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FBDescriptions" sheetId="1" state="visible" r:id="rId2"/>
    <sheet name="Definitions" sheetId="2" state="visible" r:id="rId3"/>
    <sheet name="ExtraVars" sheetId="3" state="visible" r:id="rId4"/>
    <sheet name="Specs" sheetId="4" state="visible" r:id="rId5"/>
    <sheet name="BaseValues" sheetId="5" state="visible" r:id="rId6"/>
    <sheet name="LowExpected" sheetId="6" state="visible" r:id="rId7"/>
    <sheet name="ExpectedCSV"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s>
  <commentList>
    <comment ref="A33" authorId="0">
      <text>
        <r>
          <rPr>
            <b val="true"/>
            <sz val="9"/>
            <color rgb="FF000000"/>
            <rFont val="Tahoma"/>
            <family val="2"/>
            <charset val="1"/>
          </rPr>
          <t xml:space="preserve">Susan J. Prichard:
</t>
        </r>
        <r>
          <rPr>
            <sz val="9"/>
            <color rgb="FF000000"/>
            <rFont val="Tahoma"/>
            <family val="2"/>
            <charset val="1"/>
          </rPr>
          <t xml:space="preserve">Could change, but does not influence FCCS predictions.
Would be nice to uncheck Ladder Fuels for moderate and severity fires.</t>
        </r>
      </text>
    </comment>
    <comment ref="A35" authorId="0">
      <text>
        <r>
          <rPr>
            <b val="true"/>
            <sz val="9"/>
            <color rgb="FF000000"/>
            <rFont val="Tahoma"/>
            <family val="2"/>
            <charset val="1"/>
          </rPr>
          <t xml:space="preserve">Susan J. Prichard:
</t>
        </r>
        <r>
          <rPr>
            <sz val="9"/>
            <color rgb="FF000000"/>
            <rFont val="Tahoma"/>
            <family val="2"/>
            <charset val="1"/>
          </rPr>
          <t xml:space="preserve">I'd like to be able to edit optional shrub loading as well.</t>
        </r>
      </text>
    </comment>
    <comment ref="A84" authorId="0">
      <text>
        <r>
          <rPr>
            <b val="true"/>
            <sz val="9"/>
            <color rgb="FF000000"/>
            <rFont val="Tahoma"/>
            <family val="2"/>
            <charset val="1"/>
          </rPr>
          <t xml:space="preserve">Susan J. Prichard:
</t>
        </r>
        <r>
          <rPr>
            <sz val="9"/>
            <color rgb="FF000000"/>
            <rFont val="Tahoma"/>
            <family val="2"/>
            <charset val="1"/>
          </rPr>
          <t xml:space="preserve">I'd like to add optional litter, lichen and moss loadings to this list.
</t>
        </r>
      </text>
    </comment>
  </commentList>
</comments>
</file>

<file path=xl/sharedStrings.xml><?xml version="1.0" encoding="utf-8"?>
<sst xmlns="http://schemas.openxmlformats.org/spreadsheetml/2006/main" count="1026" uniqueCount="349">
  <si>
    <t xml:space="preserve">Filename</t>
  </si>
  <si>
    <t xml:space="preserve">Fuelbed name</t>
  </si>
  <si>
    <t xml:space="preserve">Fuelbed description</t>
  </si>
  <si>
    <t xml:space="preserve">FB_0029_FCCS</t>
  </si>
  <si>
    <t xml:space="preserve">Interior ponderosa pine-Engelmann spruce-Douglas-fir forest</t>
  </si>
  <si>
    <t xml:space="preserve">Ponderosa pine, Douglas-fir, and Engelmann spruce are common associates in the mixed conifer forests of the U.S. Rocky Mountains and the Southwest. Large diameter trees have been thinned in this fuelbed, and slash was left on site.</t>
  </si>
  <si>
    <t xml:space="preserve">FB_0046_FCCS</t>
  </si>
  <si>
    <t xml:space="preserve">Chamise chaparral shrubland</t>
  </si>
  <si>
    <t xml:space="preserve">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</si>
  <si>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 xml:space="preserve">FB_0066_FCCS</t>
  </si>
  <si>
    <t xml:space="preserve">Bluebunch wheatgrass-bluegrass grassland</t>
  </si>
  <si>
    <t xml:space="preserve">Prairie grasslands occur throughout the Midwest. This prairie is a mixed-grass prairie that is transitional between short and tall grass prairies in South Dakota. Historically, fire occurred at intervals of less than 35 years.</t>
  </si>
  <si>
    <t xml:space="preserve">FB_0067_FCCS</t>
  </si>
  <si>
    <t xml:space="preserve">Interior ponderosa pine-Douglas-fir forest</t>
  </si>
  <si>
    <t xml:space="preserve">Mixed Douglas-fir and ponderosa pine conifer forests of the northern U.S. Rocky Mountains. Fire exclusion has created elevated levels of hazardous fuels.</t>
  </si>
  <si>
    <t xml:space="preserve">FB_0069_FCCS</t>
  </si>
  <si>
    <t xml:space="preserve">Western juniper/sagebrush-bitterbrush shrubland</t>
  </si>
  <si>
    <t xml:space="preserve">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</si>
  <si>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 xml:space="preserve">FB_0071_FCCS</t>
  </si>
  <si>
    <t xml:space="preserve">Ohia/Florida hopbush-kupaoa forest</t>
  </si>
  <si>
    <t xml:space="preserve">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</si>
  <si>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 xml:space="preserve">FB_0077_FCCS</t>
  </si>
  <si>
    <t xml:space="preserve">Eucalyptus plantation forest</t>
  </si>
  <si>
    <t xml:space="preserve">This fuelbed represents the eucalyptus plantations common in Hawaii.</t>
  </si>
  <si>
    <t xml:space="preserve">FB_0087_FCCS</t>
  </si>
  <si>
    <t xml:space="preserve">Black spruce/feathermoss forest</t>
  </si>
  <si>
    <t xml:space="preserve">Black spruce forest fuelbed with a feathermoss forest floor, between 50 and 150 years old. Found on floodplains and uplands in interior and southcentral Alaska. This fuelbed is comparable to the closed black spruce forest of Viereck et al. (1992).</t>
  </si>
  <si>
    <t xml:space="preserve">FB_0109_FCCS</t>
  </si>
  <si>
    <t xml:space="preserve">Eastern white pine-northern red oak-red maple forest</t>
  </si>
  <si>
    <t xml:space="preserve">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</si>
  <si>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 xml:space="preserve">FB_0125_FCCS</t>
  </si>
  <si>
    <t xml:space="preserve">Oak-hickory-pine-eastern hemlock forest</t>
  </si>
  <si>
    <t xml:space="preserve">Oak -- hickory -- pine -- eastern hemlock forest occur on dissected hills and valleys, from about 300 to 600 feet in elevation. Eastern hemlock occurs predominately in moist coves and along north-facing slopes while pine species occur on drier sites.</t>
  </si>
  <si>
    <t xml:space="preserve">FB_0165_FCCS</t>
  </si>
  <si>
    <t xml:space="preserve">Longleaf pine/three-awned grass-pitcher plant savanna</t>
  </si>
  <si>
    <t xml:space="preserve">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</si>
  <si>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 xml:space="preserve">FB_0170_FCCS</t>
  </si>
  <si>
    <t xml:space="preserve">Pond pine/gallberry-fetterbush shrubland</t>
  </si>
  <si>
    <t xml:space="preserve">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</si>
  <si>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 xml:space="preserve">FB_0175_FCCS</t>
  </si>
  <si>
    <t xml:space="preserve">Smooth cordgrass-black needlerush grassland</t>
  </si>
  <si>
    <t xml:space="preserve">Tidal marsh vegetation occurring on the Atlantic coast from Maine to northeastern Florida and along the Gulf Coast to Texas dominated by smooth cordgrass (Spartina alterniflora) and black needlerush (Juncus roemerianus).</t>
  </si>
  <si>
    <t xml:space="preserve">FB_0291_FCCS</t>
  </si>
  <si>
    <t xml:space="preserve">Longleaf-slash pine/saw palmetto forest</t>
  </si>
  <si>
    <t xml:space="preserve">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</si>
  <si>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 xml:space="preserve">Time Steps</t>
  </si>
  <si>
    <t xml:space="preserve">Definitions</t>
  </si>
  <si>
    <t xml:space="preserve">Notes</t>
  </si>
  <si>
    <t xml:space="preserve">Immediately post fire</t>
  </si>
  <si>
    <t xml:space="preserve">2-5 yr post disturbance or 0-3 yrs for Hawaii and SE US</t>
  </si>
  <si>
    <t xml:space="preserve">Update rules modify Time Step 1 fuelbeds</t>
  </si>
  <si>
    <t xml:space="preserve">5-10 yr post disturbance or 3-10 yr for Hawaii and SE US</t>
  </si>
  <si>
    <t xml:space="preserve">Update rules modify Time Step 2 fuelbeds</t>
  </si>
  <si>
    <t xml:space="preserve">Issues to discuss</t>
  </si>
  <si>
    <t xml:space="preserve">1) I would like to retain pre-fire reference values so that we can use them in calculations (e.g., reset to predisturbance values or multiply pre-disturbance values by a proportion)</t>
  </si>
  <si>
    <t xml:space="preserve">2) Optional shrub, LLM and ground fuel loadings would be good to include as modifiable inputs (only if present)</t>
  </si>
  <si>
    <t xml:space="preserve">3) Snag allocations are dependent on tree mortality and time steps</t>
  </si>
  <si>
    <t xml:space="preserve">4) Best way to validate my update rules and test against fuelbeds</t>
  </si>
  <si>
    <t xml:space="preserve">5) How to best apply these rules to non-forest vegetation</t>
  </si>
  <si>
    <t xml:space="preserve">Codes</t>
  </si>
  <si>
    <t xml:space="preserve">Disturbance</t>
  </si>
  <si>
    <t xml:space="preserve">Severity</t>
  </si>
  <si>
    <t xml:space="preserve">Time Step</t>
  </si>
  <si>
    <t xml:space="preserve">Fire</t>
  </si>
  <si>
    <t xml:space="preserve">Low</t>
  </si>
  <si>
    <t xml:space="preserve">Moderate</t>
  </si>
  <si>
    <t xml:space="preserve">High</t>
  </si>
  <si>
    <t xml:space="preserve">Extra variables that I did not use in the disturbance update</t>
  </si>
  <si>
    <t xml:space="preserve">eCANOPY_SNAGS_CLASS_1_ALL_OTHERS_SPECIES_SPECIES_DESCRIPTION</t>
  </si>
  <si>
    <t xml:space="preserve">eCANOPY_SNAGS_CLASS_1_CONIFERS_WITH_FOLIAGE_SPECIES_SPECIES_DESCRIPTION</t>
  </si>
  <si>
    <t xml:space="preserve">eCANOPY_SNAGS_CLASS_2_SPECIES_SPECIES_DESCRIPTION</t>
  </si>
  <si>
    <t xml:space="preserve">eCANOPY_SNAGS_CLASS_3_SPECIES_SPECIES_DESCRIPTION</t>
  </si>
  <si>
    <t xml:space="preserve">eCANOPY_TREES_MIDSTORY_SPECIES_SPECIES_DESCRIPTION</t>
  </si>
  <si>
    <t xml:space="preserve">eCANOPY_TREES_OVERSTORY_SPECIES_SPECIES_DESCRIPTION</t>
  </si>
  <si>
    <t xml:space="preserve">eCANOPY_TREES_UNDERSTORY_SPECIES_SPECIES_DESCRIPTION</t>
  </si>
  <si>
    <t xml:space="preserve">eFUELBED_NAME</t>
  </si>
  <si>
    <t xml:space="preserve">eFUELBED_NUMBER</t>
  </si>
  <si>
    <t xml:space="preserve">eHERBACEOUS_PRIMARY_LAYER_SPECIES_SPECIES_DESCRIPTION</t>
  </si>
  <si>
    <t xml:space="preserve">eHERBACEOUS_SECONDARY_LAYER_SPECIES_SPECIES_DESCRIPTION</t>
  </si>
  <si>
    <t xml:space="preserve">eSHRUBS_NEEDLE_DRAPE_AFFECTS_FIRE_BEHAVIOR</t>
  </si>
  <si>
    <t xml:space="preserve">eSHRUBS_PRIMARY_LAYER_SPECIES_SPECIES_DESCRIPTION</t>
  </si>
  <si>
    <t xml:space="preserve">eSHRUBS_SECONDARY_LAYER_SPECIES_SPECIES_DESCRIPTION</t>
  </si>
  <si>
    <t xml:space="preserve">eWOODY_FUEL_ROTTEN_WOOD_ALL_ROTTEN_WOOD_SPECIES_SPECIES_DESCRIPTION</t>
  </si>
  <si>
    <t xml:space="preserve">eWOODY_FUEL_SOUND_WOOD_ALL_SOUND_WOOD_SPECIES_SPECIES_DESCRIPTION</t>
  </si>
  <si>
    <t xml:space="preserve">eWOODY_FUEL_STUMPS_LIGHTERED_PITCHY_SPECIES_SPECIES_DESCRIPTION</t>
  </si>
  <si>
    <t xml:space="preserve">eWOODY_FUEL_STUMPS_ROTTEN_SPECIES_SPECIES_DESCRIPTION</t>
  </si>
  <si>
    <t xml:space="preserve">eWOODY_FUEL_STUMPS_SOUND_SPECIES_SPECIES_DESCRIPTION</t>
  </si>
  <si>
    <t xml:space="preserve">LANDFIRE WILDFIRE DISTURBANCE UPDATE</t>
  </si>
  <si>
    <t xml:space="preserve">Low Severity Fire </t>
  </si>
  <si>
    <t xml:space="preserve">Moderate Severity Fire</t>
  </si>
  <si>
    <t xml:space="preserve">High Severity Fire</t>
  </si>
  <si>
    <t xml:space="preserve">Time Step 1</t>
  </si>
  <si>
    <t xml:space="preserve">Time Step 2</t>
  </si>
  <si>
    <t xml:space="preserve">Time Step 3</t>
  </si>
  <si>
    <t xml:space="preserve">CANOPY_TreesTotalPercentCover</t>
  </si>
  <si>
    <t xml:space="preserve">* = 0.9</t>
  </si>
  <si>
    <t xml:space="preserve">* = 0.6</t>
  </si>
  <si>
    <t xml:space="preserve">* = 0.25</t>
  </si>
  <si>
    <t xml:space="preserve">CANOPY_TreesOverstoryDiameterAtBreastHeight</t>
  </si>
  <si>
    <t xml:space="preserve">CANOPY_TreesOverstoryHTLC</t>
  </si>
  <si>
    <t xml:space="preserve">* = 1.1</t>
  </si>
  <si>
    <t xml:space="preserve">* = 1.2</t>
  </si>
  <si>
    <t xml:space="preserve">* = 1.5</t>
  </si>
  <si>
    <t xml:space="preserve">CANOPY_TreesOverstoryHeight</t>
  </si>
  <si>
    <t xml:space="preserve">CANOPY_TreesOverstoryPercentCover</t>
  </si>
  <si>
    <t xml:space="preserve">CANOPY_TreesOverstoryStemDensity</t>
  </si>
  <si>
    <t xml:space="preserve">CANOPY_TreesMidstoryDiameterAtBreastHeight</t>
  </si>
  <si>
    <t xml:space="preserve">CANOPY_TreesMidstoryHTLC</t>
  </si>
  <si>
    <t xml:space="preserve">CANOPY_TreesMidstoryHeight</t>
  </si>
  <si>
    <t xml:space="preserve">CANOPY_TreesMidstoryPercentCover</t>
  </si>
  <si>
    <t xml:space="preserve">CANOPY_TreesMidstoryStemDensity</t>
  </si>
  <si>
    <t xml:space="preserve">CANOPY_TreesUnderstoryDiameterAtBreastHeight</t>
  </si>
  <si>
    <t xml:space="preserve">CANOPY_TreesUnderstoryHTLC</t>
  </si>
  <si>
    <t xml:space="preserve">CANOPY_TreesUnderstoryHeight</t>
  </si>
  <si>
    <t xml:space="preserve">* = 1.3</t>
  </si>
  <si>
    <t xml:space="preserve">* = 1.8</t>
  </si>
  <si>
    <t xml:space="preserve">CANOPY_TreesUnderstoryPercentCover</t>
  </si>
  <si>
    <t xml:space="preserve">* = 0.8</t>
  </si>
  <si>
    <t xml:space="preserve">* = 0.4</t>
  </si>
  <si>
    <t xml:space="preserve">* = 0.05</t>
  </si>
  <si>
    <t xml:space="preserve">CANOPY_TreesUnderstoryStemDensity</t>
  </si>
  <si>
    <t xml:space="preserve">CANOPY_SnagsClass1AllOthersDiameter</t>
  </si>
  <si>
    <t xml:space="preserve"> = CANOPYSnagsClass1ConifersWithFoliageDiameter</t>
  </si>
  <si>
    <t xml:space="preserve"> = 0</t>
  </si>
  <si>
    <t xml:space="preserve"> = CANOPYSnagsClass1ConifersWithFoliageCBH</t>
  </si>
  <si>
    <t xml:space="preserve">CANOPY_SnagsClass1AllOthersHeight</t>
  </si>
  <si>
    <t xml:space="preserve"> = CANOPYSnagsClass1ConifersWithFoliageHeight</t>
  </si>
  <si>
    <t xml:space="preserve">CANOPY_SnagsClass1AllOthersStemDensity</t>
  </si>
  <si>
    <t xml:space="preserve"> = CANOPYSnagsClass1ConifersWithFoliageStemDensity</t>
  </si>
  <si>
    <t xml:space="preserve">ADD TreesOverstoryStemDensity * = 0.375 + TreesMidstoryStemDensity * = 0.375</t>
  </si>
  <si>
    <t xml:space="preserve">CANOPY_SnagsClass1ConifersWithFoliageCBH</t>
  </si>
  <si>
    <t xml:space="preserve">If not present = TreesOverstoryHTLC</t>
  </si>
  <si>
    <t xml:space="preserve">CANOPY_SnagsClass1ConifersWithFoliageDiameter</t>
  </si>
  <si>
    <t xml:space="preserve">If not present, = TreesOverstoryDiameter</t>
  </si>
  <si>
    <t xml:space="preserve">If not present, = TreesOverstoryStemDensity</t>
  </si>
  <si>
    <t xml:space="preserve">CANOPY_SnagsClass1ConifersWithFoliageHeight</t>
  </si>
  <si>
    <t xml:space="preserve">If not present = TreesOverstoryHeight</t>
  </si>
  <si>
    <t xml:space="preserve">If not present, = TreesOverstoryHeight</t>
  </si>
  <si>
    <t xml:space="preserve">CANOPY_SnagsClass1ConifersWithFoliagePercentCover</t>
  </si>
  <si>
    <t xml:space="preserve">ADD CANOPY_TreesTotalPercent Cover * = 0.1</t>
  </si>
  <si>
    <t xml:space="preserve">ADD CANOPY_TreesTotalPercent Cover * = 0.4</t>
  </si>
  <si>
    <t xml:space="preserve">ADD CANOPY_TreesTotalPercent Cover * = 0.375</t>
  </si>
  <si>
    <t xml:space="preserve">CANOPY_SnagsClass1ConifersWithFoliageStemDensity</t>
  </si>
  <si>
    <t xml:space="preserve">ADD TreesOverstoryStemDensity * = 0.1 + TreesMidstoryStemDensity * = 0.1</t>
  </si>
  <si>
    <t xml:space="preserve">ADD TreesOverstoryStemDensity * = 0.4 + TreesMidstoryStemDensity * = 0.4</t>
  </si>
  <si>
    <t xml:space="preserve">CANOPY_SnagsClass2Diameter</t>
  </si>
  <si>
    <t xml:space="preserve"> = CANOPYSnagsClass1AllOthersDiameter</t>
  </si>
  <si>
    <t xml:space="preserve"> = CANOPYSnagsClass1AllOthersCBH</t>
  </si>
  <si>
    <t xml:space="preserve">CANOPY_SnagsClass2Height</t>
  </si>
  <si>
    <t xml:space="preserve"> = CANOPYSnagsClass1AllOthersHeight</t>
  </si>
  <si>
    <t xml:space="preserve">CANOPY_SnagsClass2StemDensity</t>
  </si>
  <si>
    <t xml:space="preserve"> = CANOPYSnagsClass1AllOthersStemDensity</t>
  </si>
  <si>
    <t xml:space="preserve">CANOPY_SnagsClass3Diameter</t>
  </si>
  <si>
    <t xml:space="preserve"> = CANOPYSnagsClass2Diameter</t>
  </si>
  <si>
    <t xml:space="preserve"> = CANOPYSnagsClass2CBH</t>
  </si>
  <si>
    <t xml:space="preserve">CANOPY_SnagsClass3Height</t>
  </si>
  <si>
    <t xml:space="preserve"> = CANOPYSnagsClass2Height</t>
  </si>
  <si>
    <t xml:space="preserve">CANOPY_SnagsClass3StemDensity</t>
  </si>
  <si>
    <t xml:space="preserve"> = CANOPYSnagsClass2StemDensity</t>
  </si>
  <si>
    <t xml:space="preserve">CANOPY_LadderFuelsMaximumHeight</t>
  </si>
  <si>
    <t xml:space="preserve">CANOPY_LadderFuelsMinimumHeight</t>
  </si>
  <si>
    <t xml:space="preserve">SHRUBS_PrimaryLayerHeight</t>
  </si>
  <si>
    <t xml:space="preserve">* = 0.5</t>
  </si>
  <si>
    <t xml:space="preserve">* = 1.25</t>
  </si>
  <si>
    <t xml:space="preserve">* = 1 / (0.5*1.25)</t>
  </si>
  <si>
    <t xml:space="preserve">* = 1 / (0.25*1.5)</t>
  </si>
  <si>
    <t xml:space="preserve">* = (1/0.05) * 0.5</t>
  </si>
  <si>
    <t xml:space="preserve">* = (1/0.5)</t>
  </si>
  <si>
    <t xml:space="preserve">SHRUBS_PrimaryLayerPercentCover</t>
  </si>
  <si>
    <t xml:space="preserve">SHRUBS_PrimaryLayerPercentLive</t>
  </si>
  <si>
    <t xml:space="preserve">SHRUBS_SecondaryLayerHeight</t>
  </si>
  <si>
    <t xml:space="preserve">SHRUBS_SecondaryLayerPercentCover</t>
  </si>
  <si>
    <t xml:space="preserve">SHRUBS_SecondaryLayerPercentLive</t>
  </si>
  <si>
    <t xml:space="preserve">HERBACEOUS_PrimaryLayerHeight</t>
  </si>
  <si>
    <t xml:space="preserve">* = (1/0.25)</t>
  </si>
  <si>
    <t xml:space="preserve">HERBACEOUS_PrimaryLayerLoading</t>
  </si>
  <si>
    <t xml:space="preserve">HERBACEOUS_PrimaryLayerPercentCover</t>
  </si>
  <si>
    <t xml:space="preserve">HERBACEOUS_PrimaryLayerPercentLive</t>
  </si>
  <si>
    <t xml:space="preserve">HERBACEOUS_SecondaryLayerHeight</t>
  </si>
  <si>
    <t xml:space="preserve">HERBACEOUS_SecondaryLayerLoading</t>
  </si>
  <si>
    <t xml:space="preserve">HERBACEOUS_SecondaryLayerPercentCover</t>
  </si>
  <si>
    <t xml:space="preserve">HERBACEOUS_SecondaryLayerPercentLive</t>
  </si>
  <si>
    <t xml:space="preserve">WOODY_FuelAllDownedWoodyFuelDepth</t>
  </si>
  <si>
    <t xml:space="preserve">* = 1 / (0.25*1.25)</t>
  </si>
  <si>
    <t xml:space="preserve">* = (1/0.05) * 0.75</t>
  </si>
  <si>
    <t xml:space="preserve">WOODY_FuelAllDownedWoodyFuelTotalPercentCover</t>
  </si>
  <si>
    <t xml:space="preserve">WOODY_FuelSoundWoodLoadingsZeroToThreeInchesOneToThreeInches</t>
  </si>
  <si>
    <t xml:space="preserve">WOODY_FuelSoundWoodLoadingsZeroToThreeInchesQuarterInchToOneInch</t>
  </si>
  <si>
    <t xml:space="preserve">WOODY_FuelSoundWoodLoadingsZeroToThreeInchesZeroToQuarterInch</t>
  </si>
  <si>
    <t xml:space="preserve">WOODY_FuelSoundWoodLoadingsGreaterThanThreeInchesThreeToNineInches</t>
  </si>
  <si>
    <t xml:space="preserve">* = 1 / 0.9</t>
  </si>
  <si>
    <t xml:space="preserve">* = 0.75</t>
  </si>
  <si>
    <t xml:space="preserve">* = 1 / 0.75</t>
  </si>
  <si>
    <t xml:space="preserve">WOODY_FuelSoundWoodLoadingsGreaterThanThreeInchesNineToTwentyInches</t>
  </si>
  <si>
    <t xml:space="preserve">WOODY_FuelSoundWoodLoadingsGreaterThanThreeInchesGreaterThanTwentyInches</t>
  </si>
  <si>
    <t xml:space="preserve">WOODY_FuelRottenWoodLoadingsGreaterThanThreeInchesThreeToNineInches</t>
  </si>
  <si>
    <t xml:space="preserve">WOODY_FuelRottenWoodLoadingsGreaterThanThreeInchesNineToTwentyInches</t>
  </si>
  <si>
    <t xml:space="preserve">WOODY_FuelRottenWoodLoadingsGreaterThanThreeInchesGreaterThanTwentyInches</t>
  </si>
  <si>
    <t xml:space="preserve">WOODY_FuelStumpsSoundDiameter</t>
  </si>
  <si>
    <t xml:space="preserve">WOODY_FuelStumpsSoundHeight</t>
  </si>
  <si>
    <t xml:space="preserve">WOODY_FuelStumpsSoundStemDensity</t>
  </si>
  <si>
    <t xml:space="preserve">WOODY_FuelStumpsRottenDiameter</t>
  </si>
  <si>
    <t xml:space="preserve">WOODY_FuelStumpsRottenHeight</t>
  </si>
  <si>
    <t xml:space="preserve">WOODY_FuelStumpsRottenStemDensity</t>
  </si>
  <si>
    <t xml:space="preserve">WOODY_FuelStumpsLighteredPitchyDiameter</t>
  </si>
  <si>
    <t xml:space="preserve">WOODY_FuelStumpsLighteredPitchyHeight</t>
  </si>
  <si>
    <t xml:space="preserve">WOODY_FuelStumpsLighteredPitchyStemDensity</t>
  </si>
  <si>
    <t xml:space="preserve">WOODY_FuelPilesCleanLoading</t>
  </si>
  <si>
    <t xml:space="preserve">WOODY_FuelPilesDirtyLoading</t>
  </si>
  <si>
    <t xml:space="preserve">WOODY_FuelPilesVerydirtyLoading</t>
  </si>
  <si>
    <t xml:space="preserve">LITTER_BroadleafDeciduousRelativeCover</t>
  </si>
  <si>
    <t xml:space="preserve">LITTER_BroadleafEvergreenRelativeCover</t>
  </si>
  <si>
    <t xml:space="preserve">LITTER_GrassRelativeCover</t>
  </si>
  <si>
    <t xml:space="preserve">LITTER_LongNeedlePineRelativeCover</t>
  </si>
  <si>
    <t xml:space="preserve">LITTER_OtherConiferRelativeCover</t>
  </si>
  <si>
    <t xml:space="preserve">LITTER_PalmFrondRelativeCover</t>
  </si>
  <si>
    <t xml:space="preserve">LITTER_ShortNeedlePineRelativeCover</t>
  </si>
  <si>
    <t xml:space="preserve">MOSS_LichenLitterGroundLichenDepth</t>
  </si>
  <si>
    <t xml:space="preserve">* = 1/0.75</t>
  </si>
  <si>
    <t xml:space="preserve">* = (1/0.25*1.5)</t>
  </si>
  <si>
    <t xml:space="preserve">MOSS_LichenLitterGroundLichenPercentCover</t>
  </si>
  <si>
    <t xml:space="preserve">MOSS_LichenLitterLitterDepth</t>
  </si>
  <si>
    <t xml:space="preserve">MOSS_LichenLitterLitterPercentCover</t>
  </si>
  <si>
    <t xml:space="preserve">MOSS_LichenLitterMossDepth</t>
  </si>
  <si>
    <t xml:space="preserve">MOSS_LichenLitterMossPercentCover</t>
  </si>
  <si>
    <t xml:space="preserve">GROUND_FuelDuffLowerDepth</t>
  </si>
  <si>
    <t xml:space="preserve">GROUND_FuelDuffLowerPercentCover</t>
  </si>
  <si>
    <t xml:space="preserve">GROUND_FuelDuffUpperDepth</t>
  </si>
  <si>
    <t xml:space="preserve">GROUND_FuelDuffUpperPercentCover</t>
  </si>
  <si>
    <t xml:space="preserve">GROUND_FuelBasalAccumulationDepth</t>
  </si>
  <si>
    <t xml:space="preserve">GROUND_FuelBasalAccumulationNumberPerUnitArea</t>
  </si>
  <si>
    <t xml:space="preserve">GROUND_FuelBasalAccumulationRadius</t>
  </si>
  <si>
    <t xml:space="preserve">GROUND_FuelSquirrelMiddensDepth</t>
  </si>
  <si>
    <t xml:space="preserve">GROUND_FuelSquirrelMiddensNumberPerUnitArea</t>
  </si>
  <si>
    <t xml:space="preserve">GROUND_FuelSquirrelMiddensRadius</t>
  </si>
  <si>
    <t xml:space="preserve">Variable</t>
  </si>
  <si>
    <t xml:space="preserve">eCANOPY_TREES_TOTAL_PERCENT_COVER</t>
  </si>
  <si>
    <t xml:space="preserve">eCANOPY_TREES_OVERSTORY_DIAMETER_AT_BREAST_HEIGHT</t>
  </si>
  <si>
    <t xml:space="preserve">eCANOPY_TREES_OVERSTORY_HEIGHT_TO_LIVE_CROWN</t>
  </si>
  <si>
    <t xml:space="preserve">eCANOPY_TREES_OVERSTORY_HEIGHT</t>
  </si>
  <si>
    <t xml:space="preserve">eCANOPY_TREES_OVERSTORY_PERCENT_COVER</t>
  </si>
  <si>
    <t xml:space="preserve">eCANOPY_TREES_OVERSTORY_STEM_DENSITY</t>
  </si>
  <si>
    <t xml:space="preserve">eCANOPY_TREES_MIDSTORY_DIAMETER_AT_BREAST_HEIGHT</t>
  </si>
  <si>
    <t xml:space="preserve">eCANOPY_TREES_MIDSTORY_HEIGHT_TO_LIVE_CROWN</t>
  </si>
  <si>
    <t xml:space="preserve">eCANOPY_TREES_MIDSTORY_HEIGHT</t>
  </si>
  <si>
    <t xml:space="preserve">eCANOPY_TREES_MIDSTORY_PERCENT_COVER</t>
  </si>
  <si>
    <t xml:space="preserve">eCANOPY_TREES_MIDSTORY_STEM_DENSITY</t>
  </si>
  <si>
    <t xml:space="preserve">eCANOPY_TREES_UNDERSTORY_DIAMETER_AT_BREAST_HEIGHT</t>
  </si>
  <si>
    <t xml:space="preserve">eCANOPY_TREES_UNDERSTORY_HEIGHT_TO_LIVE_CROWN</t>
  </si>
  <si>
    <t xml:space="preserve">eCANOPY_TREES_UNDERSTORY_HEIGHT</t>
  </si>
  <si>
    <t xml:space="preserve">eCANOPY_TREES_UNDERSTORY_PERCENT_COVER</t>
  </si>
  <si>
    <t xml:space="preserve">eCANOPY_TREES_UNDERSTORY_STEM_DENSITY</t>
  </si>
  <si>
    <t xml:space="preserve">eCANOPY_SNAGS_CLASS_1_ALL_OTHERS_DIAMETER</t>
  </si>
  <si>
    <t xml:space="preserve">eCANOPY_SNAGS_CLASS_1_ALL_OTHERS_HEIGHT</t>
  </si>
  <si>
    <t xml:space="preserve">eCANOPY_SNAGS_CLASS_1_ALL_OTHERS_STEM_DENSITY</t>
  </si>
  <si>
    <t xml:space="preserve">eCANOPY_SNAGS_CLASS_1_CONIFERS_WITH_FOLIAGE_HEIGHT_TO_CROWN_BASE</t>
  </si>
  <si>
    <t xml:space="preserve">eCANOPY_SNAGS_CLASS_1_CONIFERS_WITH_FOLIAGE_DIAMETER</t>
  </si>
  <si>
    <t xml:space="preserve">eCANOPY_SNAGS_CLASS_1_CONIFERS_WITH_FOLIAGE_HEIGHT</t>
  </si>
  <si>
    <t xml:space="preserve">eCANOPY_SNAGS_CLASS_1_CONIFERS_WITH_FOLIAGE_PERCENT_COVER</t>
  </si>
  <si>
    <t xml:space="preserve">eCANOPY_SNAGS_CLASS_1_CONIFERS_WITH_FOLIAGE_STEM_DENSITY</t>
  </si>
  <si>
    <t xml:space="preserve">eCANOPY_SNAGS_CLASS_2_DIAMETER</t>
  </si>
  <si>
    <t xml:space="preserve">eCANOPY_SNAGS_CLASS_2_HEIGHT</t>
  </si>
  <si>
    <t xml:space="preserve">eCANOPY_SNAGS_CLASS_2_STEM_DENSITY</t>
  </si>
  <si>
    <t xml:space="preserve">eCANOPY_SNAGS_CLASS_3_DIAMETER</t>
  </si>
  <si>
    <t xml:space="preserve">eCANOPY_SNAGS_CLASS_3_HEIGHT</t>
  </si>
  <si>
    <t xml:space="preserve">eCANOPY_SNAGS_CLASS_3_STEM_DENSITY</t>
  </si>
  <si>
    <t xml:space="preserve">eCANOPY_LADDER_FUELS_MAXIMUM_HEIGHT</t>
  </si>
  <si>
    <t xml:space="preserve">eCANOPY_LADDER_FUELS_MINIMUM_HEIGHT</t>
  </si>
  <si>
    <t xml:space="preserve">eSHRUBS_PRIMARY_LAYER_HEIGHT</t>
  </si>
  <si>
    <t xml:space="preserve">eSHRUBS_PRIMARY_LAYER_PERCENT_COVER</t>
  </si>
  <si>
    <t xml:space="preserve">eSHRUBS_PRIMARY_LAYER_PERCENT_LIVE</t>
  </si>
  <si>
    <t xml:space="preserve">eSHRUBS_SECONDARY_LAYER_HEIGHT</t>
  </si>
  <si>
    <t xml:space="preserve">eSHRUBS_SECONDARY_LAYER_PERCENT_COVER</t>
  </si>
  <si>
    <t xml:space="preserve">eSHRUBS_SECONDARY_LAYER_PERCENT_LIVE</t>
  </si>
  <si>
    <t xml:space="preserve">eHERBACEOUS_PRIMARY_LAYER_HEIGHT</t>
  </si>
  <si>
    <t xml:space="preserve">eHERBACEOUS_PRIMARY_LAYER_LOADING</t>
  </si>
  <si>
    <t xml:space="preserve">eHERBACEOUS_PRIMARY_LAYER_PERCENT_COVER</t>
  </si>
  <si>
    <t xml:space="preserve">eHERBACEOUS_PRIMARY_LAYER_PERCENT_LIVE</t>
  </si>
  <si>
    <t xml:space="preserve">eHERBACEOUS_SECONDARY_LAYER_HEIGHT</t>
  </si>
  <si>
    <t xml:space="preserve">eHERBACEOUS_SECONDARY_LAYER_LOADING</t>
  </si>
  <si>
    <t xml:space="preserve">eHERBACEOUS_SECONDARY_LAYER_PERCENT_COVER</t>
  </si>
  <si>
    <t xml:space="preserve">eHERBACEOUS_SECONDARY_LAYER_PERCENT_LIVE</t>
  </si>
  <si>
    <t xml:space="preserve">eWOODY_FUEL_ALL_DOWNED_WOODY_FUEL_DEPTH</t>
  </si>
  <si>
    <t xml:space="preserve">eWOODY_FUEL_ALL_DOWNED_WOODY_FUEL_TOTAL_PERCENT_COVER</t>
  </si>
  <si>
    <t xml:space="preserve">eWOODY_FUEL_SOUND_WOOD_LOADINGS_ZERO_TO_THREE_INCHES_ONE_TO_THREE_INCHES</t>
  </si>
  <si>
    <t xml:space="preserve">eWOODY_FUEL_SOUND_WOOD_LOADINGS_ZERO_TO_THREE_INCHES_QUARTER_INCH_TO_ONE_INCH</t>
  </si>
  <si>
    <t xml:space="preserve">eWOODY_FUEL_SOUND_WOOD_LOADINGS_ZERO_TO_THREE_INCHES_ZERO_TO_QUARTER_INCH</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</si>
  <si>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</si>
  <si>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</si>
  <si>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</si>
  <si>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</si>
  <si>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</si>
  <si>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</si>
  <si>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eWOODY_FUEL_STUMPS_SOUND_DIAMETER</t>
  </si>
  <si>
    <t xml:space="preserve">eWOODY_FUEL_STUMPS_SOUND_HEIGHT</t>
  </si>
  <si>
    <t xml:space="preserve">eWOODY_FUEL_STUMPS_SOUND_STEM_DENSITY</t>
  </si>
  <si>
    <t xml:space="preserve">eWOODY_FUEL_STUMPS_ROTTEN_DIAMETER</t>
  </si>
  <si>
    <t xml:space="preserve">eWOODY_FUEL_STUMPS_ROTTEN_HEIGHT</t>
  </si>
  <si>
    <t xml:space="preserve">eWOODY_FUEL_STUMPS_ROTTEN_STEM_DENSITY</t>
  </si>
  <si>
    <t xml:space="preserve">eWOODY_FUEL_STUMPS_LIGHTERED_PITCHY_DIAMETER</t>
  </si>
  <si>
    <t xml:space="preserve">eWOODY_FUEL_STUMPS_LIGHTERED_PITCHY_HEIGHT</t>
  </si>
  <si>
    <t xml:space="preserve">eWOODY_FUEL_STUMPS_LIGHTERED_PITCHY_STEM_DENSITY</t>
  </si>
  <si>
    <t xml:space="preserve">eWOODY_FUEL_PILES_CLEAN_LOADING</t>
  </si>
  <si>
    <t xml:space="preserve">eWOODY_FUEL_PILES_DIRTY_LOADING</t>
  </si>
  <si>
    <t xml:space="preserve">eWOODY_FUEL_PILES_VERYDIRTY_LOADING</t>
  </si>
  <si>
    <t xml:space="preserve">eLITTER_LITTER_TYPE_BROADLEAF_DECIDUOUS_RELATIVE_COVER</t>
  </si>
  <si>
    <t xml:space="preserve">eLITTER_LITTER_TYPE_BROADLEAF_EVERGREEN_RELATIVE_COVER</t>
  </si>
  <si>
    <t xml:space="preserve">eLITTER_LITTER_TYPE_GRASS_RELATIVE_COVER</t>
  </si>
  <si>
    <t xml:space="preserve">eLITTER_LITTER_TYPE_LONG_NEEDLE_PINE_RELATIVE_COVER</t>
  </si>
  <si>
    <t xml:space="preserve">eLITTER_LITTER_TYPE_OTHER_CONIFER_RELATIVE_COVER</t>
  </si>
  <si>
    <t xml:space="preserve">eLITTER_LITTER_TYPE_PALM_FROND_RELATIVE_COVER</t>
  </si>
  <si>
    <t xml:space="preserve">eLITTER_LITTER_TYPE_SHORT_NEEDLE_PINE_RELATIVE_COVER</t>
  </si>
  <si>
    <t xml:space="preserve">eMOSS_LICHEN_LITTER_GROUND_LICHEN_DEPTH</t>
  </si>
  <si>
    <t xml:space="preserve">eMOSS_LICHEN_LITTER_GROUND_LICHEN_PERCENT_COVER</t>
  </si>
  <si>
    <t xml:space="preserve">eMOSS_LICHEN_LITTER_LITTER_DEPTH</t>
  </si>
  <si>
    <t xml:space="preserve">eMOSS_LICHEN_LITTER_LITTER_PERCENT_COVER</t>
  </si>
  <si>
    <t xml:space="preserve">eMOSS_LICHEN_LITTER_MOSS_DEPTH</t>
  </si>
  <si>
    <t xml:space="preserve">eMOSS_LICHEN_LITTER_MOSS_PERCENT_COVER</t>
  </si>
  <si>
    <t xml:space="preserve">eGROUND_FUEL_DUFF_LOWER_DEPTH</t>
  </si>
  <si>
    <t xml:space="preserve">eGROUND_FUEL_DUFF_LOWER_PERCENT_COVER</t>
  </si>
  <si>
    <t xml:space="preserve">eGROUND_FUEL_DUFF_UPPER_DEPTH</t>
  </si>
  <si>
    <t xml:space="preserve">eGROUND_FUEL_DUFF_UPPER_PERCENT_COVER</t>
  </si>
  <si>
    <t xml:space="preserve">eGROUND_FUEL_BASAL_ACCUMULATION_DEPTH</t>
  </si>
  <si>
    <t xml:space="preserve">eGROUND_FUEL_BASAL_ACCUMULATION_NUMBER_PER_UNIT_AREA</t>
  </si>
  <si>
    <t xml:space="preserve">eGROUND_FUEL_BASAL_ACCUMULATION_RADIUS</t>
  </si>
  <si>
    <t xml:space="preserve">eGROUND_FUEL_SQUIRREL_MIDDENS_DEPTH</t>
  </si>
  <si>
    <t xml:space="preserve">eGROUND_FUEL_SQUIRREL_MIDDENS_NUMBER_PER_UNIT_AREA</t>
  </si>
  <si>
    <t xml:space="preserve">eGROUND_FUEL_SQUIRREL_MIDDENS_RADIUS</t>
  </si>
  <si>
    <t xml:space="preserve">Low Time Step 1 (111) Rules</t>
  </si>
  <si>
    <t xml:space="preserve">Time Step 2 (112) Rules</t>
  </si>
  <si>
    <t xml:space="preserve">Time Step 3 (113) Rules</t>
  </si>
  <si>
    <t xml:space="preserve">FB_0029_FCCS_111</t>
  </si>
  <si>
    <t xml:space="preserve">FB_0029_FCCS_112</t>
  </si>
  <si>
    <t xml:space="preserve">FB_0029_FCCS_113</t>
  </si>
  <si>
    <t xml:space="preserve">FB_0046_FCCS_111</t>
  </si>
  <si>
    <t xml:space="preserve">FB_0046_FCCS_112</t>
  </si>
  <si>
    <t xml:space="preserve">FB_0046_FCCS_113</t>
  </si>
  <si>
    <t xml:space="preserve">FB_0066_FCCS_111</t>
  </si>
  <si>
    <t xml:space="preserve">FB_0066_FCCS_112</t>
  </si>
  <si>
    <t xml:space="preserve">FB_0066_FCCS_113</t>
  </si>
  <si>
    <t xml:space="preserve">FB_0087_FCCS_111</t>
  </si>
  <si>
    <t xml:space="preserve">FB_0087_FCCS_112</t>
  </si>
  <si>
    <t xml:space="preserve">FB_0087_FCCS_113</t>
  </si>
  <si>
    <t xml:space="preserve">FB_0109_FCCS_111</t>
  </si>
  <si>
    <t xml:space="preserve">FB_0109_FCCS_112</t>
  </si>
  <si>
    <t xml:space="preserve">FB_0109_FCCS_113</t>
  </si>
  <si>
    <t xml:space="preserve">FB_0291_FCCS_111</t>
  </si>
  <si>
    <t xml:space="preserve">FB_0291_FCCS_112</t>
  </si>
  <si>
    <t xml:space="preserve">FB_0291_FCCS_113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</si>
</sst>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00000"/>
      <name val="Calibri"/>
      <family val="2"/>
      <charset val="1"/>
    </font>
    <font>
      <sz val="10"/>
      <color rgb="FF000000"/>
      <name val="DejaVu Sans Mono"/>
      <family val="3"/>
      <charset val="1"/>
    </font>
    <font>
      <b val="true"/>
      <sz val="10"/>
      <color rgb="FF000000"/>
      <name val="DejaVu Sans Mono"/>
      <family val="3"/>
      <charset val="1"/>
    </font>
    <font>
      <b val="true"/>
      <sz val="9"/>
      <color rgb="FF000000"/>
      <name val="Tahoma"/>
      <family val="2"/>
      <charset val="1"/>
    </font>
    <font>
      <sz val="9"/>
      <color rgb="FF000000"/>
      <name val="Tahoma"/>
      <family val="2"/>
      <charset val="1"/>
    </font>
    <font>
      <sz val="11"/>
      <name val="Calibri"/>
      <family val="2"/>
      <charset val="1"/>
    </font>
    <font>
      <b val="true"/>
      <sz val="11"/>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2" borderId="1" xfId="20" applyFont="true" applyBorder="false" applyAlignment="true" applyProtection="true">
      <alignment horizontal="left" vertical="bottom" textRotation="0" wrapText="false" indent="0" shrinkToFit="false"/>
      <protection locked="true" hidden="false"/>
    </xf>
    <xf numFmtId="164" fontId="6" fillId="3" borderId="0" xfId="21" applyFont="true" applyBorder="true" applyAlignment="true" applyProtection="true">
      <alignment horizontal="left" vertical="bottom" textRotation="0" wrapText="false" indent="0" shrinkToFit="false"/>
      <protection locked="true" hidden="false"/>
    </xf>
    <xf numFmtId="164" fontId="6" fillId="4" borderId="0" xfId="22"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2" borderId="1" xfId="20" applyFont="true" applyBorder="false" applyAlignment="true" applyProtection="true">
      <alignment horizontal="left" vertical="center" textRotation="0" wrapText="false" indent="0" shrinkToFit="false"/>
      <protection locked="true" hidden="false"/>
    </xf>
    <xf numFmtId="164" fontId="7" fillId="3" borderId="0" xfId="21" applyFont="true" applyBorder="true" applyAlignment="true" applyProtection="true">
      <alignment horizontal="left" vertical="bottom" textRotation="0" wrapText="false" indent="0" shrinkToFit="false"/>
      <protection locked="true" hidden="false"/>
    </xf>
    <xf numFmtId="164" fontId="7" fillId="4" borderId="0" xfId="22" applyFont="true" applyBorder="true" applyAlignment="true" applyProtection="true">
      <alignment horizontal="left" vertical="bottom" textRotation="0" wrapText="false" indent="0" shrinkToFit="false"/>
      <protection locked="true" hidden="false"/>
    </xf>
    <xf numFmtId="164" fontId="7" fillId="2" borderId="1" xfId="2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3" borderId="0" xfId="21" applyFont="false" applyBorder="true" applyAlignment="true" applyProtection="true">
      <alignment horizontal="left" vertical="bottom" textRotation="0" wrapText="false" indent="0" shrinkToFit="false"/>
      <protection locked="true" hidden="false"/>
    </xf>
    <xf numFmtId="164" fontId="0" fillId="4" borderId="0" xfId="22" applyFont="fals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2" borderId="1" xfId="20" applyFont="true" applyBorder="false" applyAlignment="true" applyProtection="true">
      <alignment horizontal="general" vertical="bottom" textRotation="0" wrapText="false" indent="0" shrinkToFit="false"/>
      <protection locked="true" hidden="false"/>
    </xf>
    <xf numFmtId="164" fontId="0" fillId="3" borderId="1" xfId="21" applyFont="false" applyBorder="true" applyAlignment="true" applyProtection="true">
      <alignment horizontal="general" vertical="bottom" textRotation="0" wrapText="false" indent="0" shrinkToFit="false"/>
      <protection locked="true" hidden="false"/>
    </xf>
    <xf numFmtId="164" fontId="0" fillId="4" borderId="0" xfId="22" applyFont="false" applyBorder="true" applyAlignment="true" applyProtection="true">
      <alignment horizontal="general" vertical="bottom" textRotation="0" wrapText="false" indent="0" shrinkToFit="false"/>
      <protection locked="true" hidden="false"/>
    </xf>
    <xf numFmtId="164" fontId="4" fillId="3" borderId="0" xfId="21" applyFont="true" applyBorder="true" applyAlignment="true" applyProtection="true">
      <alignment horizontal="left" vertical="bottom" textRotation="0" wrapText="false" indent="0" shrinkToFit="false"/>
      <protection locked="true" hidden="false"/>
    </xf>
    <xf numFmtId="164" fontId="4" fillId="4" borderId="0" xfId="22"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3" borderId="0" xfId="21" applyFont="true" applyBorder="true" applyAlignment="true" applyProtection="true">
      <alignment horizontal="left" vertical="bottom" textRotation="0" wrapText="false" indent="0" shrinkToFit="false"/>
      <protection locked="true" hidden="false"/>
    </xf>
    <xf numFmtId="164" fontId="11" fillId="2" borderId="1" xfId="20" applyFont="true" applyBorder="false" applyAlignment="true" applyProtection="true">
      <alignment horizontal="general" vertical="bottom" textRotation="0" wrapText="false" indent="0" shrinkToFit="false"/>
      <protection locked="true" hidden="false"/>
    </xf>
    <xf numFmtId="164" fontId="0" fillId="2" borderId="1" xfId="20" applyFont="true" applyBorder="false" applyAlignment="true" applyProtection="true">
      <alignment horizontal="left" vertical="bottom" textRotation="0" wrapText="false" indent="0" shrinkToFit="false"/>
      <protection locked="true" hidden="false"/>
    </xf>
    <xf numFmtId="164" fontId="0" fillId="4" borderId="0" xfId="22" applyFont="true" applyBorder="true" applyAlignment="true" applyProtection="true">
      <alignment horizontal="left"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0" builtinId="53" customBuiltin="true"/>
    <cellStyle name="Excel Built-in 20% - Accent1" xfId="21" builtinId="53" customBuiltin="true"/>
    <cellStyle name="Excel Built-in 20% - Accent2" xfId="22" builtinId="53" customBuiltin="true"/>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1" sqref="H79:H94 B27"/>
    </sheetView>
  </sheetViews>
  <sheetFormatPr defaultRowHeight="15"/>
  <cols>
    <col collapsed="false" hidden="false" max="1" min="1" style="0" width="13.6032388663968"/>
    <col collapsed="false" hidden="false" max="2" min="2" style="0" width="56.9878542510121"/>
    <col collapsed="false" hidden="false" max="3" min="3" style="0" width="258.048582995951"/>
    <col collapsed="false" hidden="false" max="1025" min="4" style="0" width="8.57085020242915"/>
  </cols>
  <sheetData>
    <row r="1" customFormat="false" ht="15" hidden="false" customHeight="false" outlineLevel="0" collapsed="false">
      <c r="A1" s="0" t="s">
        <v>0</v>
      </c>
      <c r="B1" s="0" t="s">
        <v>1</v>
      </c>
      <c r="C1" s="0" t="s">
        <v>2</v>
      </c>
    </row>
    <row r="2" s="1" customFormat="true" ht="15" hidden="false" customHeight="false" outlineLevel="0" collapsed="false">
      <c r="A2" s="1" t="s">
        <v>3</v>
      </c>
      <c r="B2" s="1" t="s">
        <v>4</v>
      </c>
      <c r="C2" s="1" t="s">
        <v>5</v>
      </c>
    </row>
    <row r="3" s="1" customFormat="true" ht="15" hidden="false" customHeight="false" outlineLevel="0" collapsed="false">
      <c r="A3" s="1" t="s">
        <v>6</v>
      </c>
      <c r="B3" s="1" t="s">
        <v>7</v>
      </c>
      <c r="C3" s="1" t="s">
        <v>8</v>
      </c>
    </row>
    <row r="4" s="1" customFormat="true" ht="15" hidden="false" customHeight="false" outlineLevel="0" collapsed="false">
      <c r="A4" s="1" t="s">
        <v>9</v>
      </c>
      <c r="B4" s="1" t="s">
        <v>10</v>
      </c>
      <c r="C4" s="1" t="s">
        <v>11</v>
      </c>
    </row>
    <row r="5" customFormat="false" ht="15" hidden="false" customHeight="false" outlineLevel="0" collapsed="false">
      <c r="A5" s="0" t="s">
        <v>12</v>
      </c>
      <c r="B5" s="0" t="s">
        <v>13</v>
      </c>
      <c r="C5" s="0" t="s">
        <v>14</v>
      </c>
    </row>
    <row r="6" customFormat="false" ht="15" hidden="false" customHeight="false" outlineLevel="0" collapsed="false">
      <c r="A6" s="0" t="s">
        <v>15</v>
      </c>
      <c r="B6" s="0" t="s">
        <v>16</v>
      </c>
      <c r="C6" s="0" t="s">
        <v>17</v>
      </c>
    </row>
    <row r="7" customFormat="false" ht="15" hidden="false" customHeight="false" outlineLevel="0" collapsed="false">
      <c r="A7" s="0" t="s">
        <v>18</v>
      </c>
      <c r="B7" s="0" t="s">
        <v>19</v>
      </c>
      <c r="C7" s="0" t="s">
        <v>20</v>
      </c>
    </row>
    <row r="8" customFormat="false" ht="15" hidden="false" customHeight="false" outlineLevel="0" collapsed="false">
      <c r="A8" s="0" t="s">
        <v>21</v>
      </c>
      <c r="B8" s="0" t="s">
        <v>22</v>
      </c>
      <c r="C8" s="0" t="s">
        <v>23</v>
      </c>
    </row>
    <row r="9" s="1" customFormat="true" ht="15" hidden="false" customHeight="false" outlineLevel="0" collapsed="false">
      <c r="A9" s="1" t="s">
        <v>24</v>
      </c>
      <c r="B9" s="1" t="s">
        <v>25</v>
      </c>
      <c r="C9" s="1" t="s">
        <v>26</v>
      </c>
    </row>
    <row r="10" s="1" customFormat="true" ht="15" hidden="false" customHeight="false" outlineLevel="0" collapsed="false">
      <c r="A10" s="1" t="s">
        <v>27</v>
      </c>
      <c r="B10" s="1" t="s">
        <v>28</v>
      </c>
      <c r="C10" s="1" t="s">
        <v>29</v>
      </c>
    </row>
    <row r="11" customFormat="false" ht="15" hidden="false" customHeight="false" outlineLevel="0" collapsed="false">
      <c r="A11" s="0" t="s">
        <v>30</v>
      </c>
      <c r="B11" s="0" t="s">
        <v>31</v>
      </c>
      <c r="C11" s="0" t="s">
        <v>32</v>
      </c>
    </row>
    <row r="12" customFormat="false" ht="15" hidden="false" customHeight="false" outlineLevel="0" collapsed="false">
      <c r="A12" s="0" t="s">
        <v>33</v>
      </c>
      <c r="B12" s="0" t="s">
        <v>34</v>
      </c>
      <c r="C12" s="0" t="s">
        <v>35</v>
      </c>
    </row>
    <row r="13" customFormat="false" ht="15" hidden="false" customHeight="false" outlineLevel="0" collapsed="false">
      <c r="A13" s="0" t="s">
        <v>36</v>
      </c>
      <c r="B13" s="0" t="s">
        <v>37</v>
      </c>
      <c r="C13" s="0" t="s">
        <v>38</v>
      </c>
    </row>
    <row r="14" customFormat="false" ht="15" hidden="false" customHeight="false" outlineLevel="0" collapsed="false">
      <c r="A14" s="0" t="s">
        <v>39</v>
      </c>
      <c r="B14" s="0" t="s">
        <v>40</v>
      </c>
      <c r="C14" s="0" t="s">
        <v>41</v>
      </c>
    </row>
    <row r="15" s="1" customFormat="true" ht="15" hidden="false" customHeight="false" outlineLevel="0" collapsed="false">
      <c r="A15" s="1" t="s">
        <v>42</v>
      </c>
      <c r="B15" s="1" t="s">
        <v>43</v>
      </c>
      <c r="C15" s="1"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H79:H94 A13"/>
    </sheetView>
  </sheetViews>
  <sheetFormatPr defaultRowHeight="15"/>
  <cols>
    <col collapsed="false" hidden="false" max="1" min="1" style="0" width="10.7125506072875"/>
    <col collapsed="false" hidden="false" max="2" min="2" style="0" width="31.17004048583"/>
    <col collapsed="false" hidden="false" max="3" min="3" style="0" width="28.8137651821862"/>
    <col collapsed="false" hidden="false" max="4" min="4" style="0" width="17.5668016194332"/>
    <col collapsed="false" hidden="false" max="1025" min="5" style="0" width="8.57085020242915"/>
  </cols>
  <sheetData>
    <row r="1" s="2" customFormat="true" ht="15" hidden="false" customHeight="false" outlineLevel="0" collapsed="false">
      <c r="A1" s="2" t="s">
        <v>45</v>
      </c>
      <c r="B1" s="2" t="s">
        <v>46</v>
      </c>
      <c r="C1" s="2" t="s">
        <v>47</v>
      </c>
    </row>
    <row r="2" customFormat="false" ht="15" hidden="false" customHeight="false" outlineLevel="0" collapsed="false">
      <c r="A2" s="0" t="n">
        <v>1</v>
      </c>
      <c r="B2" s="0" t="s">
        <v>48</v>
      </c>
    </row>
    <row r="3" customFormat="false" ht="15" hidden="false" customHeight="false" outlineLevel="0" collapsed="false">
      <c r="A3" s="0" t="n">
        <v>2</v>
      </c>
      <c r="B3" s="0" t="s">
        <v>49</v>
      </c>
      <c r="C3" s="0" t="s">
        <v>50</v>
      </c>
    </row>
    <row r="4" customFormat="false" ht="15" hidden="false" customHeight="false" outlineLevel="0" collapsed="false">
      <c r="A4" s="0" t="n">
        <v>3</v>
      </c>
      <c r="B4" s="0" t="s">
        <v>51</v>
      </c>
      <c r="C4" s="0" t="s">
        <v>52</v>
      </c>
    </row>
    <row r="6" customFormat="false" ht="15" hidden="false" customHeight="false" outlineLevel="0" collapsed="false">
      <c r="A6" s="2" t="s">
        <v>53</v>
      </c>
    </row>
    <row r="7" customFormat="false" ht="15" hidden="false" customHeight="false" outlineLevel="0" collapsed="false">
      <c r="A7" s="0" t="s">
        <v>54</v>
      </c>
    </row>
    <row r="8" customFormat="false" ht="15" hidden="false" customHeight="false" outlineLevel="0" collapsed="false">
      <c r="A8" s="0" t="s">
        <v>55</v>
      </c>
    </row>
    <row r="9" customFormat="false" ht="15" hidden="false" customHeight="false" outlineLevel="0" collapsed="false">
      <c r="A9" s="0" t="s">
        <v>56</v>
      </c>
    </row>
    <row r="10" customFormat="false" ht="15" hidden="false" customHeight="false" outlineLevel="0" collapsed="false">
      <c r="A10" s="0" t="s">
        <v>57</v>
      </c>
    </row>
    <row r="11" customFormat="false" ht="15" hidden="false" customHeight="false" outlineLevel="0" collapsed="false">
      <c r="A11" s="0" t="s">
        <v>58</v>
      </c>
    </row>
    <row r="13" customFormat="false" ht="15" hidden="false" customHeight="false" outlineLevel="0" collapsed="false">
      <c r="A13" s="0" t="s">
        <v>59</v>
      </c>
      <c r="B13" s="0" t="s">
        <v>60</v>
      </c>
      <c r="C13" s="0" t="s">
        <v>61</v>
      </c>
      <c r="D13" s="0" t="s">
        <v>62</v>
      </c>
    </row>
    <row r="14" customFormat="false" ht="15" hidden="false" customHeight="false" outlineLevel="0" collapsed="false">
      <c r="A14" s="0" t="n">
        <v>111</v>
      </c>
      <c r="B14" s="0" t="s">
        <v>63</v>
      </c>
      <c r="C14" s="0" t="s">
        <v>64</v>
      </c>
      <c r="D14" s="0" t="n">
        <v>1</v>
      </c>
    </row>
    <row r="15" customFormat="false" ht="15" hidden="false" customHeight="false" outlineLevel="0" collapsed="false">
      <c r="A15" s="0" t="n">
        <v>112</v>
      </c>
      <c r="B15" s="0" t="s">
        <v>63</v>
      </c>
      <c r="C15" s="0" t="s">
        <v>64</v>
      </c>
      <c r="D15" s="0" t="n">
        <v>2</v>
      </c>
    </row>
    <row r="16" customFormat="false" ht="15" hidden="false" customHeight="false" outlineLevel="0" collapsed="false">
      <c r="A16" s="0" t="n">
        <v>113</v>
      </c>
      <c r="B16" s="0" t="s">
        <v>63</v>
      </c>
      <c r="C16" s="0" t="s">
        <v>64</v>
      </c>
      <c r="D16" s="0" t="n">
        <v>3</v>
      </c>
    </row>
    <row r="17" customFormat="false" ht="15" hidden="false" customHeight="false" outlineLevel="0" collapsed="false">
      <c r="A17" s="0" t="n">
        <v>121</v>
      </c>
      <c r="B17" s="0" t="s">
        <v>63</v>
      </c>
      <c r="C17" s="0" t="s">
        <v>65</v>
      </c>
      <c r="D17" s="0" t="n">
        <v>1</v>
      </c>
    </row>
    <row r="18" customFormat="false" ht="15" hidden="false" customHeight="false" outlineLevel="0" collapsed="false">
      <c r="A18" s="0" t="n">
        <v>122</v>
      </c>
      <c r="B18" s="0" t="s">
        <v>63</v>
      </c>
      <c r="C18" s="0" t="s">
        <v>65</v>
      </c>
      <c r="D18" s="0" t="n">
        <v>2</v>
      </c>
    </row>
    <row r="19" customFormat="false" ht="15" hidden="false" customHeight="false" outlineLevel="0" collapsed="false">
      <c r="A19" s="0" t="n">
        <v>123</v>
      </c>
      <c r="B19" s="0" t="s">
        <v>63</v>
      </c>
      <c r="C19" s="0" t="s">
        <v>65</v>
      </c>
      <c r="D19" s="0" t="n">
        <v>3</v>
      </c>
    </row>
    <row r="20" customFormat="false" ht="15" hidden="false" customHeight="false" outlineLevel="0" collapsed="false">
      <c r="A20" s="0" t="n">
        <v>131</v>
      </c>
      <c r="B20" s="0" t="s">
        <v>63</v>
      </c>
      <c r="C20" s="0" t="s">
        <v>66</v>
      </c>
      <c r="D20" s="0" t="n">
        <v>1</v>
      </c>
    </row>
    <row r="21" customFormat="false" ht="15" hidden="false" customHeight="false" outlineLevel="0" collapsed="false">
      <c r="A21" s="0" t="n">
        <v>132</v>
      </c>
      <c r="B21" s="0" t="s">
        <v>63</v>
      </c>
      <c r="C21" s="0" t="s">
        <v>66</v>
      </c>
      <c r="D21" s="0" t="n">
        <v>2</v>
      </c>
    </row>
    <row r="22" customFormat="false" ht="15" hidden="false" customHeight="false" outlineLevel="0" collapsed="false">
      <c r="A22" s="0" t="n">
        <v>133</v>
      </c>
      <c r="B22" s="0" t="s">
        <v>63</v>
      </c>
      <c r="C22" s="0" t="s">
        <v>66</v>
      </c>
      <c r="D22" s="0"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1" activeCellId="1" sqref="H79:H94 J41"/>
    </sheetView>
  </sheetViews>
  <sheetFormatPr defaultRowHeight="15"/>
  <cols>
    <col collapsed="false" hidden="false" max="1" min="1" style="0" width="102.834008097166"/>
    <col collapsed="false" hidden="false" max="1025" min="2" style="0" width="8.57085020242915"/>
  </cols>
  <sheetData>
    <row r="1" customFormat="false" ht="15" hidden="false" customHeight="false" outlineLevel="0" collapsed="false">
      <c r="A1" s="3" t="s">
        <v>67</v>
      </c>
    </row>
    <row r="2" customFormat="false" ht="15" hidden="false" customHeight="false" outlineLevel="0" collapsed="false">
      <c r="A2" s="0" t="s">
        <v>68</v>
      </c>
    </row>
    <row r="3" customFormat="false" ht="15" hidden="false" customHeight="false" outlineLevel="0" collapsed="false">
      <c r="A3" s="0" t="s">
        <v>69</v>
      </c>
    </row>
    <row r="4" customFormat="false" ht="15" hidden="false" customHeight="false" outlineLevel="0" collapsed="false">
      <c r="A4" s="0" t="s">
        <v>70</v>
      </c>
    </row>
    <row r="5" customFormat="false" ht="15" hidden="false" customHeight="false" outlineLevel="0" collapsed="false">
      <c r="A5" s="0" t="s">
        <v>71</v>
      </c>
    </row>
    <row r="6" customFormat="false" ht="15" hidden="false" customHeight="false" outlineLevel="0" collapsed="false">
      <c r="A6" s="0" t="s">
        <v>72</v>
      </c>
    </row>
    <row r="7" customFormat="false" ht="15" hidden="false" customHeight="false" outlineLevel="0" collapsed="false">
      <c r="A7" s="0" t="s">
        <v>73</v>
      </c>
    </row>
    <row r="8" customFormat="false" ht="15" hidden="false" customHeight="false" outlineLevel="0" collapsed="false">
      <c r="A8" s="0" t="s">
        <v>74</v>
      </c>
    </row>
    <row r="9" customFormat="false" ht="15" hidden="false" customHeight="false" outlineLevel="0" collapsed="false">
      <c r="A9" s="0" t="s">
        <v>75</v>
      </c>
    </row>
    <row r="10" customFormat="false" ht="15" hidden="false" customHeight="false" outlineLevel="0" collapsed="false">
      <c r="A10" s="0" t="s">
        <v>76</v>
      </c>
    </row>
    <row r="11" customFormat="false" ht="15" hidden="false" customHeight="false" outlineLevel="0" collapsed="false">
      <c r="A11" s="0" t="s">
        <v>77</v>
      </c>
    </row>
    <row r="12" customFormat="false" ht="15" hidden="false" customHeight="false" outlineLevel="0" collapsed="false">
      <c r="A12" s="0" t="s">
        <v>78</v>
      </c>
    </row>
    <row r="13" customFormat="false" ht="15" hidden="false" customHeight="false" outlineLevel="0" collapsed="false">
      <c r="A13" s="0" t="s">
        <v>79</v>
      </c>
    </row>
    <row r="14" customFormat="false" ht="15" hidden="false" customHeight="false" outlineLevel="0" collapsed="false">
      <c r="A14" s="0" t="s">
        <v>80</v>
      </c>
    </row>
    <row r="15" customFormat="false" ht="15" hidden="false" customHeight="false" outlineLevel="0" collapsed="false">
      <c r="A15" s="0" t="s">
        <v>81</v>
      </c>
    </row>
    <row r="16" customFormat="false" ht="15" hidden="false" customHeight="false" outlineLevel="0" collapsed="false">
      <c r="A16" s="0" t="s">
        <v>82</v>
      </c>
    </row>
    <row r="17" customFormat="false" ht="15" hidden="false" customHeight="false" outlineLevel="0" collapsed="false">
      <c r="A17" s="0" t="s">
        <v>83</v>
      </c>
    </row>
    <row r="18" customFormat="false" ht="15" hidden="false" customHeight="false" outlineLevel="0" collapsed="false">
      <c r="A18" s="0" t="s">
        <v>84</v>
      </c>
    </row>
    <row r="19" customFormat="false" ht="15" hidden="false" customHeight="false" outlineLevel="0" collapsed="false">
      <c r="A19" s="0" t="s">
        <v>85</v>
      </c>
    </row>
    <row r="20" customFormat="false" ht="15" hidden="false" customHeight="false" outlineLevel="0" collapsed="false">
      <c r="A20" s="0" t="s">
        <v>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94"/>
  <sheetViews>
    <sheetView windowProtection="false" showFormulas="false" showGridLines="true" showRowColHeaders="true" showZeros="true" rightToLeft="false" tabSelected="true" showOutlineSymbols="true" defaultGridColor="true" view="normal" topLeftCell="A1" colorId="64" zoomScale="101" zoomScaleNormal="101" zoomScalePageLayoutView="100" workbookViewId="0">
      <pane xSplit="0" ySplit="900" topLeftCell="A80" activePane="bottomLeft" state="split"/>
      <selection pane="topLeft" activeCell="A1" activeCellId="0" sqref="A1"/>
      <selection pane="bottomLeft" activeCell="H94" activeCellId="0" sqref="H79:H94"/>
    </sheetView>
  </sheetViews>
  <sheetFormatPr defaultRowHeight="12.8"/>
  <cols>
    <col collapsed="false" hidden="false" max="1" min="1" style="4" width="58.5951417004049"/>
    <col collapsed="false" hidden="true" max="2" min="2" style="5" width="0"/>
    <col collapsed="false" hidden="true" max="3" min="3" style="6" width="0"/>
    <col collapsed="false" hidden="true" max="4" min="4" style="7" width="0"/>
    <col collapsed="false" hidden="true" max="5" min="5" style="5" width="0"/>
    <col collapsed="false" hidden="true" max="6" min="6" style="6" width="0"/>
    <col collapsed="false" hidden="true" max="7" min="7" style="7" width="0"/>
    <col collapsed="false" hidden="false" max="8" min="8" style="5" width="45.2024291497976"/>
    <col collapsed="false" hidden="false" max="9" min="9" style="6" width="48.417004048583"/>
    <col collapsed="false" hidden="false" max="10" min="10" style="7" width="36.8502024291498"/>
    <col collapsed="false" hidden="false" max="1025" min="11" style="4" width="9.10526315789474"/>
  </cols>
  <sheetData>
    <row r="1" s="13" customFormat="true" ht="12.8" hidden="false" customHeight="false" outlineLevel="0" collapsed="false">
      <c r="A1" s="8" t="s">
        <v>87</v>
      </c>
      <c r="B1" s="9" t="s">
        <v>88</v>
      </c>
      <c r="C1" s="10"/>
      <c r="D1" s="11"/>
      <c r="E1" s="12" t="s">
        <v>89</v>
      </c>
      <c r="F1" s="10"/>
      <c r="G1" s="11"/>
      <c r="H1" s="12" t="s">
        <v>90</v>
      </c>
      <c r="I1" s="10"/>
      <c r="J1" s="11"/>
    </row>
    <row r="2" customFormat="false" ht="12.8" hidden="false" customHeight="false" outlineLevel="0" collapsed="false">
      <c r="B2" s="5" t="s">
        <v>91</v>
      </c>
      <c r="C2" s="6" t="s">
        <v>92</v>
      </c>
      <c r="D2" s="7" t="s">
        <v>93</v>
      </c>
      <c r="E2" s="5" t="s">
        <v>91</v>
      </c>
      <c r="F2" s="6" t="s">
        <v>92</v>
      </c>
      <c r="G2" s="7" t="s">
        <v>93</v>
      </c>
      <c r="H2" s="5" t="s">
        <v>91</v>
      </c>
      <c r="I2" s="6" t="s">
        <v>92</v>
      </c>
      <c r="J2" s="7" t="s">
        <v>93</v>
      </c>
    </row>
    <row r="3" customFormat="false" ht="12.8" hidden="false" customHeight="false" outlineLevel="0" collapsed="false">
      <c r="A3" s="14" t="s">
        <v>94</v>
      </c>
      <c r="B3" s="5" t="s">
        <v>95</v>
      </c>
      <c r="C3" s="15"/>
      <c r="D3" s="15"/>
      <c r="E3" s="5" t="s">
        <v>96</v>
      </c>
      <c r="F3" s="6" t="s">
        <v>95</v>
      </c>
      <c r="G3" s="15"/>
      <c r="H3" s="5" t="s">
        <v>97</v>
      </c>
      <c r="I3" s="6" t="s">
        <v>95</v>
      </c>
      <c r="J3" s="15"/>
    </row>
    <row r="4" customFormat="false" ht="12.8" hidden="false" customHeight="false" outlineLevel="0" collapsed="false">
      <c r="A4" s="14" t="s">
        <v>98</v>
      </c>
      <c r="B4" s="15"/>
      <c r="C4" s="15"/>
      <c r="D4" s="15"/>
      <c r="E4" s="15"/>
      <c r="F4" s="15"/>
      <c r="G4" s="15"/>
      <c r="H4" s="15"/>
      <c r="I4" s="15"/>
      <c r="J4" s="15"/>
    </row>
    <row r="5" customFormat="false" ht="12.8" hidden="false" customHeight="false" outlineLevel="0" collapsed="false">
      <c r="A5" s="14" t="s">
        <v>99</v>
      </c>
      <c r="B5" s="5" t="s">
        <v>100</v>
      </c>
      <c r="C5" s="15"/>
      <c r="D5" s="15"/>
      <c r="E5" s="5" t="s">
        <v>101</v>
      </c>
      <c r="F5" s="15"/>
      <c r="G5" s="15"/>
      <c r="H5" s="5" t="s">
        <v>102</v>
      </c>
      <c r="I5" s="15"/>
      <c r="J5" s="15"/>
    </row>
    <row r="6" customFormat="false" ht="12.8" hidden="false" customHeight="false" outlineLevel="0" collapsed="false">
      <c r="A6" s="14" t="s">
        <v>103</v>
      </c>
      <c r="B6" s="15"/>
      <c r="C6" s="15"/>
      <c r="D6" s="15"/>
      <c r="E6" s="15"/>
      <c r="F6" s="15"/>
      <c r="G6" s="15"/>
      <c r="H6" s="15"/>
      <c r="I6" s="15"/>
      <c r="J6" s="15"/>
    </row>
    <row r="7" customFormat="false" ht="12.8" hidden="false" customHeight="false" outlineLevel="0" collapsed="false">
      <c r="A7" s="14" t="s">
        <v>104</v>
      </c>
      <c r="B7" s="5" t="s">
        <v>95</v>
      </c>
      <c r="C7" s="15"/>
      <c r="D7" s="15"/>
      <c r="E7" s="5" t="s">
        <v>96</v>
      </c>
      <c r="F7" s="6" t="s">
        <v>95</v>
      </c>
      <c r="G7" s="15"/>
      <c r="H7" s="5" t="s">
        <v>97</v>
      </c>
      <c r="I7" s="6" t="s">
        <v>95</v>
      </c>
      <c r="J7" s="15"/>
    </row>
    <row r="8" customFormat="false" ht="12.8" hidden="false" customHeight="false" outlineLevel="0" collapsed="false">
      <c r="A8" s="14" t="s">
        <v>105</v>
      </c>
      <c r="B8" s="5" t="s">
        <v>95</v>
      </c>
      <c r="C8" s="15"/>
      <c r="D8" s="15"/>
      <c r="E8" s="5" t="s">
        <v>96</v>
      </c>
      <c r="F8" s="6" t="s">
        <v>95</v>
      </c>
      <c r="G8" s="15"/>
      <c r="H8" s="5" t="s">
        <v>97</v>
      </c>
      <c r="I8" s="6" t="s">
        <v>95</v>
      </c>
      <c r="J8" s="15"/>
    </row>
    <row r="9" customFormat="false" ht="12.8" hidden="false" customHeight="false" outlineLevel="0" collapsed="false">
      <c r="A9" s="14" t="s">
        <v>106</v>
      </c>
      <c r="B9" s="15"/>
      <c r="C9" s="15"/>
      <c r="D9" s="15"/>
      <c r="E9" s="15"/>
      <c r="F9" s="15"/>
      <c r="G9" s="15"/>
      <c r="H9" s="15"/>
      <c r="I9" s="15"/>
      <c r="J9" s="15"/>
    </row>
    <row r="10" customFormat="false" ht="12.8" hidden="false" customHeight="false" outlineLevel="0" collapsed="false">
      <c r="A10" s="14" t="s">
        <v>107</v>
      </c>
      <c r="B10" s="5" t="s">
        <v>100</v>
      </c>
      <c r="C10" s="15"/>
      <c r="D10" s="15"/>
      <c r="E10" s="5" t="s">
        <v>101</v>
      </c>
      <c r="F10" s="15"/>
      <c r="G10" s="15"/>
      <c r="H10" s="5" t="s">
        <v>102</v>
      </c>
      <c r="I10" s="15"/>
      <c r="J10" s="15"/>
    </row>
    <row r="11" customFormat="false" ht="12.8" hidden="false" customHeight="false" outlineLevel="0" collapsed="false">
      <c r="A11" s="14" t="s">
        <v>108</v>
      </c>
      <c r="B11" s="15"/>
      <c r="C11" s="15"/>
      <c r="D11" s="15"/>
      <c r="E11" s="15"/>
      <c r="F11" s="15"/>
      <c r="G11" s="15"/>
      <c r="H11" s="15"/>
      <c r="I11" s="15"/>
      <c r="J11" s="15"/>
    </row>
    <row r="12" customFormat="false" ht="12.8" hidden="false" customHeight="false" outlineLevel="0" collapsed="false">
      <c r="A12" s="14" t="s">
        <v>109</v>
      </c>
      <c r="B12" s="5" t="s">
        <v>95</v>
      </c>
      <c r="C12" s="15"/>
      <c r="D12" s="15"/>
      <c r="E12" s="5" t="s">
        <v>96</v>
      </c>
      <c r="F12" s="6" t="s">
        <v>95</v>
      </c>
      <c r="G12" s="15"/>
      <c r="H12" s="5" t="s">
        <v>97</v>
      </c>
      <c r="I12" s="6" t="s">
        <v>95</v>
      </c>
      <c r="J12" s="15"/>
    </row>
    <row r="13" customFormat="false" ht="12.8" hidden="false" customHeight="false" outlineLevel="0" collapsed="false">
      <c r="A13" s="14" t="s">
        <v>110</v>
      </c>
      <c r="B13" s="5" t="s">
        <v>95</v>
      </c>
      <c r="C13" s="15"/>
      <c r="D13" s="15"/>
      <c r="E13" s="5" t="s">
        <v>96</v>
      </c>
      <c r="F13" s="6" t="s">
        <v>95</v>
      </c>
      <c r="G13" s="15"/>
      <c r="H13" s="5" t="s">
        <v>97</v>
      </c>
      <c r="I13" s="6" t="s">
        <v>95</v>
      </c>
      <c r="J13" s="15"/>
    </row>
    <row r="14" customFormat="false" ht="12.8" hidden="false" customHeight="false" outlineLevel="0" collapsed="false">
      <c r="A14" s="14" t="s">
        <v>111</v>
      </c>
      <c r="B14" s="15"/>
      <c r="C14" s="15"/>
      <c r="D14" s="15"/>
      <c r="E14" s="15"/>
      <c r="F14" s="15"/>
      <c r="G14" s="15"/>
      <c r="H14" s="15"/>
      <c r="I14" s="15"/>
      <c r="J14" s="15"/>
    </row>
    <row r="15" customFormat="false" ht="12.8" hidden="false" customHeight="false" outlineLevel="0" collapsed="false">
      <c r="A15" s="14" t="s">
        <v>112</v>
      </c>
      <c r="B15" s="15"/>
      <c r="C15" s="15"/>
      <c r="D15" s="15"/>
      <c r="E15" s="15"/>
      <c r="F15" s="15"/>
      <c r="G15" s="15"/>
      <c r="H15" s="15"/>
      <c r="I15" s="15"/>
      <c r="J15" s="15"/>
    </row>
    <row r="16" customFormat="false" ht="12.8" hidden="false" customHeight="false" outlineLevel="0" collapsed="false">
      <c r="A16" s="14" t="s">
        <v>113</v>
      </c>
      <c r="B16" s="15"/>
      <c r="C16" s="15"/>
      <c r="D16" s="15"/>
      <c r="E16" s="5" t="s">
        <v>114</v>
      </c>
      <c r="F16" s="15"/>
      <c r="G16" s="15"/>
      <c r="H16" s="5" t="s">
        <v>115</v>
      </c>
      <c r="I16" s="15"/>
      <c r="J16" s="15"/>
    </row>
    <row r="17" customFormat="false" ht="12.8" hidden="false" customHeight="false" outlineLevel="0" collapsed="false">
      <c r="A17" s="14" t="s">
        <v>116</v>
      </c>
      <c r="B17" s="5" t="s">
        <v>117</v>
      </c>
      <c r="C17" s="15"/>
      <c r="D17" s="15"/>
      <c r="E17" s="5" t="s">
        <v>118</v>
      </c>
      <c r="F17" s="6" t="s">
        <v>95</v>
      </c>
      <c r="G17" s="15"/>
      <c r="H17" s="5" t="s">
        <v>119</v>
      </c>
      <c r="I17" s="6" t="s">
        <v>95</v>
      </c>
      <c r="J17" s="15"/>
    </row>
    <row r="18" customFormat="false" ht="12.8" hidden="false" customHeight="false" outlineLevel="0" collapsed="false">
      <c r="A18" s="14" t="s">
        <v>120</v>
      </c>
      <c r="B18" s="5" t="s">
        <v>117</v>
      </c>
      <c r="C18" s="15"/>
      <c r="D18" s="15"/>
      <c r="E18" s="5" t="s">
        <v>118</v>
      </c>
      <c r="F18" s="6" t="s">
        <v>95</v>
      </c>
      <c r="G18" s="15"/>
      <c r="H18" s="5" t="s">
        <v>119</v>
      </c>
      <c r="I18" s="6" t="s">
        <v>95</v>
      </c>
      <c r="J18" s="15"/>
    </row>
    <row r="19" customFormat="false" ht="12.8" hidden="false" customHeight="false" outlineLevel="0" collapsed="false">
      <c r="A19" s="14" t="s">
        <v>121</v>
      </c>
      <c r="B19" s="15"/>
      <c r="C19" s="6" t="s">
        <v>122</v>
      </c>
      <c r="D19" s="7" t="s">
        <v>123</v>
      </c>
      <c r="E19" s="15"/>
      <c r="F19" s="6" t="s">
        <v>122</v>
      </c>
      <c r="G19" s="7" t="s">
        <v>123</v>
      </c>
      <c r="H19" s="15"/>
      <c r="I19" s="6" t="s">
        <v>124</v>
      </c>
      <c r="J19" s="7" t="s">
        <v>123</v>
      </c>
    </row>
    <row r="20" customFormat="false" ht="12.8" hidden="false" customHeight="false" outlineLevel="0" collapsed="false">
      <c r="A20" s="14" t="s">
        <v>125</v>
      </c>
      <c r="B20" s="15"/>
      <c r="C20" s="6" t="s">
        <v>126</v>
      </c>
      <c r="D20" s="7" t="s">
        <v>123</v>
      </c>
      <c r="E20" s="15"/>
      <c r="F20" s="6" t="s">
        <v>126</v>
      </c>
      <c r="G20" s="7" t="s">
        <v>123</v>
      </c>
      <c r="H20" s="15"/>
      <c r="I20" s="6" t="s">
        <v>126</v>
      </c>
      <c r="J20" s="7" t="s">
        <v>123</v>
      </c>
    </row>
    <row r="21" customFormat="false" ht="12.8" hidden="false" customHeight="false" outlineLevel="0" collapsed="false">
      <c r="A21" s="14" t="s">
        <v>127</v>
      </c>
      <c r="B21" s="15"/>
      <c r="C21" s="6" t="s">
        <v>128</v>
      </c>
      <c r="D21" s="7" t="s">
        <v>123</v>
      </c>
      <c r="E21" s="15"/>
      <c r="F21" s="6" t="s">
        <v>128</v>
      </c>
      <c r="G21" s="7" t="s">
        <v>123</v>
      </c>
      <c r="H21" s="5" t="s">
        <v>129</v>
      </c>
      <c r="I21" s="6" t="s">
        <v>128</v>
      </c>
      <c r="J21" s="7" t="s">
        <v>123</v>
      </c>
    </row>
    <row r="22" customFormat="false" ht="12.8" hidden="false" customHeight="false" outlineLevel="0" collapsed="false">
      <c r="A22" s="14" t="s">
        <v>130</v>
      </c>
      <c r="B22" s="5" t="s">
        <v>131</v>
      </c>
      <c r="C22" s="6" t="s">
        <v>123</v>
      </c>
      <c r="D22" s="15"/>
      <c r="E22" s="5" t="s">
        <v>131</v>
      </c>
      <c r="F22" s="6" t="s">
        <v>131</v>
      </c>
      <c r="G22" s="7" t="s">
        <v>123</v>
      </c>
      <c r="H22" s="5" t="s">
        <v>131</v>
      </c>
      <c r="I22" s="6" t="s">
        <v>131</v>
      </c>
      <c r="J22" s="15"/>
    </row>
    <row r="23" customFormat="false" ht="12.8" hidden="false" customHeight="false" outlineLevel="0" collapsed="false">
      <c r="A23" s="14" t="s">
        <v>132</v>
      </c>
      <c r="B23" s="5" t="s">
        <v>133</v>
      </c>
      <c r="C23" s="6" t="s">
        <v>123</v>
      </c>
      <c r="D23" s="15"/>
      <c r="E23" s="5" t="s">
        <v>134</v>
      </c>
      <c r="F23" s="6" t="s">
        <v>134</v>
      </c>
      <c r="G23" s="7" t="s">
        <v>123</v>
      </c>
      <c r="H23" s="5" t="s">
        <v>134</v>
      </c>
      <c r="I23" s="6" t="s">
        <v>134</v>
      </c>
      <c r="J23" s="15"/>
    </row>
    <row r="24" customFormat="false" ht="12.8" hidden="false" customHeight="false" outlineLevel="0" collapsed="false">
      <c r="A24" s="14" t="s">
        <v>135</v>
      </c>
      <c r="B24" s="5" t="s">
        <v>136</v>
      </c>
      <c r="C24" s="6" t="s">
        <v>123</v>
      </c>
      <c r="D24" s="15"/>
      <c r="E24" s="5" t="s">
        <v>137</v>
      </c>
      <c r="F24" s="6" t="s">
        <v>137</v>
      </c>
      <c r="G24" s="7" t="s">
        <v>123</v>
      </c>
      <c r="H24" s="5" t="s">
        <v>137</v>
      </c>
      <c r="I24" s="6" t="s">
        <v>137</v>
      </c>
      <c r="J24" s="15"/>
    </row>
    <row r="25" customFormat="false" ht="12.8" hidden="false" customHeight="false" outlineLevel="0" collapsed="false">
      <c r="A25" s="14" t="s">
        <v>138</v>
      </c>
      <c r="B25" s="5" t="s">
        <v>139</v>
      </c>
      <c r="C25" s="6" t="s">
        <v>123</v>
      </c>
      <c r="D25" s="15"/>
      <c r="E25" s="5" t="s">
        <v>140</v>
      </c>
      <c r="F25" s="6" t="s">
        <v>139</v>
      </c>
      <c r="G25" s="7" t="s">
        <v>123</v>
      </c>
      <c r="H25" s="5" t="s">
        <v>141</v>
      </c>
      <c r="I25" s="6" t="s">
        <v>139</v>
      </c>
      <c r="J25" s="15"/>
    </row>
    <row r="26" customFormat="false" ht="12.8" hidden="false" customHeight="false" outlineLevel="0" collapsed="false">
      <c r="A26" s="14" t="s">
        <v>142</v>
      </c>
      <c r="B26" s="5" t="s">
        <v>143</v>
      </c>
      <c r="C26" s="6" t="s">
        <v>123</v>
      </c>
      <c r="D26" s="15"/>
      <c r="E26" s="5" t="s">
        <v>144</v>
      </c>
      <c r="F26" s="6" t="s">
        <v>143</v>
      </c>
      <c r="G26" s="7" t="s">
        <v>123</v>
      </c>
      <c r="H26" s="5" t="s">
        <v>129</v>
      </c>
      <c r="I26" s="6" t="s">
        <v>143</v>
      </c>
      <c r="J26" s="15"/>
    </row>
    <row r="27" customFormat="false" ht="12.8" hidden="false" customHeight="false" outlineLevel="0" collapsed="false">
      <c r="A27" s="14" t="s">
        <v>145</v>
      </c>
      <c r="B27" s="15"/>
      <c r="C27" s="6" t="s">
        <v>146</v>
      </c>
      <c r="D27" s="7" t="s">
        <v>146</v>
      </c>
      <c r="E27" s="15"/>
      <c r="F27" s="6" t="s">
        <v>146</v>
      </c>
      <c r="G27" s="7" t="s">
        <v>146</v>
      </c>
      <c r="H27" s="15"/>
      <c r="I27" s="6" t="s">
        <v>147</v>
      </c>
      <c r="J27" s="7" t="s">
        <v>147</v>
      </c>
    </row>
    <row r="28" customFormat="false" ht="12.8" hidden="false" customHeight="false" outlineLevel="0" collapsed="false">
      <c r="A28" s="14" t="s">
        <v>148</v>
      </c>
      <c r="B28" s="15"/>
      <c r="C28" s="6" t="s">
        <v>149</v>
      </c>
      <c r="D28" s="7" t="s">
        <v>149</v>
      </c>
      <c r="E28" s="15"/>
      <c r="F28" s="6" t="s">
        <v>149</v>
      </c>
      <c r="G28" s="7" t="s">
        <v>149</v>
      </c>
      <c r="H28" s="15"/>
      <c r="I28" s="6" t="s">
        <v>149</v>
      </c>
      <c r="J28" s="7" t="s">
        <v>149</v>
      </c>
    </row>
    <row r="29" customFormat="false" ht="12.8" hidden="false" customHeight="false" outlineLevel="0" collapsed="false">
      <c r="A29" s="14" t="s">
        <v>150</v>
      </c>
      <c r="B29" s="15"/>
      <c r="C29" s="6" t="s">
        <v>151</v>
      </c>
      <c r="D29" s="7" t="s">
        <v>151</v>
      </c>
      <c r="E29" s="15"/>
      <c r="F29" s="6" t="s">
        <v>151</v>
      </c>
      <c r="G29" s="7" t="s">
        <v>151</v>
      </c>
      <c r="H29" s="15"/>
      <c r="I29" s="6" t="s">
        <v>151</v>
      </c>
      <c r="J29" s="7" t="s">
        <v>151</v>
      </c>
    </row>
    <row r="30" customFormat="false" ht="12.8" hidden="false" customHeight="false" outlineLevel="0" collapsed="false">
      <c r="A30" s="14" t="s">
        <v>152</v>
      </c>
      <c r="B30" s="15"/>
      <c r="C30" s="6" t="s">
        <v>153</v>
      </c>
      <c r="D30" s="7" t="s">
        <v>153</v>
      </c>
      <c r="E30" s="15"/>
      <c r="F30" s="6" t="s">
        <v>153</v>
      </c>
      <c r="G30" s="7" t="s">
        <v>153</v>
      </c>
      <c r="H30" s="15"/>
      <c r="I30" s="6" t="s">
        <v>154</v>
      </c>
      <c r="J30" s="7" t="s">
        <v>154</v>
      </c>
    </row>
    <row r="31" customFormat="false" ht="12.8" hidden="false" customHeight="false" outlineLevel="0" collapsed="false">
      <c r="A31" s="14" t="s">
        <v>155</v>
      </c>
      <c r="B31" s="15"/>
      <c r="C31" s="6" t="s">
        <v>156</v>
      </c>
      <c r="D31" s="7" t="s">
        <v>156</v>
      </c>
      <c r="E31" s="15"/>
      <c r="F31" s="6" t="s">
        <v>156</v>
      </c>
      <c r="G31" s="7" t="s">
        <v>156</v>
      </c>
      <c r="H31" s="15"/>
      <c r="I31" s="6" t="s">
        <v>156</v>
      </c>
      <c r="J31" s="7" t="s">
        <v>156</v>
      </c>
    </row>
    <row r="32" customFormat="false" ht="12.8" hidden="false" customHeight="false" outlineLevel="0" collapsed="false">
      <c r="A32" s="14" t="s">
        <v>157</v>
      </c>
      <c r="B32" s="15"/>
      <c r="C32" s="6" t="s">
        <v>158</v>
      </c>
      <c r="D32" s="7" t="s">
        <v>158</v>
      </c>
      <c r="E32" s="15"/>
      <c r="F32" s="6" t="s">
        <v>158</v>
      </c>
      <c r="G32" s="7" t="s">
        <v>158</v>
      </c>
      <c r="H32" s="15"/>
      <c r="I32" s="6" t="s">
        <v>158</v>
      </c>
      <c r="J32" s="7" t="s">
        <v>158</v>
      </c>
    </row>
    <row r="33" customFormat="false" ht="12.8" hidden="false" customHeight="false" outlineLevel="0" collapsed="false">
      <c r="A33" s="14" t="s">
        <v>159</v>
      </c>
      <c r="B33" s="15"/>
      <c r="C33" s="15"/>
      <c r="D33" s="15"/>
      <c r="E33" s="15"/>
      <c r="F33" s="15"/>
      <c r="G33" s="15"/>
      <c r="H33" s="15"/>
      <c r="I33" s="15"/>
      <c r="J33" s="15"/>
    </row>
    <row r="34" customFormat="false" ht="12.8" hidden="false" customHeight="false" outlineLevel="0" collapsed="false">
      <c r="A34" s="14" t="s">
        <v>160</v>
      </c>
      <c r="B34" s="15"/>
      <c r="C34" s="15"/>
      <c r="D34" s="15"/>
      <c r="E34" s="15"/>
      <c r="F34" s="15"/>
      <c r="G34" s="15"/>
      <c r="H34" s="15"/>
      <c r="I34" s="15"/>
      <c r="J34" s="15"/>
    </row>
    <row r="35" customFormat="false" ht="12.8" hidden="false" customHeight="false" outlineLevel="0" collapsed="false">
      <c r="A35" s="14" t="s">
        <v>161</v>
      </c>
      <c r="B35" s="5" t="s">
        <v>162</v>
      </c>
      <c r="C35" s="6" t="s">
        <v>163</v>
      </c>
      <c r="D35" s="7" t="s">
        <v>164</v>
      </c>
      <c r="E35" s="5" t="s">
        <v>97</v>
      </c>
      <c r="F35" s="6" t="s">
        <v>102</v>
      </c>
      <c r="G35" s="7" t="s">
        <v>165</v>
      </c>
      <c r="H35" s="5" t="s">
        <v>119</v>
      </c>
      <c r="I35" s="6" t="s">
        <v>166</v>
      </c>
      <c r="J35" s="7" t="s">
        <v>167</v>
      </c>
    </row>
    <row r="36" customFormat="false" ht="12.8" hidden="false" customHeight="false" outlineLevel="0" collapsed="false">
      <c r="A36" s="14" t="s">
        <v>168</v>
      </c>
      <c r="B36" s="5" t="s">
        <v>162</v>
      </c>
      <c r="C36" s="6" t="s">
        <v>163</v>
      </c>
      <c r="D36" s="7" t="s">
        <v>164</v>
      </c>
      <c r="E36" s="5" t="s">
        <v>97</v>
      </c>
      <c r="F36" s="6" t="s">
        <v>102</v>
      </c>
      <c r="G36" s="7" t="s">
        <v>165</v>
      </c>
      <c r="H36" s="5" t="s">
        <v>119</v>
      </c>
      <c r="I36" s="6" t="s">
        <v>166</v>
      </c>
      <c r="J36" s="7" t="s">
        <v>167</v>
      </c>
    </row>
    <row r="37" customFormat="false" ht="12.8" hidden="false" customHeight="false" outlineLevel="0" collapsed="false">
      <c r="A37" s="14" t="s">
        <v>169</v>
      </c>
      <c r="B37" s="5" t="s">
        <v>162</v>
      </c>
      <c r="C37" s="6" t="s">
        <v>163</v>
      </c>
      <c r="D37" s="7" t="s">
        <v>164</v>
      </c>
      <c r="E37" s="5" t="s">
        <v>97</v>
      </c>
      <c r="F37" s="6" t="s">
        <v>102</v>
      </c>
      <c r="G37" s="7" t="s">
        <v>165</v>
      </c>
      <c r="H37" s="5" t="s">
        <v>119</v>
      </c>
      <c r="I37" s="6" t="s">
        <v>166</v>
      </c>
      <c r="J37" s="7" t="s">
        <v>167</v>
      </c>
    </row>
    <row r="38" customFormat="false" ht="12.8" hidden="false" customHeight="false" outlineLevel="0" collapsed="false">
      <c r="A38" s="14" t="s">
        <v>170</v>
      </c>
      <c r="B38" s="5" t="s">
        <v>162</v>
      </c>
      <c r="C38" s="6" t="s">
        <v>163</v>
      </c>
      <c r="D38" s="7" t="s">
        <v>164</v>
      </c>
      <c r="E38" s="5" t="s">
        <v>97</v>
      </c>
      <c r="F38" s="6" t="s">
        <v>102</v>
      </c>
      <c r="G38" s="7" t="s">
        <v>165</v>
      </c>
      <c r="H38" s="5" t="s">
        <v>119</v>
      </c>
      <c r="I38" s="6" t="s">
        <v>166</v>
      </c>
      <c r="J38" s="7" t="s">
        <v>167</v>
      </c>
    </row>
    <row r="39" customFormat="false" ht="12.8" hidden="false" customHeight="false" outlineLevel="0" collapsed="false">
      <c r="A39" s="14" t="s">
        <v>171</v>
      </c>
      <c r="B39" s="5" t="s">
        <v>162</v>
      </c>
      <c r="C39" s="6" t="s">
        <v>163</v>
      </c>
      <c r="D39" s="7" t="s">
        <v>164</v>
      </c>
      <c r="E39" s="5" t="s">
        <v>97</v>
      </c>
      <c r="F39" s="6" t="s">
        <v>102</v>
      </c>
      <c r="G39" s="7" t="s">
        <v>165</v>
      </c>
      <c r="H39" s="5" t="s">
        <v>119</v>
      </c>
      <c r="I39" s="6" t="s">
        <v>166</v>
      </c>
      <c r="J39" s="7" t="s">
        <v>167</v>
      </c>
    </row>
    <row r="40" customFormat="false" ht="12.8" hidden="false" customHeight="false" outlineLevel="0" collapsed="false">
      <c r="A40" s="14" t="s">
        <v>172</v>
      </c>
      <c r="B40" s="5" t="s">
        <v>162</v>
      </c>
      <c r="C40" s="6" t="s">
        <v>163</v>
      </c>
      <c r="D40" s="7" t="s">
        <v>164</v>
      </c>
      <c r="E40" s="5" t="s">
        <v>97</v>
      </c>
      <c r="F40" s="6" t="s">
        <v>102</v>
      </c>
      <c r="G40" s="7" t="s">
        <v>165</v>
      </c>
      <c r="H40" s="5" t="s">
        <v>119</v>
      </c>
      <c r="I40" s="6" t="s">
        <v>166</v>
      </c>
      <c r="J40" s="7" t="s">
        <v>167</v>
      </c>
    </row>
    <row r="41" customFormat="false" ht="12.8" hidden="false" customHeight="false" outlineLevel="0" collapsed="false">
      <c r="A41" s="14" t="s">
        <v>173</v>
      </c>
      <c r="B41" s="5" t="s">
        <v>162</v>
      </c>
      <c r="C41" s="6" t="s">
        <v>167</v>
      </c>
      <c r="D41" s="15"/>
      <c r="E41" s="5" t="s">
        <v>97</v>
      </c>
      <c r="F41" s="6" t="s">
        <v>174</v>
      </c>
      <c r="G41" s="15"/>
      <c r="H41" s="5" t="s">
        <v>119</v>
      </c>
      <c r="I41" s="6" t="s">
        <v>166</v>
      </c>
      <c r="J41" s="7" t="s">
        <v>167</v>
      </c>
    </row>
    <row r="42" customFormat="false" ht="12.8" hidden="false" customHeight="false" outlineLevel="0" collapsed="false">
      <c r="A42" s="14" t="s">
        <v>175</v>
      </c>
      <c r="B42" s="5" t="s">
        <v>162</v>
      </c>
      <c r="C42" s="6" t="s">
        <v>167</v>
      </c>
      <c r="D42" s="15"/>
      <c r="E42" s="5" t="s">
        <v>97</v>
      </c>
      <c r="F42" s="6" t="s">
        <v>174</v>
      </c>
      <c r="G42" s="15"/>
      <c r="H42" s="5" t="s">
        <v>119</v>
      </c>
      <c r="I42" s="6" t="s">
        <v>166</v>
      </c>
      <c r="J42" s="7" t="s">
        <v>167</v>
      </c>
    </row>
    <row r="43" customFormat="false" ht="12.8" hidden="false" customHeight="false" outlineLevel="0" collapsed="false">
      <c r="A43" s="14" t="s">
        <v>176</v>
      </c>
      <c r="B43" s="5" t="s">
        <v>162</v>
      </c>
      <c r="C43" s="6" t="s">
        <v>167</v>
      </c>
      <c r="D43" s="15"/>
      <c r="E43" s="5" t="s">
        <v>97</v>
      </c>
      <c r="F43" s="6" t="s">
        <v>174</v>
      </c>
      <c r="G43" s="15"/>
      <c r="H43" s="5" t="s">
        <v>119</v>
      </c>
      <c r="I43" s="6" t="s">
        <v>166</v>
      </c>
      <c r="J43" s="7" t="s">
        <v>167</v>
      </c>
    </row>
    <row r="44" customFormat="false" ht="12.8" hidden="false" customHeight="false" outlineLevel="0" collapsed="false">
      <c r="A44" s="14" t="s">
        <v>177</v>
      </c>
      <c r="B44" s="5" t="s">
        <v>162</v>
      </c>
      <c r="C44" s="6" t="s">
        <v>167</v>
      </c>
      <c r="D44" s="15"/>
      <c r="E44" s="5" t="s">
        <v>97</v>
      </c>
      <c r="F44" s="6" t="s">
        <v>174</v>
      </c>
      <c r="G44" s="15"/>
      <c r="H44" s="5" t="s">
        <v>119</v>
      </c>
      <c r="I44" s="6" t="s">
        <v>166</v>
      </c>
      <c r="J44" s="7" t="s">
        <v>167</v>
      </c>
    </row>
    <row r="45" customFormat="false" ht="12.8" hidden="false" customHeight="false" outlineLevel="0" collapsed="false">
      <c r="A45" s="14" t="s">
        <v>178</v>
      </c>
      <c r="B45" s="5" t="s">
        <v>162</v>
      </c>
      <c r="C45" s="6" t="s">
        <v>167</v>
      </c>
      <c r="D45" s="15"/>
      <c r="E45" s="5" t="s">
        <v>97</v>
      </c>
      <c r="F45" s="6" t="s">
        <v>174</v>
      </c>
      <c r="G45" s="15"/>
      <c r="H45" s="5" t="s">
        <v>119</v>
      </c>
      <c r="I45" s="6" t="s">
        <v>166</v>
      </c>
      <c r="J45" s="7" t="s">
        <v>167</v>
      </c>
    </row>
    <row r="46" customFormat="false" ht="12.8" hidden="false" customHeight="false" outlineLevel="0" collapsed="false">
      <c r="A46" s="14" t="s">
        <v>179</v>
      </c>
      <c r="B46" s="5" t="s">
        <v>162</v>
      </c>
      <c r="C46" s="6" t="s">
        <v>167</v>
      </c>
      <c r="D46" s="15"/>
      <c r="E46" s="5" t="s">
        <v>97</v>
      </c>
      <c r="F46" s="6" t="s">
        <v>174</v>
      </c>
      <c r="G46" s="15"/>
      <c r="H46" s="5" t="s">
        <v>119</v>
      </c>
      <c r="I46" s="6" t="s">
        <v>166</v>
      </c>
      <c r="J46" s="7" t="s">
        <v>167</v>
      </c>
    </row>
    <row r="47" customFormat="false" ht="12.8" hidden="false" customHeight="false" outlineLevel="0" collapsed="false">
      <c r="A47" s="14" t="s">
        <v>180</v>
      </c>
      <c r="B47" s="5" t="s">
        <v>162</v>
      </c>
      <c r="C47" s="6" t="s">
        <v>167</v>
      </c>
      <c r="D47" s="15"/>
      <c r="E47" s="5" t="s">
        <v>97</v>
      </c>
      <c r="F47" s="6" t="s">
        <v>174</v>
      </c>
      <c r="G47" s="15"/>
      <c r="H47" s="5" t="s">
        <v>119</v>
      </c>
      <c r="I47" s="6" t="s">
        <v>166</v>
      </c>
      <c r="J47" s="7" t="s">
        <v>167</v>
      </c>
    </row>
    <row r="48" customFormat="false" ht="12.8" hidden="false" customHeight="false" outlineLevel="0" collapsed="false">
      <c r="A48" s="14" t="s">
        <v>181</v>
      </c>
      <c r="B48" s="5" t="s">
        <v>162</v>
      </c>
      <c r="C48" s="6" t="s">
        <v>167</v>
      </c>
      <c r="D48" s="15"/>
      <c r="E48" s="5" t="s">
        <v>97</v>
      </c>
      <c r="F48" s="6" t="s">
        <v>174</v>
      </c>
      <c r="G48" s="15"/>
      <c r="H48" s="5" t="s">
        <v>119</v>
      </c>
      <c r="I48" s="6" t="s">
        <v>166</v>
      </c>
      <c r="J48" s="7" t="s">
        <v>167</v>
      </c>
    </row>
    <row r="49" customFormat="false" ht="12.8" hidden="false" customHeight="false" outlineLevel="0" collapsed="false">
      <c r="A49" s="14" t="s">
        <v>182</v>
      </c>
      <c r="B49" s="5" t="s">
        <v>162</v>
      </c>
      <c r="C49" s="6" t="s">
        <v>163</v>
      </c>
      <c r="D49" s="7" t="s">
        <v>164</v>
      </c>
      <c r="E49" s="5" t="s">
        <v>97</v>
      </c>
      <c r="F49" s="6" t="s">
        <v>163</v>
      </c>
      <c r="G49" s="7" t="s">
        <v>183</v>
      </c>
      <c r="H49" s="5" t="s">
        <v>119</v>
      </c>
      <c r="I49" s="6" t="s">
        <v>166</v>
      </c>
      <c r="J49" s="7" t="s">
        <v>184</v>
      </c>
    </row>
    <row r="50" customFormat="false" ht="12.8" hidden="false" customHeight="false" outlineLevel="0" collapsed="false">
      <c r="A50" s="14" t="s">
        <v>185</v>
      </c>
      <c r="B50" s="5" t="s">
        <v>162</v>
      </c>
      <c r="C50" s="6" t="s">
        <v>163</v>
      </c>
      <c r="D50" s="7" t="s">
        <v>164</v>
      </c>
      <c r="E50" s="5" t="s">
        <v>97</v>
      </c>
      <c r="F50" s="6" t="s">
        <v>163</v>
      </c>
      <c r="G50" s="7" t="s">
        <v>183</v>
      </c>
      <c r="H50" s="5" t="s">
        <v>119</v>
      </c>
      <c r="I50" s="6" t="s">
        <v>166</v>
      </c>
      <c r="J50" s="7" t="s">
        <v>184</v>
      </c>
    </row>
    <row r="51" customFormat="false" ht="12.8" hidden="false" customHeight="false" outlineLevel="0" collapsed="false">
      <c r="A51" s="14" t="s">
        <v>186</v>
      </c>
      <c r="B51" s="5" t="s">
        <v>162</v>
      </c>
      <c r="C51" s="6" t="s">
        <v>163</v>
      </c>
      <c r="D51" s="7" t="s">
        <v>164</v>
      </c>
      <c r="E51" s="5" t="s">
        <v>97</v>
      </c>
      <c r="F51" s="6" t="s">
        <v>163</v>
      </c>
      <c r="G51" s="7" t="s">
        <v>183</v>
      </c>
      <c r="H51" s="5" t="s">
        <v>119</v>
      </c>
      <c r="I51" s="6" t="s">
        <v>166</v>
      </c>
      <c r="J51" s="7" t="s">
        <v>184</v>
      </c>
    </row>
    <row r="52" customFormat="false" ht="12.8" hidden="false" customHeight="false" outlineLevel="0" collapsed="false">
      <c r="A52" s="14" t="s">
        <v>187</v>
      </c>
      <c r="B52" s="5" t="s">
        <v>162</v>
      </c>
      <c r="C52" s="6" t="s">
        <v>163</v>
      </c>
      <c r="D52" s="7" t="s">
        <v>164</v>
      </c>
      <c r="E52" s="5" t="s">
        <v>97</v>
      </c>
      <c r="F52" s="6" t="s">
        <v>163</v>
      </c>
      <c r="G52" s="7" t="s">
        <v>183</v>
      </c>
      <c r="H52" s="5" t="s">
        <v>119</v>
      </c>
      <c r="I52" s="6" t="s">
        <v>166</v>
      </c>
      <c r="J52" s="7" t="s">
        <v>184</v>
      </c>
    </row>
    <row r="53" customFormat="false" ht="12.8" hidden="false" customHeight="false" outlineLevel="0" collapsed="false">
      <c r="A53" s="14" t="s">
        <v>188</v>
      </c>
      <c r="B53" s="5" t="s">
        <v>162</v>
      </c>
      <c r="C53" s="6" t="s">
        <v>163</v>
      </c>
      <c r="D53" s="7" t="s">
        <v>164</v>
      </c>
      <c r="E53" s="5" t="s">
        <v>97</v>
      </c>
      <c r="F53" s="6" t="s">
        <v>163</v>
      </c>
      <c r="G53" s="7" t="s">
        <v>183</v>
      </c>
      <c r="H53" s="5" t="s">
        <v>119</v>
      </c>
      <c r="I53" s="6" t="s">
        <v>166</v>
      </c>
      <c r="J53" s="7" t="s">
        <v>184</v>
      </c>
    </row>
    <row r="54" customFormat="false" ht="12.8" hidden="false" customHeight="false" outlineLevel="0" collapsed="false">
      <c r="A54" s="14" t="s">
        <v>189</v>
      </c>
      <c r="B54" s="5" t="s">
        <v>95</v>
      </c>
      <c r="C54" s="15"/>
      <c r="D54" s="7" t="s">
        <v>190</v>
      </c>
      <c r="E54" s="5" t="s">
        <v>191</v>
      </c>
      <c r="F54" s="15"/>
      <c r="G54" s="7" t="s">
        <v>192</v>
      </c>
      <c r="H54" s="5" t="s">
        <v>162</v>
      </c>
      <c r="I54" s="15"/>
      <c r="J54" s="15"/>
    </row>
    <row r="55" customFormat="false" ht="12.8" hidden="false" customHeight="false" outlineLevel="0" collapsed="false">
      <c r="A55" s="14" t="s">
        <v>193</v>
      </c>
      <c r="B55" s="5" t="s">
        <v>95</v>
      </c>
      <c r="C55" s="15"/>
      <c r="D55" s="7" t="s">
        <v>190</v>
      </c>
      <c r="E55" s="5" t="s">
        <v>191</v>
      </c>
      <c r="F55" s="15"/>
      <c r="G55" s="7" t="s">
        <v>192</v>
      </c>
      <c r="H55" s="5" t="s">
        <v>162</v>
      </c>
      <c r="I55" s="15"/>
      <c r="J55" s="15"/>
    </row>
    <row r="56" customFormat="false" ht="12.8" hidden="false" customHeight="false" outlineLevel="0" collapsed="false">
      <c r="A56" s="14" t="s">
        <v>194</v>
      </c>
      <c r="B56" s="5" t="s">
        <v>95</v>
      </c>
      <c r="C56" s="15"/>
      <c r="D56" s="7" t="s">
        <v>190</v>
      </c>
      <c r="E56" s="5" t="s">
        <v>191</v>
      </c>
      <c r="F56" s="15"/>
      <c r="G56" s="7" t="s">
        <v>192</v>
      </c>
      <c r="H56" s="5" t="s">
        <v>162</v>
      </c>
      <c r="I56" s="15"/>
      <c r="J56" s="15"/>
    </row>
    <row r="57" customFormat="false" ht="12.8" hidden="false" customHeight="false" outlineLevel="0" collapsed="false">
      <c r="A57" s="14" t="s">
        <v>195</v>
      </c>
      <c r="B57" s="5" t="s">
        <v>95</v>
      </c>
      <c r="C57" s="15"/>
      <c r="D57" s="7" t="s">
        <v>190</v>
      </c>
      <c r="E57" s="5" t="s">
        <v>191</v>
      </c>
      <c r="F57" s="15"/>
      <c r="G57" s="7" t="s">
        <v>192</v>
      </c>
      <c r="H57" s="5" t="s">
        <v>162</v>
      </c>
      <c r="I57" s="15"/>
      <c r="J57" s="15"/>
    </row>
    <row r="58" customFormat="false" ht="12.8" hidden="false" customHeight="false" outlineLevel="0" collapsed="false">
      <c r="A58" s="14" t="s">
        <v>196</v>
      </c>
      <c r="B58" s="5" t="s">
        <v>95</v>
      </c>
      <c r="C58" s="15"/>
      <c r="D58" s="7" t="s">
        <v>190</v>
      </c>
      <c r="E58" s="5" t="s">
        <v>191</v>
      </c>
      <c r="F58" s="15"/>
      <c r="G58" s="7" t="s">
        <v>192</v>
      </c>
      <c r="H58" s="5" t="s">
        <v>162</v>
      </c>
      <c r="I58" s="15"/>
      <c r="J58" s="15"/>
    </row>
    <row r="59" customFormat="false" ht="12.8" hidden="false" customHeight="false" outlineLevel="0" collapsed="false">
      <c r="A59" s="14" t="s">
        <v>197</v>
      </c>
      <c r="B59" s="5" t="s">
        <v>95</v>
      </c>
      <c r="C59" s="15"/>
      <c r="D59" s="7" t="s">
        <v>190</v>
      </c>
      <c r="E59" s="5" t="s">
        <v>191</v>
      </c>
      <c r="F59" s="15"/>
      <c r="G59" s="7" t="s">
        <v>192</v>
      </c>
      <c r="H59" s="5" t="s">
        <v>162</v>
      </c>
      <c r="I59" s="15"/>
      <c r="J59" s="15"/>
    </row>
    <row r="60" customFormat="false" ht="12.8" hidden="false" customHeight="false" outlineLevel="0" collapsed="false">
      <c r="A60" s="14" t="s">
        <v>198</v>
      </c>
      <c r="B60" s="15"/>
      <c r="C60" s="15"/>
      <c r="E60" s="15"/>
      <c r="F60" s="15"/>
      <c r="G60" s="15"/>
      <c r="H60" s="15"/>
      <c r="I60" s="15"/>
      <c r="J60" s="15"/>
    </row>
    <row r="61" customFormat="false" ht="12.8" hidden="false" customHeight="false" outlineLevel="0" collapsed="false">
      <c r="A61" s="14" t="s">
        <v>199</v>
      </c>
      <c r="B61" s="15"/>
      <c r="C61" s="15"/>
      <c r="E61" s="15"/>
      <c r="F61" s="15"/>
      <c r="G61" s="15"/>
      <c r="H61" s="15"/>
      <c r="I61" s="15"/>
      <c r="J61" s="15"/>
    </row>
    <row r="62" customFormat="false" ht="12.8" hidden="false" customHeight="false" outlineLevel="0" collapsed="false">
      <c r="A62" s="14" t="s">
        <v>200</v>
      </c>
      <c r="B62" s="15"/>
      <c r="C62" s="15"/>
      <c r="E62" s="15"/>
      <c r="F62" s="15"/>
      <c r="G62" s="15"/>
      <c r="H62" s="15"/>
      <c r="I62" s="15"/>
      <c r="J62" s="15"/>
    </row>
    <row r="63" customFormat="false" ht="12.8" hidden="false" customHeight="false" outlineLevel="0" collapsed="false">
      <c r="A63" s="14" t="s">
        <v>201</v>
      </c>
      <c r="B63" s="5" t="s">
        <v>95</v>
      </c>
      <c r="C63" s="15"/>
      <c r="E63" s="5" t="s">
        <v>191</v>
      </c>
      <c r="F63" s="15"/>
      <c r="G63" s="15"/>
      <c r="H63" s="5" t="s">
        <v>162</v>
      </c>
      <c r="I63" s="15"/>
      <c r="J63" s="15"/>
    </row>
    <row r="64" customFormat="false" ht="12.8" hidden="false" customHeight="false" outlineLevel="0" collapsed="false">
      <c r="A64" s="14" t="s">
        <v>202</v>
      </c>
      <c r="B64" s="5" t="s">
        <v>95</v>
      </c>
      <c r="C64" s="15"/>
      <c r="E64" s="5" t="s">
        <v>191</v>
      </c>
      <c r="F64" s="15"/>
      <c r="G64" s="15"/>
      <c r="H64" s="5" t="s">
        <v>162</v>
      </c>
      <c r="I64" s="15"/>
      <c r="J64" s="15"/>
    </row>
    <row r="65" customFormat="false" ht="12.8" hidden="false" customHeight="false" outlineLevel="0" collapsed="false">
      <c r="A65" s="14" t="s">
        <v>203</v>
      </c>
      <c r="B65" s="5" t="s">
        <v>95</v>
      </c>
      <c r="C65" s="15"/>
      <c r="E65" s="5" t="s">
        <v>191</v>
      </c>
      <c r="F65" s="15"/>
      <c r="G65" s="15"/>
      <c r="H65" s="5" t="s">
        <v>162</v>
      </c>
      <c r="I65" s="15"/>
      <c r="J65" s="15"/>
    </row>
    <row r="66" customFormat="false" ht="12.8" hidden="false" customHeight="false" outlineLevel="0" collapsed="false">
      <c r="A66" s="14" t="s">
        <v>204</v>
      </c>
      <c r="B66" s="5" t="s">
        <v>95</v>
      </c>
      <c r="C66" s="15"/>
      <c r="E66" s="5" t="s">
        <v>191</v>
      </c>
      <c r="F66" s="15"/>
      <c r="G66" s="15"/>
      <c r="H66" s="5" t="s">
        <v>162</v>
      </c>
      <c r="I66" s="15"/>
      <c r="J66" s="15"/>
    </row>
    <row r="67" customFormat="false" ht="12.8" hidden="false" customHeight="false" outlineLevel="0" collapsed="false">
      <c r="A67" s="14" t="s">
        <v>205</v>
      </c>
      <c r="B67" s="5" t="s">
        <v>95</v>
      </c>
      <c r="C67" s="15"/>
      <c r="E67" s="5" t="s">
        <v>191</v>
      </c>
      <c r="F67" s="15"/>
      <c r="G67" s="15"/>
      <c r="H67" s="5" t="s">
        <v>162</v>
      </c>
      <c r="I67" s="15"/>
      <c r="J67" s="15"/>
    </row>
    <row r="68" customFormat="false" ht="12.8" hidden="false" customHeight="false" outlineLevel="0" collapsed="false">
      <c r="A68" s="14" t="s">
        <v>206</v>
      </c>
      <c r="B68" s="5" t="s">
        <v>95</v>
      </c>
      <c r="C68" s="15"/>
      <c r="E68" s="5" t="s">
        <v>191</v>
      </c>
      <c r="F68" s="15"/>
      <c r="G68" s="15"/>
      <c r="H68" s="5" t="s">
        <v>162</v>
      </c>
      <c r="I68" s="15"/>
      <c r="J68" s="15"/>
    </row>
    <row r="69" customFormat="false" ht="12.8" hidden="false" customHeight="false" outlineLevel="0" collapsed="false">
      <c r="A69" s="14" t="s">
        <v>207</v>
      </c>
      <c r="B69" s="5" t="s">
        <v>191</v>
      </c>
      <c r="C69" s="15"/>
      <c r="E69" s="5" t="s">
        <v>95</v>
      </c>
      <c r="F69" s="15"/>
      <c r="G69" s="15"/>
      <c r="H69" s="5" t="s">
        <v>95</v>
      </c>
      <c r="I69" s="15"/>
      <c r="J69" s="15"/>
    </row>
    <row r="70" customFormat="false" ht="12.8" hidden="false" customHeight="false" outlineLevel="0" collapsed="false">
      <c r="A70" s="14" t="s">
        <v>208</v>
      </c>
      <c r="B70" s="5" t="s">
        <v>191</v>
      </c>
      <c r="C70" s="15"/>
      <c r="E70" s="5" t="s">
        <v>95</v>
      </c>
      <c r="F70" s="15"/>
      <c r="G70" s="15"/>
      <c r="H70" s="5" t="s">
        <v>95</v>
      </c>
      <c r="I70" s="15"/>
      <c r="J70" s="15"/>
    </row>
    <row r="71" customFormat="false" ht="12.8" hidden="false" customHeight="false" outlineLevel="0" collapsed="false">
      <c r="A71" s="14" t="s">
        <v>209</v>
      </c>
      <c r="B71" s="5" t="s">
        <v>191</v>
      </c>
      <c r="C71" s="15"/>
      <c r="E71" s="5" t="s">
        <v>95</v>
      </c>
      <c r="F71" s="15"/>
      <c r="G71" s="15"/>
      <c r="H71" s="5" t="s">
        <v>95</v>
      </c>
      <c r="I71" s="15"/>
      <c r="J71" s="15"/>
    </row>
    <row r="72" customFormat="false" ht="12.8" hidden="false" customHeight="false" outlineLevel="0" collapsed="false">
      <c r="A72" s="14" t="s">
        <v>210</v>
      </c>
      <c r="B72" s="15"/>
      <c r="C72" s="15"/>
      <c r="E72" s="15"/>
      <c r="F72" s="15"/>
      <c r="G72" s="15"/>
      <c r="H72" s="15"/>
      <c r="I72" s="15"/>
      <c r="J72" s="15"/>
    </row>
    <row r="73" customFormat="false" ht="12.8" hidden="false" customHeight="false" outlineLevel="0" collapsed="false">
      <c r="A73" s="14" t="s">
        <v>211</v>
      </c>
      <c r="B73" s="15"/>
      <c r="C73" s="15"/>
      <c r="E73" s="15"/>
      <c r="F73" s="15"/>
      <c r="G73" s="15"/>
      <c r="H73" s="15"/>
      <c r="I73" s="15"/>
      <c r="J73" s="15"/>
    </row>
    <row r="74" customFormat="false" ht="12.8" hidden="false" customHeight="false" outlineLevel="0" collapsed="false">
      <c r="A74" s="14" t="s">
        <v>212</v>
      </c>
      <c r="B74" s="15"/>
      <c r="C74" s="15"/>
      <c r="E74" s="15"/>
      <c r="F74" s="15"/>
      <c r="G74" s="15"/>
      <c r="H74" s="15"/>
      <c r="I74" s="15"/>
      <c r="J74" s="15"/>
    </row>
    <row r="75" customFormat="false" ht="12.8" hidden="false" customHeight="false" outlineLevel="0" collapsed="false">
      <c r="A75" s="14" t="s">
        <v>213</v>
      </c>
      <c r="B75" s="15"/>
      <c r="C75" s="15"/>
      <c r="E75" s="15"/>
      <c r="F75" s="15"/>
      <c r="G75" s="15"/>
      <c r="H75" s="15"/>
      <c r="I75" s="15"/>
      <c r="J75" s="15"/>
    </row>
    <row r="76" customFormat="false" ht="12.8" hidden="false" customHeight="false" outlineLevel="0" collapsed="false">
      <c r="A76" s="14" t="s">
        <v>214</v>
      </c>
      <c r="B76" s="15"/>
      <c r="C76" s="15"/>
      <c r="E76" s="15"/>
      <c r="F76" s="15"/>
      <c r="G76" s="15"/>
      <c r="H76" s="15"/>
      <c r="I76" s="15"/>
      <c r="J76" s="15"/>
    </row>
    <row r="77" customFormat="false" ht="12.8" hidden="false" customHeight="false" outlineLevel="0" collapsed="false">
      <c r="A77" s="14" t="s">
        <v>215</v>
      </c>
      <c r="B77" s="15"/>
      <c r="C77" s="15"/>
      <c r="E77" s="15"/>
      <c r="F77" s="15"/>
      <c r="G77" s="15"/>
      <c r="H77" s="15"/>
      <c r="I77" s="15"/>
      <c r="J77" s="15"/>
    </row>
    <row r="78" customFormat="false" ht="12.8" hidden="false" customHeight="false" outlineLevel="0" collapsed="false">
      <c r="A78" s="14" t="s">
        <v>216</v>
      </c>
      <c r="B78" s="15"/>
      <c r="C78" s="15"/>
      <c r="E78" s="15"/>
      <c r="F78" s="15"/>
      <c r="G78" s="15"/>
      <c r="H78" s="15"/>
      <c r="I78" s="15"/>
      <c r="J78" s="15"/>
    </row>
    <row r="79" customFormat="false" ht="12.8" hidden="false" customHeight="false" outlineLevel="0" collapsed="false">
      <c r="A79" s="14" t="s">
        <v>217</v>
      </c>
      <c r="B79" s="5" t="s">
        <v>191</v>
      </c>
      <c r="C79" s="6" t="s">
        <v>218</v>
      </c>
      <c r="E79" s="5" t="s">
        <v>97</v>
      </c>
      <c r="F79" s="6" t="s">
        <v>102</v>
      </c>
      <c r="G79" s="7" t="s">
        <v>219</v>
      </c>
      <c r="H79" s="5" t="s">
        <v>119</v>
      </c>
      <c r="I79" s="6" t="s">
        <v>166</v>
      </c>
      <c r="J79" s="7" t="s">
        <v>184</v>
      </c>
    </row>
    <row r="80" customFormat="false" ht="12.8" hidden="false" customHeight="false" outlineLevel="0" collapsed="false">
      <c r="A80" s="14" t="s">
        <v>220</v>
      </c>
      <c r="B80" s="5" t="s">
        <v>191</v>
      </c>
      <c r="C80" s="6" t="s">
        <v>218</v>
      </c>
      <c r="E80" s="5" t="s">
        <v>97</v>
      </c>
      <c r="F80" s="6" t="s">
        <v>102</v>
      </c>
      <c r="G80" s="7" t="s">
        <v>219</v>
      </c>
      <c r="H80" s="5" t="s">
        <v>119</v>
      </c>
      <c r="I80" s="6" t="s">
        <v>166</v>
      </c>
      <c r="J80" s="7" t="s">
        <v>184</v>
      </c>
    </row>
    <row r="81" customFormat="false" ht="12.8" hidden="false" customHeight="false" outlineLevel="0" collapsed="false">
      <c r="A81" s="14" t="s">
        <v>221</v>
      </c>
      <c r="B81" s="5" t="s">
        <v>191</v>
      </c>
      <c r="C81" s="6" t="s">
        <v>218</v>
      </c>
      <c r="E81" s="5" t="s">
        <v>97</v>
      </c>
      <c r="F81" s="6" t="s">
        <v>102</v>
      </c>
      <c r="G81" s="7" t="s">
        <v>219</v>
      </c>
      <c r="H81" s="5" t="s">
        <v>119</v>
      </c>
      <c r="I81" s="6" t="s">
        <v>166</v>
      </c>
      <c r="J81" s="7" t="s">
        <v>184</v>
      </c>
    </row>
    <row r="82" customFormat="false" ht="12.8" hidden="false" customHeight="false" outlineLevel="0" collapsed="false">
      <c r="A82" s="14" t="s">
        <v>222</v>
      </c>
      <c r="B82" s="5" t="s">
        <v>191</v>
      </c>
      <c r="C82" s="6" t="s">
        <v>218</v>
      </c>
      <c r="E82" s="5" t="s">
        <v>97</v>
      </c>
      <c r="F82" s="6" t="s">
        <v>102</v>
      </c>
      <c r="G82" s="7" t="s">
        <v>219</v>
      </c>
      <c r="H82" s="5" t="s">
        <v>119</v>
      </c>
      <c r="I82" s="6" t="s">
        <v>166</v>
      </c>
      <c r="J82" s="7" t="s">
        <v>184</v>
      </c>
    </row>
    <row r="83" customFormat="false" ht="12.8" hidden="false" customHeight="false" outlineLevel="0" collapsed="false">
      <c r="A83" s="14" t="s">
        <v>223</v>
      </c>
      <c r="B83" s="5" t="s">
        <v>191</v>
      </c>
      <c r="C83" s="6" t="s">
        <v>218</v>
      </c>
      <c r="E83" s="5" t="s">
        <v>97</v>
      </c>
      <c r="F83" s="6" t="s">
        <v>102</v>
      </c>
      <c r="G83" s="7" t="s">
        <v>219</v>
      </c>
      <c r="H83" s="5" t="s">
        <v>119</v>
      </c>
      <c r="I83" s="6" t="s">
        <v>166</v>
      </c>
      <c r="J83" s="7" t="s">
        <v>184</v>
      </c>
    </row>
    <row r="84" customFormat="false" ht="12.8" hidden="false" customHeight="false" outlineLevel="0" collapsed="false">
      <c r="A84" s="14" t="s">
        <v>224</v>
      </c>
      <c r="B84" s="5" t="s">
        <v>191</v>
      </c>
      <c r="C84" s="6" t="s">
        <v>218</v>
      </c>
      <c r="E84" s="5" t="s">
        <v>97</v>
      </c>
      <c r="F84" s="6" t="s">
        <v>102</v>
      </c>
      <c r="G84" s="7" t="s">
        <v>219</v>
      </c>
      <c r="H84" s="5" t="s">
        <v>119</v>
      </c>
      <c r="I84" s="6" t="s">
        <v>166</v>
      </c>
      <c r="J84" s="7" t="s">
        <v>184</v>
      </c>
    </row>
    <row r="85" customFormat="false" ht="12.8" hidden="false" customHeight="false" outlineLevel="0" collapsed="false">
      <c r="A85" s="14" t="s">
        <v>225</v>
      </c>
      <c r="B85" s="5" t="s">
        <v>191</v>
      </c>
      <c r="C85" s="6" t="s">
        <v>218</v>
      </c>
      <c r="E85" s="5" t="s">
        <v>97</v>
      </c>
      <c r="H85" s="5" t="s">
        <v>119</v>
      </c>
    </row>
    <row r="86" customFormat="false" ht="12.8" hidden="false" customHeight="false" outlineLevel="0" collapsed="false">
      <c r="A86" s="14" t="s">
        <v>226</v>
      </c>
      <c r="B86" s="5" t="s">
        <v>191</v>
      </c>
      <c r="C86" s="6" t="s">
        <v>218</v>
      </c>
      <c r="E86" s="5" t="s">
        <v>97</v>
      </c>
      <c r="H86" s="5" t="s">
        <v>119</v>
      </c>
    </row>
    <row r="87" customFormat="false" ht="12.8" hidden="false" customHeight="false" outlineLevel="0" collapsed="false">
      <c r="A87" s="14" t="s">
        <v>227</v>
      </c>
      <c r="B87" s="5" t="s">
        <v>191</v>
      </c>
      <c r="C87" s="6" t="s">
        <v>218</v>
      </c>
      <c r="E87" s="5" t="s">
        <v>97</v>
      </c>
      <c r="H87" s="5" t="s">
        <v>119</v>
      </c>
    </row>
    <row r="88" customFormat="false" ht="12.8" hidden="false" customHeight="false" outlineLevel="0" collapsed="false">
      <c r="A88" s="14" t="s">
        <v>228</v>
      </c>
      <c r="B88" s="5" t="s">
        <v>191</v>
      </c>
      <c r="C88" s="6" t="s">
        <v>218</v>
      </c>
      <c r="E88" s="5" t="s">
        <v>97</v>
      </c>
      <c r="H88" s="5" t="s">
        <v>119</v>
      </c>
    </row>
    <row r="89" customFormat="false" ht="12.8" hidden="false" customHeight="false" outlineLevel="0" collapsed="false">
      <c r="A89" s="14" t="s">
        <v>229</v>
      </c>
      <c r="B89" s="5" t="s">
        <v>191</v>
      </c>
      <c r="C89" s="6" t="s">
        <v>218</v>
      </c>
      <c r="E89" s="5" t="s">
        <v>97</v>
      </c>
      <c r="H89" s="5" t="s">
        <v>119</v>
      </c>
    </row>
    <row r="90" customFormat="false" ht="12.8" hidden="false" customHeight="false" outlineLevel="0" collapsed="false">
      <c r="A90" s="14" t="s">
        <v>230</v>
      </c>
      <c r="B90" s="5" t="s">
        <v>191</v>
      </c>
      <c r="C90" s="6" t="s">
        <v>218</v>
      </c>
      <c r="E90" s="5" t="s">
        <v>97</v>
      </c>
      <c r="H90" s="5" t="s">
        <v>119</v>
      </c>
    </row>
    <row r="91" customFormat="false" ht="12.8" hidden="false" customHeight="false" outlineLevel="0" collapsed="false">
      <c r="A91" s="14" t="s">
        <v>231</v>
      </c>
      <c r="B91" s="5" t="s">
        <v>191</v>
      </c>
      <c r="C91" s="6" t="s">
        <v>218</v>
      </c>
      <c r="E91" s="5" t="s">
        <v>97</v>
      </c>
      <c r="H91" s="5" t="s">
        <v>119</v>
      </c>
    </row>
    <row r="92" customFormat="false" ht="12.8" hidden="false" customHeight="false" outlineLevel="0" collapsed="false">
      <c r="A92" s="14" t="s">
        <v>232</v>
      </c>
      <c r="B92" s="5" t="s">
        <v>191</v>
      </c>
      <c r="C92" s="6" t="s">
        <v>218</v>
      </c>
      <c r="E92" s="5" t="s">
        <v>97</v>
      </c>
      <c r="H92" s="5" t="s">
        <v>119</v>
      </c>
    </row>
    <row r="93" customFormat="false" ht="12.8" hidden="false" customHeight="false" outlineLevel="0" collapsed="false">
      <c r="A93" s="14" t="s">
        <v>233</v>
      </c>
      <c r="B93" s="5" t="s">
        <v>191</v>
      </c>
      <c r="C93" s="6" t="s">
        <v>218</v>
      </c>
      <c r="E93" s="5" t="s">
        <v>97</v>
      </c>
      <c r="H93" s="5" t="s">
        <v>119</v>
      </c>
    </row>
    <row r="94" customFormat="false" ht="12.8" hidden="false" customHeight="false" outlineLevel="0" collapsed="false">
      <c r="A94" s="14" t="s">
        <v>234</v>
      </c>
      <c r="B94" s="5" t="s">
        <v>191</v>
      </c>
      <c r="C94" s="6" t="s">
        <v>218</v>
      </c>
      <c r="E94" s="5" t="s">
        <v>97</v>
      </c>
      <c r="H94" s="5" t="s">
        <v>119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9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H79:H94 A1"/>
    </sheetView>
  </sheetViews>
  <sheetFormatPr defaultRowHeight="15"/>
  <cols>
    <col collapsed="false" hidden="false" max="1" min="1" style="16" width="77.0202429149798"/>
    <col collapsed="false" hidden="false" max="6" min="2" style="0" width="9.10526315789474"/>
    <col collapsed="false" hidden="false" max="8" min="7" style="0" width="8.57085020242915"/>
    <col collapsed="false" hidden="false" max="13" min="9" style="0" width="9.10526315789474"/>
    <col collapsed="false" hidden="false" max="1025" min="14" style="0" width="8.57085020242915"/>
  </cols>
  <sheetData>
    <row r="1" customFormat="false" ht="15" hidden="false" customHeight="false" outlineLevel="0" collapsed="false">
      <c r="A1" s="17" t="s">
        <v>235</v>
      </c>
      <c r="B1" s="0" t="s">
        <v>3</v>
      </c>
      <c r="C1" s="0" t="s">
        <v>6</v>
      </c>
      <c r="D1" s="0" t="s">
        <v>9</v>
      </c>
      <c r="E1" s="0" t="s">
        <v>24</v>
      </c>
      <c r="F1" s="0" t="s">
        <v>27</v>
      </c>
      <c r="G1" s="0" t="s">
        <v>42</v>
      </c>
      <c r="I1" s="0" t="s">
        <v>12</v>
      </c>
      <c r="J1" s="0" t="s">
        <v>15</v>
      </c>
      <c r="K1" s="0" t="s">
        <v>18</v>
      </c>
      <c r="L1" s="0" t="s">
        <v>21</v>
      </c>
      <c r="M1" s="0" t="s">
        <v>30</v>
      </c>
      <c r="N1" s="0" t="s">
        <v>33</v>
      </c>
      <c r="O1" s="0" t="s">
        <v>36</v>
      </c>
      <c r="P1" s="0" t="s">
        <v>39</v>
      </c>
    </row>
    <row r="2" customFormat="false" ht="15" hidden="false" customHeight="false" outlineLevel="0" collapsed="false">
      <c r="A2" s="0" t="s">
        <v>236</v>
      </c>
      <c r="B2" s="0" t="n">
        <v>40</v>
      </c>
      <c r="E2" s="0" t="n">
        <v>80</v>
      </c>
      <c r="F2" s="0" t="n">
        <v>85</v>
      </c>
      <c r="G2" s="0" t="n">
        <v>60</v>
      </c>
      <c r="I2" s="0" t="n">
        <v>50</v>
      </c>
      <c r="J2" s="0" t="n">
        <v>2</v>
      </c>
      <c r="K2" s="0" t="n">
        <v>25</v>
      </c>
      <c r="L2" s="0" t="n">
        <v>84</v>
      </c>
      <c r="M2" s="0" t="n">
        <v>85</v>
      </c>
      <c r="N2" s="0" t="n">
        <v>5</v>
      </c>
      <c r="O2" s="0" t="n">
        <v>20</v>
      </c>
    </row>
    <row r="3" customFormat="false" ht="15" hidden="false" customHeight="false" outlineLevel="0" collapsed="false">
      <c r="A3" s="0" t="s">
        <v>237</v>
      </c>
      <c r="B3" s="0" t="n">
        <v>9.6</v>
      </c>
      <c r="E3" s="0" t="n">
        <v>2.9</v>
      </c>
      <c r="F3" s="0" t="n">
        <v>14</v>
      </c>
      <c r="G3" s="0" t="n">
        <v>12</v>
      </c>
      <c r="I3" s="0" t="n">
        <v>27</v>
      </c>
      <c r="J3" s="0" t="n">
        <v>2.8</v>
      </c>
      <c r="K3" s="0" t="n">
        <v>10.6</v>
      </c>
      <c r="L3" s="0" t="n">
        <v>29</v>
      </c>
      <c r="M3" s="0" t="n">
        <v>17</v>
      </c>
      <c r="N3" s="0" t="n">
        <v>12</v>
      </c>
      <c r="O3" s="0" t="n">
        <v>6</v>
      </c>
    </row>
    <row r="4" customFormat="false" ht="15" hidden="false" customHeight="false" outlineLevel="0" collapsed="false">
      <c r="A4" s="0" t="s">
        <v>238</v>
      </c>
      <c r="B4" s="0" t="n">
        <v>20</v>
      </c>
      <c r="E4" s="0" t="n">
        <v>4</v>
      </c>
      <c r="F4" s="0" t="n">
        <v>20</v>
      </c>
      <c r="G4" s="0" t="n">
        <v>55</v>
      </c>
      <c r="I4" s="0" t="n">
        <v>55</v>
      </c>
      <c r="J4" s="0" t="n">
        <v>0.8</v>
      </c>
      <c r="K4" s="0" t="n">
        <v>13.2</v>
      </c>
      <c r="L4" s="0" t="n">
        <v>68</v>
      </c>
      <c r="M4" s="0" t="n">
        <v>60</v>
      </c>
      <c r="N4" s="0" t="n">
        <v>45</v>
      </c>
      <c r="O4" s="0" t="n">
        <v>10.5</v>
      </c>
    </row>
    <row r="5" customFormat="false" ht="15" hidden="false" customHeight="false" outlineLevel="0" collapsed="false">
      <c r="A5" s="0" t="s">
        <v>239</v>
      </c>
      <c r="B5" s="0" t="n">
        <v>100</v>
      </c>
      <c r="E5" s="0" t="n">
        <v>25</v>
      </c>
      <c r="F5" s="0" t="n">
        <v>60</v>
      </c>
      <c r="G5" s="0" t="n">
        <v>78</v>
      </c>
      <c r="I5" s="0" t="n">
        <v>105</v>
      </c>
      <c r="J5" s="0" t="n">
        <v>7.2</v>
      </c>
      <c r="K5" s="0" t="n">
        <v>34.7</v>
      </c>
      <c r="L5" s="0" t="n">
        <v>110</v>
      </c>
      <c r="M5" s="0" t="n">
        <v>100</v>
      </c>
      <c r="N5" s="0" t="n">
        <v>70</v>
      </c>
      <c r="O5" s="0" t="n">
        <v>25</v>
      </c>
    </row>
    <row r="6" customFormat="false" ht="15" hidden="false" customHeight="false" outlineLevel="0" collapsed="false">
      <c r="A6" s="0" t="s">
        <v>240</v>
      </c>
      <c r="B6" s="0" t="n">
        <v>40</v>
      </c>
      <c r="E6" s="0" t="n">
        <v>80</v>
      </c>
      <c r="F6" s="0" t="n">
        <v>50</v>
      </c>
      <c r="G6" s="0" t="n">
        <v>50</v>
      </c>
      <c r="I6" s="0" t="n">
        <v>20</v>
      </c>
      <c r="J6" s="0" t="n">
        <v>1</v>
      </c>
      <c r="K6" s="0" t="n">
        <v>21</v>
      </c>
      <c r="L6" s="0" t="n">
        <v>20</v>
      </c>
      <c r="M6" s="0" t="n">
        <v>55</v>
      </c>
      <c r="N6" s="0" t="n">
        <v>5</v>
      </c>
      <c r="O6" s="0" t="n">
        <v>20</v>
      </c>
    </row>
    <row r="7" customFormat="false" ht="15" hidden="false" customHeight="false" outlineLevel="0" collapsed="false">
      <c r="A7" s="0" t="s">
        <v>241</v>
      </c>
      <c r="B7" s="0" t="n">
        <v>12</v>
      </c>
      <c r="E7" s="0" t="n">
        <v>3500</v>
      </c>
      <c r="F7" s="0" t="n">
        <v>45</v>
      </c>
      <c r="G7" s="0" t="n">
        <v>100</v>
      </c>
      <c r="I7" s="0" t="n">
        <v>17</v>
      </c>
      <c r="J7" s="0" t="n">
        <v>36</v>
      </c>
      <c r="K7" s="0" t="n">
        <v>106</v>
      </c>
      <c r="L7" s="0" t="n">
        <v>15</v>
      </c>
      <c r="M7" s="0" t="n">
        <v>75</v>
      </c>
      <c r="N7" s="0" t="n">
        <v>15</v>
      </c>
      <c r="O7" s="0" t="n">
        <v>60</v>
      </c>
    </row>
    <row r="8" customFormat="false" ht="15" hidden="false" customHeight="false" outlineLevel="0" collapsed="false">
      <c r="A8" s="0" t="s">
        <v>242</v>
      </c>
      <c r="F8" s="0" t="n">
        <v>7.5</v>
      </c>
      <c r="I8" s="0" t="n">
        <v>10</v>
      </c>
      <c r="L8" s="0" t="n">
        <v>14</v>
      </c>
      <c r="M8" s="0" t="n">
        <v>6</v>
      </c>
      <c r="N8" s="0" t="n">
        <v>8</v>
      </c>
    </row>
    <row r="9" customFormat="false" ht="15" hidden="false" customHeight="false" outlineLevel="0" collapsed="false">
      <c r="A9" s="0" t="s">
        <v>243</v>
      </c>
      <c r="F9" s="0" t="n">
        <v>10</v>
      </c>
      <c r="I9" s="0" t="n">
        <v>28</v>
      </c>
      <c r="L9" s="0" t="n">
        <v>25</v>
      </c>
      <c r="M9" s="0" t="n">
        <v>40</v>
      </c>
      <c r="N9" s="0" t="n">
        <v>15</v>
      </c>
    </row>
    <row r="10" customFormat="false" ht="15" hidden="false" customHeight="false" outlineLevel="0" collapsed="false">
      <c r="A10" s="0" t="s">
        <v>244</v>
      </c>
      <c r="F10" s="0" t="n">
        <v>44</v>
      </c>
      <c r="I10" s="0" t="n">
        <v>58</v>
      </c>
      <c r="L10" s="0" t="n">
        <v>54</v>
      </c>
      <c r="M10" s="0" t="n">
        <v>60</v>
      </c>
      <c r="N10" s="0" t="n">
        <v>20</v>
      </c>
    </row>
    <row r="11" customFormat="false" ht="15" hidden="false" customHeight="false" outlineLevel="0" collapsed="false">
      <c r="A11" s="0" t="s">
        <v>245</v>
      </c>
      <c r="F11" s="0" t="n">
        <v>50</v>
      </c>
      <c r="I11" s="0" t="n">
        <v>40</v>
      </c>
      <c r="L11" s="0" t="n">
        <v>40</v>
      </c>
      <c r="M11" s="0" t="n">
        <v>40</v>
      </c>
      <c r="N11" s="0" t="n">
        <v>5</v>
      </c>
    </row>
    <row r="12" customFormat="false" ht="15" hidden="false" customHeight="false" outlineLevel="0" collapsed="false">
      <c r="A12" s="0" t="s">
        <v>246</v>
      </c>
      <c r="F12" s="0" t="n">
        <v>150</v>
      </c>
      <c r="I12" s="0" t="n">
        <v>153</v>
      </c>
      <c r="L12" s="0" t="n">
        <v>100</v>
      </c>
      <c r="M12" s="0" t="n">
        <v>150</v>
      </c>
      <c r="N12" s="0" t="n">
        <v>10</v>
      </c>
    </row>
    <row r="13" customFormat="false" ht="15" hidden="false" customHeight="false" outlineLevel="0" collapsed="false">
      <c r="A13" s="0" t="s">
        <v>247</v>
      </c>
      <c r="E13" s="0" t="n">
        <v>0.5</v>
      </c>
      <c r="F13" s="0" t="n">
        <v>1.7</v>
      </c>
      <c r="G13" s="0" t="n">
        <v>1</v>
      </c>
      <c r="J13" s="0" t="n">
        <v>0.4</v>
      </c>
      <c r="L13" s="0" t="n">
        <v>5</v>
      </c>
      <c r="M13" s="0" t="n">
        <v>2</v>
      </c>
      <c r="O13" s="0" t="n">
        <v>0</v>
      </c>
    </row>
    <row r="14" customFormat="false" ht="15" hidden="false" customHeight="false" outlineLevel="0" collapsed="false">
      <c r="A14" s="0" t="s">
        <v>248</v>
      </c>
      <c r="E14" s="0" t="n">
        <v>0</v>
      </c>
      <c r="F14" s="0" t="n">
        <v>2</v>
      </c>
      <c r="G14" s="0" t="n">
        <v>2</v>
      </c>
      <c r="J14" s="0" t="n">
        <v>0.1</v>
      </c>
      <c r="L14" s="0" t="n">
        <v>12</v>
      </c>
      <c r="M14" s="0" t="n">
        <v>4</v>
      </c>
      <c r="O14" s="0" t="n">
        <v>1</v>
      </c>
    </row>
    <row r="15" customFormat="false" ht="15" hidden="false" customHeight="false" outlineLevel="0" collapsed="false">
      <c r="A15" s="0" t="s">
        <v>249</v>
      </c>
      <c r="E15" s="0" t="n">
        <v>1.5</v>
      </c>
      <c r="F15" s="0" t="n">
        <v>10</v>
      </c>
      <c r="G15" s="0" t="n">
        <v>5</v>
      </c>
      <c r="J15" s="0" t="n">
        <v>0.9</v>
      </c>
      <c r="L15" s="0" t="n">
        <v>27.5</v>
      </c>
      <c r="M15" s="0" t="n">
        <v>15</v>
      </c>
      <c r="O15" s="0" t="n">
        <v>3</v>
      </c>
    </row>
    <row r="16" customFormat="false" ht="15" hidden="false" customHeight="false" outlineLevel="0" collapsed="false">
      <c r="A16" s="0" t="s">
        <v>250</v>
      </c>
      <c r="E16" s="0" t="n">
        <v>3</v>
      </c>
      <c r="F16" s="0" t="n">
        <v>30</v>
      </c>
      <c r="G16" s="0" t="n">
        <v>5</v>
      </c>
      <c r="J16" s="0" t="n">
        <v>1</v>
      </c>
      <c r="L16" s="0" t="n">
        <v>40</v>
      </c>
      <c r="M16" s="0" t="n">
        <v>20</v>
      </c>
      <c r="O16" s="0" t="n">
        <v>3</v>
      </c>
    </row>
    <row r="17" customFormat="false" ht="15" hidden="false" customHeight="false" outlineLevel="0" collapsed="false">
      <c r="A17" s="0" t="s">
        <v>251</v>
      </c>
      <c r="E17" s="0" t="n">
        <v>1000</v>
      </c>
      <c r="F17" s="0" t="n">
        <v>1000</v>
      </c>
      <c r="G17" s="0" t="n">
        <v>25</v>
      </c>
      <c r="J17" s="0" t="n">
        <v>108</v>
      </c>
      <c r="L17" s="0" t="n">
        <v>700</v>
      </c>
      <c r="M17" s="0" t="n">
        <v>300</v>
      </c>
      <c r="O17" s="0" t="n">
        <v>40</v>
      </c>
    </row>
    <row r="18" customFormat="false" ht="15" hidden="false" customHeight="false" outlineLevel="0" collapsed="false">
      <c r="A18" s="0" t="s">
        <v>252</v>
      </c>
      <c r="E18" s="0" t="n">
        <v>3.5</v>
      </c>
      <c r="F18" s="0" t="n">
        <v>13</v>
      </c>
      <c r="M18" s="0" t="n">
        <v>7</v>
      </c>
    </row>
    <row r="19" customFormat="false" ht="15" hidden="false" customHeight="false" outlineLevel="0" collapsed="false">
      <c r="A19" s="0" t="s">
        <v>253</v>
      </c>
      <c r="E19" s="0" t="n">
        <v>25</v>
      </c>
      <c r="F19" s="0" t="n">
        <v>55</v>
      </c>
      <c r="M19" s="0" t="n">
        <v>45</v>
      </c>
    </row>
    <row r="20" customFormat="false" ht="15" hidden="false" customHeight="false" outlineLevel="0" collapsed="false">
      <c r="A20" s="0" t="s">
        <v>254</v>
      </c>
      <c r="E20" s="0" t="n">
        <v>100</v>
      </c>
      <c r="F20" s="0" t="n">
        <v>5</v>
      </c>
      <c r="M20" s="0" t="n">
        <v>15</v>
      </c>
    </row>
    <row r="21" customFormat="false" ht="15" hidden="false" customHeight="false" outlineLevel="0" collapsed="false">
      <c r="A21" s="0" t="s">
        <v>255</v>
      </c>
      <c r="F21" s="0" t="n">
        <v>33.35</v>
      </c>
      <c r="I21" s="0" t="n">
        <v>47.36</v>
      </c>
      <c r="M21" s="0" t="n">
        <v>33.35</v>
      </c>
    </row>
    <row r="22" customFormat="false" ht="15" hidden="false" customHeight="false" outlineLevel="0" collapsed="false">
      <c r="A22" s="0" t="s">
        <v>256</v>
      </c>
      <c r="F22" s="0" t="n">
        <v>9</v>
      </c>
      <c r="I22" s="0" t="n">
        <v>20.6</v>
      </c>
      <c r="M22" s="0" t="n">
        <v>9</v>
      </c>
    </row>
    <row r="23" customFormat="false" ht="15" hidden="false" customHeight="false" outlineLevel="0" collapsed="false">
      <c r="A23" s="0" t="s">
        <v>257</v>
      </c>
      <c r="F23" s="0" t="n">
        <v>50</v>
      </c>
      <c r="I23" s="0" t="n">
        <v>71</v>
      </c>
      <c r="M23" s="0" t="n">
        <v>50</v>
      </c>
    </row>
    <row r="24" customFormat="false" ht="15" hidden="false" customHeight="false" outlineLevel="0" collapsed="false">
      <c r="A24" s="0" t="s">
        <v>258</v>
      </c>
      <c r="F24" s="0" t="n">
        <v>0.5071</v>
      </c>
      <c r="I24" s="0" t="n">
        <v>1.43152</v>
      </c>
      <c r="M24" s="0" t="n">
        <v>0.10142</v>
      </c>
    </row>
    <row r="25" customFormat="false" ht="15" hidden="false" customHeight="false" outlineLevel="0" collapsed="false">
      <c r="A25" s="0" t="s">
        <v>259</v>
      </c>
      <c r="F25" s="0" t="n">
        <v>5</v>
      </c>
      <c r="I25" s="0" t="n">
        <v>7</v>
      </c>
      <c r="M25" s="0" t="n">
        <v>1</v>
      </c>
    </row>
    <row r="26" customFormat="false" ht="15" hidden="false" customHeight="false" outlineLevel="0" collapsed="false">
      <c r="A26" s="0" t="s">
        <v>260</v>
      </c>
      <c r="E26" s="0" t="n">
        <v>3.5</v>
      </c>
      <c r="F26" s="0" t="n">
        <v>11</v>
      </c>
      <c r="G26" s="0" t="n">
        <v>12</v>
      </c>
      <c r="I26" s="0" t="n">
        <v>20.6</v>
      </c>
      <c r="L26" s="0" t="n">
        <v>11.3</v>
      </c>
      <c r="M26" s="0" t="n">
        <v>7</v>
      </c>
      <c r="O26" s="0" t="n">
        <v>5</v>
      </c>
    </row>
    <row r="27" customFormat="false" ht="15" hidden="false" customHeight="false" outlineLevel="0" collapsed="false">
      <c r="A27" s="0" t="s">
        <v>261</v>
      </c>
      <c r="E27" s="0" t="n">
        <v>20</v>
      </c>
      <c r="F27" s="0" t="n">
        <v>50</v>
      </c>
      <c r="G27" s="0" t="n">
        <v>70</v>
      </c>
      <c r="I27" s="0" t="n">
        <v>65</v>
      </c>
      <c r="L27" s="0" t="n">
        <v>51.3</v>
      </c>
      <c r="M27" s="0" t="n">
        <v>40</v>
      </c>
      <c r="O27" s="0" t="n">
        <v>20</v>
      </c>
    </row>
    <row r="28" customFormat="false" ht="15" hidden="false" customHeight="false" outlineLevel="0" collapsed="false">
      <c r="A28" s="0" t="s">
        <v>262</v>
      </c>
      <c r="E28" s="0" t="n">
        <v>150</v>
      </c>
      <c r="F28" s="0" t="n">
        <v>10</v>
      </c>
      <c r="G28" s="0" t="n">
        <v>3</v>
      </c>
      <c r="I28" s="0" t="n">
        <v>7</v>
      </c>
      <c r="L28" s="0" t="n">
        <v>5</v>
      </c>
      <c r="M28" s="0" t="n">
        <v>15</v>
      </c>
      <c r="O28" s="0" t="n">
        <v>4</v>
      </c>
    </row>
    <row r="29" customFormat="false" ht="15" hidden="false" customHeight="false" outlineLevel="0" collapsed="false">
      <c r="A29" s="0" t="s">
        <v>263</v>
      </c>
      <c r="B29" s="0" t="n">
        <v>9</v>
      </c>
      <c r="E29" s="0" t="n">
        <v>3.5</v>
      </c>
      <c r="F29" s="0" t="n">
        <v>11</v>
      </c>
      <c r="G29" s="0" t="n">
        <v>10</v>
      </c>
      <c r="I29" s="0" t="n">
        <v>20.6</v>
      </c>
      <c r="L29" s="0" t="n">
        <v>11.3</v>
      </c>
      <c r="M29" s="0" t="n">
        <v>7</v>
      </c>
      <c r="O29" s="0" t="n">
        <v>5</v>
      </c>
    </row>
    <row r="30" customFormat="false" ht="15" hidden="false" customHeight="false" outlineLevel="0" collapsed="false">
      <c r="A30" s="0" t="s">
        <v>264</v>
      </c>
      <c r="B30" s="0" t="n">
        <v>60</v>
      </c>
      <c r="E30" s="0" t="n">
        <v>15</v>
      </c>
      <c r="F30" s="0" t="n">
        <v>40</v>
      </c>
      <c r="G30" s="0" t="n">
        <v>60</v>
      </c>
      <c r="I30" s="0" t="n">
        <v>50</v>
      </c>
      <c r="L30" s="0" t="n">
        <v>26</v>
      </c>
      <c r="M30" s="0" t="n">
        <v>20</v>
      </c>
      <c r="O30" s="0" t="n">
        <v>15</v>
      </c>
    </row>
    <row r="31" customFormat="false" ht="15" hidden="false" customHeight="false" outlineLevel="0" collapsed="false">
      <c r="A31" s="0" t="s">
        <v>265</v>
      </c>
      <c r="B31" s="0" t="n">
        <v>3</v>
      </c>
      <c r="E31" s="0" t="n">
        <v>150</v>
      </c>
      <c r="F31" s="0" t="n">
        <v>5</v>
      </c>
      <c r="G31" s="0" t="n">
        <v>3</v>
      </c>
      <c r="I31" s="0" t="n">
        <v>7</v>
      </c>
      <c r="L31" s="0" t="n">
        <v>60</v>
      </c>
      <c r="M31" s="0" t="n">
        <v>15</v>
      </c>
      <c r="O31" s="0" t="n">
        <v>3</v>
      </c>
    </row>
    <row r="32" customFormat="false" ht="15" hidden="false" customHeight="false" outlineLevel="0" collapsed="false">
      <c r="A32" s="0" t="s">
        <v>266</v>
      </c>
      <c r="E32" s="0" t="n">
        <v>4</v>
      </c>
      <c r="F32" s="0" t="n">
        <v>15</v>
      </c>
      <c r="I32" s="0" t="n">
        <v>58</v>
      </c>
      <c r="L32" s="0" t="n">
        <v>50</v>
      </c>
    </row>
    <row r="33" customFormat="false" ht="15" hidden="false" customHeight="false" outlineLevel="0" collapsed="false">
      <c r="A33" s="0" t="s">
        <v>267</v>
      </c>
      <c r="E33" s="0" t="n">
        <v>0</v>
      </c>
      <c r="F33" s="0" t="n">
        <v>5</v>
      </c>
      <c r="I33" s="0" t="n">
        <v>28</v>
      </c>
      <c r="L33" s="0" t="n">
        <v>5</v>
      </c>
    </row>
    <row r="34" customFormat="false" ht="15" hidden="false" customHeight="false" outlineLevel="0" collapsed="false">
      <c r="A34" s="0" t="s">
        <v>268</v>
      </c>
      <c r="B34" s="0" t="n">
        <v>2.2</v>
      </c>
      <c r="C34" s="0" t="n">
        <v>5</v>
      </c>
      <c r="D34" s="0" t="n">
        <v>3</v>
      </c>
      <c r="E34" s="0" t="n">
        <v>5</v>
      </c>
      <c r="F34" s="0" t="n">
        <v>6</v>
      </c>
      <c r="G34" s="0" t="n">
        <v>5</v>
      </c>
      <c r="I34" s="0" t="n">
        <v>5</v>
      </c>
      <c r="J34" s="0" t="n">
        <v>1.7</v>
      </c>
      <c r="K34" s="0" t="n">
        <v>3.9</v>
      </c>
      <c r="L34" s="0" t="n">
        <v>3.1</v>
      </c>
      <c r="M34" s="0" t="n">
        <v>10</v>
      </c>
      <c r="N34" s="0" t="n">
        <v>10</v>
      </c>
      <c r="O34" s="0" t="n">
        <v>3.5</v>
      </c>
    </row>
    <row r="35" customFormat="false" ht="15" hidden="false" customHeight="false" outlineLevel="0" collapsed="false">
      <c r="A35" s="0" t="s">
        <v>269</v>
      </c>
      <c r="B35" s="0" t="n">
        <v>21.6</v>
      </c>
      <c r="C35" s="0" t="n">
        <v>70</v>
      </c>
      <c r="D35" s="0" t="n">
        <v>2</v>
      </c>
      <c r="E35" s="0" t="n">
        <v>10</v>
      </c>
      <c r="F35" s="0" t="n">
        <v>30</v>
      </c>
      <c r="G35" s="0" t="n">
        <v>80</v>
      </c>
      <c r="I35" s="0" t="n">
        <v>60</v>
      </c>
      <c r="J35" s="0" t="n">
        <v>40</v>
      </c>
      <c r="K35" s="0" t="n">
        <v>33</v>
      </c>
      <c r="L35" s="0" t="n">
        <v>8</v>
      </c>
      <c r="M35" s="0" t="n">
        <v>25</v>
      </c>
      <c r="N35" s="0" t="n">
        <v>10</v>
      </c>
      <c r="O35" s="0" t="n">
        <v>85</v>
      </c>
    </row>
    <row r="36" customFormat="false" ht="15" hidden="false" customHeight="false" outlineLevel="0" collapsed="false">
      <c r="A36" s="0" t="s">
        <v>270</v>
      </c>
      <c r="B36" s="0" t="n">
        <v>85</v>
      </c>
      <c r="C36" s="0" t="n">
        <v>85</v>
      </c>
      <c r="D36" s="0" t="n">
        <v>100</v>
      </c>
      <c r="E36" s="0" t="n">
        <v>90</v>
      </c>
      <c r="F36" s="0" t="n">
        <v>85</v>
      </c>
      <c r="G36" s="0" t="n">
        <v>90</v>
      </c>
      <c r="I36" s="0" t="n">
        <v>90</v>
      </c>
      <c r="J36" s="0" t="n">
        <v>93</v>
      </c>
      <c r="K36" s="0" t="n">
        <v>80</v>
      </c>
      <c r="L36" s="0" t="n">
        <v>90</v>
      </c>
      <c r="M36" s="0" t="n">
        <v>85</v>
      </c>
      <c r="N36" s="0" t="n">
        <v>80</v>
      </c>
      <c r="O36" s="0" t="n">
        <v>90</v>
      </c>
    </row>
    <row r="37" customFormat="false" ht="15" hidden="false" customHeight="false" outlineLevel="0" collapsed="false">
      <c r="A37" s="0" t="s">
        <v>271</v>
      </c>
      <c r="B37" s="0" t="n">
        <v>0.3</v>
      </c>
      <c r="C37" s="0" t="n">
        <v>2</v>
      </c>
      <c r="E37" s="0" t="n">
        <v>1</v>
      </c>
      <c r="M37" s="0" t="n">
        <v>2.5</v>
      </c>
      <c r="N37" s="0" t="n">
        <v>4</v>
      </c>
      <c r="O37" s="0" t="n">
        <v>5</v>
      </c>
    </row>
    <row r="38" customFormat="false" ht="15" hidden="false" customHeight="false" outlineLevel="0" collapsed="false">
      <c r="A38" s="0" t="s">
        <v>272</v>
      </c>
      <c r="B38" s="0" t="n">
        <v>1.2</v>
      </c>
      <c r="C38" s="0" t="n">
        <v>5</v>
      </c>
      <c r="E38" s="0" t="n">
        <v>20</v>
      </c>
      <c r="M38" s="0" t="n">
        <v>20</v>
      </c>
      <c r="N38" s="0" t="n">
        <v>15</v>
      </c>
      <c r="O38" s="0" t="n">
        <v>30</v>
      </c>
    </row>
    <row r="39" customFormat="false" ht="15" hidden="false" customHeight="false" outlineLevel="0" collapsed="false">
      <c r="A39" s="0" t="s">
        <v>273</v>
      </c>
      <c r="B39" s="0" t="n">
        <v>95</v>
      </c>
      <c r="C39" s="0" t="n">
        <v>85</v>
      </c>
      <c r="E39" s="0" t="n">
        <v>90</v>
      </c>
      <c r="M39" s="0" t="n">
        <v>85</v>
      </c>
      <c r="N39" s="0" t="n">
        <v>80</v>
      </c>
      <c r="O39" s="0" t="n">
        <v>90</v>
      </c>
    </row>
    <row r="40" customFormat="false" ht="15" hidden="false" customHeight="false" outlineLevel="0" collapsed="false">
      <c r="A40" s="0" t="s">
        <v>274</v>
      </c>
      <c r="B40" s="0" t="n">
        <v>0.9</v>
      </c>
      <c r="D40" s="0" t="n">
        <v>2</v>
      </c>
      <c r="E40" s="0" t="n">
        <v>1</v>
      </c>
      <c r="F40" s="0" t="n">
        <v>2.5</v>
      </c>
      <c r="G40" s="0" t="n">
        <v>2</v>
      </c>
      <c r="I40" s="0" t="n">
        <v>1</v>
      </c>
      <c r="J40" s="0" t="n">
        <v>1</v>
      </c>
      <c r="K40" s="0" t="n">
        <v>1.5</v>
      </c>
      <c r="L40" s="0" t="n">
        <v>0.5</v>
      </c>
      <c r="M40" s="0" t="n">
        <v>1.5</v>
      </c>
      <c r="N40" s="0" t="n">
        <v>1.5</v>
      </c>
      <c r="O40" s="0" t="n">
        <v>1</v>
      </c>
      <c r="P40" s="0" t="n">
        <v>6</v>
      </c>
    </row>
    <row r="41" customFormat="false" ht="15" hidden="false" customHeight="false" outlineLevel="0" collapsed="false">
      <c r="A41" s="0" t="s">
        <v>275</v>
      </c>
      <c r="B41" s="0" t="n">
        <v>0.1</v>
      </c>
      <c r="D41" s="0" t="n">
        <v>1</v>
      </c>
      <c r="E41" s="0" t="n">
        <v>0.01</v>
      </c>
      <c r="F41" s="0" t="n">
        <v>0.4</v>
      </c>
      <c r="G41" s="0" t="n">
        <v>0.1</v>
      </c>
      <c r="I41" s="0" t="n">
        <v>0.75</v>
      </c>
      <c r="J41" s="0" t="n">
        <v>0.2</v>
      </c>
      <c r="K41" s="0" t="n">
        <v>0.5</v>
      </c>
      <c r="L41" s="0" t="n">
        <v>0.05</v>
      </c>
      <c r="M41" s="0" t="n">
        <v>0.05</v>
      </c>
      <c r="N41" s="0" t="n">
        <v>0.3</v>
      </c>
      <c r="O41" s="0" t="n">
        <v>0.1</v>
      </c>
      <c r="P41" s="0" t="n">
        <v>4</v>
      </c>
    </row>
    <row r="42" customFormat="false" ht="15" hidden="false" customHeight="false" outlineLevel="0" collapsed="false">
      <c r="A42" s="0" t="s">
        <v>276</v>
      </c>
      <c r="B42" s="0" t="n">
        <v>0.7</v>
      </c>
      <c r="D42" s="0" t="n">
        <v>90</v>
      </c>
      <c r="E42" s="0" t="n">
        <v>2</v>
      </c>
      <c r="F42" s="0" t="n">
        <v>30</v>
      </c>
      <c r="G42" s="0" t="n">
        <v>20</v>
      </c>
      <c r="I42" s="0" t="n">
        <v>40</v>
      </c>
      <c r="J42" s="0" t="n">
        <v>20</v>
      </c>
      <c r="K42" s="0" t="n">
        <v>6</v>
      </c>
      <c r="L42" s="0" t="n">
        <v>6</v>
      </c>
      <c r="M42" s="0" t="n">
        <v>10</v>
      </c>
      <c r="N42" s="0" t="n">
        <v>95</v>
      </c>
      <c r="O42" s="0" t="n">
        <v>10</v>
      </c>
      <c r="P42" s="0" t="n">
        <v>100</v>
      </c>
    </row>
    <row r="43" customFormat="false" ht="15" hidden="false" customHeight="false" outlineLevel="0" collapsed="false">
      <c r="A43" s="0" t="s">
        <v>277</v>
      </c>
      <c r="B43" s="0" t="n">
        <v>95</v>
      </c>
      <c r="D43" s="0" t="n">
        <v>85</v>
      </c>
      <c r="E43" s="0" t="n">
        <v>90</v>
      </c>
      <c r="F43" s="0" t="n">
        <v>80</v>
      </c>
      <c r="G43" s="0" t="n">
        <v>60</v>
      </c>
      <c r="I43" s="0" t="n">
        <v>75</v>
      </c>
      <c r="J43" s="0" t="n">
        <v>90</v>
      </c>
      <c r="K43" s="0" t="n">
        <v>80</v>
      </c>
      <c r="L43" s="0" t="n">
        <v>80</v>
      </c>
      <c r="M43" s="0" t="n">
        <v>75</v>
      </c>
      <c r="N43" s="0" t="n">
        <v>80</v>
      </c>
      <c r="O43" s="0" t="n">
        <v>80</v>
      </c>
      <c r="P43" s="0" t="n">
        <v>65</v>
      </c>
    </row>
    <row r="44" customFormat="false" ht="15" hidden="false" customHeight="false" outlineLevel="0" collapsed="false">
      <c r="A44" s="0" t="s">
        <v>278</v>
      </c>
      <c r="B44" s="0" t="n">
        <v>0.9</v>
      </c>
      <c r="D44" s="0" t="n">
        <v>1</v>
      </c>
      <c r="E44" s="0" t="n">
        <v>0.5</v>
      </c>
      <c r="G44" s="0" t="n">
        <v>1</v>
      </c>
      <c r="K44" s="0" t="n">
        <v>1.5</v>
      </c>
      <c r="N44" s="0" t="n">
        <v>1.5</v>
      </c>
    </row>
    <row r="45" customFormat="false" ht="15" hidden="false" customHeight="false" outlineLevel="0" collapsed="false">
      <c r="A45" s="0" t="s">
        <v>279</v>
      </c>
      <c r="B45" s="0" t="n">
        <v>0.1</v>
      </c>
      <c r="D45" s="0" t="n">
        <v>0.01</v>
      </c>
      <c r="E45" s="0" t="n">
        <v>0.02</v>
      </c>
      <c r="G45" s="0" t="n">
        <v>0.1</v>
      </c>
      <c r="K45" s="0" t="n">
        <v>0.1</v>
      </c>
      <c r="N45" s="0" t="n">
        <v>0.05</v>
      </c>
    </row>
    <row r="46" customFormat="false" ht="15" hidden="false" customHeight="false" outlineLevel="0" collapsed="false">
      <c r="A46" s="0" t="s">
        <v>280</v>
      </c>
      <c r="B46" s="0" t="n">
        <v>0.2</v>
      </c>
      <c r="D46" s="0" t="n">
        <v>8</v>
      </c>
      <c r="E46" s="0" t="n">
        <v>5</v>
      </c>
      <c r="G46" s="0" t="n">
        <v>20</v>
      </c>
      <c r="K46" s="0" t="n">
        <v>1</v>
      </c>
      <c r="N46" s="0" t="n">
        <v>65</v>
      </c>
    </row>
    <row r="47" customFormat="false" ht="15" hidden="false" customHeight="false" outlineLevel="0" collapsed="false">
      <c r="A47" s="0" t="s">
        <v>281</v>
      </c>
      <c r="B47" s="0" t="n">
        <v>85</v>
      </c>
      <c r="D47" s="0" t="n">
        <v>70</v>
      </c>
      <c r="E47" s="0" t="n">
        <v>90</v>
      </c>
      <c r="G47" s="0" t="n">
        <v>60</v>
      </c>
      <c r="K47" s="0" t="n">
        <v>75</v>
      </c>
      <c r="N47" s="0" t="n">
        <v>80</v>
      </c>
    </row>
    <row r="48" customFormat="false" ht="15" hidden="false" customHeight="false" outlineLevel="0" collapsed="false">
      <c r="A48" s="0" t="s">
        <v>282</v>
      </c>
      <c r="B48" s="0" t="n">
        <v>4</v>
      </c>
      <c r="C48" s="0" t="n">
        <v>1</v>
      </c>
      <c r="E48" s="0" t="n">
        <v>0.5</v>
      </c>
      <c r="F48" s="0" t="n">
        <v>1</v>
      </c>
      <c r="G48" s="0" t="n">
        <v>0.5</v>
      </c>
      <c r="I48" s="0" t="n">
        <v>2</v>
      </c>
      <c r="J48" s="0" t="n">
        <v>0.2</v>
      </c>
      <c r="K48" s="0" t="n">
        <v>1</v>
      </c>
      <c r="L48" s="0" t="n">
        <v>3</v>
      </c>
      <c r="M48" s="0" t="n">
        <v>1</v>
      </c>
      <c r="N48" s="0" t="n">
        <v>0.5</v>
      </c>
    </row>
    <row r="49" customFormat="false" ht="15" hidden="false" customHeight="false" outlineLevel="0" collapsed="false">
      <c r="A49" s="0" t="s">
        <v>283</v>
      </c>
      <c r="B49" s="0" t="n">
        <v>70</v>
      </c>
      <c r="C49" s="0" t="n">
        <v>50</v>
      </c>
      <c r="E49" s="0" t="n">
        <v>30</v>
      </c>
      <c r="F49" s="0" t="n">
        <v>40</v>
      </c>
      <c r="G49" s="0" t="n">
        <v>15</v>
      </c>
      <c r="I49" s="0" t="n">
        <v>2</v>
      </c>
      <c r="J49" s="0" t="n">
        <v>10</v>
      </c>
      <c r="K49" s="0" t="n">
        <v>30</v>
      </c>
      <c r="L49" s="0" t="n">
        <v>80</v>
      </c>
      <c r="M49" s="0" t="n">
        <v>25</v>
      </c>
      <c r="N49" s="0" t="n">
        <v>15</v>
      </c>
    </row>
    <row r="50" customFormat="false" ht="15" hidden="false" customHeight="false" outlineLevel="0" collapsed="false">
      <c r="A50" s="0" t="s">
        <v>284</v>
      </c>
      <c r="B50" s="0" t="n">
        <v>2</v>
      </c>
      <c r="C50" s="0" t="n">
        <v>1</v>
      </c>
      <c r="E50" s="0" t="n">
        <v>0.5</v>
      </c>
      <c r="F50" s="0" t="n">
        <v>1</v>
      </c>
      <c r="G50" s="0" t="n">
        <v>0.3</v>
      </c>
      <c r="I50" s="0" t="n">
        <v>1.2</v>
      </c>
      <c r="J50" s="0" t="n">
        <v>0.2</v>
      </c>
      <c r="K50" s="0" t="n">
        <v>0.8</v>
      </c>
      <c r="L50" s="0" t="n">
        <v>4.2</v>
      </c>
      <c r="M50" s="0" t="n">
        <v>0.7</v>
      </c>
      <c r="N50" s="0" t="n">
        <v>0.14</v>
      </c>
    </row>
    <row r="51" customFormat="false" ht="15" hidden="false" customHeight="false" outlineLevel="0" collapsed="false">
      <c r="A51" s="0" t="s">
        <v>285</v>
      </c>
      <c r="B51" s="0" t="n">
        <v>1.5</v>
      </c>
      <c r="C51" s="0" t="n">
        <v>1</v>
      </c>
      <c r="E51" s="0" t="n">
        <v>0.2</v>
      </c>
      <c r="F51" s="0" t="n">
        <v>0.5</v>
      </c>
      <c r="G51" s="0" t="n">
        <v>0.4</v>
      </c>
      <c r="I51" s="0" t="n">
        <v>1.4</v>
      </c>
      <c r="J51" s="0" t="n">
        <v>0.4</v>
      </c>
      <c r="K51" s="0" t="n">
        <v>0.5</v>
      </c>
      <c r="L51" s="0" t="n">
        <v>3.3</v>
      </c>
      <c r="M51" s="0" t="n">
        <v>0.4</v>
      </c>
      <c r="N51" s="0" t="n">
        <v>0.16</v>
      </c>
    </row>
    <row r="52" customFormat="false" ht="15" hidden="false" customHeight="false" outlineLevel="0" collapsed="false">
      <c r="A52" s="0" t="s">
        <v>286</v>
      </c>
      <c r="B52" s="0" t="n">
        <v>1</v>
      </c>
      <c r="C52" s="0" t="n">
        <v>0.5</v>
      </c>
      <c r="E52" s="0" t="n">
        <v>0.1</v>
      </c>
      <c r="F52" s="0" t="n">
        <v>0.3</v>
      </c>
      <c r="G52" s="0" t="n">
        <v>0.02</v>
      </c>
      <c r="I52" s="0" t="n">
        <v>0.5</v>
      </c>
      <c r="J52" s="0" t="n">
        <v>0.2</v>
      </c>
      <c r="K52" s="0" t="n">
        <v>0.4</v>
      </c>
      <c r="L52" s="0" t="n">
        <v>0.8</v>
      </c>
      <c r="M52" s="0" t="n">
        <v>0.02</v>
      </c>
      <c r="N52" s="0" t="n">
        <v>0.1</v>
      </c>
    </row>
    <row r="53" customFormat="false" ht="15" hidden="false" customHeight="false" outlineLevel="0" collapsed="false">
      <c r="A53" s="0" t="s">
        <v>287</v>
      </c>
      <c r="B53" s="0" t="n">
        <v>6</v>
      </c>
      <c r="C53" s="0" t="n">
        <v>0</v>
      </c>
      <c r="E53" s="0" t="n">
        <v>1</v>
      </c>
      <c r="F53" s="0" t="n">
        <v>1.2</v>
      </c>
      <c r="G53" s="0" t="n">
        <v>0.5</v>
      </c>
      <c r="I53" s="0" t="n">
        <v>4</v>
      </c>
      <c r="J53" s="0" t="n">
        <v>0</v>
      </c>
      <c r="K53" s="0" t="n">
        <v>0.4</v>
      </c>
      <c r="L53" s="0" t="n">
        <v>4</v>
      </c>
      <c r="M53" s="0" t="n">
        <v>1.8</v>
      </c>
      <c r="N53" s="0" t="n">
        <v>0.2</v>
      </c>
    </row>
    <row r="54" customFormat="false" ht="15" hidden="false" customHeight="false" outlineLevel="0" collapsed="false">
      <c r="A54" s="0" t="s">
        <v>288</v>
      </c>
      <c r="B54" s="0" t="n">
        <v>12</v>
      </c>
      <c r="C54" s="0" t="n">
        <v>0</v>
      </c>
      <c r="E54" s="0" t="n">
        <v>0</v>
      </c>
      <c r="F54" s="0" t="n">
        <v>0.5</v>
      </c>
      <c r="G54" s="0" t="n">
        <v>0</v>
      </c>
      <c r="I54" s="0" t="n">
        <v>2</v>
      </c>
      <c r="J54" s="0" t="n">
        <v>0</v>
      </c>
      <c r="K54" s="0" t="n">
        <v>0</v>
      </c>
      <c r="L54" s="0" t="n">
        <v>1</v>
      </c>
      <c r="M54" s="0" t="n">
        <v>1.8</v>
      </c>
      <c r="N54" s="0" t="n">
        <v>0.1</v>
      </c>
    </row>
    <row r="55" customFormat="false" ht="15" hidden="false" customHeight="false" outlineLevel="0" collapsed="false">
      <c r="A55" s="0" t="s">
        <v>289</v>
      </c>
      <c r="B55" s="0" t="n">
        <v>0</v>
      </c>
      <c r="C55" s="0" t="n">
        <v>0</v>
      </c>
      <c r="E55" s="0" t="n">
        <v>0</v>
      </c>
      <c r="F55" s="0" t="n">
        <v>0.5</v>
      </c>
      <c r="G55" s="0" t="n">
        <v>0</v>
      </c>
      <c r="I55" s="0" t="n">
        <v>0</v>
      </c>
      <c r="J55" s="0" t="n">
        <v>0</v>
      </c>
      <c r="K55" s="0" t="n">
        <v>0</v>
      </c>
      <c r="L55" s="0" t="n">
        <v>6</v>
      </c>
      <c r="M55" s="0" t="n">
        <v>0</v>
      </c>
      <c r="N55" s="0" t="n">
        <v>0</v>
      </c>
    </row>
    <row r="56" customFormat="false" ht="15" hidden="false" customHeight="false" outlineLevel="0" collapsed="false">
      <c r="A56" s="0" t="s">
        <v>290</v>
      </c>
      <c r="B56" s="0" t="n">
        <v>5</v>
      </c>
      <c r="E56" s="0" t="n">
        <v>0.5</v>
      </c>
      <c r="F56" s="0" t="n">
        <v>0.75</v>
      </c>
      <c r="I56" s="0" t="n">
        <v>1.6</v>
      </c>
      <c r="K56" s="0" t="n">
        <v>0.5</v>
      </c>
      <c r="L56" s="0" t="n">
        <v>2</v>
      </c>
      <c r="M56" s="0" t="n">
        <v>0.5</v>
      </c>
    </row>
    <row r="57" customFormat="false" ht="15" hidden="false" customHeight="false" outlineLevel="0" collapsed="false">
      <c r="A57" s="0" t="s">
        <v>291</v>
      </c>
      <c r="B57" s="0" t="n">
        <v>11</v>
      </c>
      <c r="E57" s="0" t="n">
        <v>0</v>
      </c>
      <c r="F57" s="0" t="n">
        <v>0.3</v>
      </c>
      <c r="I57" s="0" t="n">
        <v>1</v>
      </c>
      <c r="K57" s="0" t="n">
        <v>0</v>
      </c>
      <c r="L57" s="0" t="n">
        <v>0.5</v>
      </c>
      <c r="M57" s="0" t="n">
        <v>0</v>
      </c>
    </row>
    <row r="58" customFormat="false" ht="15" hidden="false" customHeight="false" outlineLevel="0" collapsed="false">
      <c r="A58" s="0" t="s">
        <v>292</v>
      </c>
      <c r="B58" s="0" t="n">
        <v>0</v>
      </c>
      <c r="E58" s="0" t="n">
        <v>0</v>
      </c>
      <c r="F58" s="0" t="n">
        <v>0</v>
      </c>
      <c r="I58" s="0" t="n">
        <v>0</v>
      </c>
      <c r="K58" s="0" t="n">
        <v>0</v>
      </c>
      <c r="L58" s="0" t="n">
        <v>0.5</v>
      </c>
      <c r="M58" s="0" t="n">
        <v>0</v>
      </c>
    </row>
    <row r="59" customFormat="false" ht="15" hidden="false" customHeight="false" outlineLevel="0" collapsed="false">
      <c r="A59" s="0" t="s">
        <v>293</v>
      </c>
      <c r="B59" s="0" t="n">
        <v>9.6</v>
      </c>
      <c r="E59" s="0" t="n">
        <v>3.5</v>
      </c>
      <c r="I59" s="0" t="n">
        <v>15</v>
      </c>
    </row>
    <row r="60" customFormat="false" ht="15" hidden="false" customHeight="false" outlineLevel="0" collapsed="false">
      <c r="A60" s="0" t="s">
        <v>294</v>
      </c>
      <c r="B60" s="0" t="n">
        <v>0.4</v>
      </c>
      <c r="E60" s="0" t="n">
        <v>2</v>
      </c>
      <c r="I60" s="0" t="n">
        <v>3</v>
      </c>
    </row>
    <row r="61" customFormat="false" ht="15" hidden="false" customHeight="false" outlineLevel="0" collapsed="false">
      <c r="A61" s="0" t="s">
        <v>295</v>
      </c>
      <c r="B61" s="0" t="n">
        <v>115</v>
      </c>
      <c r="E61" s="0" t="n">
        <v>50</v>
      </c>
      <c r="I61" s="0" t="n">
        <v>5</v>
      </c>
    </row>
    <row r="62" customFormat="false" ht="15" hidden="false" customHeight="false" outlineLevel="0" collapsed="false">
      <c r="A62" s="0" t="s">
        <v>296</v>
      </c>
      <c r="B62" s="0" t="n">
        <v>9.6</v>
      </c>
      <c r="E62" s="0" t="n">
        <v>3.5</v>
      </c>
      <c r="F62" s="0" t="n">
        <v>10</v>
      </c>
      <c r="G62" s="0" t="n">
        <v>10</v>
      </c>
      <c r="I62" s="0" t="n">
        <v>15</v>
      </c>
      <c r="M62" s="0" t="n">
        <v>10</v>
      </c>
    </row>
    <row r="63" customFormat="false" ht="15" hidden="false" customHeight="false" outlineLevel="0" collapsed="false">
      <c r="A63" s="0" t="s">
        <v>297</v>
      </c>
      <c r="B63" s="0" t="n">
        <v>0.4</v>
      </c>
      <c r="E63" s="0" t="n">
        <v>2</v>
      </c>
      <c r="F63" s="0" t="n">
        <v>1</v>
      </c>
      <c r="G63" s="0" t="n">
        <v>1</v>
      </c>
      <c r="I63" s="0" t="n">
        <v>3</v>
      </c>
      <c r="M63" s="0" t="n">
        <v>0.5</v>
      </c>
    </row>
    <row r="64" customFormat="false" ht="15" hidden="false" customHeight="false" outlineLevel="0" collapsed="false">
      <c r="A64" s="0" t="s">
        <v>298</v>
      </c>
      <c r="B64" s="0" t="n">
        <v>115</v>
      </c>
      <c r="E64" s="0" t="n">
        <v>50</v>
      </c>
      <c r="F64" s="0" t="n">
        <v>5</v>
      </c>
      <c r="G64" s="0" t="n">
        <v>3</v>
      </c>
      <c r="I64" s="0" t="n">
        <v>5</v>
      </c>
      <c r="M64" s="0" t="n">
        <v>80</v>
      </c>
    </row>
    <row r="65" customFormat="false" ht="15" hidden="false" customHeight="false" outlineLevel="0" collapsed="false">
      <c r="A65" s="0" t="s">
        <v>299</v>
      </c>
    </row>
    <row r="66" customFormat="false" ht="15" hidden="false" customHeight="false" outlineLevel="0" collapsed="false">
      <c r="A66" s="0" t="s">
        <v>300</v>
      </c>
    </row>
    <row r="67" customFormat="false" ht="15" hidden="false" customHeight="false" outlineLevel="0" collapsed="false">
      <c r="A67" s="0" t="s">
        <v>301</v>
      </c>
    </row>
    <row r="68" customFormat="false" ht="15" hidden="false" customHeight="false" outlineLevel="0" collapsed="false">
      <c r="A68" s="0" t="s">
        <v>302</v>
      </c>
      <c r="B68" s="0" t="n">
        <v>0.078119</v>
      </c>
      <c r="C68" s="0" t="n">
        <v>0</v>
      </c>
      <c r="D68" s="0" t="n">
        <v>0</v>
      </c>
      <c r="E68" s="0" t="n">
        <v>0.081811</v>
      </c>
      <c r="F68" s="0" t="n">
        <v>0.135893</v>
      </c>
      <c r="G68" s="0" t="n">
        <v>0</v>
      </c>
      <c r="I68" s="0" t="n">
        <v>0.00991</v>
      </c>
      <c r="J68" s="0" t="n">
        <v>0</v>
      </c>
      <c r="K68" s="0" t="n">
        <v>0</v>
      </c>
      <c r="L68" s="0" t="n">
        <v>0.132121</v>
      </c>
      <c r="M68" s="0" t="n">
        <v>1.764912</v>
      </c>
      <c r="N68" s="0" t="n">
        <v>0</v>
      </c>
      <c r="O68" s="0" t="n">
        <v>0</v>
      </c>
      <c r="P68" s="0" t="n">
        <v>0</v>
      </c>
    </row>
    <row r="69" customFormat="false" ht="15" hidden="false" customHeight="false" outlineLevel="0" collapsed="false">
      <c r="A69" s="0" t="s">
        <v>303</v>
      </c>
      <c r="B69" s="0" t="n">
        <v>0</v>
      </c>
      <c r="C69" s="0" t="n">
        <v>0</v>
      </c>
      <c r="D69" s="0" t="n">
        <v>0</v>
      </c>
      <c r="E69" s="0" t="n">
        <v>0</v>
      </c>
      <c r="F69" s="0" t="n">
        <v>0</v>
      </c>
      <c r="G69" s="0" t="n">
        <v>0</v>
      </c>
      <c r="I69" s="0" t="n">
        <v>0</v>
      </c>
      <c r="J69" s="0" t="n">
        <v>0</v>
      </c>
      <c r="K69" s="0" t="n">
        <v>0</v>
      </c>
      <c r="L69" s="0" t="n">
        <v>0</v>
      </c>
      <c r="M69" s="0" t="n">
        <v>0</v>
      </c>
      <c r="N69" s="0" t="n">
        <v>0</v>
      </c>
      <c r="O69" s="0" t="n">
        <v>0</v>
      </c>
      <c r="P69" s="0" t="n">
        <v>0</v>
      </c>
    </row>
    <row r="70" customFormat="false" ht="16.5" hidden="false" customHeight="true" outlineLevel="0" collapsed="false">
      <c r="A70" s="0" t="s">
        <v>304</v>
      </c>
      <c r="B70" s="0" t="n">
        <v>0</v>
      </c>
      <c r="C70" s="0" t="n">
        <v>0</v>
      </c>
      <c r="D70" s="0" t="n">
        <v>0</v>
      </c>
      <c r="E70" s="0" t="n">
        <v>0</v>
      </c>
      <c r="F70" s="0" t="n">
        <v>0</v>
      </c>
      <c r="G70" s="0" t="n">
        <v>0</v>
      </c>
      <c r="I70" s="0" t="n">
        <v>0</v>
      </c>
      <c r="J70" s="0" t="n">
        <v>0</v>
      </c>
      <c r="K70" s="0" t="n">
        <v>0</v>
      </c>
      <c r="L70" s="0" t="n">
        <v>0</v>
      </c>
      <c r="M70" s="0" t="n">
        <v>0</v>
      </c>
      <c r="N70" s="0" t="n">
        <v>0</v>
      </c>
      <c r="O70" s="0" t="n">
        <v>0</v>
      </c>
      <c r="P70" s="0" t="n">
        <v>0</v>
      </c>
    </row>
    <row r="71" customFormat="false" ht="15" hidden="false" customHeight="false" outlineLevel="0" collapsed="false">
      <c r="A71" s="0" t="s">
        <v>305</v>
      </c>
      <c r="F71" s="0" t="n">
        <v>90</v>
      </c>
      <c r="I71" s="0" t="n">
        <v>30</v>
      </c>
      <c r="M71" s="0" t="n">
        <v>93</v>
      </c>
      <c r="O71" s="0" t="n">
        <v>33</v>
      </c>
    </row>
    <row r="72" customFormat="false" ht="15" hidden="false" customHeight="false" outlineLevel="0" collapsed="false">
      <c r="A72" s="0" t="s">
        <v>306</v>
      </c>
      <c r="C72" s="0" t="n">
        <v>100</v>
      </c>
      <c r="K72" s="0" t="n">
        <v>95</v>
      </c>
      <c r="L72" s="0" t="n">
        <v>100</v>
      </c>
      <c r="N72" s="0" t="n">
        <v>2</v>
      </c>
      <c r="O72" s="0" t="n">
        <v>33</v>
      </c>
    </row>
    <row r="73" customFormat="false" ht="15" hidden="false" customHeight="false" outlineLevel="0" collapsed="false">
      <c r="A73" s="0" t="s">
        <v>307</v>
      </c>
      <c r="D73" s="0" t="n">
        <v>100</v>
      </c>
      <c r="I73" s="0" t="n">
        <v>20</v>
      </c>
      <c r="J73" s="0" t="n">
        <v>50</v>
      </c>
      <c r="K73" s="0" t="n">
        <v>5</v>
      </c>
      <c r="N73" s="0" t="n">
        <v>95</v>
      </c>
      <c r="P73" s="0" t="n">
        <v>100</v>
      </c>
    </row>
    <row r="74" customFormat="false" ht="15" hidden="false" customHeight="false" outlineLevel="0" collapsed="false">
      <c r="A74" s="0" t="s">
        <v>308</v>
      </c>
      <c r="B74" s="2" t="n">
        <v>50</v>
      </c>
      <c r="F74" s="0" t="n">
        <v>10</v>
      </c>
      <c r="G74" s="0" t="n">
        <v>40</v>
      </c>
      <c r="I74" s="0" t="n">
        <v>25</v>
      </c>
      <c r="M74" s="0" t="n">
        <v>3</v>
      </c>
      <c r="N74" s="0" t="n">
        <v>3</v>
      </c>
      <c r="O74" s="0" t="n">
        <v>34</v>
      </c>
    </row>
    <row r="75" customFormat="false" ht="15" hidden="false" customHeight="false" outlineLevel="0" collapsed="false">
      <c r="A75" s="0" t="s">
        <v>309</v>
      </c>
      <c r="B75" s="2" t="n">
        <v>50</v>
      </c>
      <c r="E75" s="0" t="n">
        <v>100</v>
      </c>
      <c r="I75" s="0" t="n">
        <v>25</v>
      </c>
      <c r="J75" s="0" t="n">
        <v>50</v>
      </c>
      <c r="M75" s="0" t="n">
        <v>2</v>
      </c>
    </row>
    <row r="76" customFormat="false" ht="15" hidden="false" customHeight="false" outlineLevel="0" collapsed="false">
      <c r="A76" s="0" t="s">
        <v>310</v>
      </c>
      <c r="G76" s="0" t="n">
        <v>60</v>
      </c>
    </row>
    <row r="77" customFormat="false" ht="15" hidden="false" customHeight="false" outlineLevel="0" collapsed="false">
      <c r="A77" s="0" t="s">
        <v>311</v>
      </c>
      <c r="M77" s="0" t="n">
        <v>5</v>
      </c>
    </row>
    <row r="78" customFormat="false" ht="15" hidden="false" customHeight="false" outlineLevel="0" collapsed="false">
      <c r="A78" s="0" t="s">
        <v>312</v>
      </c>
      <c r="E78" s="0" t="n">
        <v>2</v>
      </c>
    </row>
    <row r="79" customFormat="false" ht="15" hidden="false" customHeight="false" outlineLevel="0" collapsed="false">
      <c r="A79" s="0" t="s">
        <v>313</v>
      </c>
      <c r="E79" s="0" t="n">
        <v>5</v>
      </c>
    </row>
    <row r="80" customFormat="false" ht="15" hidden="false" customHeight="false" outlineLevel="0" collapsed="false">
      <c r="A80" s="0" t="s">
        <v>314</v>
      </c>
      <c r="B80" s="0" t="n">
        <v>0.2</v>
      </c>
      <c r="C80" s="0" t="n">
        <v>1</v>
      </c>
      <c r="D80" s="0" t="n">
        <v>2.5</v>
      </c>
      <c r="E80" s="0" t="n">
        <v>1</v>
      </c>
      <c r="F80" s="0" t="n">
        <v>1.5</v>
      </c>
      <c r="G80" s="0" t="n">
        <v>2</v>
      </c>
      <c r="I80" s="0" t="n">
        <v>0.7</v>
      </c>
      <c r="J80" s="0" t="n">
        <v>0.2</v>
      </c>
      <c r="K80" s="0" t="n">
        <v>1.2</v>
      </c>
      <c r="L80" s="0" t="n">
        <v>1.8</v>
      </c>
      <c r="M80" s="0" t="n">
        <v>2</v>
      </c>
      <c r="N80" s="0" t="n">
        <v>0.5</v>
      </c>
      <c r="O80" s="0" t="n">
        <v>2</v>
      </c>
      <c r="P80" s="0" t="n">
        <v>1.5</v>
      </c>
    </row>
    <row r="81" customFormat="false" ht="15" hidden="false" customHeight="false" outlineLevel="0" collapsed="false">
      <c r="A81" s="0" t="s">
        <v>315</v>
      </c>
      <c r="B81" s="0" t="n">
        <v>70</v>
      </c>
      <c r="C81" s="0" t="n">
        <v>60</v>
      </c>
      <c r="D81" s="0" t="n">
        <v>5</v>
      </c>
      <c r="E81" s="0" t="n">
        <v>15</v>
      </c>
      <c r="F81" s="0" t="n">
        <v>90</v>
      </c>
      <c r="G81" s="0" t="n">
        <v>70</v>
      </c>
      <c r="I81" s="0" t="n">
        <v>90</v>
      </c>
      <c r="J81" s="0" t="n">
        <v>10</v>
      </c>
      <c r="K81" s="0" t="n">
        <v>34</v>
      </c>
      <c r="L81" s="0" t="n">
        <v>98</v>
      </c>
      <c r="M81" s="0" t="n">
        <v>90</v>
      </c>
      <c r="N81" s="0" t="n">
        <v>90</v>
      </c>
      <c r="O81" s="0" t="n">
        <v>50</v>
      </c>
      <c r="P81" s="0" t="n">
        <v>90</v>
      </c>
    </row>
    <row r="82" customFormat="false" ht="15" hidden="false" customHeight="false" outlineLevel="0" collapsed="false">
      <c r="A82" s="0" t="s">
        <v>316</v>
      </c>
      <c r="E82" s="0" t="n">
        <v>2.5</v>
      </c>
      <c r="F82" s="0" t="n">
        <v>1</v>
      </c>
      <c r="I82" s="0" t="n">
        <v>0.2</v>
      </c>
      <c r="O82" s="0" t="n">
        <v>2</v>
      </c>
    </row>
    <row r="83" customFormat="false" ht="15" hidden="false" customHeight="false" outlineLevel="0" collapsed="false">
      <c r="A83" s="0" t="s">
        <v>317</v>
      </c>
      <c r="E83" s="0" t="n">
        <v>80</v>
      </c>
      <c r="F83" s="0" t="n">
        <v>5</v>
      </c>
      <c r="I83" s="0" t="n">
        <v>1.5</v>
      </c>
      <c r="O83" s="0" t="n">
        <v>5</v>
      </c>
    </row>
    <row r="84" customFormat="false" ht="15" hidden="false" customHeight="false" outlineLevel="0" collapsed="false">
      <c r="A84" s="0" t="s">
        <v>318</v>
      </c>
      <c r="C84" s="0" t="n">
        <v>0.2</v>
      </c>
      <c r="E84" s="0" t="n">
        <v>2</v>
      </c>
      <c r="O84" s="0" t="n">
        <v>5</v>
      </c>
      <c r="P84" s="0" t="n">
        <v>6</v>
      </c>
    </row>
    <row r="85" customFormat="false" ht="15" hidden="false" customHeight="false" outlineLevel="0" collapsed="false">
      <c r="A85" s="0" t="s">
        <v>319</v>
      </c>
      <c r="C85" s="0" t="n">
        <v>60</v>
      </c>
      <c r="E85" s="0" t="n">
        <v>90</v>
      </c>
      <c r="O85" s="0" t="n">
        <v>100</v>
      </c>
      <c r="P85" s="0" t="n">
        <v>50</v>
      </c>
    </row>
    <row r="86" customFormat="false" ht="15" hidden="false" customHeight="false" outlineLevel="0" collapsed="false">
      <c r="A86" s="0" t="s">
        <v>320</v>
      </c>
      <c r="B86" s="0" t="n">
        <v>0.5</v>
      </c>
      <c r="C86" s="0" t="n">
        <v>0.4</v>
      </c>
      <c r="D86" s="0" t="n">
        <v>0.2</v>
      </c>
      <c r="E86" s="0" t="n">
        <v>4</v>
      </c>
      <c r="F86" s="0" t="n">
        <v>1</v>
      </c>
      <c r="G86" s="0" t="n">
        <v>1.5</v>
      </c>
      <c r="I86" s="0" t="n">
        <v>2</v>
      </c>
      <c r="J86" s="0" t="n">
        <v>0.2</v>
      </c>
      <c r="L86" s="0" t="n">
        <v>1.7</v>
      </c>
      <c r="M86" s="0" t="n">
        <v>0.7</v>
      </c>
      <c r="N86" s="0" t="n">
        <v>0.5</v>
      </c>
      <c r="O86" s="0" t="n">
        <v>5</v>
      </c>
      <c r="P86" s="0" t="n">
        <v>6</v>
      </c>
    </row>
    <row r="87" customFormat="false" ht="15" hidden="false" customHeight="false" outlineLevel="0" collapsed="false">
      <c r="A87" s="0" t="s">
        <v>321</v>
      </c>
      <c r="B87" s="0" t="n">
        <v>70</v>
      </c>
      <c r="C87" s="0" t="n">
        <v>60</v>
      </c>
      <c r="D87" s="0" t="n">
        <v>70</v>
      </c>
      <c r="E87" s="0" t="n">
        <v>100</v>
      </c>
      <c r="F87" s="0" t="n">
        <v>90</v>
      </c>
      <c r="G87" s="0" t="n">
        <v>70</v>
      </c>
      <c r="I87" s="0" t="n">
        <v>80</v>
      </c>
      <c r="J87" s="0" t="n">
        <v>10</v>
      </c>
      <c r="L87" s="0" t="n">
        <v>98</v>
      </c>
      <c r="M87" s="0" t="n">
        <v>85</v>
      </c>
      <c r="N87" s="0" t="n">
        <v>20</v>
      </c>
      <c r="O87" s="0" t="n">
        <v>80</v>
      </c>
      <c r="P87" s="0" t="n">
        <v>50</v>
      </c>
    </row>
    <row r="88" customFormat="false" ht="15" hidden="false" customHeight="false" outlineLevel="0" collapsed="false">
      <c r="A88" s="0" t="s">
        <v>322</v>
      </c>
      <c r="I88" s="0" t="n">
        <v>2</v>
      </c>
      <c r="J88" s="0" t="n">
        <v>0.8</v>
      </c>
      <c r="L88" s="0" t="n">
        <v>3</v>
      </c>
      <c r="M88" s="0" t="n">
        <v>5</v>
      </c>
    </row>
    <row r="89" customFormat="false" ht="15" hidden="false" customHeight="false" outlineLevel="0" collapsed="false">
      <c r="A89" s="0" t="s">
        <v>323</v>
      </c>
      <c r="I89" s="0" t="n">
        <v>2.55</v>
      </c>
      <c r="J89" s="0" t="n">
        <v>0.72</v>
      </c>
      <c r="L89" s="0" t="n">
        <v>3</v>
      </c>
      <c r="M89" s="0" t="n">
        <v>1.5</v>
      </c>
    </row>
    <row r="90" customFormat="false" ht="15" hidden="false" customHeight="false" outlineLevel="0" collapsed="false">
      <c r="A90" s="0" t="s">
        <v>324</v>
      </c>
      <c r="I90" s="0" t="n">
        <v>0.5</v>
      </c>
      <c r="J90" s="0" t="n">
        <v>2.5</v>
      </c>
      <c r="L90" s="0" t="n">
        <v>0.66</v>
      </c>
      <c r="M90" s="0" t="n">
        <v>0.75</v>
      </c>
    </row>
    <row r="91" customFormat="false" ht="15" hidden="false" customHeight="false" outlineLevel="0" collapsed="false">
      <c r="A91" s="0" t="s">
        <v>325</v>
      </c>
      <c r="E91" s="0" t="n">
        <v>18</v>
      </c>
    </row>
    <row r="92" customFormat="false" ht="15" hidden="false" customHeight="false" outlineLevel="0" collapsed="false">
      <c r="A92" s="0" t="s">
        <v>326</v>
      </c>
      <c r="E92" s="0" t="n">
        <v>1</v>
      </c>
    </row>
    <row r="93" customFormat="false" ht="15" hidden="false" customHeight="false" outlineLevel="0" collapsed="false">
      <c r="A93" s="0" t="s">
        <v>327</v>
      </c>
      <c r="E93" s="0" t="n">
        <v>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94"/>
  <sheetViews>
    <sheetView windowProtection="false" showFormulas="false" showGridLines="true" showRowColHeaders="true" showZeros="true" rightToLeft="false" tabSelected="false" showOutlineSymbols="true" defaultGridColor="true" view="normal" topLeftCell="G51" colorId="64" zoomScale="100" zoomScaleNormal="100" zoomScalePageLayoutView="100" workbookViewId="0">
      <selection pane="topLeft" activeCell="G3" activeCellId="1" sqref="H79:H94 G3"/>
    </sheetView>
  </sheetViews>
  <sheetFormatPr defaultRowHeight="15"/>
  <cols>
    <col collapsed="false" hidden="false" max="1" min="1" style="16" width="57.417004048583"/>
    <col collapsed="false" hidden="false" max="2" min="2" style="0" width="8.57085020242915"/>
    <col collapsed="false" hidden="false" max="3" min="3" style="16" width="29.7773279352227"/>
    <col collapsed="false" hidden="false" max="4" min="4" style="18" width="28.4939271255061"/>
    <col collapsed="false" hidden="true" max="5" min="5" style="18" width="0"/>
    <col collapsed="false" hidden="false" max="6" min="6" style="19" width="41.7773279352227"/>
    <col collapsed="false" hidden="false" max="7" min="7" style="20" width="9.10526315789474"/>
    <col collapsed="false" hidden="false" max="8" min="8" style="21" width="9.10526315789474"/>
    <col collapsed="false" hidden="false" max="9" min="9" style="22" width="9.10526315789474"/>
    <col collapsed="false" hidden="false" max="10" min="10" style="23" width="9.10526315789474"/>
    <col collapsed="false" hidden="false" max="11" min="11" style="20" width="9.10526315789474"/>
    <col collapsed="false" hidden="false" max="12" min="12" style="21" width="9.10526315789474"/>
    <col collapsed="false" hidden="false" max="13" min="13" style="22" width="9.10526315789474"/>
    <col collapsed="false" hidden="false" max="14" min="14" style="23" width="9.10526315789474"/>
    <col collapsed="false" hidden="false" max="15" min="15" style="20" width="9.10526315789474"/>
    <col collapsed="false" hidden="false" max="16" min="16" style="21" width="9.10526315789474"/>
    <col collapsed="false" hidden="false" max="17" min="17" style="22" width="9.10526315789474"/>
    <col collapsed="false" hidden="false" max="18" min="18" style="23" width="9.10526315789474"/>
    <col collapsed="false" hidden="false" max="19" min="19" style="20" width="9.10526315789474"/>
    <col collapsed="false" hidden="false" max="20" min="20" style="21" width="9.10526315789474"/>
    <col collapsed="false" hidden="false" max="21" min="21" style="22" width="9.10526315789474"/>
    <col collapsed="false" hidden="false" max="22" min="22" style="23" width="9.10526315789474"/>
    <col collapsed="false" hidden="false" max="23" min="23" style="20" width="9.10526315789474"/>
    <col collapsed="false" hidden="false" max="24" min="24" style="21" width="9.10526315789474"/>
    <col collapsed="false" hidden="false" max="25" min="25" style="22" width="9.10526315789474"/>
    <col collapsed="false" hidden="false" max="26" min="26" style="23" width="9.10526315789474"/>
    <col collapsed="false" hidden="false" max="27" min="27" style="20" width="9.10526315789474"/>
    <col collapsed="false" hidden="false" max="28" min="28" style="21" width="9.10526315789474"/>
    <col collapsed="false" hidden="false" max="29" min="29" style="22" width="9.10526315789474"/>
    <col collapsed="false" hidden="false" max="30" min="30" style="23" width="9.10526315789474"/>
    <col collapsed="false" hidden="false" max="1025" min="31" style="20" width="9.10526315789474"/>
  </cols>
  <sheetData>
    <row r="1" customFormat="false" ht="15" hidden="false" customHeight="false" outlineLevel="0" collapsed="false">
      <c r="A1" s="0"/>
      <c r="C1" s="0"/>
      <c r="D1" s="24"/>
      <c r="E1" s="24"/>
      <c r="F1" s="25"/>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6" customFormat="true" ht="15" hidden="false" customHeight="false" outlineLevel="0" collapsed="false">
      <c r="A2" s="17" t="s">
        <v>235</v>
      </c>
      <c r="C2" s="17" t="s">
        <v>328</v>
      </c>
      <c r="D2" s="24" t="s">
        <v>329</v>
      </c>
      <c r="E2" s="27"/>
      <c r="F2" s="25" t="s">
        <v>330</v>
      </c>
      <c r="G2" s="26" t="s">
        <v>3</v>
      </c>
      <c r="H2" s="28" t="n">
        <v>111</v>
      </c>
      <c r="I2" s="22" t="n">
        <v>112</v>
      </c>
      <c r="J2" s="23" t="n">
        <v>113</v>
      </c>
      <c r="K2" s="26" t="s">
        <v>6</v>
      </c>
      <c r="L2" s="28" t="n">
        <v>111</v>
      </c>
      <c r="M2" s="22" t="n">
        <v>112</v>
      </c>
      <c r="N2" s="23" t="n">
        <v>113</v>
      </c>
      <c r="O2" s="26" t="s">
        <v>9</v>
      </c>
      <c r="P2" s="28" t="n">
        <v>111</v>
      </c>
      <c r="Q2" s="22" t="n">
        <v>112</v>
      </c>
      <c r="R2" s="23" t="n">
        <v>113</v>
      </c>
      <c r="S2" s="26" t="s">
        <v>24</v>
      </c>
      <c r="T2" s="28" t="n">
        <v>111</v>
      </c>
      <c r="U2" s="22" t="n">
        <v>112</v>
      </c>
      <c r="V2" s="23" t="n">
        <v>113</v>
      </c>
      <c r="W2" s="26" t="s">
        <v>27</v>
      </c>
      <c r="X2" s="28" t="n">
        <v>111</v>
      </c>
      <c r="Y2" s="22" t="n">
        <v>112</v>
      </c>
      <c r="Z2" s="23" t="n">
        <v>113</v>
      </c>
      <c r="AA2" s="26" t="s">
        <v>42</v>
      </c>
      <c r="AB2" s="28" t="n">
        <v>111</v>
      </c>
      <c r="AC2" s="22" t="n">
        <v>112</v>
      </c>
      <c r="AD2" s="23" t="n">
        <v>113</v>
      </c>
    </row>
    <row r="3" customFormat="false" ht="15" hidden="false" customHeight="false" outlineLevel="0" collapsed="false">
      <c r="A3" s="0" t="s">
        <v>236</v>
      </c>
      <c r="C3" s="29" t="n">
        <v>0.9</v>
      </c>
      <c r="D3" s="0"/>
      <c r="E3" s="0"/>
      <c r="F3" s="0"/>
      <c r="G3" s="20" t="n">
        <v>40</v>
      </c>
      <c r="H3" s="21" t="n">
        <f aca="false">$C3*G3</f>
        <v>36</v>
      </c>
      <c r="I3" s="22" t="n">
        <f aca="false">H3</f>
        <v>36</v>
      </c>
      <c r="J3" s="23" t="n">
        <f aca="false">I3</f>
        <v>36</v>
      </c>
      <c r="K3" s="0"/>
      <c r="L3" s="21" t="n">
        <f aca="false">$C3*K3</f>
        <v>0</v>
      </c>
      <c r="M3" s="22" t="n">
        <f aca="false">L3</f>
        <v>0</v>
      </c>
      <c r="N3" s="23" t="n">
        <f aca="false">M3</f>
        <v>0</v>
      </c>
      <c r="O3" s="0"/>
      <c r="P3" s="21" t="n">
        <f aca="false">$C3*O3</f>
        <v>0</v>
      </c>
      <c r="Q3" s="22" t="n">
        <f aca="false">P3</f>
        <v>0</v>
      </c>
      <c r="R3" s="23" t="n">
        <f aca="false">Q3</f>
        <v>0</v>
      </c>
      <c r="S3" s="20" t="n">
        <v>80</v>
      </c>
      <c r="T3" s="21" t="n">
        <f aca="false">$C3*S3</f>
        <v>72</v>
      </c>
      <c r="U3" s="22" t="n">
        <f aca="false">T3</f>
        <v>72</v>
      </c>
      <c r="V3" s="23" t="n">
        <f aca="false">U3</f>
        <v>72</v>
      </c>
      <c r="W3" s="20" t="n">
        <v>85</v>
      </c>
      <c r="X3" s="21" t="n">
        <f aca="false">$C3*W3</f>
        <v>76.5</v>
      </c>
      <c r="Y3" s="22" t="n">
        <f aca="false">X3</f>
        <v>76.5</v>
      </c>
      <c r="Z3" s="23" t="n">
        <f aca="false">Y3</f>
        <v>76.5</v>
      </c>
      <c r="AA3" s="20" t="n">
        <v>60</v>
      </c>
      <c r="AB3" s="21" t="n">
        <f aca="false">$C3*AA3</f>
        <v>54</v>
      </c>
      <c r="AC3" s="22" t="n">
        <f aca="false">AB3</f>
        <v>54</v>
      </c>
      <c r="AD3" s="23" t="n">
        <f aca="false">AC3</f>
        <v>54</v>
      </c>
    </row>
    <row r="4" customFormat="false" ht="15" hidden="false" customHeight="false" outlineLevel="0" collapsed="false">
      <c r="A4" s="0" t="s">
        <v>237</v>
      </c>
      <c r="C4" s="29"/>
      <c r="D4" s="0"/>
      <c r="E4" s="0"/>
      <c r="F4" s="0"/>
      <c r="G4" s="20" t="n">
        <v>9.6</v>
      </c>
      <c r="H4" s="21" t="n">
        <f aca="false">G4</f>
        <v>9.6</v>
      </c>
      <c r="I4" s="22" t="n">
        <f aca="false">H4</f>
        <v>9.6</v>
      </c>
      <c r="J4" s="23" t="n">
        <f aca="false">I4</f>
        <v>9.6</v>
      </c>
      <c r="K4" s="0"/>
      <c r="L4" s="21" t="n">
        <f aca="false">K4</f>
        <v>0</v>
      </c>
      <c r="M4" s="22" t="n">
        <f aca="false">L4</f>
        <v>0</v>
      </c>
      <c r="N4" s="23" t="n">
        <f aca="false">M4</f>
        <v>0</v>
      </c>
      <c r="O4" s="0"/>
      <c r="P4" s="21" t="n">
        <f aca="false">O4</f>
        <v>0</v>
      </c>
      <c r="Q4" s="22" t="n">
        <f aca="false">P4</f>
        <v>0</v>
      </c>
      <c r="R4" s="23" t="n">
        <f aca="false">Q4</f>
        <v>0</v>
      </c>
      <c r="S4" s="20" t="n">
        <v>2.9</v>
      </c>
      <c r="T4" s="21" t="n">
        <f aca="false">S4</f>
        <v>2.9</v>
      </c>
      <c r="U4" s="22" t="n">
        <f aca="false">T4</f>
        <v>2.9</v>
      </c>
      <c r="V4" s="23" t="n">
        <f aca="false">U4</f>
        <v>2.9</v>
      </c>
      <c r="W4" s="20" t="n">
        <v>14</v>
      </c>
      <c r="X4" s="21" t="n">
        <f aca="false">W4</f>
        <v>14</v>
      </c>
      <c r="Y4" s="22" t="n">
        <f aca="false">X4</f>
        <v>14</v>
      </c>
      <c r="Z4" s="23" t="n">
        <f aca="false">Y4</f>
        <v>14</v>
      </c>
      <c r="AA4" s="20" t="n">
        <v>12</v>
      </c>
      <c r="AB4" s="21" t="n">
        <f aca="false">AA4</f>
        <v>12</v>
      </c>
      <c r="AC4" s="22" t="n">
        <f aca="false">AB4</f>
        <v>12</v>
      </c>
      <c r="AD4" s="23" t="n">
        <f aca="false">AC4</f>
        <v>12</v>
      </c>
    </row>
    <row r="5" customFormat="false" ht="15" hidden="false" customHeight="false" outlineLevel="0" collapsed="false">
      <c r="A5" s="0" t="s">
        <v>238</v>
      </c>
      <c r="C5" s="29" t="n">
        <v>1.1</v>
      </c>
      <c r="D5" s="0"/>
      <c r="E5" s="0"/>
      <c r="F5" s="0"/>
      <c r="G5" s="20" t="n">
        <v>20</v>
      </c>
      <c r="H5" s="21" t="n">
        <f aca="false">$C5*G5</f>
        <v>22</v>
      </c>
      <c r="I5" s="22" t="n">
        <f aca="false">H5</f>
        <v>22</v>
      </c>
      <c r="J5" s="23" t="n">
        <f aca="false">I5</f>
        <v>22</v>
      </c>
      <c r="K5" s="0"/>
      <c r="L5" s="21" t="n">
        <f aca="false">$C5*K5</f>
        <v>0</v>
      </c>
      <c r="M5" s="22" t="n">
        <f aca="false">L5</f>
        <v>0</v>
      </c>
      <c r="N5" s="23" t="n">
        <f aca="false">M5</f>
        <v>0</v>
      </c>
      <c r="O5" s="0"/>
      <c r="P5" s="21" t="n">
        <f aca="false">$C5*O5</f>
        <v>0</v>
      </c>
      <c r="Q5" s="22" t="n">
        <f aca="false">P5</f>
        <v>0</v>
      </c>
      <c r="R5" s="23" t="n">
        <f aca="false">Q5</f>
        <v>0</v>
      </c>
      <c r="S5" s="20" t="n">
        <v>4</v>
      </c>
      <c r="T5" s="21" t="n">
        <f aca="false">$C5*S5</f>
        <v>4.4</v>
      </c>
      <c r="U5" s="22" t="n">
        <f aca="false">T5</f>
        <v>4.4</v>
      </c>
      <c r="V5" s="23" t="n">
        <f aca="false">U5</f>
        <v>4.4</v>
      </c>
      <c r="W5" s="20" t="n">
        <v>20</v>
      </c>
      <c r="X5" s="21" t="n">
        <f aca="false">$C5*W5</f>
        <v>22</v>
      </c>
      <c r="Y5" s="22" t="n">
        <f aca="false">X5</f>
        <v>22</v>
      </c>
      <c r="Z5" s="23" t="n">
        <f aca="false">Y5</f>
        <v>22</v>
      </c>
      <c r="AA5" s="20" t="n">
        <v>55</v>
      </c>
      <c r="AB5" s="21" t="n">
        <f aca="false">$C5*AA5</f>
        <v>60.5</v>
      </c>
      <c r="AC5" s="22" t="n">
        <f aca="false">AB5</f>
        <v>60.5</v>
      </c>
      <c r="AD5" s="23" t="n">
        <f aca="false">AC5</f>
        <v>60.5</v>
      </c>
    </row>
    <row r="6" customFormat="false" ht="15" hidden="false" customHeight="false" outlineLevel="0" collapsed="false">
      <c r="A6" s="0" t="s">
        <v>239</v>
      </c>
      <c r="C6" s="29"/>
      <c r="D6" s="0"/>
      <c r="E6" s="0"/>
      <c r="F6" s="0"/>
      <c r="G6" s="20" t="n">
        <v>100</v>
      </c>
      <c r="H6" s="21" t="n">
        <f aca="false">G6</f>
        <v>100</v>
      </c>
      <c r="I6" s="22" t="n">
        <f aca="false">H6</f>
        <v>100</v>
      </c>
      <c r="J6" s="23" t="n">
        <f aca="false">I6</f>
        <v>100</v>
      </c>
      <c r="K6" s="0"/>
      <c r="L6" s="21" t="n">
        <f aca="false">K6</f>
        <v>0</v>
      </c>
      <c r="M6" s="22" t="n">
        <f aca="false">L6</f>
        <v>0</v>
      </c>
      <c r="N6" s="23" t="n">
        <f aca="false">M6</f>
        <v>0</v>
      </c>
      <c r="O6" s="0"/>
      <c r="P6" s="21" t="n">
        <f aca="false">O6</f>
        <v>0</v>
      </c>
      <c r="Q6" s="22" t="n">
        <f aca="false">P6</f>
        <v>0</v>
      </c>
      <c r="R6" s="23" t="n">
        <f aca="false">Q6</f>
        <v>0</v>
      </c>
      <c r="S6" s="20" t="n">
        <v>25</v>
      </c>
      <c r="T6" s="21" t="n">
        <f aca="false">S6</f>
        <v>25</v>
      </c>
      <c r="U6" s="22" t="n">
        <f aca="false">T6</f>
        <v>25</v>
      </c>
      <c r="V6" s="23" t="n">
        <f aca="false">U6</f>
        <v>25</v>
      </c>
      <c r="W6" s="20" t="n">
        <v>60</v>
      </c>
      <c r="X6" s="21" t="n">
        <f aca="false">W6</f>
        <v>60</v>
      </c>
      <c r="Y6" s="22" t="n">
        <f aca="false">X6</f>
        <v>60</v>
      </c>
      <c r="Z6" s="23" t="n">
        <f aca="false">Y6</f>
        <v>60</v>
      </c>
      <c r="AA6" s="20" t="n">
        <v>78</v>
      </c>
      <c r="AB6" s="21" t="n">
        <f aca="false">AA6</f>
        <v>78</v>
      </c>
      <c r="AC6" s="22" t="n">
        <f aca="false">AB6</f>
        <v>78</v>
      </c>
      <c r="AD6" s="23" t="n">
        <f aca="false">AC6</f>
        <v>78</v>
      </c>
    </row>
    <row r="7" customFormat="false" ht="15" hidden="false" customHeight="false" outlineLevel="0" collapsed="false">
      <c r="A7" s="0" t="s">
        <v>240</v>
      </c>
      <c r="C7" s="29" t="n">
        <v>0.9</v>
      </c>
      <c r="D7" s="0"/>
      <c r="E7" s="0"/>
      <c r="F7" s="0"/>
      <c r="G7" s="20" t="n">
        <v>40</v>
      </c>
      <c r="H7" s="21" t="n">
        <f aca="false">$C7*G7</f>
        <v>36</v>
      </c>
      <c r="I7" s="22" t="n">
        <f aca="false">H7</f>
        <v>36</v>
      </c>
      <c r="J7" s="23" t="n">
        <f aca="false">I7</f>
        <v>36</v>
      </c>
      <c r="K7" s="0"/>
      <c r="L7" s="21" t="n">
        <f aca="false">$C7*K7</f>
        <v>0</v>
      </c>
      <c r="M7" s="22" t="n">
        <f aca="false">L7</f>
        <v>0</v>
      </c>
      <c r="N7" s="23" t="n">
        <f aca="false">M7</f>
        <v>0</v>
      </c>
      <c r="O7" s="0"/>
      <c r="P7" s="21" t="n">
        <f aca="false">$C7*O7</f>
        <v>0</v>
      </c>
      <c r="Q7" s="22" t="n">
        <f aca="false">P7</f>
        <v>0</v>
      </c>
      <c r="R7" s="23" t="n">
        <f aca="false">Q7</f>
        <v>0</v>
      </c>
      <c r="S7" s="20" t="n">
        <v>80</v>
      </c>
      <c r="T7" s="21" t="n">
        <f aca="false">$C7*S7</f>
        <v>72</v>
      </c>
      <c r="U7" s="22" t="n">
        <f aca="false">T7</f>
        <v>72</v>
      </c>
      <c r="V7" s="23" t="n">
        <f aca="false">U7</f>
        <v>72</v>
      </c>
      <c r="W7" s="20" t="n">
        <v>50</v>
      </c>
      <c r="X7" s="21" t="n">
        <f aca="false">$C7*W7</f>
        <v>45</v>
      </c>
      <c r="Y7" s="22" t="n">
        <f aca="false">X7</f>
        <v>45</v>
      </c>
      <c r="Z7" s="23" t="n">
        <f aca="false">Y7</f>
        <v>45</v>
      </c>
      <c r="AA7" s="20" t="n">
        <v>50</v>
      </c>
      <c r="AB7" s="21" t="n">
        <f aca="false">$C7*AA7</f>
        <v>45</v>
      </c>
      <c r="AC7" s="22" t="n">
        <f aca="false">AB7</f>
        <v>45</v>
      </c>
      <c r="AD7" s="23" t="n">
        <f aca="false">AC7</f>
        <v>45</v>
      </c>
    </row>
    <row r="8" customFormat="false" ht="15" hidden="false" customHeight="false" outlineLevel="0" collapsed="false">
      <c r="A8" s="0" t="s">
        <v>241</v>
      </c>
      <c r="C8" s="29" t="n">
        <v>0.9</v>
      </c>
      <c r="D8" s="0"/>
      <c r="E8" s="0"/>
      <c r="F8" s="0"/>
      <c r="G8" s="20" t="n">
        <v>12</v>
      </c>
      <c r="H8" s="21" t="n">
        <f aca="false">$C8*G8</f>
        <v>10.8</v>
      </c>
      <c r="I8" s="22" t="n">
        <f aca="false">H8</f>
        <v>10.8</v>
      </c>
      <c r="J8" s="23" t="n">
        <f aca="false">I8</f>
        <v>10.8</v>
      </c>
      <c r="K8" s="0"/>
      <c r="L8" s="21" t="n">
        <f aca="false">$C8*K8</f>
        <v>0</v>
      </c>
      <c r="M8" s="22" t="n">
        <f aca="false">L8</f>
        <v>0</v>
      </c>
      <c r="N8" s="23" t="n">
        <f aca="false">M8</f>
        <v>0</v>
      </c>
      <c r="O8" s="0"/>
      <c r="P8" s="21" t="n">
        <f aca="false">$C8*O8</f>
        <v>0</v>
      </c>
      <c r="Q8" s="22" t="n">
        <f aca="false">P8</f>
        <v>0</v>
      </c>
      <c r="R8" s="23" t="n">
        <f aca="false">Q8</f>
        <v>0</v>
      </c>
      <c r="S8" s="20" t="n">
        <v>3500</v>
      </c>
      <c r="T8" s="21" t="n">
        <f aca="false">$C8*S8</f>
        <v>3150</v>
      </c>
      <c r="U8" s="22" t="n">
        <f aca="false">T8</f>
        <v>3150</v>
      </c>
      <c r="V8" s="23" t="n">
        <f aca="false">U8</f>
        <v>3150</v>
      </c>
      <c r="W8" s="20" t="n">
        <v>45</v>
      </c>
      <c r="X8" s="21" t="n">
        <f aca="false">$C8*W8</f>
        <v>40.5</v>
      </c>
      <c r="Y8" s="22" t="n">
        <f aca="false">X8</f>
        <v>40.5</v>
      </c>
      <c r="Z8" s="23" t="n">
        <f aca="false">Y8</f>
        <v>40.5</v>
      </c>
      <c r="AA8" s="20" t="n">
        <v>100</v>
      </c>
      <c r="AB8" s="21" t="n">
        <f aca="false">$C8*AA8</f>
        <v>90</v>
      </c>
      <c r="AC8" s="22" t="n">
        <f aca="false">AB8</f>
        <v>90</v>
      </c>
      <c r="AD8" s="23" t="n">
        <f aca="false">AC8</f>
        <v>90</v>
      </c>
    </row>
    <row r="9" customFormat="false" ht="15" hidden="false" customHeight="false" outlineLevel="0" collapsed="false">
      <c r="A9" s="0" t="s">
        <v>242</v>
      </c>
      <c r="C9" s="29"/>
      <c r="D9" s="0"/>
      <c r="E9" s="0"/>
      <c r="F9" s="0"/>
      <c r="G9" s="0"/>
      <c r="H9" s="21" t="n">
        <f aca="false">G9</f>
        <v>0</v>
      </c>
      <c r="I9" s="22" t="n">
        <f aca="false">H9</f>
        <v>0</v>
      </c>
      <c r="J9" s="23" t="n">
        <f aca="false">I9</f>
        <v>0</v>
      </c>
      <c r="K9" s="0"/>
      <c r="L9" s="21" t="n">
        <f aca="false">K9</f>
        <v>0</v>
      </c>
      <c r="M9" s="22" t="n">
        <f aca="false">L9</f>
        <v>0</v>
      </c>
      <c r="N9" s="23" t="n">
        <f aca="false">M9</f>
        <v>0</v>
      </c>
      <c r="O9" s="0"/>
      <c r="P9" s="21" t="n">
        <f aca="false">O9</f>
        <v>0</v>
      </c>
      <c r="Q9" s="22" t="n">
        <f aca="false">P9</f>
        <v>0</v>
      </c>
      <c r="R9" s="23" t="n">
        <f aca="false">Q9</f>
        <v>0</v>
      </c>
      <c r="S9" s="0"/>
      <c r="T9" s="21" t="n">
        <f aca="false">S9</f>
        <v>0</v>
      </c>
      <c r="U9" s="22" t="n">
        <f aca="false">T9</f>
        <v>0</v>
      </c>
      <c r="V9" s="23" t="n">
        <f aca="false">U9</f>
        <v>0</v>
      </c>
      <c r="W9" s="20" t="n">
        <v>7.5</v>
      </c>
      <c r="X9" s="21" t="n">
        <f aca="false">W9</f>
        <v>7.5</v>
      </c>
      <c r="Y9" s="22" t="n">
        <f aca="false">X9</f>
        <v>7.5</v>
      </c>
      <c r="Z9" s="23" t="n">
        <f aca="false">Y9</f>
        <v>7.5</v>
      </c>
      <c r="AA9" s="0"/>
      <c r="AB9" s="21" t="n">
        <f aca="false">AA9</f>
        <v>0</v>
      </c>
      <c r="AC9" s="22" t="n">
        <f aca="false">AB9</f>
        <v>0</v>
      </c>
      <c r="AD9" s="23" t="n">
        <f aca="false">AC9</f>
        <v>0</v>
      </c>
    </row>
    <row r="10" customFormat="false" ht="15" hidden="false" customHeight="false" outlineLevel="0" collapsed="false">
      <c r="A10" s="0" t="s">
        <v>243</v>
      </c>
      <c r="C10" s="29" t="n">
        <v>1.1</v>
      </c>
      <c r="D10" s="0"/>
      <c r="E10" s="0"/>
      <c r="F10" s="0"/>
      <c r="G10" s="0"/>
      <c r="H10" s="21" t="n">
        <f aca="false">$C10*G10</f>
        <v>0</v>
      </c>
      <c r="I10" s="22" t="n">
        <f aca="false">H10</f>
        <v>0</v>
      </c>
      <c r="J10" s="23" t="n">
        <f aca="false">I10</f>
        <v>0</v>
      </c>
      <c r="K10" s="0"/>
      <c r="L10" s="21" t="n">
        <f aca="false">$C10*K10</f>
        <v>0</v>
      </c>
      <c r="M10" s="22" t="n">
        <f aca="false">L10</f>
        <v>0</v>
      </c>
      <c r="N10" s="23" t="n">
        <f aca="false">M10</f>
        <v>0</v>
      </c>
      <c r="O10" s="0"/>
      <c r="P10" s="21" t="n">
        <f aca="false">$C10*O10</f>
        <v>0</v>
      </c>
      <c r="Q10" s="22" t="n">
        <f aca="false">P10</f>
        <v>0</v>
      </c>
      <c r="R10" s="23" t="n">
        <f aca="false">Q10</f>
        <v>0</v>
      </c>
      <c r="S10" s="0"/>
      <c r="T10" s="21" t="n">
        <f aca="false">$C10*S10</f>
        <v>0</v>
      </c>
      <c r="U10" s="22" t="n">
        <f aca="false">T10</f>
        <v>0</v>
      </c>
      <c r="V10" s="23" t="n">
        <f aca="false">U10</f>
        <v>0</v>
      </c>
      <c r="W10" s="20" t="n">
        <v>10</v>
      </c>
      <c r="X10" s="21" t="n">
        <f aca="false">$C10*W10</f>
        <v>11</v>
      </c>
      <c r="Y10" s="22" t="n">
        <f aca="false">X10</f>
        <v>11</v>
      </c>
      <c r="Z10" s="23" t="n">
        <f aca="false">Y10</f>
        <v>11</v>
      </c>
      <c r="AA10" s="0"/>
      <c r="AB10" s="21" t="n">
        <f aca="false">$C10*AA10</f>
        <v>0</v>
      </c>
      <c r="AC10" s="22" t="n">
        <f aca="false">AB10</f>
        <v>0</v>
      </c>
      <c r="AD10" s="23" t="n">
        <f aca="false">AC10</f>
        <v>0</v>
      </c>
    </row>
    <row r="11" customFormat="false" ht="15" hidden="false" customHeight="false" outlineLevel="0" collapsed="false">
      <c r="A11" s="0" t="s">
        <v>244</v>
      </c>
      <c r="C11" s="29"/>
      <c r="D11" s="0"/>
      <c r="E11" s="0"/>
      <c r="F11" s="0"/>
      <c r="G11" s="0"/>
      <c r="H11" s="21" t="n">
        <f aca="false">G11</f>
        <v>0</v>
      </c>
      <c r="I11" s="22" t="n">
        <f aca="false">H11</f>
        <v>0</v>
      </c>
      <c r="J11" s="23" t="n">
        <f aca="false">I11</f>
        <v>0</v>
      </c>
      <c r="K11" s="0"/>
      <c r="L11" s="21" t="n">
        <f aca="false">K11</f>
        <v>0</v>
      </c>
      <c r="M11" s="22" t="n">
        <f aca="false">L11</f>
        <v>0</v>
      </c>
      <c r="N11" s="23" t="n">
        <f aca="false">M11</f>
        <v>0</v>
      </c>
      <c r="O11" s="0"/>
      <c r="P11" s="21" t="n">
        <f aca="false">O11</f>
        <v>0</v>
      </c>
      <c r="Q11" s="22" t="n">
        <f aca="false">P11</f>
        <v>0</v>
      </c>
      <c r="R11" s="23" t="n">
        <f aca="false">Q11</f>
        <v>0</v>
      </c>
      <c r="S11" s="0"/>
      <c r="T11" s="21" t="n">
        <f aca="false">S11</f>
        <v>0</v>
      </c>
      <c r="U11" s="22" t="n">
        <f aca="false">T11</f>
        <v>0</v>
      </c>
      <c r="V11" s="23" t="n">
        <f aca="false">U11</f>
        <v>0</v>
      </c>
      <c r="W11" s="20" t="n">
        <v>44</v>
      </c>
      <c r="X11" s="21" t="n">
        <f aca="false">W11</f>
        <v>44</v>
      </c>
      <c r="Y11" s="22" t="n">
        <f aca="false">X11</f>
        <v>44</v>
      </c>
      <c r="Z11" s="23" t="n">
        <f aca="false">Y11</f>
        <v>44</v>
      </c>
      <c r="AA11" s="0"/>
      <c r="AB11" s="21" t="n">
        <f aca="false">AA11</f>
        <v>0</v>
      </c>
      <c r="AC11" s="22" t="n">
        <f aca="false">AB11</f>
        <v>0</v>
      </c>
      <c r="AD11" s="23" t="n">
        <f aca="false">AC11</f>
        <v>0</v>
      </c>
    </row>
    <row r="12" customFormat="false" ht="15" hidden="false" customHeight="false" outlineLevel="0" collapsed="false">
      <c r="A12" s="0" t="s">
        <v>245</v>
      </c>
      <c r="C12" s="29" t="n">
        <v>0.9</v>
      </c>
      <c r="D12" s="0"/>
      <c r="E12" s="0"/>
      <c r="F12" s="0"/>
      <c r="G12" s="0"/>
      <c r="H12" s="21" t="n">
        <f aca="false">$C12*G12</f>
        <v>0</v>
      </c>
      <c r="I12" s="22" t="n">
        <f aca="false">H12</f>
        <v>0</v>
      </c>
      <c r="J12" s="23" t="n">
        <f aca="false">I12</f>
        <v>0</v>
      </c>
      <c r="K12" s="0"/>
      <c r="L12" s="21" t="n">
        <f aca="false">$C12*K12</f>
        <v>0</v>
      </c>
      <c r="M12" s="22" t="n">
        <f aca="false">L12</f>
        <v>0</v>
      </c>
      <c r="N12" s="23" t="n">
        <f aca="false">M12</f>
        <v>0</v>
      </c>
      <c r="O12" s="0"/>
      <c r="P12" s="21" t="n">
        <f aca="false">$C12*O12</f>
        <v>0</v>
      </c>
      <c r="Q12" s="22" t="n">
        <f aca="false">P12</f>
        <v>0</v>
      </c>
      <c r="R12" s="23" t="n">
        <f aca="false">Q12</f>
        <v>0</v>
      </c>
      <c r="S12" s="0"/>
      <c r="T12" s="21" t="n">
        <f aca="false">$C12*S12</f>
        <v>0</v>
      </c>
      <c r="U12" s="22" t="n">
        <f aca="false">T12</f>
        <v>0</v>
      </c>
      <c r="V12" s="23" t="n">
        <f aca="false">U12</f>
        <v>0</v>
      </c>
      <c r="W12" s="20" t="n">
        <v>50</v>
      </c>
      <c r="X12" s="21" t="n">
        <f aca="false">$C12*W12</f>
        <v>45</v>
      </c>
      <c r="Y12" s="22" t="n">
        <f aca="false">X12</f>
        <v>45</v>
      </c>
      <c r="Z12" s="23" t="n">
        <f aca="false">Y12</f>
        <v>45</v>
      </c>
      <c r="AA12" s="0"/>
      <c r="AB12" s="21" t="n">
        <f aca="false">$C12*AA12</f>
        <v>0</v>
      </c>
      <c r="AC12" s="22" t="n">
        <f aca="false">AB12</f>
        <v>0</v>
      </c>
      <c r="AD12" s="23" t="n">
        <f aca="false">AC12</f>
        <v>0</v>
      </c>
    </row>
    <row r="13" customFormat="false" ht="15" hidden="false" customHeight="false" outlineLevel="0" collapsed="false">
      <c r="A13" s="0" t="s">
        <v>246</v>
      </c>
      <c r="C13" s="29" t="n">
        <v>0.9</v>
      </c>
      <c r="D13" s="0"/>
      <c r="E13" s="0"/>
      <c r="F13" s="0"/>
      <c r="G13" s="0"/>
      <c r="H13" s="21" t="n">
        <f aca="false">$C13*G13</f>
        <v>0</v>
      </c>
      <c r="I13" s="22" t="n">
        <f aca="false">H13</f>
        <v>0</v>
      </c>
      <c r="J13" s="23" t="n">
        <f aca="false">I13</f>
        <v>0</v>
      </c>
      <c r="K13" s="0"/>
      <c r="L13" s="21" t="n">
        <f aca="false">$C13*K13</f>
        <v>0</v>
      </c>
      <c r="M13" s="22" t="n">
        <f aca="false">L13</f>
        <v>0</v>
      </c>
      <c r="N13" s="23" t="n">
        <f aca="false">M13</f>
        <v>0</v>
      </c>
      <c r="O13" s="0"/>
      <c r="P13" s="21" t="n">
        <f aca="false">$C13*O13</f>
        <v>0</v>
      </c>
      <c r="Q13" s="22" t="n">
        <f aca="false">P13</f>
        <v>0</v>
      </c>
      <c r="R13" s="23" t="n">
        <f aca="false">Q13</f>
        <v>0</v>
      </c>
      <c r="S13" s="0"/>
      <c r="T13" s="21" t="n">
        <f aca="false">$C13*S13</f>
        <v>0</v>
      </c>
      <c r="U13" s="22" t="n">
        <f aca="false">T13</f>
        <v>0</v>
      </c>
      <c r="V13" s="23" t="n">
        <f aca="false">U13</f>
        <v>0</v>
      </c>
      <c r="W13" s="20" t="n">
        <v>150</v>
      </c>
      <c r="X13" s="21" t="n">
        <f aca="false">$C13*W13</f>
        <v>135</v>
      </c>
      <c r="Y13" s="22" t="n">
        <f aca="false">X13</f>
        <v>135</v>
      </c>
      <c r="Z13" s="23" t="n">
        <f aca="false">Y13</f>
        <v>135</v>
      </c>
      <c r="AA13" s="0"/>
      <c r="AB13" s="21" t="n">
        <f aca="false">$C13*AA13</f>
        <v>0</v>
      </c>
      <c r="AC13" s="22" t="n">
        <f aca="false">AB13</f>
        <v>0</v>
      </c>
      <c r="AD13" s="23" t="n">
        <f aca="false">AC13</f>
        <v>0</v>
      </c>
    </row>
    <row r="14" customFormat="false" ht="15" hidden="false" customHeight="false" outlineLevel="0" collapsed="false">
      <c r="A14" s="0" t="s">
        <v>247</v>
      </c>
      <c r="C14" s="29"/>
      <c r="D14" s="0"/>
      <c r="E14" s="0"/>
      <c r="F14" s="0"/>
      <c r="G14" s="0"/>
      <c r="H14" s="21" t="n">
        <f aca="false">G14</f>
        <v>0</v>
      </c>
      <c r="I14" s="22" t="n">
        <f aca="false">H14</f>
        <v>0</v>
      </c>
      <c r="J14" s="23" t="n">
        <f aca="false">I14</f>
        <v>0</v>
      </c>
      <c r="K14" s="0"/>
      <c r="L14" s="21" t="n">
        <f aca="false">K14</f>
        <v>0</v>
      </c>
      <c r="M14" s="22" t="n">
        <f aca="false">L14</f>
        <v>0</v>
      </c>
      <c r="N14" s="23" t="n">
        <f aca="false">M14</f>
        <v>0</v>
      </c>
      <c r="O14" s="0"/>
      <c r="P14" s="21" t="n">
        <f aca="false">O14</f>
        <v>0</v>
      </c>
      <c r="Q14" s="22" t="n">
        <f aca="false">P14</f>
        <v>0</v>
      </c>
      <c r="R14" s="23" t="n">
        <f aca="false">Q14</f>
        <v>0</v>
      </c>
      <c r="S14" s="20" t="n">
        <v>0.5</v>
      </c>
      <c r="T14" s="21" t="n">
        <f aca="false">S14</f>
        <v>0.5</v>
      </c>
      <c r="U14" s="22" t="n">
        <f aca="false">T14</f>
        <v>0.5</v>
      </c>
      <c r="V14" s="23" t="n">
        <f aca="false">U14</f>
        <v>0.5</v>
      </c>
      <c r="W14" s="20" t="n">
        <v>1.7</v>
      </c>
      <c r="X14" s="21" t="n">
        <f aca="false">W14</f>
        <v>1.7</v>
      </c>
      <c r="Y14" s="22" t="n">
        <f aca="false">X14</f>
        <v>1.7</v>
      </c>
      <c r="Z14" s="23" t="n">
        <f aca="false">Y14</f>
        <v>1.7</v>
      </c>
      <c r="AA14" s="20" t="n">
        <v>1</v>
      </c>
      <c r="AB14" s="21" t="n">
        <f aca="false">AA14</f>
        <v>1</v>
      </c>
      <c r="AC14" s="22" t="n">
        <f aca="false">AB14</f>
        <v>1</v>
      </c>
      <c r="AD14" s="23" t="n">
        <f aca="false">AC14</f>
        <v>1</v>
      </c>
    </row>
    <row r="15" customFormat="false" ht="15" hidden="false" customHeight="false" outlineLevel="0" collapsed="false">
      <c r="A15" s="0" t="s">
        <v>248</v>
      </c>
      <c r="C15" s="29"/>
      <c r="D15" s="0"/>
      <c r="E15" s="0"/>
      <c r="F15" s="0"/>
      <c r="G15" s="0"/>
      <c r="H15" s="21" t="n">
        <f aca="false">G15</f>
        <v>0</v>
      </c>
      <c r="I15" s="22" t="n">
        <f aca="false">H15</f>
        <v>0</v>
      </c>
      <c r="J15" s="23" t="n">
        <f aca="false">I15</f>
        <v>0</v>
      </c>
      <c r="K15" s="0"/>
      <c r="L15" s="21" t="n">
        <f aca="false">K15</f>
        <v>0</v>
      </c>
      <c r="M15" s="22" t="n">
        <f aca="false">L15</f>
        <v>0</v>
      </c>
      <c r="N15" s="23" t="n">
        <f aca="false">M15</f>
        <v>0</v>
      </c>
      <c r="O15" s="0"/>
      <c r="P15" s="21" t="n">
        <f aca="false">O15</f>
        <v>0</v>
      </c>
      <c r="Q15" s="22" t="n">
        <f aca="false">P15</f>
        <v>0</v>
      </c>
      <c r="R15" s="23" t="n">
        <f aca="false">Q15</f>
        <v>0</v>
      </c>
      <c r="S15" s="20" t="n">
        <v>0</v>
      </c>
      <c r="T15" s="21" t="n">
        <f aca="false">S15</f>
        <v>0</v>
      </c>
      <c r="U15" s="22" t="n">
        <f aca="false">T15</f>
        <v>0</v>
      </c>
      <c r="V15" s="23" t="n">
        <f aca="false">U15</f>
        <v>0</v>
      </c>
      <c r="W15" s="20" t="n">
        <v>2</v>
      </c>
      <c r="X15" s="21" t="n">
        <f aca="false">W15</f>
        <v>2</v>
      </c>
      <c r="Y15" s="22" t="n">
        <f aca="false">X15</f>
        <v>2</v>
      </c>
      <c r="Z15" s="23" t="n">
        <f aca="false">Y15</f>
        <v>2</v>
      </c>
      <c r="AA15" s="20" t="n">
        <v>2</v>
      </c>
      <c r="AB15" s="21" t="n">
        <f aca="false">AA15</f>
        <v>2</v>
      </c>
      <c r="AC15" s="22" t="n">
        <f aca="false">AB15</f>
        <v>2</v>
      </c>
      <c r="AD15" s="23" t="n">
        <f aca="false">AC15</f>
        <v>2</v>
      </c>
    </row>
    <row r="16" customFormat="false" ht="15" hidden="false" customHeight="false" outlineLevel="0" collapsed="false">
      <c r="A16" s="0" t="s">
        <v>249</v>
      </c>
      <c r="C16" s="29"/>
      <c r="D16" s="0"/>
      <c r="E16" s="0"/>
      <c r="F16" s="0"/>
      <c r="G16" s="0"/>
      <c r="H16" s="21" t="n">
        <f aca="false">G16</f>
        <v>0</v>
      </c>
      <c r="I16" s="22" t="n">
        <f aca="false">H16</f>
        <v>0</v>
      </c>
      <c r="J16" s="23" t="n">
        <f aca="false">I16</f>
        <v>0</v>
      </c>
      <c r="K16" s="0"/>
      <c r="L16" s="21" t="n">
        <f aca="false">K16</f>
        <v>0</v>
      </c>
      <c r="M16" s="22" t="n">
        <f aca="false">L16</f>
        <v>0</v>
      </c>
      <c r="N16" s="23" t="n">
        <f aca="false">M16</f>
        <v>0</v>
      </c>
      <c r="O16" s="0"/>
      <c r="P16" s="21" t="n">
        <f aca="false">O16</f>
        <v>0</v>
      </c>
      <c r="Q16" s="22" t="n">
        <f aca="false">P16</f>
        <v>0</v>
      </c>
      <c r="R16" s="23" t="n">
        <f aca="false">Q16</f>
        <v>0</v>
      </c>
      <c r="S16" s="20" t="n">
        <v>1.5</v>
      </c>
      <c r="T16" s="21" t="n">
        <f aca="false">S16</f>
        <v>1.5</v>
      </c>
      <c r="U16" s="22" t="n">
        <f aca="false">T16</f>
        <v>1.5</v>
      </c>
      <c r="V16" s="23" t="n">
        <f aca="false">U16</f>
        <v>1.5</v>
      </c>
      <c r="W16" s="20" t="n">
        <v>10</v>
      </c>
      <c r="X16" s="21" t="n">
        <f aca="false">W16</f>
        <v>10</v>
      </c>
      <c r="Y16" s="22" t="n">
        <f aca="false">X16</f>
        <v>10</v>
      </c>
      <c r="Z16" s="23" t="n">
        <f aca="false">Y16</f>
        <v>10</v>
      </c>
      <c r="AA16" s="20" t="n">
        <v>5</v>
      </c>
      <c r="AB16" s="21" t="n">
        <f aca="false">AA16</f>
        <v>5</v>
      </c>
      <c r="AC16" s="22" t="n">
        <f aca="false">AB16</f>
        <v>5</v>
      </c>
      <c r="AD16" s="23" t="n">
        <f aca="false">AC16</f>
        <v>5</v>
      </c>
    </row>
    <row r="17" customFormat="false" ht="15" hidden="false" customHeight="false" outlineLevel="0" collapsed="false">
      <c r="A17" s="0" t="s">
        <v>250</v>
      </c>
      <c r="C17" s="29" t="n">
        <v>0.8</v>
      </c>
      <c r="D17" s="0"/>
      <c r="E17" s="0"/>
      <c r="F17" s="0"/>
      <c r="G17" s="0"/>
      <c r="H17" s="21" t="n">
        <f aca="false">$C17*G17</f>
        <v>0</v>
      </c>
      <c r="I17" s="22" t="n">
        <f aca="false">H17</f>
        <v>0</v>
      </c>
      <c r="J17" s="23" t="n">
        <f aca="false">I17</f>
        <v>0</v>
      </c>
      <c r="K17" s="0"/>
      <c r="L17" s="21" t="n">
        <f aca="false">$C17*K17</f>
        <v>0</v>
      </c>
      <c r="M17" s="22" t="n">
        <f aca="false">L17</f>
        <v>0</v>
      </c>
      <c r="N17" s="23" t="n">
        <f aca="false">M17</f>
        <v>0</v>
      </c>
      <c r="O17" s="0"/>
      <c r="P17" s="21" t="n">
        <f aca="false">$C17*O17</f>
        <v>0</v>
      </c>
      <c r="Q17" s="22" t="n">
        <f aca="false">P17</f>
        <v>0</v>
      </c>
      <c r="R17" s="23" t="n">
        <f aca="false">Q17</f>
        <v>0</v>
      </c>
      <c r="S17" s="20" t="n">
        <v>3</v>
      </c>
      <c r="T17" s="21" t="n">
        <f aca="false">$C17*S17</f>
        <v>2.4</v>
      </c>
      <c r="U17" s="22" t="n">
        <f aca="false">T17</f>
        <v>2.4</v>
      </c>
      <c r="V17" s="23" t="n">
        <f aca="false">U17</f>
        <v>2.4</v>
      </c>
      <c r="W17" s="20" t="n">
        <v>30</v>
      </c>
      <c r="X17" s="21" t="n">
        <f aca="false">$C17*W17</f>
        <v>24</v>
      </c>
      <c r="Y17" s="22" t="n">
        <f aca="false">X17</f>
        <v>24</v>
      </c>
      <c r="Z17" s="23" t="n">
        <f aca="false">Y17</f>
        <v>24</v>
      </c>
      <c r="AA17" s="20" t="n">
        <v>5</v>
      </c>
      <c r="AB17" s="21" t="n">
        <f aca="false">$C17*AA17</f>
        <v>4</v>
      </c>
      <c r="AC17" s="22" t="n">
        <f aca="false">AB17</f>
        <v>4</v>
      </c>
      <c r="AD17" s="23" t="n">
        <f aca="false">AC17</f>
        <v>4</v>
      </c>
    </row>
    <row r="18" customFormat="false" ht="15" hidden="false" customHeight="false" outlineLevel="0" collapsed="false">
      <c r="A18" s="0" t="s">
        <v>251</v>
      </c>
      <c r="C18" s="29" t="n">
        <v>0.8</v>
      </c>
      <c r="D18" s="0"/>
      <c r="E18" s="0"/>
      <c r="F18" s="0"/>
      <c r="G18" s="0"/>
      <c r="H18" s="21" t="n">
        <f aca="false">$C18*G18</f>
        <v>0</v>
      </c>
      <c r="I18" s="22" t="n">
        <f aca="false">H18</f>
        <v>0</v>
      </c>
      <c r="J18" s="23" t="n">
        <f aca="false">I18</f>
        <v>0</v>
      </c>
      <c r="K18" s="0"/>
      <c r="L18" s="21" t="n">
        <f aca="false">$C18*K18</f>
        <v>0</v>
      </c>
      <c r="M18" s="22" t="n">
        <f aca="false">L18</f>
        <v>0</v>
      </c>
      <c r="N18" s="23" t="n">
        <f aca="false">M18</f>
        <v>0</v>
      </c>
      <c r="O18" s="0"/>
      <c r="P18" s="21" t="n">
        <f aca="false">$C18*O18</f>
        <v>0</v>
      </c>
      <c r="Q18" s="22" t="n">
        <f aca="false">P18</f>
        <v>0</v>
      </c>
      <c r="R18" s="23" t="n">
        <f aca="false">Q18</f>
        <v>0</v>
      </c>
      <c r="S18" s="20" t="n">
        <v>1000</v>
      </c>
      <c r="T18" s="21" t="n">
        <f aca="false">$C18*S18</f>
        <v>800</v>
      </c>
      <c r="U18" s="22" t="n">
        <f aca="false">T18</f>
        <v>800</v>
      </c>
      <c r="V18" s="23" t="n">
        <f aca="false">U18</f>
        <v>800</v>
      </c>
      <c r="W18" s="20" t="n">
        <v>1000</v>
      </c>
      <c r="X18" s="21" t="n">
        <f aca="false">$C18*W18</f>
        <v>800</v>
      </c>
      <c r="Y18" s="22" t="n">
        <f aca="false">X18</f>
        <v>800</v>
      </c>
      <c r="Z18" s="23" t="n">
        <f aca="false">Y18</f>
        <v>800</v>
      </c>
      <c r="AA18" s="20" t="n">
        <v>25</v>
      </c>
      <c r="AB18" s="21" t="n">
        <f aca="false">$C18*AA18</f>
        <v>20</v>
      </c>
      <c r="AC18" s="22" t="n">
        <f aca="false">AB18</f>
        <v>20</v>
      </c>
      <c r="AD18" s="23" t="n">
        <f aca="false">AC18</f>
        <v>20</v>
      </c>
    </row>
    <row r="19" customFormat="false" ht="15" hidden="false" customHeight="false" outlineLevel="0" collapsed="false">
      <c r="A19" s="0" t="s">
        <v>252</v>
      </c>
      <c r="C19" s="29"/>
      <c r="D19" s="18" t="s">
        <v>122</v>
      </c>
      <c r="E19" s="0"/>
      <c r="F19" s="19" t="n">
        <v>0</v>
      </c>
      <c r="G19" s="0"/>
      <c r="H19" s="21" t="n">
        <f aca="false">G19</f>
        <v>0</v>
      </c>
      <c r="I19" s="22" t="n">
        <f aca="false">H23</f>
        <v>9.6</v>
      </c>
      <c r="J19" s="23" t="n">
        <f aca="false">$F19*I19</f>
        <v>0</v>
      </c>
      <c r="K19" s="0"/>
      <c r="L19" s="21" t="n">
        <f aca="false">K19</f>
        <v>0</v>
      </c>
      <c r="M19" s="22" t="n">
        <f aca="false">L23</f>
        <v>0</v>
      </c>
      <c r="N19" s="23" t="n">
        <f aca="false">$F19*M19</f>
        <v>0</v>
      </c>
      <c r="O19" s="0"/>
      <c r="P19" s="21" t="n">
        <f aca="false">O19</f>
        <v>0</v>
      </c>
      <c r="Q19" s="22" t="n">
        <f aca="false">P23</f>
        <v>0</v>
      </c>
      <c r="R19" s="23" t="n">
        <f aca="false">$F19*Q19</f>
        <v>0</v>
      </c>
      <c r="S19" s="20" t="n">
        <v>3.5</v>
      </c>
      <c r="T19" s="21" t="n">
        <f aca="false">S19</f>
        <v>3.5</v>
      </c>
      <c r="U19" s="22" t="n">
        <f aca="false">T23</f>
        <v>2.9</v>
      </c>
      <c r="V19" s="23" t="n">
        <f aca="false">$F19*U19</f>
        <v>0</v>
      </c>
      <c r="W19" s="20" t="n">
        <v>13</v>
      </c>
      <c r="X19" s="21" t="n">
        <f aca="false">W19</f>
        <v>13</v>
      </c>
      <c r="Y19" s="22" t="n">
        <f aca="false">X23</f>
        <v>9</v>
      </c>
      <c r="Z19" s="23" t="n">
        <f aca="false">$F19*Y19</f>
        <v>0</v>
      </c>
      <c r="AA19" s="0"/>
      <c r="AB19" s="21" t="n">
        <f aca="false">AA19</f>
        <v>0</v>
      </c>
      <c r="AC19" s="22" t="n">
        <f aca="false">AB23</f>
        <v>12</v>
      </c>
      <c r="AD19" s="23" t="n">
        <f aca="false">$F19*AC19</f>
        <v>0</v>
      </c>
    </row>
    <row r="20" customFormat="false" ht="15" hidden="false" customHeight="false" outlineLevel="0" collapsed="false">
      <c r="A20" s="0" t="s">
        <v>253</v>
      </c>
      <c r="C20" s="29"/>
      <c r="D20" s="18" t="s">
        <v>126</v>
      </c>
      <c r="E20" s="0"/>
      <c r="F20" s="19" t="n">
        <v>0</v>
      </c>
      <c r="G20" s="0"/>
      <c r="H20" s="21" t="n">
        <f aca="false">G20</f>
        <v>0</v>
      </c>
      <c r="I20" s="22" t="n">
        <f aca="false">H24</f>
        <v>100</v>
      </c>
      <c r="J20" s="23" t="n">
        <f aca="false">$F20*I20</f>
        <v>0</v>
      </c>
      <c r="K20" s="0"/>
      <c r="L20" s="21" t="n">
        <f aca="false">K20</f>
        <v>0</v>
      </c>
      <c r="M20" s="22" t="n">
        <f aca="false">L24</f>
        <v>0</v>
      </c>
      <c r="N20" s="23" t="n">
        <f aca="false">$F20*M20</f>
        <v>0</v>
      </c>
      <c r="O20" s="0"/>
      <c r="P20" s="21" t="n">
        <f aca="false">O20</f>
        <v>0</v>
      </c>
      <c r="Q20" s="22" t="n">
        <f aca="false">P24</f>
        <v>0</v>
      </c>
      <c r="R20" s="23" t="n">
        <f aca="false">$F20*Q20</f>
        <v>0</v>
      </c>
      <c r="S20" s="20" t="n">
        <v>25</v>
      </c>
      <c r="T20" s="21" t="n">
        <f aca="false">S20</f>
        <v>25</v>
      </c>
      <c r="U20" s="22" t="n">
        <f aca="false">T24</f>
        <v>25</v>
      </c>
      <c r="V20" s="23" t="n">
        <f aca="false">$F20*U20</f>
        <v>0</v>
      </c>
      <c r="W20" s="20" t="n">
        <v>55</v>
      </c>
      <c r="X20" s="21" t="n">
        <f aca="false">W20</f>
        <v>55</v>
      </c>
      <c r="Y20" s="22" t="n">
        <f aca="false">X24</f>
        <v>50</v>
      </c>
      <c r="Z20" s="23" t="n">
        <f aca="false">$F20*Y20</f>
        <v>0</v>
      </c>
      <c r="AA20" s="0"/>
      <c r="AB20" s="21" t="n">
        <f aca="false">AA20</f>
        <v>0</v>
      </c>
      <c r="AC20" s="22" t="n">
        <f aca="false">AB24</f>
        <v>78</v>
      </c>
      <c r="AD20" s="23" t="n">
        <f aca="false">$F20*AC20</f>
        <v>0</v>
      </c>
    </row>
    <row r="21" customFormat="false" ht="15" hidden="false" customHeight="false" outlineLevel="0" collapsed="false">
      <c r="A21" s="0" t="s">
        <v>254</v>
      </c>
      <c r="C21" s="29"/>
      <c r="D21" s="18" t="s">
        <v>128</v>
      </c>
      <c r="E21" s="0"/>
      <c r="F21" s="19" t="n">
        <v>0</v>
      </c>
      <c r="G21" s="0"/>
      <c r="H21" s="21" t="n">
        <f aca="false">G21</f>
        <v>0</v>
      </c>
      <c r="I21" s="22" t="n">
        <f aca="false">H26</f>
        <v>1.2</v>
      </c>
      <c r="J21" s="23" t="n">
        <f aca="false">$F21*I21</f>
        <v>0</v>
      </c>
      <c r="K21" s="0"/>
      <c r="L21" s="21" t="n">
        <f aca="false">K21</f>
        <v>0</v>
      </c>
      <c r="M21" s="22" t="n">
        <f aca="false">L26</f>
        <v>0</v>
      </c>
      <c r="N21" s="23" t="n">
        <f aca="false">$F21*M21</f>
        <v>0</v>
      </c>
      <c r="O21" s="0"/>
      <c r="P21" s="21" t="n">
        <f aca="false">O21</f>
        <v>0</v>
      </c>
      <c r="Q21" s="22" t="n">
        <f aca="false">P26</f>
        <v>0</v>
      </c>
      <c r="R21" s="23" t="n">
        <f aca="false">$F21*Q21</f>
        <v>0</v>
      </c>
      <c r="S21" s="20" t="n">
        <v>100</v>
      </c>
      <c r="T21" s="21" t="n">
        <f aca="false">S21</f>
        <v>100</v>
      </c>
      <c r="U21" s="22" t="n">
        <f aca="false">T26</f>
        <v>350</v>
      </c>
      <c r="V21" s="23" t="n">
        <f aca="false">$F21*U21</f>
        <v>0</v>
      </c>
      <c r="W21" s="20" t="n">
        <v>5</v>
      </c>
      <c r="X21" s="21" t="n">
        <f aca="false">W21</f>
        <v>5</v>
      </c>
      <c r="Y21" s="22" t="n">
        <f aca="false">X26</f>
        <v>19.5</v>
      </c>
      <c r="Z21" s="23" t="n">
        <f aca="false">$F21*Y21</f>
        <v>0</v>
      </c>
      <c r="AA21" s="0"/>
      <c r="AB21" s="21" t="n">
        <f aca="false">AA21</f>
        <v>0</v>
      </c>
      <c r="AC21" s="22" t="n">
        <f aca="false">AB26</f>
        <v>10</v>
      </c>
      <c r="AD21" s="23" t="n">
        <f aca="false">$F21*AC21</f>
        <v>0</v>
      </c>
    </row>
    <row r="22" customFormat="false" ht="15" hidden="false" customHeight="false" outlineLevel="0" collapsed="false">
      <c r="A22" s="0" t="s">
        <v>255</v>
      </c>
      <c r="C22" s="29" t="s">
        <v>131</v>
      </c>
      <c r="D22" s="18" t="n">
        <v>0</v>
      </c>
      <c r="E22" s="0"/>
      <c r="F22" s="0"/>
      <c r="G22" s="0"/>
      <c r="H22" s="21" t="n">
        <f aca="false">IF(G22=0,G5,G22)</f>
        <v>20</v>
      </c>
      <c r="I22" s="22" t="n">
        <f aca="false">$D22*H22</f>
        <v>0</v>
      </c>
      <c r="J22" s="23" t="n">
        <f aca="false">I22</f>
        <v>0</v>
      </c>
      <c r="K22" s="0"/>
      <c r="L22" s="21" t="n">
        <f aca="false">IF(K22=0,K5,K22)</f>
        <v>0</v>
      </c>
      <c r="M22" s="22" t="n">
        <f aca="false">$D22*L22</f>
        <v>0</v>
      </c>
      <c r="N22" s="23" t="n">
        <f aca="false">M22</f>
        <v>0</v>
      </c>
      <c r="O22" s="0"/>
      <c r="P22" s="21" t="n">
        <f aca="false">IF(O22=0,O5,O22)</f>
        <v>0</v>
      </c>
      <c r="Q22" s="22" t="n">
        <f aca="false">$D22*P22</f>
        <v>0</v>
      </c>
      <c r="R22" s="23" t="n">
        <f aca="false">Q22</f>
        <v>0</v>
      </c>
      <c r="S22" s="0"/>
      <c r="T22" s="21" t="n">
        <f aca="false">S5</f>
        <v>4</v>
      </c>
      <c r="U22" s="22" t="n">
        <f aca="false">$D22*T22</f>
        <v>0</v>
      </c>
      <c r="V22" s="23" t="n">
        <f aca="false">U22</f>
        <v>0</v>
      </c>
      <c r="W22" s="20" t="n">
        <v>33.35</v>
      </c>
      <c r="X22" s="21" t="n">
        <f aca="false">IF(W22=0,W5,W22)</f>
        <v>33.35</v>
      </c>
      <c r="Y22" s="22" t="n">
        <f aca="false">$D22*X22</f>
        <v>0</v>
      </c>
      <c r="Z22" s="23" t="n">
        <f aca="false">Y22</f>
        <v>0</v>
      </c>
      <c r="AA22" s="0"/>
      <c r="AB22" s="21" t="n">
        <f aca="false">IF(AA22=0,AA5,AA22)</f>
        <v>55</v>
      </c>
      <c r="AC22" s="22" t="n">
        <f aca="false">$D22*AB22</f>
        <v>0</v>
      </c>
      <c r="AD22" s="23" t="n">
        <f aca="false">AC22</f>
        <v>0</v>
      </c>
    </row>
    <row r="23" customFormat="false" ht="15" hidden="false" customHeight="false" outlineLevel="0" collapsed="false">
      <c r="A23" s="0" t="s">
        <v>256</v>
      </c>
      <c r="C23" s="29" t="s">
        <v>133</v>
      </c>
      <c r="D23" s="18" t="n">
        <v>0</v>
      </c>
      <c r="E23" s="0"/>
      <c r="F23" s="0"/>
      <c r="G23" s="0"/>
      <c r="H23" s="21" t="n">
        <f aca="false">IF(G23=0,G4,G23)</f>
        <v>9.6</v>
      </c>
      <c r="I23" s="22" t="n">
        <f aca="false">$D23*H23</f>
        <v>0</v>
      </c>
      <c r="J23" s="23" t="n">
        <f aca="false">I23</f>
        <v>0</v>
      </c>
      <c r="K23" s="0"/>
      <c r="L23" s="21" t="n">
        <f aca="false">IF(K23=0,K4,K23)</f>
        <v>0</v>
      </c>
      <c r="M23" s="22" t="n">
        <f aca="false">$D23*L23</f>
        <v>0</v>
      </c>
      <c r="N23" s="23" t="n">
        <f aca="false">M23</f>
        <v>0</v>
      </c>
      <c r="O23" s="0"/>
      <c r="P23" s="21" t="n">
        <f aca="false">IF(O23=0,O4,O23)</f>
        <v>0</v>
      </c>
      <c r="Q23" s="22" t="n">
        <f aca="false">$D23*P23</f>
        <v>0</v>
      </c>
      <c r="R23" s="23" t="n">
        <f aca="false">Q23</f>
        <v>0</v>
      </c>
      <c r="S23" s="0"/>
      <c r="T23" s="21" t="n">
        <f aca="false">S4</f>
        <v>2.9</v>
      </c>
      <c r="U23" s="22" t="n">
        <f aca="false">$D23*T23</f>
        <v>0</v>
      </c>
      <c r="V23" s="23" t="n">
        <f aca="false">U23</f>
        <v>0</v>
      </c>
      <c r="W23" s="20" t="n">
        <v>9</v>
      </c>
      <c r="X23" s="21" t="n">
        <f aca="false">IF(W23=0,W4,W23)</f>
        <v>9</v>
      </c>
      <c r="Y23" s="22" t="n">
        <f aca="false">$D23*X23</f>
        <v>0</v>
      </c>
      <c r="Z23" s="23" t="n">
        <f aca="false">Y23</f>
        <v>0</v>
      </c>
      <c r="AA23" s="0"/>
      <c r="AB23" s="21" t="n">
        <f aca="false">IF(AA23=0,AA4,AA23)</f>
        <v>12</v>
      </c>
      <c r="AC23" s="22" t="n">
        <f aca="false">$D23*AB23</f>
        <v>0</v>
      </c>
      <c r="AD23" s="23" t="n">
        <f aca="false">AC23</f>
        <v>0</v>
      </c>
    </row>
    <row r="24" customFormat="false" ht="15" hidden="false" customHeight="false" outlineLevel="0" collapsed="false">
      <c r="A24" s="0" t="s">
        <v>257</v>
      </c>
      <c r="C24" s="29" t="s">
        <v>136</v>
      </c>
      <c r="D24" s="18" t="n">
        <v>0</v>
      </c>
      <c r="E24" s="0"/>
      <c r="F24" s="0"/>
      <c r="G24" s="0"/>
      <c r="H24" s="21" t="n">
        <f aca="false">IF(G24=0,G6,G24)</f>
        <v>100</v>
      </c>
      <c r="I24" s="22" t="n">
        <f aca="false">$D24*H24</f>
        <v>0</v>
      </c>
      <c r="J24" s="23" t="n">
        <f aca="false">I24</f>
        <v>0</v>
      </c>
      <c r="K24" s="0"/>
      <c r="L24" s="21" t="n">
        <f aca="false">IF(K24=0,K6,K24)</f>
        <v>0</v>
      </c>
      <c r="M24" s="22" t="n">
        <f aca="false">$D24*L24</f>
        <v>0</v>
      </c>
      <c r="N24" s="23" t="n">
        <f aca="false">M24</f>
        <v>0</v>
      </c>
      <c r="O24" s="0"/>
      <c r="P24" s="21" t="n">
        <f aca="false">IF(O24=0,O6,O24)</f>
        <v>0</v>
      </c>
      <c r="Q24" s="22" t="n">
        <f aca="false">$D24*P24</f>
        <v>0</v>
      </c>
      <c r="R24" s="23" t="n">
        <f aca="false">Q24</f>
        <v>0</v>
      </c>
      <c r="S24" s="0"/>
      <c r="T24" s="21" t="n">
        <f aca="false">S6</f>
        <v>25</v>
      </c>
      <c r="U24" s="22" t="n">
        <f aca="false">$D24*T24</f>
        <v>0</v>
      </c>
      <c r="V24" s="23" t="n">
        <f aca="false">U24</f>
        <v>0</v>
      </c>
      <c r="W24" s="20" t="n">
        <v>50</v>
      </c>
      <c r="X24" s="21" t="n">
        <f aca="false">IF(W24=0,W6,W24)</f>
        <v>50</v>
      </c>
      <c r="Y24" s="22" t="n">
        <f aca="false">$D24*X24</f>
        <v>0</v>
      </c>
      <c r="Z24" s="23" t="n">
        <f aca="false">Y24</f>
        <v>0</v>
      </c>
      <c r="AA24" s="0"/>
      <c r="AB24" s="21" t="n">
        <f aca="false">IF(AA24=0,AA6,AA24)</f>
        <v>78</v>
      </c>
      <c r="AC24" s="22" t="n">
        <f aca="false">$D24*AB24</f>
        <v>0</v>
      </c>
      <c r="AD24" s="23" t="n">
        <f aca="false">AC24</f>
        <v>0</v>
      </c>
    </row>
    <row r="25" customFormat="false" ht="15" hidden="false" customHeight="false" outlineLevel="0" collapsed="false">
      <c r="A25" s="0" t="s">
        <v>258</v>
      </c>
      <c r="C25" s="29" t="s">
        <v>139</v>
      </c>
      <c r="D25" s="18" t="n">
        <v>0</v>
      </c>
      <c r="E25" s="0"/>
      <c r="F25" s="0"/>
      <c r="G25" s="0"/>
      <c r="H25" s="21" t="n">
        <f aca="false">G25+G3*0.1</f>
        <v>4</v>
      </c>
      <c r="I25" s="22" t="n">
        <f aca="false">$D25*H25</f>
        <v>0</v>
      </c>
      <c r="J25" s="23" t="n">
        <f aca="false">I25</f>
        <v>0</v>
      </c>
      <c r="K25" s="0"/>
      <c r="L25" s="21" t="n">
        <f aca="false">K25+K3*0.1</f>
        <v>0</v>
      </c>
      <c r="M25" s="22" t="n">
        <f aca="false">$D25*L25</f>
        <v>0</v>
      </c>
      <c r="N25" s="23" t="n">
        <f aca="false">M25</f>
        <v>0</v>
      </c>
      <c r="O25" s="0"/>
      <c r="P25" s="21" t="n">
        <f aca="false">O25+O3*0.1</f>
        <v>0</v>
      </c>
      <c r="Q25" s="22" t="n">
        <f aca="false">$D25*P25</f>
        <v>0</v>
      </c>
      <c r="R25" s="23" t="n">
        <f aca="false">Q25</f>
        <v>0</v>
      </c>
      <c r="S25" s="0"/>
      <c r="T25" s="21" t="n">
        <f aca="false">S25+S3*0.1</f>
        <v>8</v>
      </c>
      <c r="U25" s="22" t="n">
        <f aca="false">$D25*T25</f>
        <v>0</v>
      </c>
      <c r="V25" s="23" t="n">
        <f aca="false">U25</f>
        <v>0</v>
      </c>
      <c r="W25" s="20" t="n">
        <v>0.5071</v>
      </c>
      <c r="X25" s="21" t="n">
        <f aca="false">W25+W3*0.1</f>
        <v>9.0071</v>
      </c>
      <c r="Y25" s="22" t="n">
        <f aca="false">$D25*X25</f>
        <v>0</v>
      </c>
      <c r="Z25" s="23" t="n">
        <f aca="false">Y25</f>
        <v>0</v>
      </c>
      <c r="AA25" s="0"/>
      <c r="AB25" s="21" t="n">
        <f aca="false">AA25+AA3*0.1</f>
        <v>6</v>
      </c>
      <c r="AC25" s="22" t="n">
        <f aca="false">$D25*AB25</f>
        <v>0</v>
      </c>
      <c r="AD25" s="23" t="n">
        <f aca="false">AC25</f>
        <v>0</v>
      </c>
    </row>
    <row r="26" customFormat="false" ht="15" hidden="false" customHeight="false" outlineLevel="0" collapsed="false">
      <c r="A26" s="0" t="s">
        <v>259</v>
      </c>
      <c r="C26" s="29" t="s">
        <v>143</v>
      </c>
      <c r="D26" s="18" t="n">
        <v>0</v>
      </c>
      <c r="E26" s="0"/>
      <c r="F26" s="0"/>
      <c r="G26" s="0"/>
      <c r="H26" s="21" t="n">
        <f aca="false">(0.1*G8)+(0.1*G13)</f>
        <v>1.2</v>
      </c>
      <c r="I26" s="22" t="n">
        <f aca="false">$D26*H26</f>
        <v>0</v>
      </c>
      <c r="J26" s="23" t="n">
        <f aca="false">I26</f>
        <v>0</v>
      </c>
      <c r="K26" s="0"/>
      <c r="L26" s="21" t="n">
        <f aca="false">(0.1*K8)+(0.1*K13)</f>
        <v>0</v>
      </c>
      <c r="M26" s="22" t="n">
        <f aca="false">$D26*L26</f>
        <v>0</v>
      </c>
      <c r="N26" s="23" t="n">
        <f aca="false">M26</f>
        <v>0</v>
      </c>
      <c r="O26" s="0"/>
      <c r="P26" s="21" t="n">
        <f aca="false">(0.1*O8)+(0.1*O13)</f>
        <v>0</v>
      </c>
      <c r="Q26" s="22" t="n">
        <f aca="false">$D26*P26</f>
        <v>0</v>
      </c>
      <c r="R26" s="23" t="n">
        <f aca="false">Q26</f>
        <v>0</v>
      </c>
      <c r="S26" s="0"/>
      <c r="T26" s="21" t="n">
        <f aca="false">(0.1*S8)+(0.1*S13)</f>
        <v>350</v>
      </c>
      <c r="U26" s="22" t="n">
        <f aca="false">$D26*T26</f>
        <v>0</v>
      </c>
      <c r="V26" s="23" t="n">
        <f aca="false">U26</f>
        <v>0</v>
      </c>
      <c r="W26" s="20" t="n">
        <v>5</v>
      </c>
      <c r="X26" s="21" t="n">
        <f aca="false">(0.1*W8)+(0.1*W13)</f>
        <v>19.5</v>
      </c>
      <c r="Y26" s="22" t="n">
        <f aca="false">$D26*X26</f>
        <v>0</v>
      </c>
      <c r="Z26" s="23" t="n">
        <f aca="false">Y26</f>
        <v>0</v>
      </c>
      <c r="AA26" s="0"/>
      <c r="AB26" s="21" t="n">
        <f aca="false">(0.1*AA8)+(0.1*AA13)</f>
        <v>10</v>
      </c>
      <c r="AC26" s="22" t="n">
        <f aca="false">$D26*AB26</f>
        <v>0</v>
      </c>
      <c r="AD26" s="23" t="n">
        <f aca="false">AC26</f>
        <v>0</v>
      </c>
    </row>
    <row r="27" customFormat="false" ht="15" hidden="false" customHeight="false" outlineLevel="0" collapsed="false">
      <c r="A27" s="0" t="s">
        <v>260</v>
      </c>
      <c r="C27" s="29"/>
      <c r="D27" s="18" t="s">
        <v>146</v>
      </c>
      <c r="E27" s="0"/>
      <c r="F27" s="19" t="s">
        <v>146</v>
      </c>
      <c r="G27" s="0"/>
      <c r="H27" s="21" t="n">
        <f aca="false">G27</f>
        <v>0</v>
      </c>
      <c r="I27" s="22" t="n">
        <f aca="false">H19</f>
        <v>0</v>
      </c>
      <c r="J27" s="23" t="n">
        <f aca="false">I19</f>
        <v>9.6</v>
      </c>
      <c r="K27" s="0"/>
      <c r="L27" s="21" t="n">
        <f aca="false">K27</f>
        <v>0</v>
      </c>
      <c r="M27" s="22" t="n">
        <f aca="false">L19</f>
        <v>0</v>
      </c>
      <c r="N27" s="23" t="n">
        <f aca="false">M19</f>
        <v>0</v>
      </c>
      <c r="O27" s="0"/>
      <c r="P27" s="21" t="n">
        <f aca="false">O27</f>
        <v>0</v>
      </c>
      <c r="Q27" s="22" t="n">
        <f aca="false">P19</f>
        <v>0</v>
      </c>
      <c r="R27" s="23" t="n">
        <f aca="false">Q19</f>
        <v>0</v>
      </c>
      <c r="S27" s="20" t="n">
        <v>3.5</v>
      </c>
      <c r="T27" s="21" t="n">
        <f aca="false">S27</f>
        <v>3.5</v>
      </c>
      <c r="U27" s="22" t="n">
        <f aca="false">T19</f>
        <v>3.5</v>
      </c>
      <c r="V27" s="23" t="n">
        <f aca="false">U19</f>
        <v>2.9</v>
      </c>
      <c r="W27" s="20" t="n">
        <v>11</v>
      </c>
      <c r="X27" s="21" t="n">
        <f aca="false">W27</f>
        <v>11</v>
      </c>
      <c r="Y27" s="22" t="n">
        <f aca="false">X19</f>
        <v>13</v>
      </c>
      <c r="Z27" s="23" t="n">
        <f aca="false">Y19</f>
        <v>9</v>
      </c>
      <c r="AA27" s="20" t="n">
        <v>12</v>
      </c>
      <c r="AB27" s="21" t="n">
        <f aca="false">AA27</f>
        <v>12</v>
      </c>
      <c r="AC27" s="22" t="n">
        <f aca="false">AB19</f>
        <v>0</v>
      </c>
      <c r="AD27" s="23" t="n">
        <f aca="false">AC19</f>
        <v>12</v>
      </c>
    </row>
    <row r="28" customFormat="false" ht="15" hidden="false" customHeight="false" outlineLevel="0" collapsed="false">
      <c r="A28" s="0" t="s">
        <v>261</v>
      </c>
      <c r="C28" s="29"/>
      <c r="D28" s="18" t="s">
        <v>149</v>
      </c>
      <c r="E28" s="0"/>
      <c r="F28" s="19" t="s">
        <v>149</v>
      </c>
      <c r="G28" s="0"/>
      <c r="H28" s="21" t="n">
        <f aca="false">G28</f>
        <v>0</v>
      </c>
      <c r="I28" s="22" t="n">
        <f aca="false">H20</f>
        <v>0</v>
      </c>
      <c r="J28" s="23" t="n">
        <f aca="false">I20</f>
        <v>100</v>
      </c>
      <c r="K28" s="0"/>
      <c r="L28" s="21" t="n">
        <f aca="false">K28</f>
        <v>0</v>
      </c>
      <c r="M28" s="22" t="n">
        <f aca="false">L20</f>
        <v>0</v>
      </c>
      <c r="N28" s="23" t="n">
        <f aca="false">M20</f>
        <v>0</v>
      </c>
      <c r="O28" s="0"/>
      <c r="P28" s="21" t="n">
        <f aca="false">O28</f>
        <v>0</v>
      </c>
      <c r="Q28" s="22" t="n">
        <f aca="false">P20</f>
        <v>0</v>
      </c>
      <c r="R28" s="23" t="n">
        <f aca="false">Q20</f>
        <v>0</v>
      </c>
      <c r="S28" s="20" t="n">
        <v>20</v>
      </c>
      <c r="T28" s="21" t="n">
        <f aca="false">S28</f>
        <v>20</v>
      </c>
      <c r="U28" s="22" t="n">
        <f aca="false">T20</f>
        <v>25</v>
      </c>
      <c r="V28" s="23" t="n">
        <f aca="false">U20</f>
        <v>25</v>
      </c>
      <c r="W28" s="20" t="n">
        <v>50</v>
      </c>
      <c r="X28" s="21" t="n">
        <f aca="false">W28</f>
        <v>50</v>
      </c>
      <c r="Y28" s="22" t="n">
        <f aca="false">X20</f>
        <v>55</v>
      </c>
      <c r="Z28" s="23" t="n">
        <f aca="false">Y20</f>
        <v>50</v>
      </c>
      <c r="AA28" s="20" t="n">
        <v>70</v>
      </c>
      <c r="AB28" s="21" t="n">
        <f aca="false">AA28</f>
        <v>70</v>
      </c>
      <c r="AC28" s="22" t="n">
        <f aca="false">AB20</f>
        <v>0</v>
      </c>
      <c r="AD28" s="23" t="n">
        <f aca="false">AC20</f>
        <v>78</v>
      </c>
    </row>
    <row r="29" customFormat="false" ht="15" hidden="false" customHeight="false" outlineLevel="0" collapsed="false">
      <c r="A29" s="0" t="s">
        <v>262</v>
      </c>
      <c r="C29" s="29"/>
      <c r="D29" s="18" t="s">
        <v>151</v>
      </c>
      <c r="E29" s="0"/>
      <c r="F29" s="19" t="s">
        <v>151</v>
      </c>
      <c r="G29" s="0"/>
      <c r="H29" s="21" t="n">
        <f aca="false">G29</f>
        <v>0</v>
      </c>
      <c r="I29" s="22" t="n">
        <f aca="false">H21</f>
        <v>0</v>
      </c>
      <c r="J29" s="23" t="n">
        <f aca="false">I21</f>
        <v>1.2</v>
      </c>
      <c r="K29" s="0"/>
      <c r="L29" s="21" t="n">
        <f aca="false">K29</f>
        <v>0</v>
      </c>
      <c r="M29" s="22" t="n">
        <f aca="false">L21</f>
        <v>0</v>
      </c>
      <c r="N29" s="23" t="n">
        <f aca="false">M21</f>
        <v>0</v>
      </c>
      <c r="O29" s="0"/>
      <c r="P29" s="21" t="n">
        <f aca="false">O29</f>
        <v>0</v>
      </c>
      <c r="Q29" s="22" t="n">
        <f aca="false">P21</f>
        <v>0</v>
      </c>
      <c r="R29" s="23" t="n">
        <f aca="false">Q21</f>
        <v>0</v>
      </c>
      <c r="S29" s="20" t="n">
        <v>150</v>
      </c>
      <c r="T29" s="21" t="n">
        <f aca="false">S29</f>
        <v>150</v>
      </c>
      <c r="U29" s="22" t="n">
        <f aca="false">T21</f>
        <v>100</v>
      </c>
      <c r="V29" s="23" t="n">
        <f aca="false">U21</f>
        <v>350</v>
      </c>
      <c r="W29" s="20" t="n">
        <v>10</v>
      </c>
      <c r="X29" s="21" t="n">
        <f aca="false">W29</f>
        <v>10</v>
      </c>
      <c r="Y29" s="22" t="n">
        <f aca="false">X21</f>
        <v>5</v>
      </c>
      <c r="Z29" s="23" t="n">
        <f aca="false">Y21</f>
        <v>19.5</v>
      </c>
      <c r="AA29" s="20" t="n">
        <v>3</v>
      </c>
      <c r="AB29" s="21" t="n">
        <f aca="false">AA29</f>
        <v>3</v>
      </c>
      <c r="AC29" s="22" t="n">
        <f aca="false">AB21</f>
        <v>0</v>
      </c>
      <c r="AD29" s="23" t="n">
        <f aca="false">AC21</f>
        <v>10</v>
      </c>
    </row>
    <row r="30" customFormat="false" ht="15" hidden="false" customHeight="false" outlineLevel="0" collapsed="false">
      <c r="A30" s="0" t="s">
        <v>263</v>
      </c>
      <c r="C30" s="29"/>
      <c r="D30" s="18" t="s">
        <v>153</v>
      </c>
      <c r="E30" s="0"/>
      <c r="F30" s="19" t="s">
        <v>153</v>
      </c>
      <c r="G30" s="20" t="n">
        <v>9</v>
      </c>
      <c r="H30" s="21" t="n">
        <f aca="false">G30</f>
        <v>9</v>
      </c>
      <c r="I30" s="22" t="n">
        <f aca="false">H27</f>
        <v>0</v>
      </c>
      <c r="J30" s="23" t="n">
        <f aca="false">I27</f>
        <v>0</v>
      </c>
      <c r="K30" s="0"/>
      <c r="L30" s="21" t="n">
        <f aca="false">K30</f>
        <v>0</v>
      </c>
      <c r="M30" s="22" t="n">
        <f aca="false">L27</f>
        <v>0</v>
      </c>
      <c r="N30" s="23" t="n">
        <f aca="false">M27</f>
        <v>0</v>
      </c>
      <c r="O30" s="0"/>
      <c r="P30" s="21" t="n">
        <f aca="false">O30</f>
        <v>0</v>
      </c>
      <c r="Q30" s="22" t="n">
        <f aca="false">P27</f>
        <v>0</v>
      </c>
      <c r="R30" s="23" t="n">
        <f aca="false">Q27</f>
        <v>0</v>
      </c>
      <c r="S30" s="20" t="n">
        <v>3.5</v>
      </c>
      <c r="T30" s="21" t="n">
        <f aca="false">S30</f>
        <v>3.5</v>
      </c>
      <c r="U30" s="22" t="n">
        <f aca="false">T27</f>
        <v>3.5</v>
      </c>
      <c r="V30" s="23" t="n">
        <f aca="false">U27</f>
        <v>3.5</v>
      </c>
      <c r="W30" s="20" t="n">
        <v>11</v>
      </c>
      <c r="X30" s="21" t="n">
        <f aca="false">W30</f>
        <v>11</v>
      </c>
      <c r="Y30" s="22" t="n">
        <f aca="false">X27</f>
        <v>11</v>
      </c>
      <c r="Z30" s="23" t="n">
        <f aca="false">Y27</f>
        <v>13</v>
      </c>
      <c r="AA30" s="20" t="n">
        <v>10</v>
      </c>
      <c r="AB30" s="21" t="n">
        <f aca="false">AA30</f>
        <v>10</v>
      </c>
      <c r="AC30" s="22" t="n">
        <f aca="false">AB27</f>
        <v>12</v>
      </c>
      <c r="AD30" s="23" t="n">
        <f aca="false">AC27</f>
        <v>0</v>
      </c>
    </row>
    <row r="31" customFormat="false" ht="15" hidden="false" customHeight="false" outlineLevel="0" collapsed="false">
      <c r="A31" s="0" t="s">
        <v>264</v>
      </c>
      <c r="C31" s="29"/>
      <c r="D31" s="18" t="s">
        <v>156</v>
      </c>
      <c r="E31" s="0"/>
      <c r="F31" s="19" t="s">
        <v>156</v>
      </c>
      <c r="G31" s="20" t="n">
        <v>60</v>
      </c>
      <c r="H31" s="21" t="n">
        <f aca="false">G31</f>
        <v>60</v>
      </c>
      <c r="I31" s="22" t="n">
        <f aca="false">H28</f>
        <v>0</v>
      </c>
      <c r="J31" s="23" t="n">
        <f aca="false">I28</f>
        <v>0</v>
      </c>
      <c r="K31" s="0"/>
      <c r="L31" s="21" t="n">
        <f aca="false">K31</f>
        <v>0</v>
      </c>
      <c r="M31" s="22" t="n">
        <f aca="false">L28</f>
        <v>0</v>
      </c>
      <c r="N31" s="23" t="n">
        <f aca="false">M28</f>
        <v>0</v>
      </c>
      <c r="O31" s="0"/>
      <c r="P31" s="21" t="n">
        <f aca="false">O31</f>
        <v>0</v>
      </c>
      <c r="Q31" s="22" t="n">
        <f aca="false">P28</f>
        <v>0</v>
      </c>
      <c r="R31" s="23" t="n">
        <f aca="false">Q28</f>
        <v>0</v>
      </c>
      <c r="S31" s="20" t="n">
        <v>15</v>
      </c>
      <c r="T31" s="21" t="n">
        <f aca="false">S31</f>
        <v>15</v>
      </c>
      <c r="U31" s="22" t="n">
        <f aca="false">T28</f>
        <v>20</v>
      </c>
      <c r="V31" s="23" t="n">
        <f aca="false">U28</f>
        <v>25</v>
      </c>
      <c r="W31" s="20" t="n">
        <v>40</v>
      </c>
      <c r="X31" s="21" t="n">
        <f aca="false">W31</f>
        <v>40</v>
      </c>
      <c r="Y31" s="22" t="n">
        <f aca="false">X28</f>
        <v>50</v>
      </c>
      <c r="Z31" s="23" t="n">
        <f aca="false">Y28</f>
        <v>55</v>
      </c>
      <c r="AA31" s="20" t="n">
        <v>60</v>
      </c>
      <c r="AB31" s="21" t="n">
        <f aca="false">AA31</f>
        <v>60</v>
      </c>
      <c r="AC31" s="22" t="n">
        <f aca="false">AB28</f>
        <v>70</v>
      </c>
      <c r="AD31" s="23" t="n">
        <f aca="false">AC28</f>
        <v>0</v>
      </c>
    </row>
    <row r="32" customFormat="false" ht="15" hidden="false" customHeight="false" outlineLevel="0" collapsed="false">
      <c r="A32" s="0" t="s">
        <v>265</v>
      </c>
      <c r="C32" s="29"/>
      <c r="D32" s="18" t="s">
        <v>158</v>
      </c>
      <c r="E32" s="0"/>
      <c r="F32" s="19" t="s">
        <v>158</v>
      </c>
      <c r="G32" s="20" t="n">
        <v>3</v>
      </c>
      <c r="H32" s="21" t="n">
        <f aca="false">G32</f>
        <v>3</v>
      </c>
      <c r="I32" s="22" t="n">
        <f aca="false">H29</f>
        <v>0</v>
      </c>
      <c r="J32" s="23" t="n">
        <f aca="false">I29</f>
        <v>0</v>
      </c>
      <c r="K32" s="0"/>
      <c r="L32" s="21" t="n">
        <f aca="false">K32</f>
        <v>0</v>
      </c>
      <c r="M32" s="22" t="n">
        <f aca="false">L29</f>
        <v>0</v>
      </c>
      <c r="N32" s="23" t="n">
        <f aca="false">M29</f>
        <v>0</v>
      </c>
      <c r="O32" s="0"/>
      <c r="P32" s="21" t="n">
        <f aca="false">O32</f>
        <v>0</v>
      </c>
      <c r="Q32" s="22" t="n">
        <f aca="false">P29</f>
        <v>0</v>
      </c>
      <c r="R32" s="23" t="n">
        <f aca="false">Q29</f>
        <v>0</v>
      </c>
      <c r="S32" s="20" t="n">
        <v>150</v>
      </c>
      <c r="T32" s="21" t="n">
        <f aca="false">S32</f>
        <v>150</v>
      </c>
      <c r="U32" s="22" t="n">
        <f aca="false">T29</f>
        <v>150</v>
      </c>
      <c r="V32" s="23" t="n">
        <f aca="false">U29</f>
        <v>100</v>
      </c>
      <c r="W32" s="20" t="n">
        <v>5</v>
      </c>
      <c r="X32" s="21" t="n">
        <f aca="false">W32</f>
        <v>5</v>
      </c>
      <c r="Y32" s="22" t="n">
        <f aca="false">X29</f>
        <v>10</v>
      </c>
      <c r="Z32" s="23" t="n">
        <f aca="false">Y29</f>
        <v>5</v>
      </c>
      <c r="AA32" s="20" t="n">
        <v>3</v>
      </c>
      <c r="AB32" s="21" t="n">
        <f aca="false">AA32</f>
        <v>3</v>
      </c>
      <c r="AC32" s="22" t="n">
        <f aca="false">AB29</f>
        <v>3</v>
      </c>
      <c r="AD32" s="23" t="n">
        <f aca="false">AC29</f>
        <v>0</v>
      </c>
    </row>
    <row r="33" customFormat="false" ht="15" hidden="false" customHeight="false" outlineLevel="0" collapsed="false">
      <c r="A33" s="0" t="s">
        <v>266</v>
      </c>
      <c r="C33" s="29"/>
      <c r="D33" s="0"/>
      <c r="E33" s="0"/>
      <c r="F33" s="0"/>
      <c r="G33" s="0"/>
      <c r="H33" s="21" t="n">
        <f aca="false">G33</f>
        <v>0</v>
      </c>
      <c r="I33" s="22" t="n">
        <f aca="false">H33</f>
        <v>0</v>
      </c>
      <c r="J33" s="23" t="n">
        <f aca="false">I33</f>
        <v>0</v>
      </c>
      <c r="K33" s="0"/>
      <c r="L33" s="21" t="n">
        <f aca="false">K33</f>
        <v>0</v>
      </c>
      <c r="M33" s="22" t="n">
        <f aca="false">L33</f>
        <v>0</v>
      </c>
      <c r="N33" s="23" t="n">
        <f aca="false">M33</f>
        <v>0</v>
      </c>
      <c r="O33" s="0"/>
      <c r="P33" s="21" t="n">
        <f aca="false">O33</f>
        <v>0</v>
      </c>
      <c r="Q33" s="22" t="n">
        <f aca="false">P33</f>
        <v>0</v>
      </c>
      <c r="R33" s="23" t="n">
        <f aca="false">Q33</f>
        <v>0</v>
      </c>
      <c r="S33" s="20" t="n">
        <v>4</v>
      </c>
      <c r="T33" s="21" t="n">
        <f aca="false">S33</f>
        <v>4</v>
      </c>
      <c r="U33" s="22" t="n">
        <f aca="false">T33</f>
        <v>4</v>
      </c>
      <c r="V33" s="23" t="n">
        <f aca="false">U33</f>
        <v>4</v>
      </c>
      <c r="W33" s="20" t="n">
        <v>15</v>
      </c>
      <c r="X33" s="21" t="n">
        <f aca="false">W33</f>
        <v>15</v>
      </c>
      <c r="Y33" s="22" t="n">
        <f aca="false">X33</f>
        <v>15</v>
      </c>
      <c r="Z33" s="23" t="n">
        <f aca="false">Y33</f>
        <v>15</v>
      </c>
      <c r="AA33" s="0"/>
      <c r="AB33" s="21" t="n">
        <f aca="false">AA33</f>
        <v>0</v>
      </c>
      <c r="AC33" s="22" t="n">
        <f aca="false">AB33</f>
        <v>0</v>
      </c>
      <c r="AD33" s="23" t="n">
        <f aca="false">AC33</f>
        <v>0</v>
      </c>
    </row>
    <row r="34" customFormat="false" ht="15" hidden="false" customHeight="false" outlineLevel="0" collapsed="false">
      <c r="A34" s="0" t="s">
        <v>267</v>
      </c>
      <c r="C34" s="29"/>
      <c r="D34" s="0"/>
      <c r="E34" s="0"/>
      <c r="F34" s="0"/>
      <c r="G34" s="0"/>
      <c r="H34" s="21" t="n">
        <f aca="false">G34</f>
        <v>0</v>
      </c>
      <c r="I34" s="22" t="n">
        <f aca="false">H34</f>
        <v>0</v>
      </c>
      <c r="J34" s="23" t="n">
        <f aca="false">I34</f>
        <v>0</v>
      </c>
      <c r="K34" s="0"/>
      <c r="L34" s="21" t="n">
        <f aca="false">K34</f>
        <v>0</v>
      </c>
      <c r="M34" s="22" t="n">
        <f aca="false">L34</f>
        <v>0</v>
      </c>
      <c r="N34" s="23" t="n">
        <f aca="false">M34</f>
        <v>0</v>
      </c>
      <c r="O34" s="0"/>
      <c r="P34" s="21" t="n">
        <f aca="false">O34</f>
        <v>0</v>
      </c>
      <c r="Q34" s="22" t="n">
        <f aca="false">P34</f>
        <v>0</v>
      </c>
      <c r="R34" s="23" t="n">
        <f aca="false">Q34</f>
        <v>0</v>
      </c>
      <c r="S34" s="20" t="n">
        <v>0</v>
      </c>
      <c r="T34" s="21" t="n">
        <f aca="false">S34</f>
        <v>0</v>
      </c>
      <c r="U34" s="22" t="n">
        <f aca="false">T34</f>
        <v>0</v>
      </c>
      <c r="V34" s="23" t="n">
        <f aca="false">U34</f>
        <v>0</v>
      </c>
      <c r="W34" s="20" t="n">
        <v>5</v>
      </c>
      <c r="X34" s="21" t="n">
        <f aca="false">W34</f>
        <v>5</v>
      </c>
      <c r="Y34" s="22" t="n">
        <f aca="false">X34</f>
        <v>5</v>
      </c>
      <c r="Z34" s="23" t="n">
        <f aca="false">Y34</f>
        <v>5</v>
      </c>
      <c r="AA34" s="0"/>
      <c r="AB34" s="21" t="n">
        <f aca="false">AA34</f>
        <v>0</v>
      </c>
      <c r="AC34" s="22" t="n">
        <f aca="false">AB34</f>
        <v>0</v>
      </c>
      <c r="AD34" s="23" t="n">
        <f aca="false">AC34</f>
        <v>0</v>
      </c>
    </row>
    <row r="35" customFormat="false" ht="15" hidden="false" customHeight="false" outlineLevel="0" collapsed="false">
      <c r="A35" s="0" t="s">
        <v>268</v>
      </c>
      <c r="C35" s="29" t="n">
        <v>0.5</v>
      </c>
      <c r="D35" s="18" t="n">
        <v>1.25</v>
      </c>
      <c r="E35" s="0"/>
      <c r="F35" s="30" t="s">
        <v>164</v>
      </c>
      <c r="G35" s="20" t="n">
        <v>2.2</v>
      </c>
      <c r="H35" s="21" t="n">
        <f aca="false">$C35*G35</f>
        <v>1.1</v>
      </c>
      <c r="I35" s="22" t="n">
        <f aca="false">$D35*H35</f>
        <v>1.375</v>
      </c>
      <c r="J35" s="23" t="n">
        <f aca="false">I35*1/(0.5*1.25)</f>
        <v>2.2</v>
      </c>
      <c r="K35" s="20" t="n">
        <v>5</v>
      </c>
      <c r="L35" s="21" t="n">
        <f aca="false">$C35*K35</f>
        <v>2.5</v>
      </c>
      <c r="M35" s="22" t="n">
        <f aca="false">$D35*L35</f>
        <v>3.125</v>
      </c>
      <c r="N35" s="23" t="n">
        <f aca="false">M35*1/(0.5*1.25)</f>
        <v>5</v>
      </c>
      <c r="O35" s="20" t="n">
        <v>3</v>
      </c>
      <c r="P35" s="21" t="n">
        <f aca="false">$C35*O35</f>
        <v>1.5</v>
      </c>
      <c r="Q35" s="22" t="n">
        <f aca="false">$D35*P35</f>
        <v>1.875</v>
      </c>
      <c r="R35" s="23" t="n">
        <f aca="false">Q35*1/(0.5*1.25)</f>
        <v>3</v>
      </c>
      <c r="S35" s="20" t="n">
        <v>5</v>
      </c>
      <c r="T35" s="21" t="n">
        <f aca="false">$C35*S35</f>
        <v>2.5</v>
      </c>
      <c r="U35" s="22" t="n">
        <f aca="false">$D35*T35</f>
        <v>3.125</v>
      </c>
      <c r="V35" s="23" t="n">
        <f aca="false">U35*1/(0.5*1.25)</f>
        <v>5</v>
      </c>
      <c r="W35" s="20" t="n">
        <v>6</v>
      </c>
      <c r="X35" s="21" t="n">
        <f aca="false">$C35*W35</f>
        <v>3</v>
      </c>
      <c r="Y35" s="22" t="n">
        <f aca="false">$D35*X35</f>
        <v>3.75</v>
      </c>
      <c r="Z35" s="23" t="n">
        <f aca="false">Y35*1/(0.5*1.25)</f>
        <v>6</v>
      </c>
      <c r="AA35" s="20" t="n">
        <v>5</v>
      </c>
      <c r="AB35" s="21" t="n">
        <f aca="false">$C35*AA35</f>
        <v>2.5</v>
      </c>
      <c r="AC35" s="22" t="n">
        <f aca="false">$D35*AB35</f>
        <v>3.125</v>
      </c>
      <c r="AD35" s="23" t="n">
        <f aca="false">AC35*1/(0.5*1.25)</f>
        <v>5</v>
      </c>
    </row>
    <row r="36" customFormat="false" ht="15" hidden="false" customHeight="false" outlineLevel="0" collapsed="false">
      <c r="A36" s="0" t="s">
        <v>269</v>
      </c>
      <c r="C36" s="29" t="n">
        <v>0.5</v>
      </c>
      <c r="D36" s="18" t="n">
        <v>1.25</v>
      </c>
      <c r="E36" s="0"/>
      <c r="F36" s="30" t="s">
        <v>164</v>
      </c>
      <c r="G36" s="20" t="n">
        <v>21.6</v>
      </c>
      <c r="H36" s="21" t="n">
        <f aca="false">$C36*G36</f>
        <v>10.8</v>
      </c>
      <c r="I36" s="22" t="n">
        <f aca="false">$D36*H36</f>
        <v>13.5</v>
      </c>
      <c r="J36" s="23" t="n">
        <f aca="false">I36*1/(0.5*1.25)</f>
        <v>21.6</v>
      </c>
      <c r="K36" s="20" t="n">
        <v>70</v>
      </c>
      <c r="L36" s="21" t="n">
        <f aca="false">$C36*K36</f>
        <v>35</v>
      </c>
      <c r="M36" s="22" t="n">
        <f aca="false">$D36*L36</f>
        <v>43.75</v>
      </c>
      <c r="N36" s="23" t="n">
        <f aca="false">M36*1/(0.5*1.25)</f>
        <v>70</v>
      </c>
      <c r="O36" s="20" t="n">
        <v>2</v>
      </c>
      <c r="P36" s="21" t="n">
        <f aca="false">$C36*O36</f>
        <v>1</v>
      </c>
      <c r="Q36" s="22" t="n">
        <f aca="false">$D36*P36</f>
        <v>1.25</v>
      </c>
      <c r="R36" s="23" t="n">
        <f aca="false">Q36*1/(0.5*1.25)</f>
        <v>2</v>
      </c>
      <c r="S36" s="20" t="n">
        <v>10</v>
      </c>
      <c r="T36" s="21" t="n">
        <f aca="false">$C36*S36</f>
        <v>5</v>
      </c>
      <c r="U36" s="22" t="n">
        <f aca="false">$D36*T36</f>
        <v>6.25</v>
      </c>
      <c r="V36" s="23" t="n">
        <f aca="false">U36*1/(0.5*1.25)</f>
        <v>10</v>
      </c>
      <c r="W36" s="20" t="n">
        <v>30</v>
      </c>
      <c r="X36" s="21" t="n">
        <f aca="false">$C36*W36</f>
        <v>15</v>
      </c>
      <c r="Y36" s="22" t="n">
        <f aca="false">$D36*X36</f>
        <v>18.75</v>
      </c>
      <c r="Z36" s="23" t="n">
        <f aca="false">Y36*1/(0.5*1.25)</f>
        <v>30</v>
      </c>
      <c r="AA36" s="20" t="n">
        <v>80</v>
      </c>
      <c r="AB36" s="21" t="n">
        <f aca="false">$C36*AA36</f>
        <v>40</v>
      </c>
      <c r="AC36" s="22" t="n">
        <f aca="false">$D36*AB36</f>
        <v>50</v>
      </c>
      <c r="AD36" s="23" t="n">
        <f aca="false">AC36*1/(0.5*1.25)</f>
        <v>80</v>
      </c>
    </row>
    <row r="37" customFormat="false" ht="15" hidden="false" customHeight="false" outlineLevel="0" collapsed="false">
      <c r="A37" s="0" t="s">
        <v>270</v>
      </c>
      <c r="C37" s="29" t="n">
        <v>0.5</v>
      </c>
      <c r="D37" s="18" t="n">
        <v>1.25</v>
      </c>
      <c r="E37" s="0"/>
      <c r="F37" s="30" t="s">
        <v>164</v>
      </c>
      <c r="G37" s="20" t="n">
        <v>85</v>
      </c>
      <c r="H37" s="21" t="n">
        <f aca="false">$C37*G37</f>
        <v>42.5</v>
      </c>
      <c r="I37" s="22" t="n">
        <f aca="false">$D37*H37</f>
        <v>53.125</v>
      </c>
      <c r="J37" s="23" t="n">
        <f aca="false">I37*1/(0.5*1.25)</f>
        <v>85</v>
      </c>
      <c r="K37" s="20" t="n">
        <v>85</v>
      </c>
      <c r="L37" s="21" t="n">
        <f aca="false">$C37*K37</f>
        <v>42.5</v>
      </c>
      <c r="M37" s="22" t="n">
        <f aca="false">$D37*L37</f>
        <v>53.125</v>
      </c>
      <c r="N37" s="23" t="n">
        <f aca="false">M37*1/(0.5*1.25)</f>
        <v>85</v>
      </c>
      <c r="O37" s="20" t="n">
        <v>100</v>
      </c>
      <c r="P37" s="21" t="n">
        <f aca="false">$C37*O37</f>
        <v>50</v>
      </c>
      <c r="Q37" s="22" t="n">
        <f aca="false">$D37*P37</f>
        <v>62.5</v>
      </c>
      <c r="R37" s="23" t="n">
        <f aca="false">Q37*1/(0.5*1.25)</f>
        <v>100</v>
      </c>
      <c r="S37" s="20" t="n">
        <v>90</v>
      </c>
      <c r="T37" s="21" t="n">
        <f aca="false">$C37*S37</f>
        <v>45</v>
      </c>
      <c r="U37" s="22" t="n">
        <f aca="false">$D37*T37</f>
        <v>56.25</v>
      </c>
      <c r="V37" s="23" t="n">
        <f aca="false">U37*1/(0.5*1.25)</f>
        <v>90</v>
      </c>
      <c r="W37" s="20" t="n">
        <v>85</v>
      </c>
      <c r="X37" s="21" t="n">
        <f aca="false">$C37*W37</f>
        <v>42.5</v>
      </c>
      <c r="Y37" s="22" t="n">
        <f aca="false">$D37*X37</f>
        <v>53.125</v>
      </c>
      <c r="Z37" s="23" t="n">
        <f aca="false">Y37*1/(0.5*1.25)</f>
        <v>85</v>
      </c>
      <c r="AA37" s="20" t="n">
        <v>90</v>
      </c>
      <c r="AB37" s="21" t="n">
        <f aca="false">$C37*AA37</f>
        <v>45</v>
      </c>
      <c r="AC37" s="22" t="n">
        <f aca="false">$D37*AB37</f>
        <v>56.25</v>
      </c>
      <c r="AD37" s="23" t="n">
        <f aca="false">AC37*1/(0.5*1.25)</f>
        <v>90</v>
      </c>
    </row>
    <row r="38" customFormat="false" ht="15" hidden="false" customHeight="false" outlineLevel="0" collapsed="false">
      <c r="A38" s="0" t="s">
        <v>271</v>
      </c>
      <c r="C38" s="29" t="n">
        <v>0.5</v>
      </c>
      <c r="D38" s="18" t="n">
        <v>1.25</v>
      </c>
      <c r="E38" s="0"/>
      <c r="F38" s="30" t="s">
        <v>164</v>
      </c>
      <c r="G38" s="20" t="n">
        <v>0.3</v>
      </c>
      <c r="H38" s="21" t="n">
        <f aca="false">$C38*G38</f>
        <v>0.15</v>
      </c>
      <c r="I38" s="22" t="n">
        <f aca="false">$D38*H38</f>
        <v>0.1875</v>
      </c>
      <c r="J38" s="23" t="n">
        <f aca="false">I38*1/(0.5*1.25)</f>
        <v>0.3</v>
      </c>
      <c r="K38" s="20" t="n">
        <v>2</v>
      </c>
      <c r="L38" s="21" t="n">
        <f aca="false">$C38*K38</f>
        <v>1</v>
      </c>
      <c r="M38" s="22" t="n">
        <f aca="false">$D38*L38</f>
        <v>1.25</v>
      </c>
      <c r="N38" s="23" t="n">
        <f aca="false">M38*1/(0.5*1.25)</f>
        <v>2</v>
      </c>
      <c r="O38" s="0"/>
      <c r="P38" s="21" t="n">
        <f aca="false">$C38*O38</f>
        <v>0</v>
      </c>
      <c r="Q38" s="22" t="n">
        <f aca="false">$D38*P38</f>
        <v>0</v>
      </c>
      <c r="R38" s="23" t="n">
        <f aca="false">Q38*1/(0.5*1.25)</f>
        <v>0</v>
      </c>
      <c r="S38" s="20" t="n">
        <v>1</v>
      </c>
      <c r="T38" s="21" t="n">
        <f aca="false">$C38*S38</f>
        <v>0.5</v>
      </c>
      <c r="U38" s="22" t="n">
        <f aca="false">$D38*T38</f>
        <v>0.625</v>
      </c>
      <c r="V38" s="23" t="n">
        <f aca="false">U38*1/(0.5*1.25)</f>
        <v>1</v>
      </c>
      <c r="W38" s="0"/>
      <c r="X38" s="21" t="n">
        <f aca="false">$C38*W38</f>
        <v>0</v>
      </c>
      <c r="Y38" s="22" t="n">
        <f aca="false">$D38*X38</f>
        <v>0</v>
      </c>
      <c r="Z38" s="23" t="n">
        <f aca="false">Y38*1/(0.5*1.25)</f>
        <v>0</v>
      </c>
      <c r="AA38" s="0"/>
      <c r="AB38" s="21" t="n">
        <f aca="false">$C38*AA38</f>
        <v>0</v>
      </c>
      <c r="AC38" s="22" t="n">
        <f aca="false">$D38*AB38</f>
        <v>0</v>
      </c>
      <c r="AD38" s="23" t="n">
        <f aca="false">AC38*1/(0.5*1.25)</f>
        <v>0</v>
      </c>
    </row>
    <row r="39" customFormat="false" ht="15" hidden="false" customHeight="false" outlineLevel="0" collapsed="false">
      <c r="A39" s="0" t="s">
        <v>272</v>
      </c>
      <c r="C39" s="29" t="n">
        <v>0.5</v>
      </c>
      <c r="D39" s="18" t="n">
        <v>1.25</v>
      </c>
      <c r="E39" s="0"/>
      <c r="F39" s="30" t="s">
        <v>164</v>
      </c>
      <c r="G39" s="20" t="n">
        <v>1.2</v>
      </c>
      <c r="H39" s="21" t="n">
        <f aca="false">$C39*G39</f>
        <v>0.6</v>
      </c>
      <c r="I39" s="22" t="n">
        <f aca="false">$D39*H39</f>
        <v>0.75</v>
      </c>
      <c r="J39" s="23" t="n">
        <f aca="false">I39*1/(0.5*1.25)</f>
        <v>1.2</v>
      </c>
      <c r="K39" s="20" t="n">
        <v>5</v>
      </c>
      <c r="L39" s="21" t="n">
        <f aca="false">$C39*K39</f>
        <v>2.5</v>
      </c>
      <c r="M39" s="22" t="n">
        <f aca="false">$D39*L39</f>
        <v>3.125</v>
      </c>
      <c r="N39" s="23" t="n">
        <f aca="false">M39*1/(0.5*1.25)</f>
        <v>5</v>
      </c>
      <c r="O39" s="0"/>
      <c r="P39" s="21" t="n">
        <f aca="false">$C39*O39</f>
        <v>0</v>
      </c>
      <c r="Q39" s="22" t="n">
        <f aca="false">$D39*P39</f>
        <v>0</v>
      </c>
      <c r="R39" s="23" t="n">
        <f aca="false">Q39*1/(0.5*1.25)</f>
        <v>0</v>
      </c>
      <c r="S39" s="20" t="n">
        <v>20</v>
      </c>
      <c r="T39" s="21" t="n">
        <f aca="false">$C39*S39</f>
        <v>10</v>
      </c>
      <c r="U39" s="22" t="n">
        <f aca="false">$D39*T39</f>
        <v>12.5</v>
      </c>
      <c r="V39" s="23" t="n">
        <f aca="false">U39*1/(0.5*1.25)</f>
        <v>20</v>
      </c>
      <c r="W39" s="0"/>
      <c r="X39" s="21" t="n">
        <f aca="false">$C39*W39</f>
        <v>0</v>
      </c>
      <c r="Y39" s="22" t="n">
        <f aca="false">$D39*X39</f>
        <v>0</v>
      </c>
      <c r="Z39" s="23" t="n">
        <f aca="false">Y39*1/(0.5*1.25)</f>
        <v>0</v>
      </c>
      <c r="AA39" s="0"/>
      <c r="AB39" s="21" t="n">
        <f aca="false">$C39*AA39</f>
        <v>0</v>
      </c>
      <c r="AC39" s="22" t="n">
        <f aca="false">$D39*AB39</f>
        <v>0</v>
      </c>
      <c r="AD39" s="23" t="n">
        <f aca="false">AC39*1/(0.5*1.25)</f>
        <v>0</v>
      </c>
    </row>
    <row r="40" customFormat="false" ht="15" hidden="false" customHeight="false" outlineLevel="0" collapsed="false">
      <c r="A40" s="0" t="s">
        <v>273</v>
      </c>
      <c r="C40" s="29" t="n">
        <v>0.5</v>
      </c>
      <c r="D40" s="18" t="n">
        <v>1.25</v>
      </c>
      <c r="E40" s="0"/>
      <c r="F40" s="30" t="s">
        <v>164</v>
      </c>
      <c r="G40" s="20" t="n">
        <v>95</v>
      </c>
      <c r="H40" s="21" t="n">
        <f aca="false">$C40*G40</f>
        <v>47.5</v>
      </c>
      <c r="I40" s="22" t="n">
        <f aca="false">$D40*H40</f>
        <v>59.375</v>
      </c>
      <c r="J40" s="23" t="n">
        <f aca="false">I40*1/(0.5*1.25)</f>
        <v>95</v>
      </c>
      <c r="K40" s="20" t="n">
        <v>85</v>
      </c>
      <c r="L40" s="21" t="n">
        <f aca="false">$C40*K40</f>
        <v>42.5</v>
      </c>
      <c r="M40" s="22" t="n">
        <f aca="false">$D40*L40</f>
        <v>53.125</v>
      </c>
      <c r="N40" s="23" t="n">
        <f aca="false">M40*1/(0.5*1.25)</f>
        <v>85</v>
      </c>
      <c r="O40" s="0"/>
      <c r="P40" s="21" t="n">
        <f aca="false">$C40*O40</f>
        <v>0</v>
      </c>
      <c r="Q40" s="22" t="n">
        <f aca="false">$D40*P40</f>
        <v>0</v>
      </c>
      <c r="R40" s="23" t="n">
        <f aca="false">Q40*1/(0.5*1.25)</f>
        <v>0</v>
      </c>
      <c r="S40" s="20" t="n">
        <v>90</v>
      </c>
      <c r="T40" s="21" t="n">
        <f aca="false">$C40*S40</f>
        <v>45</v>
      </c>
      <c r="U40" s="22" t="n">
        <f aca="false">$D40*T40</f>
        <v>56.25</v>
      </c>
      <c r="V40" s="23" t="n">
        <f aca="false">U40*1/(0.5*1.25)</f>
        <v>90</v>
      </c>
      <c r="W40" s="0"/>
      <c r="X40" s="21" t="n">
        <f aca="false">$C40*W40</f>
        <v>0</v>
      </c>
      <c r="Y40" s="22" t="n">
        <f aca="false">$D40*X40</f>
        <v>0</v>
      </c>
      <c r="Z40" s="23" t="n">
        <f aca="false">Y40*1/(0.5*1.25)</f>
        <v>0</v>
      </c>
      <c r="AA40" s="0"/>
      <c r="AB40" s="21" t="n">
        <f aca="false">$C40*AA40</f>
        <v>0</v>
      </c>
      <c r="AC40" s="22" t="n">
        <f aca="false">$D40*AB40</f>
        <v>0</v>
      </c>
      <c r="AD40" s="23" t="n">
        <f aca="false">AC40*1/(0.5*1.25)</f>
        <v>0</v>
      </c>
    </row>
    <row r="41" customFormat="false" ht="15" hidden="false" customHeight="false" outlineLevel="0" collapsed="false">
      <c r="A41" s="0" t="s">
        <v>274</v>
      </c>
      <c r="C41" s="29" t="n">
        <v>0.5</v>
      </c>
      <c r="D41" s="27" t="s">
        <v>167</v>
      </c>
      <c r="E41" s="27"/>
      <c r="F41" s="0"/>
      <c r="G41" s="20" t="n">
        <v>0.9</v>
      </c>
      <c r="H41" s="21" t="n">
        <f aca="false">$C41*G41</f>
        <v>0.45</v>
      </c>
      <c r="I41" s="22" t="n">
        <f aca="false">H41*(1/0.5)</f>
        <v>0.9</v>
      </c>
      <c r="J41" s="23" t="n">
        <f aca="false">I41</f>
        <v>0.9</v>
      </c>
      <c r="K41" s="0"/>
      <c r="L41" s="21" t="n">
        <f aca="false">$C41*K41</f>
        <v>0</v>
      </c>
      <c r="M41" s="22" t="n">
        <f aca="false">L41*(1/0.5)</f>
        <v>0</v>
      </c>
      <c r="N41" s="23" t="n">
        <f aca="false">M41</f>
        <v>0</v>
      </c>
      <c r="O41" s="20" t="n">
        <v>2</v>
      </c>
      <c r="P41" s="21" t="n">
        <f aca="false">$C41*O41</f>
        <v>1</v>
      </c>
      <c r="Q41" s="22" t="n">
        <f aca="false">P41*(1/0.5)</f>
        <v>2</v>
      </c>
      <c r="R41" s="23" t="n">
        <f aca="false">Q41</f>
        <v>2</v>
      </c>
      <c r="S41" s="20" t="n">
        <v>1</v>
      </c>
      <c r="T41" s="21" t="n">
        <f aca="false">$C41*S41</f>
        <v>0.5</v>
      </c>
      <c r="U41" s="22" t="n">
        <f aca="false">T41*(1/0.5)</f>
        <v>1</v>
      </c>
      <c r="V41" s="23" t="n">
        <f aca="false">U41</f>
        <v>1</v>
      </c>
      <c r="W41" s="20" t="n">
        <v>2.5</v>
      </c>
      <c r="X41" s="21" t="n">
        <f aca="false">$C41*W41</f>
        <v>1.25</v>
      </c>
      <c r="Y41" s="22" t="n">
        <f aca="false">X41*(1/0.5)</f>
        <v>2.5</v>
      </c>
      <c r="Z41" s="23" t="n">
        <f aca="false">Y41</f>
        <v>2.5</v>
      </c>
      <c r="AA41" s="20" t="n">
        <v>2</v>
      </c>
      <c r="AB41" s="21" t="n">
        <f aca="false">$C41*AA41</f>
        <v>1</v>
      </c>
      <c r="AC41" s="22" t="n">
        <f aca="false">AB41*(1/0.5)</f>
        <v>2</v>
      </c>
      <c r="AD41" s="23" t="n">
        <f aca="false">AC41</f>
        <v>2</v>
      </c>
    </row>
    <row r="42" customFormat="false" ht="15" hidden="false" customHeight="false" outlineLevel="0" collapsed="false">
      <c r="A42" s="0" t="s">
        <v>275</v>
      </c>
      <c r="C42" s="29" t="n">
        <v>0.5</v>
      </c>
      <c r="D42" s="27" t="s">
        <v>167</v>
      </c>
      <c r="E42" s="27"/>
      <c r="F42" s="0"/>
      <c r="G42" s="20" t="n">
        <v>0.1</v>
      </c>
      <c r="H42" s="21" t="n">
        <f aca="false">$C42*G42</f>
        <v>0.05</v>
      </c>
      <c r="I42" s="22" t="n">
        <f aca="false">H42*(1/0.5)</f>
        <v>0.1</v>
      </c>
      <c r="J42" s="23" t="n">
        <f aca="false">I42</f>
        <v>0.1</v>
      </c>
      <c r="K42" s="0"/>
      <c r="L42" s="21" t="n">
        <f aca="false">$C42*K42</f>
        <v>0</v>
      </c>
      <c r="M42" s="22" t="n">
        <f aca="false">L42*(1/0.5)</f>
        <v>0</v>
      </c>
      <c r="N42" s="23" t="n">
        <f aca="false">M42</f>
        <v>0</v>
      </c>
      <c r="O42" s="20" t="n">
        <v>1</v>
      </c>
      <c r="P42" s="21" t="n">
        <f aca="false">$C42*O42</f>
        <v>0.5</v>
      </c>
      <c r="Q42" s="22" t="n">
        <f aca="false">P42*(1/0.5)</f>
        <v>1</v>
      </c>
      <c r="R42" s="23" t="n">
        <f aca="false">Q42</f>
        <v>1</v>
      </c>
      <c r="S42" s="20" t="n">
        <v>0.01</v>
      </c>
      <c r="T42" s="21" t="n">
        <f aca="false">$C42*S42</f>
        <v>0.005</v>
      </c>
      <c r="U42" s="22" t="n">
        <f aca="false">T42*(1/0.5)</f>
        <v>0.01</v>
      </c>
      <c r="V42" s="23" t="n">
        <f aca="false">U42</f>
        <v>0.01</v>
      </c>
      <c r="W42" s="20" t="n">
        <v>0.4</v>
      </c>
      <c r="X42" s="21" t="n">
        <f aca="false">$C42*W42</f>
        <v>0.2</v>
      </c>
      <c r="Y42" s="22" t="n">
        <f aca="false">X42*(1/0.5)</f>
        <v>0.4</v>
      </c>
      <c r="Z42" s="23" t="n">
        <f aca="false">Y42</f>
        <v>0.4</v>
      </c>
      <c r="AA42" s="20" t="n">
        <v>0.1</v>
      </c>
      <c r="AB42" s="21" t="n">
        <f aca="false">$C42*AA42</f>
        <v>0.05</v>
      </c>
      <c r="AC42" s="22" t="n">
        <f aca="false">AB42*(1/0.5)</f>
        <v>0.1</v>
      </c>
      <c r="AD42" s="23" t="n">
        <f aca="false">AC42</f>
        <v>0.1</v>
      </c>
    </row>
    <row r="43" customFormat="false" ht="15" hidden="false" customHeight="false" outlineLevel="0" collapsed="false">
      <c r="A43" s="0" t="s">
        <v>276</v>
      </c>
      <c r="C43" s="29" t="n">
        <v>0.5</v>
      </c>
      <c r="D43" s="27" t="s">
        <v>167</v>
      </c>
      <c r="E43" s="27"/>
      <c r="F43" s="0"/>
      <c r="G43" s="20" t="n">
        <v>0.7</v>
      </c>
      <c r="H43" s="21" t="n">
        <f aca="false">$C43*G43</f>
        <v>0.35</v>
      </c>
      <c r="I43" s="22" t="n">
        <f aca="false">H43*(1/0.5)</f>
        <v>0.7</v>
      </c>
      <c r="J43" s="23" t="n">
        <f aca="false">I43</f>
        <v>0.7</v>
      </c>
      <c r="K43" s="0"/>
      <c r="L43" s="21" t="n">
        <f aca="false">$C43*K43</f>
        <v>0</v>
      </c>
      <c r="M43" s="22" t="n">
        <f aca="false">L43*(1/0.5)</f>
        <v>0</v>
      </c>
      <c r="N43" s="23" t="n">
        <f aca="false">M43</f>
        <v>0</v>
      </c>
      <c r="O43" s="20" t="n">
        <v>90</v>
      </c>
      <c r="P43" s="21" t="n">
        <f aca="false">$C43*O43</f>
        <v>45</v>
      </c>
      <c r="Q43" s="22" t="n">
        <f aca="false">P43*(1/0.5)</f>
        <v>90</v>
      </c>
      <c r="R43" s="23" t="n">
        <f aca="false">Q43</f>
        <v>90</v>
      </c>
      <c r="S43" s="20" t="n">
        <v>2</v>
      </c>
      <c r="T43" s="21" t="n">
        <f aca="false">$C43*S43</f>
        <v>1</v>
      </c>
      <c r="U43" s="22" t="n">
        <f aca="false">T43*(1/0.5)</f>
        <v>2</v>
      </c>
      <c r="V43" s="23" t="n">
        <f aca="false">U43</f>
        <v>2</v>
      </c>
      <c r="W43" s="20" t="n">
        <v>30</v>
      </c>
      <c r="X43" s="21" t="n">
        <f aca="false">$C43*W43</f>
        <v>15</v>
      </c>
      <c r="Y43" s="22" t="n">
        <f aca="false">X43*(1/0.5)</f>
        <v>30</v>
      </c>
      <c r="Z43" s="23" t="n">
        <f aca="false">Y43</f>
        <v>30</v>
      </c>
      <c r="AA43" s="20" t="n">
        <v>20</v>
      </c>
      <c r="AB43" s="21" t="n">
        <f aca="false">$C43*AA43</f>
        <v>10</v>
      </c>
      <c r="AC43" s="22" t="n">
        <f aca="false">AB43*(1/0.5)</f>
        <v>20</v>
      </c>
      <c r="AD43" s="23" t="n">
        <f aca="false">AC43</f>
        <v>20</v>
      </c>
    </row>
    <row r="44" customFormat="false" ht="15" hidden="false" customHeight="false" outlineLevel="0" collapsed="false">
      <c r="A44" s="0" t="s">
        <v>277</v>
      </c>
      <c r="C44" s="29" t="n">
        <v>0.5</v>
      </c>
      <c r="D44" s="27" t="s">
        <v>167</v>
      </c>
      <c r="E44" s="27"/>
      <c r="F44" s="0"/>
      <c r="G44" s="20" t="n">
        <v>95</v>
      </c>
      <c r="H44" s="21" t="n">
        <f aca="false">$C44*G44</f>
        <v>47.5</v>
      </c>
      <c r="I44" s="22" t="n">
        <f aca="false">H44*(1/0.5)</f>
        <v>95</v>
      </c>
      <c r="J44" s="23" t="n">
        <f aca="false">I44</f>
        <v>95</v>
      </c>
      <c r="K44" s="0"/>
      <c r="L44" s="21" t="n">
        <f aca="false">$C44*K44</f>
        <v>0</v>
      </c>
      <c r="M44" s="22" t="n">
        <f aca="false">L44*(1/0.5)</f>
        <v>0</v>
      </c>
      <c r="N44" s="23" t="n">
        <f aca="false">M44</f>
        <v>0</v>
      </c>
      <c r="O44" s="20" t="n">
        <v>85</v>
      </c>
      <c r="P44" s="21" t="n">
        <f aca="false">$C44*O44</f>
        <v>42.5</v>
      </c>
      <c r="Q44" s="22" t="n">
        <f aca="false">P44*(1/0.5)</f>
        <v>85</v>
      </c>
      <c r="R44" s="23" t="n">
        <f aca="false">Q44</f>
        <v>85</v>
      </c>
      <c r="S44" s="20" t="n">
        <v>90</v>
      </c>
      <c r="T44" s="21" t="n">
        <f aca="false">$C44*S44</f>
        <v>45</v>
      </c>
      <c r="U44" s="22" t="n">
        <f aca="false">T44*(1/0.5)</f>
        <v>90</v>
      </c>
      <c r="V44" s="23" t="n">
        <f aca="false">U44</f>
        <v>90</v>
      </c>
      <c r="W44" s="20" t="n">
        <v>80</v>
      </c>
      <c r="X44" s="21" t="n">
        <f aca="false">$C44*W44</f>
        <v>40</v>
      </c>
      <c r="Y44" s="22" t="n">
        <f aca="false">X44*(1/0.5)</f>
        <v>80</v>
      </c>
      <c r="Z44" s="23" t="n">
        <f aca="false">Y44</f>
        <v>80</v>
      </c>
      <c r="AA44" s="20" t="n">
        <v>60</v>
      </c>
      <c r="AB44" s="21" t="n">
        <f aca="false">$C44*AA44</f>
        <v>30</v>
      </c>
      <c r="AC44" s="22" t="n">
        <f aca="false">AB44*(1/0.5)</f>
        <v>60</v>
      </c>
      <c r="AD44" s="23" t="n">
        <f aca="false">AC44</f>
        <v>60</v>
      </c>
    </row>
    <row r="45" customFormat="false" ht="15" hidden="false" customHeight="false" outlineLevel="0" collapsed="false">
      <c r="A45" s="0" t="s">
        <v>278</v>
      </c>
      <c r="C45" s="29" t="n">
        <v>0.5</v>
      </c>
      <c r="D45" s="27" t="s">
        <v>167</v>
      </c>
      <c r="E45" s="27"/>
      <c r="F45" s="0"/>
      <c r="G45" s="20" t="n">
        <v>0.9</v>
      </c>
      <c r="H45" s="21" t="n">
        <f aca="false">$C45*G45</f>
        <v>0.45</v>
      </c>
      <c r="I45" s="22" t="n">
        <f aca="false">H45*(1/0.5)</f>
        <v>0.9</v>
      </c>
      <c r="J45" s="23" t="n">
        <f aca="false">I45</f>
        <v>0.9</v>
      </c>
      <c r="K45" s="0"/>
      <c r="L45" s="21" t="n">
        <f aca="false">$C45*K45</f>
        <v>0</v>
      </c>
      <c r="M45" s="22" t="n">
        <f aca="false">L45*(1/0.5)</f>
        <v>0</v>
      </c>
      <c r="N45" s="23" t="n">
        <f aca="false">M45</f>
        <v>0</v>
      </c>
      <c r="O45" s="20" t="n">
        <v>1</v>
      </c>
      <c r="P45" s="21" t="n">
        <f aca="false">$C45*O45</f>
        <v>0.5</v>
      </c>
      <c r="Q45" s="22" t="n">
        <f aca="false">P45*(1/0.5)</f>
        <v>1</v>
      </c>
      <c r="R45" s="23" t="n">
        <f aca="false">Q45</f>
        <v>1</v>
      </c>
      <c r="S45" s="20" t="n">
        <v>0.5</v>
      </c>
      <c r="T45" s="21" t="n">
        <f aca="false">$C45*S45</f>
        <v>0.25</v>
      </c>
      <c r="U45" s="22" t="n">
        <f aca="false">T45*(1/0.5)</f>
        <v>0.5</v>
      </c>
      <c r="V45" s="23" t="n">
        <f aca="false">U45</f>
        <v>0.5</v>
      </c>
      <c r="W45" s="0"/>
      <c r="X45" s="21" t="n">
        <f aca="false">$C45*W45</f>
        <v>0</v>
      </c>
      <c r="Y45" s="22" t="n">
        <f aca="false">X45*(1/0.5)</f>
        <v>0</v>
      </c>
      <c r="Z45" s="23" t="n">
        <f aca="false">Y45</f>
        <v>0</v>
      </c>
      <c r="AA45" s="20" t="n">
        <v>1</v>
      </c>
      <c r="AB45" s="21" t="n">
        <f aca="false">$C45*AA45</f>
        <v>0.5</v>
      </c>
      <c r="AC45" s="22" t="n">
        <f aca="false">AB45*(1/0.5)</f>
        <v>1</v>
      </c>
      <c r="AD45" s="23" t="n">
        <f aca="false">AC45</f>
        <v>1</v>
      </c>
    </row>
    <row r="46" customFormat="false" ht="15" hidden="false" customHeight="false" outlineLevel="0" collapsed="false">
      <c r="A46" s="0" t="s">
        <v>279</v>
      </c>
      <c r="C46" s="29" t="n">
        <v>0.5</v>
      </c>
      <c r="D46" s="27" t="s">
        <v>167</v>
      </c>
      <c r="E46" s="27"/>
      <c r="F46" s="0"/>
      <c r="G46" s="20" t="n">
        <v>0.1</v>
      </c>
      <c r="H46" s="21" t="n">
        <f aca="false">$C46*G46</f>
        <v>0.05</v>
      </c>
      <c r="I46" s="22" t="n">
        <f aca="false">H46*(1/0.5)</f>
        <v>0.1</v>
      </c>
      <c r="J46" s="23" t="n">
        <f aca="false">I46</f>
        <v>0.1</v>
      </c>
      <c r="K46" s="0"/>
      <c r="L46" s="21" t="n">
        <f aca="false">$C46*K46</f>
        <v>0</v>
      </c>
      <c r="M46" s="22" t="n">
        <f aca="false">L46*(1/0.5)</f>
        <v>0</v>
      </c>
      <c r="N46" s="23" t="n">
        <f aca="false">M46</f>
        <v>0</v>
      </c>
      <c r="O46" s="20" t="n">
        <v>0.01</v>
      </c>
      <c r="P46" s="21" t="n">
        <f aca="false">$C46*O46</f>
        <v>0.005</v>
      </c>
      <c r="Q46" s="22" t="n">
        <f aca="false">P46*(1/0.5)</f>
        <v>0.01</v>
      </c>
      <c r="R46" s="23" t="n">
        <f aca="false">Q46</f>
        <v>0.01</v>
      </c>
      <c r="S46" s="20" t="n">
        <v>0.02</v>
      </c>
      <c r="T46" s="21" t="n">
        <f aca="false">$C46*S46</f>
        <v>0.01</v>
      </c>
      <c r="U46" s="22" t="n">
        <f aca="false">T46*(1/0.5)</f>
        <v>0.02</v>
      </c>
      <c r="V46" s="23" t="n">
        <f aca="false">U46</f>
        <v>0.02</v>
      </c>
      <c r="W46" s="0"/>
      <c r="X46" s="21" t="n">
        <f aca="false">$C46*W46</f>
        <v>0</v>
      </c>
      <c r="Y46" s="22" t="n">
        <f aca="false">X46*(1/0.5)</f>
        <v>0</v>
      </c>
      <c r="Z46" s="23" t="n">
        <f aca="false">Y46</f>
        <v>0</v>
      </c>
      <c r="AA46" s="20" t="n">
        <v>0.1</v>
      </c>
      <c r="AB46" s="21" t="n">
        <f aca="false">$C46*AA46</f>
        <v>0.05</v>
      </c>
      <c r="AC46" s="22" t="n">
        <f aca="false">AB46*(1/0.5)</f>
        <v>0.1</v>
      </c>
      <c r="AD46" s="23" t="n">
        <f aca="false">AC46</f>
        <v>0.1</v>
      </c>
    </row>
    <row r="47" customFormat="false" ht="15" hidden="false" customHeight="false" outlineLevel="0" collapsed="false">
      <c r="A47" s="0" t="s">
        <v>280</v>
      </c>
      <c r="C47" s="29" t="n">
        <v>0.5</v>
      </c>
      <c r="D47" s="27" t="s">
        <v>167</v>
      </c>
      <c r="E47" s="27"/>
      <c r="F47" s="0"/>
      <c r="G47" s="20" t="n">
        <v>0.2</v>
      </c>
      <c r="H47" s="21" t="n">
        <f aca="false">$C47*G47</f>
        <v>0.1</v>
      </c>
      <c r="I47" s="22" t="n">
        <f aca="false">H47*(1/0.5)</f>
        <v>0.2</v>
      </c>
      <c r="J47" s="23" t="n">
        <f aca="false">I47</f>
        <v>0.2</v>
      </c>
      <c r="K47" s="0"/>
      <c r="L47" s="21" t="n">
        <f aca="false">$C47*K47</f>
        <v>0</v>
      </c>
      <c r="M47" s="22" t="n">
        <f aca="false">L47*(1/0.5)</f>
        <v>0</v>
      </c>
      <c r="N47" s="23" t="n">
        <f aca="false">M47</f>
        <v>0</v>
      </c>
      <c r="O47" s="20" t="n">
        <v>8</v>
      </c>
      <c r="P47" s="21" t="n">
        <f aca="false">$C47*O47</f>
        <v>4</v>
      </c>
      <c r="Q47" s="22" t="n">
        <f aca="false">P47*(1/0.5)</f>
        <v>8</v>
      </c>
      <c r="R47" s="23" t="n">
        <f aca="false">Q47</f>
        <v>8</v>
      </c>
      <c r="S47" s="20" t="n">
        <v>5</v>
      </c>
      <c r="T47" s="21" t="n">
        <f aca="false">$C47*S47</f>
        <v>2.5</v>
      </c>
      <c r="U47" s="22" t="n">
        <f aca="false">T47*(1/0.5)</f>
        <v>5</v>
      </c>
      <c r="V47" s="23" t="n">
        <f aca="false">U47</f>
        <v>5</v>
      </c>
      <c r="W47" s="0"/>
      <c r="X47" s="21" t="n">
        <f aca="false">$C47*W47</f>
        <v>0</v>
      </c>
      <c r="Y47" s="22" t="n">
        <f aca="false">X47*(1/0.5)</f>
        <v>0</v>
      </c>
      <c r="Z47" s="23" t="n">
        <f aca="false">Y47</f>
        <v>0</v>
      </c>
      <c r="AA47" s="20" t="n">
        <v>20</v>
      </c>
      <c r="AB47" s="21" t="n">
        <f aca="false">$C47*AA47</f>
        <v>10</v>
      </c>
      <c r="AC47" s="22" t="n">
        <f aca="false">AB47*(1/0.5)</f>
        <v>20</v>
      </c>
      <c r="AD47" s="23" t="n">
        <f aca="false">AC47</f>
        <v>20</v>
      </c>
    </row>
    <row r="48" customFormat="false" ht="15" hidden="false" customHeight="false" outlineLevel="0" collapsed="false">
      <c r="A48" s="0" t="s">
        <v>281</v>
      </c>
      <c r="C48" s="29" t="n">
        <v>0.5</v>
      </c>
      <c r="D48" s="27" t="s">
        <v>167</v>
      </c>
      <c r="E48" s="27"/>
      <c r="F48" s="0"/>
      <c r="G48" s="20" t="n">
        <v>85</v>
      </c>
      <c r="H48" s="21" t="n">
        <f aca="false">$C48*G48</f>
        <v>42.5</v>
      </c>
      <c r="I48" s="22" t="n">
        <f aca="false">H48*(1/0.5)</f>
        <v>85</v>
      </c>
      <c r="J48" s="23" t="n">
        <f aca="false">I48</f>
        <v>85</v>
      </c>
      <c r="K48" s="0"/>
      <c r="L48" s="21" t="n">
        <f aca="false">$C48*K48</f>
        <v>0</v>
      </c>
      <c r="M48" s="22" t="n">
        <f aca="false">L48*(1/0.5)</f>
        <v>0</v>
      </c>
      <c r="N48" s="23" t="n">
        <f aca="false">M48</f>
        <v>0</v>
      </c>
      <c r="O48" s="20" t="n">
        <v>70</v>
      </c>
      <c r="P48" s="21" t="n">
        <f aca="false">$C48*O48</f>
        <v>35</v>
      </c>
      <c r="Q48" s="22" t="n">
        <f aca="false">P48*(1/0.5)</f>
        <v>70</v>
      </c>
      <c r="R48" s="23" t="n">
        <f aca="false">Q48</f>
        <v>70</v>
      </c>
      <c r="S48" s="20" t="n">
        <v>90</v>
      </c>
      <c r="T48" s="21" t="n">
        <f aca="false">$C48*S48</f>
        <v>45</v>
      </c>
      <c r="U48" s="22" t="n">
        <f aca="false">T48*(1/0.5)</f>
        <v>90</v>
      </c>
      <c r="V48" s="23" t="n">
        <f aca="false">U48</f>
        <v>90</v>
      </c>
      <c r="W48" s="0"/>
      <c r="X48" s="21" t="n">
        <f aca="false">$C48*W48</f>
        <v>0</v>
      </c>
      <c r="Y48" s="22" t="n">
        <f aca="false">X48*(1/0.5)</f>
        <v>0</v>
      </c>
      <c r="Z48" s="23" t="n">
        <f aca="false">Y48</f>
        <v>0</v>
      </c>
      <c r="AA48" s="20" t="n">
        <v>60</v>
      </c>
      <c r="AB48" s="21" t="n">
        <f aca="false">$C48*AA48</f>
        <v>30</v>
      </c>
      <c r="AC48" s="22" t="n">
        <f aca="false">AB48*(1/0.5)</f>
        <v>60</v>
      </c>
      <c r="AD48" s="23" t="n">
        <f aca="false">AC48</f>
        <v>60</v>
      </c>
    </row>
    <row r="49" customFormat="false" ht="15" hidden="false" customHeight="false" outlineLevel="0" collapsed="false">
      <c r="A49" s="0" t="s">
        <v>282</v>
      </c>
      <c r="C49" s="29" t="n">
        <v>0.5</v>
      </c>
      <c r="D49" s="18" t="n">
        <v>1.25</v>
      </c>
      <c r="E49" s="0"/>
      <c r="F49" s="30" t="s">
        <v>164</v>
      </c>
      <c r="G49" s="20" t="n">
        <v>4</v>
      </c>
      <c r="H49" s="21" t="n">
        <f aca="false">$C49*G49</f>
        <v>2</v>
      </c>
      <c r="I49" s="22" t="n">
        <f aca="false">$D49*H49</f>
        <v>2.5</v>
      </c>
      <c r="J49" s="23" t="n">
        <f aca="false">I49*1/(0.5*1.25)</f>
        <v>4</v>
      </c>
      <c r="K49" s="20" t="n">
        <v>1</v>
      </c>
      <c r="L49" s="21" t="n">
        <f aca="false">$C49*K49</f>
        <v>0.5</v>
      </c>
      <c r="M49" s="22" t="n">
        <f aca="false">$D49*L49</f>
        <v>0.625</v>
      </c>
      <c r="N49" s="23" t="n">
        <f aca="false">M49*1/(0.5*1.25)</f>
        <v>1</v>
      </c>
      <c r="O49" s="0"/>
      <c r="P49" s="21" t="n">
        <f aca="false">$C49*O49</f>
        <v>0</v>
      </c>
      <c r="Q49" s="22" t="n">
        <f aca="false">$D49*P49</f>
        <v>0</v>
      </c>
      <c r="R49" s="23" t="n">
        <f aca="false">Q49*1/(0.5*1.25)</f>
        <v>0</v>
      </c>
      <c r="S49" s="20" t="n">
        <v>0.5</v>
      </c>
      <c r="T49" s="21" t="n">
        <f aca="false">$C49*S49</f>
        <v>0.25</v>
      </c>
      <c r="U49" s="22" t="n">
        <f aca="false">$D49*T49</f>
        <v>0.3125</v>
      </c>
      <c r="V49" s="23" t="n">
        <f aca="false">U49*1/(0.5*1.25)</f>
        <v>0.5</v>
      </c>
      <c r="W49" s="20" t="n">
        <v>1</v>
      </c>
      <c r="X49" s="21" t="n">
        <f aca="false">$C49*W49</f>
        <v>0.5</v>
      </c>
      <c r="Y49" s="22" t="n">
        <f aca="false">$D49*X49</f>
        <v>0.625</v>
      </c>
      <c r="Z49" s="23" t="n">
        <f aca="false">Y49*1/(0.5*1.25)</f>
        <v>1</v>
      </c>
      <c r="AA49" s="20" t="n">
        <v>0.5</v>
      </c>
      <c r="AB49" s="21" t="n">
        <f aca="false">$C49*AA49</f>
        <v>0.25</v>
      </c>
      <c r="AC49" s="22" t="n">
        <f aca="false">$D49*AB49</f>
        <v>0.3125</v>
      </c>
      <c r="AD49" s="23" t="n">
        <f aca="false">AC49*1/(0.5*1.25)</f>
        <v>0.5</v>
      </c>
    </row>
    <row r="50" customFormat="false" ht="15" hidden="false" customHeight="false" outlineLevel="0" collapsed="false">
      <c r="A50" s="0" t="s">
        <v>283</v>
      </c>
      <c r="C50" s="29" t="n">
        <v>0.5</v>
      </c>
      <c r="D50" s="18" t="n">
        <v>1.25</v>
      </c>
      <c r="E50" s="0"/>
      <c r="F50" s="30" t="s">
        <v>164</v>
      </c>
      <c r="G50" s="20" t="n">
        <v>70</v>
      </c>
      <c r="H50" s="21" t="n">
        <f aca="false">$C50*G50</f>
        <v>35</v>
      </c>
      <c r="I50" s="22" t="n">
        <f aca="false">$D50*H50</f>
        <v>43.75</v>
      </c>
      <c r="J50" s="23" t="n">
        <f aca="false">I50*1/(0.5*1.25)</f>
        <v>70</v>
      </c>
      <c r="K50" s="20" t="n">
        <v>50</v>
      </c>
      <c r="L50" s="21" t="n">
        <f aca="false">$C50*K50</f>
        <v>25</v>
      </c>
      <c r="M50" s="22" t="n">
        <f aca="false">$D50*L50</f>
        <v>31.25</v>
      </c>
      <c r="N50" s="23" t="n">
        <f aca="false">M50*1/(0.5*1.25)</f>
        <v>50</v>
      </c>
      <c r="O50" s="0"/>
      <c r="P50" s="21" t="n">
        <f aca="false">$C50*O50</f>
        <v>0</v>
      </c>
      <c r="Q50" s="22" t="n">
        <f aca="false">$D50*P50</f>
        <v>0</v>
      </c>
      <c r="R50" s="23" t="n">
        <f aca="false">Q50*1/(0.5*1.25)</f>
        <v>0</v>
      </c>
      <c r="S50" s="20" t="n">
        <v>30</v>
      </c>
      <c r="T50" s="21" t="n">
        <f aca="false">$C50*S50</f>
        <v>15</v>
      </c>
      <c r="U50" s="22" t="n">
        <f aca="false">$D50*T50</f>
        <v>18.75</v>
      </c>
      <c r="V50" s="23" t="n">
        <f aca="false">U50*1/(0.5*1.25)</f>
        <v>30</v>
      </c>
      <c r="W50" s="20" t="n">
        <v>40</v>
      </c>
      <c r="X50" s="21" t="n">
        <f aca="false">$C50*W50</f>
        <v>20</v>
      </c>
      <c r="Y50" s="22" t="n">
        <f aca="false">$D50*X50</f>
        <v>25</v>
      </c>
      <c r="Z50" s="23" t="n">
        <f aca="false">Y50*1/(0.5*1.25)</f>
        <v>40</v>
      </c>
      <c r="AA50" s="20" t="n">
        <v>15</v>
      </c>
      <c r="AB50" s="21" t="n">
        <f aca="false">$C50*AA50</f>
        <v>7.5</v>
      </c>
      <c r="AC50" s="22" t="n">
        <f aca="false">$D50*AB50</f>
        <v>9.375</v>
      </c>
      <c r="AD50" s="23" t="n">
        <f aca="false">AC50*1/(0.5*1.25)</f>
        <v>15</v>
      </c>
    </row>
    <row r="51" customFormat="false" ht="15" hidden="false" customHeight="false" outlineLevel="0" collapsed="false">
      <c r="A51" s="0" t="s">
        <v>284</v>
      </c>
      <c r="C51" s="29" t="n">
        <v>0.5</v>
      </c>
      <c r="D51" s="18" t="n">
        <v>1.25</v>
      </c>
      <c r="E51" s="0"/>
      <c r="F51" s="30" t="s">
        <v>164</v>
      </c>
      <c r="G51" s="20" t="n">
        <v>2</v>
      </c>
      <c r="H51" s="21" t="n">
        <f aca="false">$C51*G51</f>
        <v>1</v>
      </c>
      <c r="I51" s="22" t="n">
        <f aca="false">$D51*H51</f>
        <v>1.25</v>
      </c>
      <c r="J51" s="23" t="n">
        <f aca="false">I51*1/(0.5*1.25)</f>
        <v>2</v>
      </c>
      <c r="K51" s="20" t="n">
        <v>1</v>
      </c>
      <c r="L51" s="21" t="n">
        <f aca="false">$C51*K51</f>
        <v>0.5</v>
      </c>
      <c r="M51" s="22" t="n">
        <f aca="false">$D51*L51</f>
        <v>0.625</v>
      </c>
      <c r="N51" s="23" t="n">
        <f aca="false">M51*1/(0.5*1.25)</f>
        <v>1</v>
      </c>
      <c r="O51" s="0"/>
      <c r="P51" s="21" t="n">
        <f aca="false">$C51*O51</f>
        <v>0</v>
      </c>
      <c r="Q51" s="22" t="n">
        <f aca="false">$D51*P51</f>
        <v>0</v>
      </c>
      <c r="R51" s="23" t="n">
        <f aca="false">Q51*1/(0.5*1.25)</f>
        <v>0</v>
      </c>
      <c r="S51" s="20" t="n">
        <v>0.5</v>
      </c>
      <c r="T51" s="21" t="n">
        <f aca="false">$C51*S51</f>
        <v>0.25</v>
      </c>
      <c r="U51" s="22" t="n">
        <f aca="false">$D51*T51</f>
        <v>0.3125</v>
      </c>
      <c r="V51" s="23" t="n">
        <f aca="false">U51*1/(0.5*1.25)</f>
        <v>0.5</v>
      </c>
      <c r="W51" s="20" t="n">
        <v>1</v>
      </c>
      <c r="X51" s="21" t="n">
        <f aca="false">$C51*W51</f>
        <v>0.5</v>
      </c>
      <c r="Y51" s="22" t="n">
        <f aca="false">$D51*X51</f>
        <v>0.625</v>
      </c>
      <c r="Z51" s="23" t="n">
        <f aca="false">Y51*1/(0.5*1.25)</f>
        <v>1</v>
      </c>
      <c r="AA51" s="20" t="n">
        <v>0.3</v>
      </c>
      <c r="AB51" s="21" t="n">
        <f aca="false">$C51*AA51</f>
        <v>0.15</v>
      </c>
      <c r="AC51" s="22" t="n">
        <f aca="false">$D51*AB51</f>
        <v>0.1875</v>
      </c>
      <c r="AD51" s="23" t="n">
        <f aca="false">AC51*1/(0.5*1.25)</f>
        <v>0.3</v>
      </c>
    </row>
    <row r="52" customFormat="false" ht="15" hidden="false" customHeight="false" outlineLevel="0" collapsed="false">
      <c r="A52" s="0" t="s">
        <v>285</v>
      </c>
      <c r="C52" s="29" t="n">
        <v>0.5</v>
      </c>
      <c r="D52" s="18" t="n">
        <v>1.25</v>
      </c>
      <c r="E52" s="0"/>
      <c r="F52" s="30" t="s">
        <v>164</v>
      </c>
      <c r="G52" s="20" t="n">
        <v>1.5</v>
      </c>
      <c r="H52" s="21" t="n">
        <f aca="false">$C52*G52</f>
        <v>0.75</v>
      </c>
      <c r="I52" s="22" t="n">
        <f aca="false">$D52*H52</f>
        <v>0.9375</v>
      </c>
      <c r="J52" s="23" t="n">
        <f aca="false">I52*1/(0.5*1.25)</f>
        <v>1.5</v>
      </c>
      <c r="K52" s="20" t="n">
        <v>1</v>
      </c>
      <c r="L52" s="21" t="n">
        <f aca="false">$C52*K52</f>
        <v>0.5</v>
      </c>
      <c r="M52" s="22" t="n">
        <f aca="false">$D52*L52</f>
        <v>0.625</v>
      </c>
      <c r="N52" s="23" t="n">
        <f aca="false">M52*1/(0.5*1.25)</f>
        <v>1</v>
      </c>
      <c r="O52" s="0"/>
      <c r="P52" s="21" t="n">
        <f aca="false">$C52*O52</f>
        <v>0</v>
      </c>
      <c r="Q52" s="22" t="n">
        <f aca="false">$D52*P52</f>
        <v>0</v>
      </c>
      <c r="R52" s="23" t="n">
        <f aca="false">Q52*1/(0.5*1.25)</f>
        <v>0</v>
      </c>
      <c r="S52" s="20" t="n">
        <v>0.2</v>
      </c>
      <c r="T52" s="21" t="n">
        <f aca="false">$C52*S52</f>
        <v>0.1</v>
      </c>
      <c r="U52" s="22" t="n">
        <f aca="false">$D52*T52</f>
        <v>0.125</v>
      </c>
      <c r="V52" s="23" t="n">
        <f aca="false">U52*1/(0.5*1.25)</f>
        <v>0.2</v>
      </c>
      <c r="W52" s="20" t="n">
        <v>0.5</v>
      </c>
      <c r="X52" s="21" t="n">
        <f aca="false">$C52*W52</f>
        <v>0.25</v>
      </c>
      <c r="Y52" s="22" t="n">
        <f aca="false">$D52*X52</f>
        <v>0.3125</v>
      </c>
      <c r="Z52" s="23" t="n">
        <f aca="false">Y52*1/(0.5*1.25)</f>
        <v>0.5</v>
      </c>
      <c r="AA52" s="20" t="n">
        <v>0.4</v>
      </c>
      <c r="AB52" s="21" t="n">
        <f aca="false">$C52*AA52</f>
        <v>0.2</v>
      </c>
      <c r="AC52" s="22" t="n">
        <f aca="false">$D52*AB52</f>
        <v>0.25</v>
      </c>
      <c r="AD52" s="23" t="n">
        <f aca="false">AC52*1/(0.5*1.25)</f>
        <v>0.4</v>
      </c>
    </row>
    <row r="53" customFormat="false" ht="15" hidden="false" customHeight="false" outlineLevel="0" collapsed="false">
      <c r="A53" s="0" t="s">
        <v>286</v>
      </c>
      <c r="C53" s="29" t="n">
        <v>0.5</v>
      </c>
      <c r="D53" s="18" t="n">
        <v>1.25</v>
      </c>
      <c r="E53" s="0"/>
      <c r="F53" s="30" t="s">
        <v>164</v>
      </c>
      <c r="G53" s="20" t="n">
        <v>1</v>
      </c>
      <c r="H53" s="21" t="n">
        <f aca="false">$C53*G53</f>
        <v>0.5</v>
      </c>
      <c r="I53" s="22" t="n">
        <f aca="false">$D53*H53</f>
        <v>0.625</v>
      </c>
      <c r="J53" s="23" t="n">
        <f aca="false">I53*1/(0.5*1.25)</f>
        <v>1</v>
      </c>
      <c r="K53" s="20" t="n">
        <v>0.5</v>
      </c>
      <c r="L53" s="21" t="n">
        <f aca="false">$C53*K53</f>
        <v>0.25</v>
      </c>
      <c r="M53" s="22" t="n">
        <f aca="false">$D53*L53</f>
        <v>0.3125</v>
      </c>
      <c r="N53" s="23" t="n">
        <f aca="false">M53*1/(0.5*1.25)</f>
        <v>0.5</v>
      </c>
      <c r="O53" s="0"/>
      <c r="P53" s="21" t="n">
        <f aca="false">$C53*O53</f>
        <v>0</v>
      </c>
      <c r="Q53" s="22" t="n">
        <f aca="false">$D53*P53</f>
        <v>0</v>
      </c>
      <c r="R53" s="23" t="n">
        <f aca="false">Q53*1/(0.5*1.25)</f>
        <v>0</v>
      </c>
      <c r="S53" s="20" t="n">
        <v>0.1</v>
      </c>
      <c r="T53" s="21" t="n">
        <f aca="false">$C53*S53</f>
        <v>0.05</v>
      </c>
      <c r="U53" s="22" t="n">
        <f aca="false">$D53*T53</f>
        <v>0.0625</v>
      </c>
      <c r="V53" s="23" t="n">
        <f aca="false">U53*1/(0.5*1.25)</f>
        <v>0.1</v>
      </c>
      <c r="W53" s="20" t="n">
        <v>0.3</v>
      </c>
      <c r="X53" s="21" t="n">
        <f aca="false">$C53*W53</f>
        <v>0.15</v>
      </c>
      <c r="Y53" s="22" t="n">
        <f aca="false">$D53*X53</f>
        <v>0.1875</v>
      </c>
      <c r="Z53" s="23" t="n">
        <f aca="false">Y53*1/(0.5*1.25)</f>
        <v>0.3</v>
      </c>
      <c r="AA53" s="20" t="n">
        <v>0.02</v>
      </c>
      <c r="AB53" s="21" t="n">
        <f aca="false">$C53*AA53</f>
        <v>0.01</v>
      </c>
      <c r="AC53" s="22" t="n">
        <f aca="false">$D53*AB53</f>
        <v>0.0125</v>
      </c>
      <c r="AD53" s="23" t="n">
        <f aca="false">AC53*1/(0.5*1.25)</f>
        <v>0.02</v>
      </c>
    </row>
    <row r="54" customFormat="false" ht="15" hidden="false" customHeight="false" outlineLevel="0" collapsed="false">
      <c r="A54" s="0" t="s">
        <v>287</v>
      </c>
      <c r="C54" s="29" t="n">
        <v>0.9</v>
      </c>
      <c r="D54" s="0"/>
      <c r="E54" s="0"/>
      <c r="F54" s="30" t="s">
        <v>190</v>
      </c>
      <c r="G54" s="20" t="n">
        <v>6</v>
      </c>
      <c r="H54" s="21" t="n">
        <f aca="false">$C54*G54</f>
        <v>5.4</v>
      </c>
      <c r="I54" s="22" t="n">
        <f aca="false">H54</f>
        <v>5.4</v>
      </c>
      <c r="J54" s="23" t="n">
        <f aca="false">I54*(1/0.9)</f>
        <v>6</v>
      </c>
      <c r="K54" s="20" t="n">
        <v>0</v>
      </c>
      <c r="L54" s="21" t="n">
        <f aca="false">$C54*K54</f>
        <v>0</v>
      </c>
      <c r="M54" s="22" t="n">
        <f aca="false">L54</f>
        <v>0</v>
      </c>
      <c r="N54" s="23" t="n">
        <f aca="false">M54*(1/0.9)</f>
        <v>0</v>
      </c>
      <c r="O54" s="0"/>
      <c r="P54" s="21" t="n">
        <f aca="false">$C54*O54</f>
        <v>0</v>
      </c>
      <c r="Q54" s="22" t="n">
        <f aca="false">P54</f>
        <v>0</v>
      </c>
      <c r="R54" s="23" t="n">
        <f aca="false">Q54*(1/0.9)</f>
        <v>0</v>
      </c>
      <c r="S54" s="20" t="n">
        <v>1</v>
      </c>
      <c r="T54" s="21" t="n">
        <f aca="false">$C54*S54</f>
        <v>0.9</v>
      </c>
      <c r="U54" s="22" t="n">
        <f aca="false">T54</f>
        <v>0.9</v>
      </c>
      <c r="V54" s="23" t="n">
        <f aca="false">U54*(1/0.9)</f>
        <v>1</v>
      </c>
      <c r="W54" s="20" t="n">
        <v>1.2</v>
      </c>
      <c r="X54" s="21" t="n">
        <f aca="false">$C54*W54</f>
        <v>1.08</v>
      </c>
      <c r="Y54" s="22" t="n">
        <f aca="false">X54</f>
        <v>1.08</v>
      </c>
      <c r="Z54" s="23" t="n">
        <f aca="false">Y54*(1/0.9)</f>
        <v>1.2</v>
      </c>
      <c r="AA54" s="20" t="n">
        <v>0.5</v>
      </c>
      <c r="AB54" s="21" t="n">
        <f aca="false">$C54*AA54</f>
        <v>0.45</v>
      </c>
      <c r="AC54" s="22" t="n">
        <f aca="false">AB54</f>
        <v>0.45</v>
      </c>
      <c r="AD54" s="23" t="n">
        <f aca="false">AC54*(1/0.9)</f>
        <v>0.5</v>
      </c>
    </row>
    <row r="55" customFormat="false" ht="15" hidden="false" customHeight="false" outlineLevel="0" collapsed="false">
      <c r="A55" s="0" t="s">
        <v>288</v>
      </c>
      <c r="C55" s="29" t="n">
        <v>0.9</v>
      </c>
      <c r="D55" s="0"/>
      <c r="E55" s="0"/>
      <c r="F55" s="30" t="s">
        <v>190</v>
      </c>
      <c r="G55" s="20" t="n">
        <v>12</v>
      </c>
      <c r="H55" s="21" t="n">
        <f aca="false">$C55*G55</f>
        <v>10.8</v>
      </c>
      <c r="I55" s="22" t="n">
        <f aca="false">H55</f>
        <v>10.8</v>
      </c>
      <c r="J55" s="23" t="n">
        <f aca="false">I55*(1/0.9)</f>
        <v>12</v>
      </c>
      <c r="K55" s="20" t="n">
        <v>0</v>
      </c>
      <c r="L55" s="21" t="n">
        <f aca="false">$C55*K55</f>
        <v>0</v>
      </c>
      <c r="M55" s="22" t="n">
        <f aca="false">L55</f>
        <v>0</v>
      </c>
      <c r="N55" s="23" t="n">
        <f aca="false">M55*(1/0.9)</f>
        <v>0</v>
      </c>
      <c r="O55" s="0"/>
      <c r="P55" s="21" t="n">
        <f aca="false">$C55*O55</f>
        <v>0</v>
      </c>
      <c r="Q55" s="22" t="n">
        <f aca="false">P55</f>
        <v>0</v>
      </c>
      <c r="R55" s="23" t="n">
        <f aca="false">Q55*(1/0.9)</f>
        <v>0</v>
      </c>
      <c r="S55" s="20" t="n">
        <v>0</v>
      </c>
      <c r="T55" s="21" t="n">
        <f aca="false">$C55*S55</f>
        <v>0</v>
      </c>
      <c r="U55" s="22" t="n">
        <f aca="false">T55</f>
        <v>0</v>
      </c>
      <c r="V55" s="23" t="n">
        <f aca="false">U55*(1/0.9)</f>
        <v>0</v>
      </c>
      <c r="W55" s="20" t="n">
        <v>0.5</v>
      </c>
      <c r="X55" s="21" t="n">
        <f aca="false">$C55*W55</f>
        <v>0.45</v>
      </c>
      <c r="Y55" s="22" t="n">
        <f aca="false">X55</f>
        <v>0.45</v>
      </c>
      <c r="Z55" s="23" t="n">
        <f aca="false">Y55*(1/0.9)</f>
        <v>0.5</v>
      </c>
      <c r="AA55" s="20" t="n">
        <v>0</v>
      </c>
      <c r="AB55" s="21" t="n">
        <f aca="false">$C55*AA55</f>
        <v>0</v>
      </c>
      <c r="AC55" s="22" t="n">
        <f aca="false">AB55</f>
        <v>0</v>
      </c>
      <c r="AD55" s="23" t="n">
        <f aca="false">AC55*(1/0.9)</f>
        <v>0</v>
      </c>
    </row>
    <row r="56" customFormat="false" ht="15" hidden="false" customHeight="false" outlineLevel="0" collapsed="false">
      <c r="A56" s="0" t="s">
        <v>289</v>
      </c>
      <c r="C56" s="29" t="n">
        <v>0.9</v>
      </c>
      <c r="D56" s="0"/>
      <c r="E56" s="0"/>
      <c r="F56" s="30" t="s">
        <v>190</v>
      </c>
      <c r="G56" s="20" t="n">
        <v>0</v>
      </c>
      <c r="H56" s="21" t="n">
        <f aca="false">$C56*G56</f>
        <v>0</v>
      </c>
      <c r="I56" s="22" t="n">
        <f aca="false">H56</f>
        <v>0</v>
      </c>
      <c r="J56" s="23" t="n">
        <f aca="false">I56*(1/0.9)</f>
        <v>0</v>
      </c>
      <c r="K56" s="20" t="n">
        <v>0</v>
      </c>
      <c r="L56" s="21" t="n">
        <f aca="false">$C56*K56</f>
        <v>0</v>
      </c>
      <c r="M56" s="22" t="n">
        <f aca="false">L56</f>
        <v>0</v>
      </c>
      <c r="N56" s="23" t="n">
        <f aca="false">M56*(1/0.9)</f>
        <v>0</v>
      </c>
      <c r="O56" s="0"/>
      <c r="P56" s="21" t="n">
        <f aca="false">$C56*O56</f>
        <v>0</v>
      </c>
      <c r="Q56" s="22" t="n">
        <f aca="false">P56</f>
        <v>0</v>
      </c>
      <c r="R56" s="23" t="n">
        <f aca="false">Q56*(1/0.9)</f>
        <v>0</v>
      </c>
      <c r="S56" s="20" t="n">
        <v>0</v>
      </c>
      <c r="T56" s="21" t="n">
        <f aca="false">$C56*S56</f>
        <v>0</v>
      </c>
      <c r="U56" s="22" t="n">
        <f aca="false">T56</f>
        <v>0</v>
      </c>
      <c r="V56" s="23" t="n">
        <f aca="false">U56*(1/0.9)</f>
        <v>0</v>
      </c>
      <c r="W56" s="20" t="n">
        <v>0.5</v>
      </c>
      <c r="X56" s="21" t="n">
        <f aca="false">$C56*W56</f>
        <v>0.45</v>
      </c>
      <c r="Y56" s="22" t="n">
        <f aca="false">X56</f>
        <v>0.45</v>
      </c>
      <c r="Z56" s="23" t="n">
        <f aca="false">Y56*(1/0.9)</f>
        <v>0.5</v>
      </c>
      <c r="AA56" s="20" t="n">
        <v>0</v>
      </c>
      <c r="AB56" s="21" t="n">
        <f aca="false">$C56*AA56</f>
        <v>0</v>
      </c>
      <c r="AC56" s="22" t="n">
        <f aca="false">AB56</f>
        <v>0</v>
      </c>
      <c r="AD56" s="23" t="n">
        <f aca="false">AC56*(1/0.9)</f>
        <v>0</v>
      </c>
    </row>
    <row r="57" customFormat="false" ht="15" hidden="false" customHeight="false" outlineLevel="0" collapsed="false">
      <c r="A57" s="0" t="s">
        <v>290</v>
      </c>
      <c r="C57" s="29" t="n">
        <v>0.9</v>
      </c>
      <c r="D57" s="0"/>
      <c r="E57" s="0"/>
      <c r="F57" s="30" t="s">
        <v>190</v>
      </c>
      <c r="G57" s="20" t="n">
        <v>5</v>
      </c>
      <c r="H57" s="21" t="n">
        <f aca="false">$C57*G57</f>
        <v>4.5</v>
      </c>
      <c r="I57" s="22" t="n">
        <f aca="false">H57</f>
        <v>4.5</v>
      </c>
      <c r="J57" s="23" t="n">
        <f aca="false">I57*(1/0.9)</f>
        <v>5</v>
      </c>
      <c r="K57" s="0"/>
      <c r="L57" s="21" t="n">
        <f aca="false">$C57*K57</f>
        <v>0</v>
      </c>
      <c r="M57" s="22" t="n">
        <f aca="false">L57</f>
        <v>0</v>
      </c>
      <c r="N57" s="23" t="n">
        <f aca="false">M57*(1/0.9)</f>
        <v>0</v>
      </c>
      <c r="O57" s="0"/>
      <c r="P57" s="21" t="n">
        <f aca="false">$C57*O57</f>
        <v>0</v>
      </c>
      <c r="Q57" s="22" t="n">
        <f aca="false">P57</f>
        <v>0</v>
      </c>
      <c r="R57" s="23" t="n">
        <f aca="false">Q57*(1/0.9)</f>
        <v>0</v>
      </c>
      <c r="S57" s="20" t="n">
        <v>0.5</v>
      </c>
      <c r="T57" s="21" t="n">
        <f aca="false">$C57*S57</f>
        <v>0.45</v>
      </c>
      <c r="U57" s="22" t="n">
        <f aca="false">T57</f>
        <v>0.45</v>
      </c>
      <c r="V57" s="23" t="n">
        <f aca="false">U57*(1/0.9)</f>
        <v>0.5</v>
      </c>
      <c r="W57" s="20" t="n">
        <v>0.75</v>
      </c>
      <c r="X57" s="21" t="n">
        <f aca="false">$C57*W57</f>
        <v>0.675</v>
      </c>
      <c r="Y57" s="22" t="n">
        <f aca="false">X57</f>
        <v>0.675</v>
      </c>
      <c r="Z57" s="23" t="n">
        <f aca="false">Y57*(1/0.9)</f>
        <v>0.75</v>
      </c>
      <c r="AA57" s="0"/>
      <c r="AB57" s="21" t="n">
        <f aca="false">$C57*AA57</f>
        <v>0</v>
      </c>
      <c r="AC57" s="22" t="n">
        <f aca="false">AB57</f>
        <v>0</v>
      </c>
      <c r="AD57" s="23" t="n">
        <f aca="false">AC57*(1/0.9)</f>
        <v>0</v>
      </c>
    </row>
    <row r="58" customFormat="false" ht="15" hidden="false" customHeight="false" outlineLevel="0" collapsed="false">
      <c r="A58" s="0" t="s">
        <v>291</v>
      </c>
      <c r="C58" s="29" t="n">
        <v>0.9</v>
      </c>
      <c r="D58" s="0"/>
      <c r="E58" s="0"/>
      <c r="F58" s="30" t="s">
        <v>190</v>
      </c>
      <c r="G58" s="20" t="n">
        <v>11</v>
      </c>
      <c r="H58" s="21" t="n">
        <f aca="false">$C58*G58</f>
        <v>9.9</v>
      </c>
      <c r="I58" s="22" t="n">
        <f aca="false">H58</f>
        <v>9.9</v>
      </c>
      <c r="J58" s="23" t="n">
        <f aca="false">I58*(1/0.9)</f>
        <v>11</v>
      </c>
      <c r="K58" s="0"/>
      <c r="L58" s="21" t="n">
        <f aca="false">$C58*K58</f>
        <v>0</v>
      </c>
      <c r="M58" s="22" t="n">
        <f aca="false">L58</f>
        <v>0</v>
      </c>
      <c r="N58" s="23" t="n">
        <f aca="false">M58*(1/0.9)</f>
        <v>0</v>
      </c>
      <c r="O58" s="0"/>
      <c r="P58" s="21" t="n">
        <f aca="false">$C58*O58</f>
        <v>0</v>
      </c>
      <c r="Q58" s="22" t="n">
        <f aca="false">P58</f>
        <v>0</v>
      </c>
      <c r="R58" s="23" t="n">
        <f aca="false">Q58*(1/0.9)</f>
        <v>0</v>
      </c>
      <c r="S58" s="20" t="n">
        <v>0</v>
      </c>
      <c r="T58" s="21" t="n">
        <f aca="false">$C58*S58</f>
        <v>0</v>
      </c>
      <c r="U58" s="22" t="n">
        <f aca="false">T58</f>
        <v>0</v>
      </c>
      <c r="V58" s="23" t="n">
        <f aca="false">U58*(1/0.9)</f>
        <v>0</v>
      </c>
      <c r="W58" s="20" t="n">
        <v>0.3</v>
      </c>
      <c r="X58" s="21" t="n">
        <f aca="false">$C58*W58</f>
        <v>0.27</v>
      </c>
      <c r="Y58" s="22" t="n">
        <f aca="false">X58</f>
        <v>0.27</v>
      </c>
      <c r="Z58" s="23" t="n">
        <f aca="false">Y58*(1/0.9)</f>
        <v>0.3</v>
      </c>
      <c r="AA58" s="0"/>
      <c r="AB58" s="21" t="n">
        <f aca="false">$C58*AA58</f>
        <v>0</v>
      </c>
      <c r="AC58" s="22" t="n">
        <f aca="false">AB58</f>
        <v>0</v>
      </c>
      <c r="AD58" s="23" t="n">
        <f aca="false">AC58*(1/0.9)</f>
        <v>0</v>
      </c>
    </row>
    <row r="59" customFormat="false" ht="15" hidden="false" customHeight="false" outlineLevel="0" collapsed="false">
      <c r="A59" s="0" t="s">
        <v>292</v>
      </c>
      <c r="C59" s="29" t="n">
        <v>0.9</v>
      </c>
      <c r="D59" s="0"/>
      <c r="E59" s="0"/>
      <c r="F59" s="30" t="s">
        <v>190</v>
      </c>
      <c r="G59" s="20" t="n">
        <v>0</v>
      </c>
      <c r="H59" s="21" t="n">
        <f aca="false">$C59*G59</f>
        <v>0</v>
      </c>
      <c r="I59" s="22" t="n">
        <f aca="false">H59</f>
        <v>0</v>
      </c>
      <c r="J59" s="23" t="n">
        <f aca="false">I59*(1/0.9)</f>
        <v>0</v>
      </c>
      <c r="K59" s="0"/>
      <c r="L59" s="21" t="n">
        <f aca="false">$C59*K59</f>
        <v>0</v>
      </c>
      <c r="M59" s="22" t="n">
        <f aca="false">L59</f>
        <v>0</v>
      </c>
      <c r="N59" s="23" t="n">
        <f aca="false">M59*(1/0.9)</f>
        <v>0</v>
      </c>
      <c r="O59" s="0"/>
      <c r="P59" s="21" t="n">
        <f aca="false">$C59*O59</f>
        <v>0</v>
      </c>
      <c r="Q59" s="22" t="n">
        <f aca="false">P59</f>
        <v>0</v>
      </c>
      <c r="R59" s="23" t="n">
        <f aca="false">Q59*(1/0.9)</f>
        <v>0</v>
      </c>
      <c r="S59" s="20" t="n">
        <v>0</v>
      </c>
      <c r="T59" s="21" t="n">
        <f aca="false">$C59*S59</f>
        <v>0</v>
      </c>
      <c r="U59" s="22" t="n">
        <f aca="false">T59</f>
        <v>0</v>
      </c>
      <c r="V59" s="23" t="n">
        <f aca="false">U59*(1/0.9)</f>
        <v>0</v>
      </c>
      <c r="W59" s="20" t="n">
        <v>0</v>
      </c>
      <c r="X59" s="21" t="n">
        <f aca="false">$C59*W59</f>
        <v>0</v>
      </c>
      <c r="Y59" s="22" t="n">
        <f aca="false">X59</f>
        <v>0</v>
      </c>
      <c r="Z59" s="23" t="n">
        <f aca="false">Y59*(1/0.9)</f>
        <v>0</v>
      </c>
      <c r="AA59" s="0"/>
      <c r="AB59" s="21" t="n">
        <f aca="false">$C59*AA59</f>
        <v>0</v>
      </c>
      <c r="AC59" s="22" t="n">
        <f aca="false">AB59</f>
        <v>0</v>
      </c>
      <c r="AD59" s="23" t="n">
        <f aca="false">AC59*(1/0.9)</f>
        <v>0</v>
      </c>
    </row>
    <row r="60" customFormat="false" ht="15" hidden="false" customHeight="false" outlineLevel="0" collapsed="false">
      <c r="A60" s="0" t="s">
        <v>293</v>
      </c>
      <c r="C60" s="29"/>
      <c r="D60" s="0"/>
      <c r="E60" s="0"/>
      <c r="G60" s="20" t="n">
        <v>9.6</v>
      </c>
      <c r="H60" s="21" t="n">
        <f aca="false">G60</f>
        <v>9.6</v>
      </c>
      <c r="I60" s="22" t="n">
        <f aca="false">H60</f>
        <v>9.6</v>
      </c>
      <c r="J60" s="23" t="n">
        <f aca="false">I60</f>
        <v>9.6</v>
      </c>
      <c r="K60" s="0"/>
      <c r="L60" s="21" t="n">
        <f aca="false">K60</f>
        <v>0</v>
      </c>
      <c r="M60" s="22" t="n">
        <f aca="false">L60</f>
        <v>0</v>
      </c>
      <c r="N60" s="23" t="n">
        <f aca="false">M60</f>
        <v>0</v>
      </c>
      <c r="O60" s="0"/>
      <c r="P60" s="21" t="n">
        <f aca="false">O60</f>
        <v>0</v>
      </c>
      <c r="Q60" s="22" t="n">
        <f aca="false">P60</f>
        <v>0</v>
      </c>
      <c r="R60" s="23" t="n">
        <f aca="false">Q60</f>
        <v>0</v>
      </c>
      <c r="S60" s="20" t="n">
        <v>3.5</v>
      </c>
      <c r="T60" s="21" t="n">
        <f aca="false">S60</f>
        <v>3.5</v>
      </c>
      <c r="U60" s="22" t="n">
        <f aca="false">T60</f>
        <v>3.5</v>
      </c>
      <c r="V60" s="23" t="n">
        <f aca="false">U60</f>
        <v>3.5</v>
      </c>
      <c r="W60" s="0"/>
      <c r="X60" s="21" t="n">
        <f aca="false">W60</f>
        <v>0</v>
      </c>
      <c r="Y60" s="22" t="n">
        <f aca="false">X60</f>
        <v>0</v>
      </c>
      <c r="Z60" s="23" t="n">
        <f aca="false">Y60</f>
        <v>0</v>
      </c>
      <c r="AA60" s="0"/>
      <c r="AB60" s="21" t="n">
        <f aca="false">AA60</f>
        <v>0</v>
      </c>
      <c r="AC60" s="22" t="n">
        <f aca="false">AB60</f>
        <v>0</v>
      </c>
      <c r="AD60" s="23" t="n">
        <f aca="false">AC60</f>
        <v>0</v>
      </c>
    </row>
    <row r="61" customFormat="false" ht="15" hidden="false" customHeight="false" outlineLevel="0" collapsed="false">
      <c r="A61" s="0" t="s">
        <v>294</v>
      </c>
      <c r="C61" s="29"/>
      <c r="D61" s="0"/>
      <c r="E61" s="0"/>
      <c r="G61" s="20" t="n">
        <v>0.4</v>
      </c>
      <c r="H61" s="21" t="n">
        <f aca="false">G61</f>
        <v>0.4</v>
      </c>
      <c r="I61" s="22" t="n">
        <f aca="false">H61</f>
        <v>0.4</v>
      </c>
      <c r="J61" s="23" t="n">
        <f aca="false">I61</f>
        <v>0.4</v>
      </c>
      <c r="K61" s="0"/>
      <c r="L61" s="21" t="n">
        <f aca="false">K61</f>
        <v>0</v>
      </c>
      <c r="M61" s="22" t="n">
        <f aca="false">L61</f>
        <v>0</v>
      </c>
      <c r="N61" s="23" t="n">
        <f aca="false">M61</f>
        <v>0</v>
      </c>
      <c r="O61" s="0"/>
      <c r="P61" s="21" t="n">
        <f aca="false">O61</f>
        <v>0</v>
      </c>
      <c r="Q61" s="22" t="n">
        <f aca="false">P61</f>
        <v>0</v>
      </c>
      <c r="R61" s="23" t="n">
        <f aca="false">Q61</f>
        <v>0</v>
      </c>
      <c r="S61" s="20" t="n">
        <v>2</v>
      </c>
      <c r="T61" s="21" t="n">
        <f aca="false">S61</f>
        <v>2</v>
      </c>
      <c r="U61" s="22" t="n">
        <f aca="false">T61</f>
        <v>2</v>
      </c>
      <c r="V61" s="23" t="n">
        <f aca="false">U61</f>
        <v>2</v>
      </c>
      <c r="W61" s="0"/>
      <c r="X61" s="21" t="n">
        <f aca="false">W61</f>
        <v>0</v>
      </c>
      <c r="Y61" s="22" t="n">
        <f aca="false">X61</f>
        <v>0</v>
      </c>
      <c r="Z61" s="23" t="n">
        <f aca="false">Y61</f>
        <v>0</v>
      </c>
      <c r="AA61" s="0"/>
      <c r="AB61" s="21" t="n">
        <f aca="false">AA61</f>
        <v>0</v>
      </c>
      <c r="AC61" s="22" t="n">
        <f aca="false">AB61</f>
        <v>0</v>
      </c>
      <c r="AD61" s="23" t="n">
        <f aca="false">AC61</f>
        <v>0</v>
      </c>
    </row>
    <row r="62" customFormat="false" ht="15" hidden="false" customHeight="false" outlineLevel="0" collapsed="false">
      <c r="A62" s="0" t="s">
        <v>295</v>
      </c>
      <c r="C62" s="29"/>
      <c r="D62" s="0"/>
      <c r="E62" s="0"/>
      <c r="G62" s="20" t="n">
        <v>115</v>
      </c>
      <c r="H62" s="21" t="n">
        <f aca="false">G62</f>
        <v>115</v>
      </c>
      <c r="I62" s="22" t="n">
        <f aca="false">H62</f>
        <v>115</v>
      </c>
      <c r="J62" s="23" t="n">
        <f aca="false">I62</f>
        <v>115</v>
      </c>
      <c r="K62" s="0"/>
      <c r="L62" s="21" t="n">
        <f aca="false">K62</f>
        <v>0</v>
      </c>
      <c r="M62" s="22" t="n">
        <f aca="false">L62</f>
        <v>0</v>
      </c>
      <c r="N62" s="23" t="n">
        <f aca="false">M62</f>
        <v>0</v>
      </c>
      <c r="O62" s="0"/>
      <c r="P62" s="21" t="n">
        <f aca="false">O62</f>
        <v>0</v>
      </c>
      <c r="Q62" s="22" t="n">
        <f aca="false">P62</f>
        <v>0</v>
      </c>
      <c r="R62" s="23" t="n">
        <f aca="false">Q62</f>
        <v>0</v>
      </c>
      <c r="S62" s="20" t="n">
        <v>50</v>
      </c>
      <c r="T62" s="21" t="n">
        <f aca="false">S62</f>
        <v>50</v>
      </c>
      <c r="U62" s="22" t="n">
        <f aca="false">T62</f>
        <v>50</v>
      </c>
      <c r="V62" s="23" t="n">
        <f aca="false">U62</f>
        <v>50</v>
      </c>
      <c r="W62" s="0"/>
      <c r="X62" s="21" t="n">
        <f aca="false">W62</f>
        <v>0</v>
      </c>
      <c r="Y62" s="22" t="n">
        <f aca="false">X62</f>
        <v>0</v>
      </c>
      <c r="Z62" s="23" t="n">
        <f aca="false">Y62</f>
        <v>0</v>
      </c>
      <c r="AA62" s="0"/>
      <c r="AB62" s="21" t="n">
        <f aca="false">AA62</f>
        <v>0</v>
      </c>
      <c r="AC62" s="22" t="n">
        <f aca="false">AB62</f>
        <v>0</v>
      </c>
      <c r="AD62" s="23" t="n">
        <f aca="false">AC62</f>
        <v>0</v>
      </c>
    </row>
    <row r="63" customFormat="false" ht="15" hidden="false" customHeight="false" outlineLevel="0" collapsed="false">
      <c r="A63" s="0" t="s">
        <v>296</v>
      </c>
      <c r="C63" s="29" t="n">
        <v>0.9</v>
      </c>
      <c r="D63" s="0"/>
      <c r="E63" s="0"/>
      <c r="G63" s="20" t="n">
        <v>9.6</v>
      </c>
      <c r="H63" s="21" t="n">
        <f aca="false">$C63*G63</f>
        <v>8.64</v>
      </c>
      <c r="I63" s="22" t="n">
        <f aca="false">H63</f>
        <v>8.64</v>
      </c>
      <c r="J63" s="23" t="n">
        <f aca="false">I63</f>
        <v>8.64</v>
      </c>
      <c r="K63" s="0"/>
      <c r="L63" s="21" t="n">
        <f aca="false">$C63*K63</f>
        <v>0</v>
      </c>
      <c r="M63" s="22" t="n">
        <f aca="false">L63</f>
        <v>0</v>
      </c>
      <c r="N63" s="23" t="n">
        <f aca="false">M63</f>
        <v>0</v>
      </c>
      <c r="O63" s="0"/>
      <c r="P63" s="21" t="n">
        <f aca="false">$C63*O63</f>
        <v>0</v>
      </c>
      <c r="Q63" s="22" t="n">
        <f aca="false">P63</f>
        <v>0</v>
      </c>
      <c r="R63" s="23" t="n">
        <f aca="false">Q63</f>
        <v>0</v>
      </c>
      <c r="S63" s="20" t="n">
        <v>3.5</v>
      </c>
      <c r="T63" s="21" t="n">
        <f aca="false">$C63*S63</f>
        <v>3.15</v>
      </c>
      <c r="U63" s="22" t="n">
        <f aca="false">T63</f>
        <v>3.15</v>
      </c>
      <c r="V63" s="23" t="n">
        <f aca="false">U63</f>
        <v>3.15</v>
      </c>
      <c r="W63" s="20" t="n">
        <v>10</v>
      </c>
      <c r="X63" s="21" t="n">
        <f aca="false">$C63*W63</f>
        <v>9</v>
      </c>
      <c r="Y63" s="22" t="n">
        <f aca="false">X63</f>
        <v>9</v>
      </c>
      <c r="Z63" s="23" t="n">
        <f aca="false">Y63</f>
        <v>9</v>
      </c>
      <c r="AA63" s="20" t="n">
        <v>10</v>
      </c>
      <c r="AB63" s="21" t="n">
        <f aca="false">$C63*AA63</f>
        <v>9</v>
      </c>
      <c r="AC63" s="22" t="n">
        <f aca="false">AB63</f>
        <v>9</v>
      </c>
      <c r="AD63" s="23" t="n">
        <f aca="false">AC63</f>
        <v>9</v>
      </c>
    </row>
    <row r="64" customFormat="false" ht="15" hidden="false" customHeight="false" outlineLevel="0" collapsed="false">
      <c r="A64" s="0" t="s">
        <v>297</v>
      </c>
      <c r="C64" s="29" t="n">
        <v>0.9</v>
      </c>
      <c r="D64" s="0"/>
      <c r="E64" s="0"/>
      <c r="G64" s="20" t="n">
        <v>0.4</v>
      </c>
      <c r="H64" s="21" t="n">
        <f aca="false">$C64*G64</f>
        <v>0.36</v>
      </c>
      <c r="I64" s="22" t="n">
        <f aca="false">H64</f>
        <v>0.36</v>
      </c>
      <c r="J64" s="23" t="n">
        <f aca="false">I64</f>
        <v>0.36</v>
      </c>
      <c r="K64" s="0"/>
      <c r="L64" s="21" t="n">
        <f aca="false">$C64*K64</f>
        <v>0</v>
      </c>
      <c r="M64" s="22" t="n">
        <f aca="false">L64</f>
        <v>0</v>
      </c>
      <c r="N64" s="23" t="n">
        <f aca="false">M64</f>
        <v>0</v>
      </c>
      <c r="O64" s="0"/>
      <c r="P64" s="21" t="n">
        <f aca="false">$C64*O64</f>
        <v>0</v>
      </c>
      <c r="Q64" s="22" t="n">
        <f aca="false">P64</f>
        <v>0</v>
      </c>
      <c r="R64" s="23" t="n">
        <f aca="false">Q64</f>
        <v>0</v>
      </c>
      <c r="S64" s="20" t="n">
        <v>2</v>
      </c>
      <c r="T64" s="21" t="n">
        <f aca="false">$C64*S64</f>
        <v>1.8</v>
      </c>
      <c r="U64" s="22" t="n">
        <f aca="false">T64</f>
        <v>1.8</v>
      </c>
      <c r="V64" s="23" t="n">
        <f aca="false">U64</f>
        <v>1.8</v>
      </c>
      <c r="W64" s="20" t="n">
        <v>1</v>
      </c>
      <c r="X64" s="21" t="n">
        <f aca="false">$C64*W64</f>
        <v>0.9</v>
      </c>
      <c r="Y64" s="22" t="n">
        <f aca="false">X64</f>
        <v>0.9</v>
      </c>
      <c r="Z64" s="23" t="n">
        <f aca="false">Y64</f>
        <v>0.9</v>
      </c>
      <c r="AA64" s="20" t="n">
        <v>1</v>
      </c>
      <c r="AB64" s="21" t="n">
        <f aca="false">$C64*AA64</f>
        <v>0.9</v>
      </c>
      <c r="AC64" s="22" t="n">
        <f aca="false">AB64</f>
        <v>0.9</v>
      </c>
      <c r="AD64" s="23" t="n">
        <f aca="false">AC64</f>
        <v>0.9</v>
      </c>
    </row>
    <row r="65" customFormat="false" ht="15" hidden="false" customHeight="false" outlineLevel="0" collapsed="false">
      <c r="A65" s="0" t="s">
        <v>298</v>
      </c>
      <c r="C65" s="29" t="n">
        <v>0.9</v>
      </c>
      <c r="D65" s="0"/>
      <c r="E65" s="0"/>
      <c r="G65" s="20" t="n">
        <v>115</v>
      </c>
      <c r="H65" s="21" t="n">
        <f aca="false">$C65*G65</f>
        <v>103.5</v>
      </c>
      <c r="I65" s="22" t="n">
        <f aca="false">H65</f>
        <v>103.5</v>
      </c>
      <c r="J65" s="23" t="n">
        <f aca="false">I65</f>
        <v>103.5</v>
      </c>
      <c r="K65" s="0"/>
      <c r="L65" s="21" t="n">
        <f aca="false">$C65*K65</f>
        <v>0</v>
      </c>
      <c r="M65" s="22" t="n">
        <f aca="false">L65</f>
        <v>0</v>
      </c>
      <c r="N65" s="23" t="n">
        <f aca="false">M65</f>
        <v>0</v>
      </c>
      <c r="O65" s="0"/>
      <c r="P65" s="21" t="n">
        <f aca="false">$C65*O65</f>
        <v>0</v>
      </c>
      <c r="Q65" s="22" t="n">
        <f aca="false">P65</f>
        <v>0</v>
      </c>
      <c r="R65" s="23" t="n">
        <f aca="false">Q65</f>
        <v>0</v>
      </c>
      <c r="S65" s="20" t="n">
        <v>50</v>
      </c>
      <c r="T65" s="21" t="n">
        <f aca="false">$C65*S65</f>
        <v>45</v>
      </c>
      <c r="U65" s="22" t="n">
        <f aca="false">T65</f>
        <v>45</v>
      </c>
      <c r="V65" s="23" t="n">
        <f aca="false">U65</f>
        <v>45</v>
      </c>
      <c r="W65" s="20" t="n">
        <v>5</v>
      </c>
      <c r="X65" s="21" t="n">
        <f aca="false">$C65*W65</f>
        <v>4.5</v>
      </c>
      <c r="Y65" s="22" t="n">
        <f aca="false">X65</f>
        <v>4.5</v>
      </c>
      <c r="Z65" s="23" t="n">
        <f aca="false">Y65</f>
        <v>4.5</v>
      </c>
      <c r="AA65" s="20" t="n">
        <v>3</v>
      </c>
      <c r="AB65" s="21" t="n">
        <f aca="false">$C65*AA65</f>
        <v>2.7</v>
      </c>
      <c r="AC65" s="22" t="n">
        <f aca="false">AB65</f>
        <v>2.7</v>
      </c>
      <c r="AD65" s="23" t="n">
        <f aca="false">AC65</f>
        <v>2.7</v>
      </c>
    </row>
    <row r="66" customFormat="false" ht="15" hidden="false" customHeight="false" outlineLevel="0" collapsed="false">
      <c r="A66" s="0" t="s">
        <v>299</v>
      </c>
      <c r="C66" s="29" t="n">
        <v>0.9</v>
      </c>
      <c r="D66" s="0"/>
      <c r="E66" s="0"/>
      <c r="G66" s="0"/>
      <c r="H66" s="21" t="n">
        <f aca="false">$C66*G66</f>
        <v>0</v>
      </c>
      <c r="I66" s="22" t="n">
        <f aca="false">H66</f>
        <v>0</v>
      </c>
      <c r="J66" s="23" t="n">
        <f aca="false">I66</f>
        <v>0</v>
      </c>
      <c r="K66" s="0"/>
      <c r="L66" s="21" t="n">
        <f aca="false">$C66*K66</f>
        <v>0</v>
      </c>
      <c r="M66" s="22" t="n">
        <f aca="false">L66</f>
        <v>0</v>
      </c>
      <c r="N66" s="23" t="n">
        <f aca="false">M66</f>
        <v>0</v>
      </c>
      <c r="O66" s="0"/>
      <c r="P66" s="21" t="n">
        <f aca="false">$C66*O66</f>
        <v>0</v>
      </c>
      <c r="Q66" s="22" t="n">
        <f aca="false">P66</f>
        <v>0</v>
      </c>
      <c r="R66" s="23" t="n">
        <f aca="false">Q66</f>
        <v>0</v>
      </c>
      <c r="S66" s="0"/>
      <c r="T66" s="21" t="n">
        <f aca="false">$C66*S66</f>
        <v>0</v>
      </c>
      <c r="U66" s="22" t="n">
        <f aca="false">T66</f>
        <v>0</v>
      </c>
      <c r="V66" s="23" t="n">
        <f aca="false">U66</f>
        <v>0</v>
      </c>
      <c r="W66" s="0"/>
      <c r="X66" s="21" t="n">
        <f aca="false">$C66*W66</f>
        <v>0</v>
      </c>
      <c r="Y66" s="22" t="n">
        <f aca="false">X66</f>
        <v>0</v>
      </c>
      <c r="Z66" s="23" t="n">
        <f aca="false">Y66</f>
        <v>0</v>
      </c>
      <c r="AA66" s="0"/>
      <c r="AB66" s="21" t="n">
        <f aca="false">$C66*AA66</f>
        <v>0</v>
      </c>
      <c r="AC66" s="22" t="n">
        <f aca="false">AB66</f>
        <v>0</v>
      </c>
      <c r="AD66" s="23" t="n">
        <f aca="false">AC66</f>
        <v>0</v>
      </c>
    </row>
    <row r="67" customFormat="false" ht="15" hidden="false" customHeight="false" outlineLevel="0" collapsed="false">
      <c r="A67" s="0" t="s">
        <v>300</v>
      </c>
      <c r="C67" s="29" t="n">
        <v>0.9</v>
      </c>
      <c r="D67" s="0"/>
      <c r="E67" s="0"/>
      <c r="G67" s="0"/>
      <c r="H67" s="21" t="n">
        <f aca="false">$C67*G67</f>
        <v>0</v>
      </c>
      <c r="I67" s="22" t="n">
        <f aca="false">H67</f>
        <v>0</v>
      </c>
      <c r="J67" s="23" t="n">
        <f aca="false">I67</f>
        <v>0</v>
      </c>
      <c r="K67" s="0"/>
      <c r="L67" s="21" t="n">
        <f aca="false">$C67*K67</f>
        <v>0</v>
      </c>
      <c r="M67" s="22" t="n">
        <f aca="false">L67</f>
        <v>0</v>
      </c>
      <c r="N67" s="23" t="n">
        <f aca="false">M67</f>
        <v>0</v>
      </c>
      <c r="O67" s="0"/>
      <c r="P67" s="21" t="n">
        <f aca="false">$C67*O67</f>
        <v>0</v>
      </c>
      <c r="Q67" s="22" t="n">
        <f aca="false">P67</f>
        <v>0</v>
      </c>
      <c r="R67" s="23" t="n">
        <f aca="false">Q67</f>
        <v>0</v>
      </c>
      <c r="S67" s="0"/>
      <c r="T67" s="21" t="n">
        <f aca="false">$C67*S67</f>
        <v>0</v>
      </c>
      <c r="U67" s="22" t="n">
        <f aca="false">T67</f>
        <v>0</v>
      </c>
      <c r="V67" s="23" t="n">
        <f aca="false">U67</f>
        <v>0</v>
      </c>
      <c r="W67" s="0"/>
      <c r="X67" s="21" t="n">
        <f aca="false">$C67*W67</f>
        <v>0</v>
      </c>
      <c r="Y67" s="22" t="n">
        <f aca="false">X67</f>
        <v>0</v>
      </c>
      <c r="Z67" s="23" t="n">
        <f aca="false">Y67</f>
        <v>0</v>
      </c>
      <c r="AA67" s="0"/>
      <c r="AB67" s="21" t="n">
        <f aca="false">$C67*AA67</f>
        <v>0</v>
      </c>
      <c r="AC67" s="22" t="n">
        <f aca="false">AB67</f>
        <v>0</v>
      </c>
      <c r="AD67" s="23" t="n">
        <f aca="false">AC67</f>
        <v>0</v>
      </c>
    </row>
    <row r="68" customFormat="false" ht="15" hidden="false" customHeight="false" outlineLevel="0" collapsed="false">
      <c r="A68" s="0" t="s">
        <v>301</v>
      </c>
      <c r="C68" s="29" t="n">
        <v>0.9</v>
      </c>
      <c r="D68" s="0"/>
      <c r="E68" s="0"/>
      <c r="G68" s="0"/>
      <c r="H68" s="21" t="n">
        <f aca="false">$C68*G68</f>
        <v>0</v>
      </c>
      <c r="I68" s="22" t="n">
        <f aca="false">H68</f>
        <v>0</v>
      </c>
      <c r="J68" s="23" t="n">
        <f aca="false">I68</f>
        <v>0</v>
      </c>
      <c r="K68" s="0"/>
      <c r="L68" s="21" t="n">
        <f aca="false">$C68*K68</f>
        <v>0</v>
      </c>
      <c r="M68" s="22" t="n">
        <f aca="false">L68</f>
        <v>0</v>
      </c>
      <c r="N68" s="23" t="n">
        <f aca="false">M68</f>
        <v>0</v>
      </c>
      <c r="O68" s="0"/>
      <c r="P68" s="21" t="n">
        <f aca="false">$C68*O68</f>
        <v>0</v>
      </c>
      <c r="Q68" s="22" t="n">
        <f aca="false">P68</f>
        <v>0</v>
      </c>
      <c r="R68" s="23" t="n">
        <f aca="false">Q68</f>
        <v>0</v>
      </c>
      <c r="S68" s="0"/>
      <c r="T68" s="21" t="n">
        <f aca="false">$C68*S68</f>
        <v>0</v>
      </c>
      <c r="U68" s="22" t="n">
        <f aca="false">T68</f>
        <v>0</v>
      </c>
      <c r="V68" s="23" t="n">
        <f aca="false">U68</f>
        <v>0</v>
      </c>
      <c r="W68" s="0"/>
      <c r="X68" s="21" t="n">
        <f aca="false">$C68*W68</f>
        <v>0</v>
      </c>
      <c r="Y68" s="22" t="n">
        <f aca="false">X68</f>
        <v>0</v>
      </c>
      <c r="Z68" s="23" t="n">
        <f aca="false">Y68</f>
        <v>0</v>
      </c>
      <c r="AA68" s="0"/>
      <c r="AB68" s="21" t="n">
        <f aca="false">$C68*AA68</f>
        <v>0</v>
      </c>
      <c r="AC68" s="22" t="n">
        <f aca="false">AB68</f>
        <v>0</v>
      </c>
      <c r="AD68" s="23" t="n">
        <f aca="false">AC68</f>
        <v>0</v>
      </c>
    </row>
    <row r="69" customFormat="false" ht="15" hidden="false" customHeight="false" outlineLevel="0" collapsed="false">
      <c r="A69" s="0" t="s">
        <v>302</v>
      </c>
      <c r="C69" s="29" t="n">
        <v>0.75</v>
      </c>
      <c r="D69" s="0"/>
      <c r="E69" s="0"/>
      <c r="G69" s="20" t="n">
        <v>0.078119</v>
      </c>
      <c r="H69" s="21" t="n">
        <f aca="false">$C69*G69</f>
        <v>0.05858925</v>
      </c>
      <c r="I69" s="22" t="n">
        <f aca="false">H69</f>
        <v>0.05858925</v>
      </c>
      <c r="J69" s="23" t="n">
        <f aca="false">I69</f>
        <v>0.05858925</v>
      </c>
      <c r="K69" s="20" t="n">
        <v>0</v>
      </c>
      <c r="L69" s="21" t="n">
        <f aca="false">$C69*K69</f>
        <v>0</v>
      </c>
      <c r="M69" s="22" t="n">
        <f aca="false">L69</f>
        <v>0</v>
      </c>
      <c r="N69" s="23" t="n">
        <f aca="false">M69</f>
        <v>0</v>
      </c>
      <c r="O69" s="20" t="n">
        <v>0</v>
      </c>
      <c r="P69" s="21" t="n">
        <f aca="false">$C69*O69</f>
        <v>0</v>
      </c>
      <c r="Q69" s="22" t="n">
        <f aca="false">P69</f>
        <v>0</v>
      </c>
      <c r="R69" s="23" t="n">
        <f aca="false">Q69</f>
        <v>0</v>
      </c>
      <c r="S69" s="20" t="n">
        <v>0.081811</v>
      </c>
      <c r="T69" s="21" t="n">
        <f aca="false">$C69*S69</f>
        <v>0.06135825</v>
      </c>
      <c r="U69" s="22" t="n">
        <f aca="false">T69</f>
        <v>0.06135825</v>
      </c>
      <c r="V69" s="23" t="n">
        <f aca="false">U69</f>
        <v>0.06135825</v>
      </c>
      <c r="W69" s="20" t="n">
        <v>0.135893</v>
      </c>
      <c r="X69" s="21" t="n">
        <f aca="false">$C69*W69</f>
        <v>0.10191975</v>
      </c>
      <c r="Y69" s="22" t="n">
        <f aca="false">X69</f>
        <v>0.10191975</v>
      </c>
      <c r="Z69" s="23" t="n">
        <f aca="false">Y69</f>
        <v>0.10191975</v>
      </c>
      <c r="AA69" s="20" t="n">
        <v>0</v>
      </c>
      <c r="AB69" s="21" t="n">
        <f aca="false">$C69*AA69</f>
        <v>0</v>
      </c>
      <c r="AC69" s="22" t="n">
        <f aca="false">AB69</f>
        <v>0</v>
      </c>
      <c r="AD69" s="23" t="n">
        <f aca="false">AC69</f>
        <v>0</v>
      </c>
    </row>
    <row r="70" customFormat="false" ht="16.5" hidden="false" customHeight="true" outlineLevel="0" collapsed="false">
      <c r="A70" s="0" t="s">
        <v>303</v>
      </c>
      <c r="C70" s="29" t="n">
        <v>0.75</v>
      </c>
      <c r="D70" s="0"/>
      <c r="E70" s="0"/>
      <c r="G70" s="20" t="n">
        <v>0</v>
      </c>
      <c r="H70" s="21" t="n">
        <f aca="false">$C70*G70</f>
        <v>0</v>
      </c>
      <c r="I70" s="22" t="n">
        <f aca="false">H70</f>
        <v>0</v>
      </c>
      <c r="J70" s="23" t="n">
        <f aca="false">I70</f>
        <v>0</v>
      </c>
      <c r="K70" s="20" t="n">
        <v>0</v>
      </c>
      <c r="L70" s="21" t="n">
        <f aca="false">$C70*K70</f>
        <v>0</v>
      </c>
      <c r="M70" s="22" t="n">
        <f aca="false">L70</f>
        <v>0</v>
      </c>
      <c r="N70" s="23" t="n">
        <f aca="false">M70</f>
        <v>0</v>
      </c>
      <c r="O70" s="20" t="n">
        <v>0</v>
      </c>
      <c r="P70" s="21" t="n">
        <f aca="false">$C70*O70</f>
        <v>0</v>
      </c>
      <c r="Q70" s="22" t="n">
        <f aca="false">P70</f>
        <v>0</v>
      </c>
      <c r="R70" s="23" t="n">
        <f aca="false">Q70</f>
        <v>0</v>
      </c>
      <c r="S70" s="20" t="n">
        <v>0</v>
      </c>
      <c r="T70" s="21" t="n">
        <f aca="false">$C70*S70</f>
        <v>0</v>
      </c>
      <c r="U70" s="22" t="n">
        <f aca="false">T70</f>
        <v>0</v>
      </c>
      <c r="V70" s="23" t="n">
        <f aca="false">U70</f>
        <v>0</v>
      </c>
      <c r="W70" s="20" t="n">
        <v>0</v>
      </c>
      <c r="X70" s="21" t="n">
        <f aca="false">$C70*W70</f>
        <v>0</v>
      </c>
      <c r="Y70" s="22" t="n">
        <f aca="false">X70</f>
        <v>0</v>
      </c>
      <c r="Z70" s="23" t="n">
        <f aca="false">Y70</f>
        <v>0</v>
      </c>
      <c r="AA70" s="20" t="n">
        <v>0</v>
      </c>
      <c r="AB70" s="21" t="n">
        <f aca="false">$C70*AA70</f>
        <v>0</v>
      </c>
      <c r="AC70" s="22" t="n">
        <f aca="false">AB70</f>
        <v>0</v>
      </c>
      <c r="AD70" s="23" t="n">
        <f aca="false">AC70</f>
        <v>0</v>
      </c>
    </row>
    <row r="71" customFormat="false" ht="15" hidden="false" customHeight="false" outlineLevel="0" collapsed="false">
      <c r="A71" s="0" t="s">
        <v>304</v>
      </c>
      <c r="C71" s="29" t="n">
        <v>0.75</v>
      </c>
      <c r="D71" s="0"/>
      <c r="E71" s="0"/>
      <c r="G71" s="20" t="n">
        <v>0</v>
      </c>
      <c r="H71" s="21" t="n">
        <f aca="false">$C71*G71</f>
        <v>0</v>
      </c>
      <c r="I71" s="22" t="n">
        <f aca="false">H71</f>
        <v>0</v>
      </c>
      <c r="J71" s="23" t="n">
        <f aca="false">I71</f>
        <v>0</v>
      </c>
      <c r="K71" s="20" t="n">
        <v>0</v>
      </c>
      <c r="L71" s="21" t="n">
        <f aca="false">$C71*K71</f>
        <v>0</v>
      </c>
      <c r="M71" s="22" t="n">
        <f aca="false">L71</f>
        <v>0</v>
      </c>
      <c r="N71" s="23" t="n">
        <f aca="false">M71</f>
        <v>0</v>
      </c>
      <c r="O71" s="20" t="n">
        <v>0</v>
      </c>
      <c r="P71" s="21" t="n">
        <f aca="false">$C71*O71</f>
        <v>0</v>
      </c>
      <c r="Q71" s="22" t="n">
        <f aca="false">P71</f>
        <v>0</v>
      </c>
      <c r="R71" s="23" t="n">
        <f aca="false">Q71</f>
        <v>0</v>
      </c>
      <c r="S71" s="20" t="n">
        <v>0</v>
      </c>
      <c r="T71" s="21" t="n">
        <f aca="false">$C71*S71</f>
        <v>0</v>
      </c>
      <c r="U71" s="22" t="n">
        <f aca="false">T71</f>
        <v>0</v>
      </c>
      <c r="V71" s="23" t="n">
        <f aca="false">U71</f>
        <v>0</v>
      </c>
      <c r="W71" s="20" t="n">
        <v>0</v>
      </c>
      <c r="X71" s="21" t="n">
        <f aca="false">$C71*W71</f>
        <v>0</v>
      </c>
      <c r="Y71" s="22" t="n">
        <f aca="false">X71</f>
        <v>0</v>
      </c>
      <c r="Z71" s="23" t="n">
        <f aca="false">Y71</f>
        <v>0</v>
      </c>
      <c r="AA71" s="20" t="n">
        <v>0</v>
      </c>
      <c r="AB71" s="21" t="n">
        <f aca="false">$C71*AA71</f>
        <v>0</v>
      </c>
      <c r="AC71" s="22" t="n">
        <f aca="false">AB71</f>
        <v>0</v>
      </c>
      <c r="AD71" s="23" t="n">
        <f aca="false">AC71</f>
        <v>0</v>
      </c>
    </row>
    <row r="72" customFormat="false" ht="15" hidden="false" customHeight="false" outlineLevel="0" collapsed="false">
      <c r="A72" s="0" t="s">
        <v>305</v>
      </c>
      <c r="C72" s="29"/>
      <c r="D72" s="0"/>
      <c r="E72" s="0"/>
      <c r="G72" s="0"/>
      <c r="H72" s="21" t="n">
        <f aca="false">G72</f>
        <v>0</v>
      </c>
      <c r="I72" s="22" t="n">
        <f aca="false">H72</f>
        <v>0</v>
      </c>
      <c r="J72" s="23" t="n">
        <f aca="false">I72</f>
        <v>0</v>
      </c>
      <c r="K72" s="0"/>
      <c r="L72" s="21" t="n">
        <f aca="false">K72</f>
        <v>0</v>
      </c>
      <c r="M72" s="22" t="n">
        <f aca="false">L72</f>
        <v>0</v>
      </c>
      <c r="N72" s="23" t="n">
        <f aca="false">M72</f>
        <v>0</v>
      </c>
      <c r="O72" s="0"/>
      <c r="P72" s="21" t="n">
        <f aca="false">O72</f>
        <v>0</v>
      </c>
      <c r="Q72" s="22" t="n">
        <f aca="false">P72</f>
        <v>0</v>
      </c>
      <c r="R72" s="23" t="n">
        <f aca="false">Q72</f>
        <v>0</v>
      </c>
      <c r="S72" s="0"/>
      <c r="T72" s="21" t="n">
        <f aca="false">S72</f>
        <v>0</v>
      </c>
      <c r="U72" s="22" t="n">
        <f aca="false">T72</f>
        <v>0</v>
      </c>
      <c r="V72" s="23" t="n">
        <f aca="false">U72</f>
        <v>0</v>
      </c>
      <c r="W72" s="20" t="n">
        <v>90</v>
      </c>
      <c r="X72" s="21" t="n">
        <f aca="false">W72</f>
        <v>90</v>
      </c>
      <c r="Y72" s="22" t="n">
        <f aca="false">X72</f>
        <v>90</v>
      </c>
      <c r="Z72" s="23" t="n">
        <f aca="false">Y72</f>
        <v>90</v>
      </c>
      <c r="AA72" s="0"/>
      <c r="AB72" s="21" t="n">
        <f aca="false">AA72</f>
        <v>0</v>
      </c>
      <c r="AC72" s="22" t="n">
        <f aca="false">AB72</f>
        <v>0</v>
      </c>
      <c r="AD72" s="23" t="n">
        <f aca="false">AC72</f>
        <v>0</v>
      </c>
    </row>
    <row r="73" customFormat="false" ht="15" hidden="false" customHeight="false" outlineLevel="0" collapsed="false">
      <c r="A73" s="0" t="s">
        <v>306</v>
      </c>
      <c r="C73" s="29"/>
      <c r="D73" s="0"/>
      <c r="E73" s="0"/>
      <c r="G73" s="0"/>
      <c r="H73" s="21" t="n">
        <f aca="false">G73</f>
        <v>0</v>
      </c>
      <c r="I73" s="22" t="n">
        <f aca="false">H73</f>
        <v>0</v>
      </c>
      <c r="J73" s="23" t="n">
        <f aca="false">I73</f>
        <v>0</v>
      </c>
      <c r="K73" s="20" t="n">
        <v>100</v>
      </c>
      <c r="L73" s="21" t="n">
        <f aca="false">K73</f>
        <v>100</v>
      </c>
      <c r="M73" s="22" t="n">
        <f aca="false">L73</f>
        <v>100</v>
      </c>
      <c r="N73" s="23" t="n">
        <f aca="false">M73</f>
        <v>100</v>
      </c>
      <c r="O73" s="0"/>
      <c r="P73" s="21" t="n">
        <f aca="false">O73</f>
        <v>0</v>
      </c>
      <c r="Q73" s="22" t="n">
        <f aca="false">P73</f>
        <v>0</v>
      </c>
      <c r="R73" s="23" t="n">
        <f aca="false">Q73</f>
        <v>0</v>
      </c>
      <c r="S73" s="0"/>
      <c r="T73" s="21" t="n">
        <f aca="false">S73</f>
        <v>0</v>
      </c>
      <c r="U73" s="22" t="n">
        <f aca="false">T73</f>
        <v>0</v>
      </c>
      <c r="V73" s="23" t="n">
        <f aca="false">U73</f>
        <v>0</v>
      </c>
      <c r="W73" s="0"/>
      <c r="X73" s="21" t="n">
        <f aca="false">W73</f>
        <v>0</v>
      </c>
      <c r="Y73" s="22" t="n">
        <f aca="false">X73</f>
        <v>0</v>
      </c>
      <c r="Z73" s="23" t="n">
        <f aca="false">Y73</f>
        <v>0</v>
      </c>
      <c r="AA73" s="0"/>
      <c r="AB73" s="21" t="n">
        <f aca="false">AA73</f>
        <v>0</v>
      </c>
      <c r="AC73" s="22" t="n">
        <f aca="false">AB73</f>
        <v>0</v>
      </c>
      <c r="AD73" s="23" t="n">
        <f aca="false">AC73</f>
        <v>0</v>
      </c>
    </row>
    <row r="74" customFormat="false" ht="15" hidden="false" customHeight="false" outlineLevel="0" collapsed="false">
      <c r="A74" s="0" t="s">
        <v>307</v>
      </c>
      <c r="C74" s="29"/>
      <c r="D74" s="0"/>
      <c r="E74" s="0"/>
      <c r="G74" s="0"/>
      <c r="H74" s="21" t="n">
        <f aca="false">G74</f>
        <v>0</v>
      </c>
      <c r="I74" s="22" t="n">
        <f aca="false">H74</f>
        <v>0</v>
      </c>
      <c r="J74" s="23" t="n">
        <f aca="false">I74</f>
        <v>0</v>
      </c>
      <c r="K74" s="0"/>
      <c r="L74" s="21" t="n">
        <f aca="false">K74</f>
        <v>0</v>
      </c>
      <c r="M74" s="22" t="n">
        <f aca="false">L74</f>
        <v>0</v>
      </c>
      <c r="N74" s="23" t="n">
        <f aca="false">M74</f>
        <v>0</v>
      </c>
      <c r="O74" s="20" t="n">
        <v>100</v>
      </c>
      <c r="P74" s="21" t="n">
        <f aca="false">O74</f>
        <v>100</v>
      </c>
      <c r="Q74" s="22" t="n">
        <f aca="false">P74</f>
        <v>100</v>
      </c>
      <c r="R74" s="23" t="n">
        <f aca="false">Q74</f>
        <v>100</v>
      </c>
      <c r="S74" s="0"/>
      <c r="T74" s="21" t="n">
        <f aca="false">S74</f>
        <v>0</v>
      </c>
      <c r="U74" s="22" t="n">
        <f aca="false">T74</f>
        <v>0</v>
      </c>
      <c r="V74" s="23" t="n">
        <f aca="false">U74</f>
        <v>0</v>
      </c>
      <c r="W74" s="0"/>
      <c r="X74" s="21" t="n">
        <f aca="false">W74</f>
        <v>0</v>
      </c>
      <c r="Y74" s="22" t="n">
        <f aca="false">X74</f>
        <v>0</v>
      </c>
      <c r="Z74" s="23" t="n">
        <f aca="false">Y74</f>
        <v>0</v>
      </c>
      <c r="AA74" s="0"/>
      <c r="AB74" s="21" t="n">
        <f aca="false">AA74</f>
        <v>0</v>
      </c>
      <c r="AC74" s="22" t="n">
        <f aca="false">AB74</f>
        <v>0</v>
      </c>
      <c r="AD74" s="23" t="n">
        <f aca="false">AC74</f>
        <v>0</v>
      </c>
    </row>
    <row r="75" customFormat="false" ht="15" hidden="false" customHeight="false" outlineLevel="0" collapsed="false">
      <c r="A75" s="0" t="s">
        <v>308</v>
      </c>
      <c r="C75" s="29"/>
      <c r="D75" s="0"/>
      <c r="E75" s="0"/>
      <c r="G75" s="26" t="n">
        <v>50</v>
      </c>
      <c r="H75" s="21" t="n">
        <f aca="false">G75</f>
        <v>50</v>
      </c>
      <c r="I75" s="22" t="n">
        <f aca="false">H75</f>
        <v>50</v>
      </c>
      <c r="J75" s="23" t="n">
        <f aca="false">I75</f>
        <v>50</v>
      </c>
      <c r="K75" s="0"/>
      <c r="L75" s="21" t="n">
        <f aca="false">K75</f>
        <v>0</v>
      </c>
      <c r="M75" s="22" t="n">
        <f aca="false">L75</f>
        <v>0</v>
      </c>
      <c r="N75" s="23" t="n">
        <f aca="false">M75</f>
        <v>0</v>
      </c>
      <c r="O75" s="0"/>
      <c r="P75" s="21" t="n">
        <f aca="false">O75</f>
        <v>0</v>
      </c>
      <c r="Q75" s="22" t="n">
        <f aca="false">P75</f>
        <v>0</v>
      </c>
      <c r="R75" s="23" t="n">
        <f aca="false">Q75</f>
        <v>0</v>
      </c>
      <c r="S75" s="0"/>
      <c r="T75" s="21" t="n">
        <f aca="false">S75</f>
        <v>0</v>
      </c>
      <c r="U75" s="22" t="n">
        <f aca="false">T75</f>
        <v>0</v>
      </c>
      <c r="V75" s="23" t="n">
        <f aca="false">U75</f>
        <v>0</v>
      </c>
      <c r="W75" s="20" t="n">
        <v>10</v>
      </c>
      <c r="X75" s="21" t="n">
        <f aca="false">W75</f>
        <v>10</v>
      </c>
      <c r="Y75" s="22" t="n">
        <f aca="false">X75</f>
        <v>10</v>
      </c>
      <c r="Z75" s="23" t="n">
        <f aca="false">Y75</f>
        <v>10</v>
      </c>
      <c r="AA75" s="20" t="n">
        <v>40</v>
      </c>
      <c r="AB75" s="21" t="n">
        <f aca="false">AA75</f>
        <v>40</v>
      </c>
      <c r="AC75" s="22" t="n">
        <f aca="false">AB75</f>
        <v>40</v>
      </c>
      <c r="AD75" s="23" t="n">
        <f aca="false">AC75</f>
        <v>40</v>
      </c>
    </row>
    <row r="76" customFormat="false" ht="15" hidden="false" customHeight="false" outlineLevel="0" collapsed="false">
      <c r="A76" s="0" t="s">
        <v>309</v>
      </c>
      <c r="C76" s="29"/>
      <c r="D76" s="0"/>
      <c r="E76" s="0"/>
      <c r="G76" s="26" t="n">
        <v>50</v>
      </c>
      <c r="H76" s="21" t="n">
        <f aca="false">G76</f>
        <v>50</v>
      </c>
      <c r="I76" s="22" t="n">
        <f aca="false">H76</f>
        <v>50</v>
      </c>
      <c r="J76" s="23" t="n">
        <f aca="false">I76</f>
        <v>50</v>
      </c>
      <c r="K76" s="0"/>
      <c r="L76" s="21" t="n">
        <f aca="false">K76</f>
        <v>0</v>
      </c>
      <c r="M76" s="22" t="n">
        <f aca="false">L76</f>
        <v>0</v>
      </c>
      <c r="N76" s="23" t="n">
        <f aca="false">M76</f>
        <v>0</v>
      </c>
      <c r="O76" s="0"/>
      <c r="P76" s="21" t="n">
        <f aca="false">O76</f>
        <v>0</v>
      </c>
      <c r="Q76" s="22" t="n">
        <f aca="false">P76</f>
        <v>0</v>
      </c>
      <c r="R76" s="23" t="n">
        <f aca="false">Q76</f>
        <v>0</v>
      </c>
      <c r="S76" s="20" t="n">
        <v>100</v>
      </c>
      <c r="T76" s="21" t="n">
        <f aca="false">S76</f>
        <v>100</v>
      </c>
      <c r="U76" s="22" t="n">
        <f aca="false">T76</f>
        <v>100</v>
      </c>
      <c r="V76" s="23" t="n">
        <f aca="false">U76</f>
        <v>100</v>
      </c>
      <c r="W76" s="0"/>
      <c r="X76" s="21" t="n">
        <f aca="false">W76</f>
        <v>0</v>
      </c>
      <c r="Y76" s="22" t="n">
        <f aca="false">X76</f>
        <v>0</v>
      </c>
      <c r="Z76" s="23" t="n">
        <f aca="false">Y76</f>
        <v>0</v>
      </c>
      <c r="AA76" s="0"/>
      <c r="AB76" s="21" t="n">
        <f aca="false">AA76</f>
        <v>0</v>
      </c>
      <c r="AC76" s="22" t="n">
        <f aca="false">AB76</f>
        <v>0</v>
      </c>
      <c r="AD76" s="23" t="n">
        <f aca="false">AC76</f>
        <v>0</v>
      </c>
    </row>
    <row r="77" customFormat="false" ht="15" hidden="false" customHeight="false" outlineLevel="0" collapsed="false">
      <c r="A77" s="0" t="s">
        <v>310</v>
      </c>
      <c r="C77" s="29"/>
      <c r="D77" s="0"/>
      <c r="E77" s="0"/>
      <c r="G77" s="0"/>
      <c r="H77" s="21" t="n">
        <f aca="false">G77</f>
        <v>0</v>
      </c>
      <c r="I77" s="22" t="n">
        <f aca="false">H77</f>
        <v>0</v>
      </c>
      <c r="J77" s="23" t="n">
        <f aca="false">I77</f>
        <v>0</v>
      </c>
      <c r="K77" s="0"/>
      <c r="L77" s="21" t="n">
        <f aca="false">K77</f>
        <v>0</v>
      </c>
      <c r="M77" s="22" t="n">
        <f aca="false">L77</f>
        <v>0</v>
      </c>
      <c r="N77" s="23" t="n">
        <f aca="false">M77</f>
        <v>0</v>
      </c>
      <c r="O77" s="0"/>
      <c r="P77" s="21" t="n">
        <f aca="false">O77</f>
        <v>0</v>
      </c>
      <c r="Q77" s="22" t="n">
        <f aca="false">P77</f>
        <v>0</v>
      </c>
      <c r="R77" s="23" t="n">
        <f aca="false">Q77</f>
        <v>0</v>
      </c>
      <c r="S77" s="0"/>
      <c r="T77" s="21" t="n">
        <f aca="false">S77</f>
        <v>0</v>
      </c>
      <c r="U77" s="22" t="n">
        <f aca="false">T77</f>
        <v>0</v>
      </c>
      <c r="V77" s="23" t="n">
        <f aca="false">U77</f>
        <v>0</v>
      </c>
      <c r="W77" s="0"/>
      <c r="X77" s="21" t="n">
        <f aca="false">W77</f>
        <v>0</v>
      </c>
      <c r="Y77" s="22" t="n">
        <f aca="false">X77</f>
        <v>0</v>
      </c>
      <c r="Z77" s="23" t="n">
        <f aca="false">Y77</f>
        <v>0</v>
      </c>
      <c r="AA77" s="20" t="n">
        <v>60</v>
      </c>
      <c r="AB77" s="21" t="n">
        <f aca="false">AA77</f>
        <v>60</v>
      </c>
      <c r="AC77" s="22" t="n">
        <f aca="false">AB77</f>
        <v>60</v>
      </c>
      <c r="AD77" s="23" t="n">
        <f aca="false">AC77</f>
        <v>60</v>
      </c>
    </row>
    <row r="78" customFormat="false" ht="15" hidden="false" customHeight="false" outlineLevel="0" collapsed="false">
      <c r="A78" s="0" t="s">
        <v>311</v>
      </c>
      <c r="C78" s="29"/>
      <c r="D78" s="0"/>
      <c r="E78" s="0"/>
      <c r="G78" s="0"/>
      <c r="H78" s="21" t="n">
        <f aca="false">G78</f>
        <v>0</v>
      </c>
      <c r="I78" s="22" t="n">
        <f aca="false">H78</f>
        <v>0</v>
      </c>
      <c r="J78" s="23" t="n">
        <f aca="false">I78</f>
        <v>0</v>
      </c>
      <c r="K78" s="0"/>
      <c r="L78" s="21" t="n">
        <f aca="false">K78</f>
        <v>0</v>
      </c>
      <c r="M78" s="22" t="n">
        <f aca="false">L78</f>
        <v>0</v>
      </c>
      <c r="N78" s="23" t="n">
        <f aca="false">M78</f>
        <v>0</v>
      </c>
      <c r="O78" s="0"/>
      <c r="P78" s="21" t="n">
        <f aca="false">O78</f>
        <v>0</v>
      </c>
      <c r="Q78" s="22" t="n">
        <f aca="false">P78</f>
        <v>0</v>
      </c>
      <c r="R78" s="23" t="n">
        <f aca="false">Q78</f>
        <v>0</v>
      </c>
      <c r="S78" s="0"/>
      <c r="T78" s="21" t="n">
        <f aca="false">S78</f>
        <v>0</v>
      </c>
      <c r="U78" s="22" t="n">
        <f aca="false">T78</f>
        <v>0</v>
      </c>
      <c r="V78" s="23" t="n">
        <f aca="false">U78</f>
        <v>0</v>
      </c>
      <c r="W78" s="0"/>
      <c r="X78" s="21" t="n">
        <f aca="false">W78</f>
        <v>0</v>
      </c>
      <c r="Y78" s="22" t="n">
        <f aca="false">X78</f>
        <v>0</v>
      </c>
      <c r="Z78" s="23" t="n">
        <f aca="false">Y78</f>
        <v>0</v>
      </c>
      <c r="AA78" s="0"/>
      <c r="AB78" s="21" t="n">
        <f aca="false">AA78</f>
        <v>0</v>
      </c>
      <c r="AC78" s="22" t="n">
        <f aca="false">AB78</f>
        <v>0</v>
      </c>
      <c r="AD78" s="23" t="n">
        <f aca="false">AC78</f>
        <v>0</v>
      </c>
    </row>
    <row r="79" customFormat="false" ht="15" hidden="false" customHeight="false" outlineLevel="0" collapsed="false">
      <c r="A79" s="0" t="s">
        <v>312</v>
      </c>
      <c r="C79" s="29" t="n">
        <v>0.75</v>
      </c>
      <c r="D79" s="27" t="s">
        <v>218</v>
      </c>
      <c r="E79" s="27"/>
      <c r="G79" s="0"/>
      <c r="H79" s="21" t="n">
        <f aca="false">$C79*G79</f>
        <v>0</v>
      </c>
      <c r="I79" s="22" t="n">
        <f aca="false">H79*(1/0.75)</f>
        <v>0</v>
      </c>
      <c r="J79" s="23" t="n">
        <f aca="false">I79</f>
        <v>0</v>
      </c>
      <c r="K79" s="0"/>
      <c r="L79" s="21" t="n">
        <f aca="false">$C79*K79</f>
        <v>0</v>
      </c>
      <c r="M79" s="22" t="n">
        <f aca="false">L79*(1/0.75)</f>
        <v>0</v>
      </c>
      <c r="N79" s="23" t="n">
        <f aca="false">M79</f>
        <v>0</v>
      </c>
      <c r="O79" s="0"/>
      <c r="P79" s="21" t="n">
        <f aca="false">$C79*O79</f>
        <v>0</v>
      </c>
      <c r="Q79" s="22" t="n">
        <f aca="false">P79*(1/0.75)</f>
        <v>0</v>
      </c>
      <c r="R79" s="23" t="n">
        <f aca="false">Q79</f>
        <v>0</v>
      </c>
      <c r="S79" s="20" t="n">
        <v>2</v>
      </c>
      <c r="T79" s="21" t="n">
        <f aca="false">$C79*S79</f>
        <v>1.5</v>
      </c>
      <c r="U79" s="22" t="n">
        <f aca="false">T79*(1/0.75)</f>
        <v>2</v>
      </c>
      <c r="V79" s="23" t="n">
        <f aca="false">U79</f>
        <v>2</v>
      </c>
      <c r="W79" s="0"/>
      <c r="X79" s="21" t="n">
        <f aca="false">$C79*W79</f>
        <v>0</v>
      </c>
      <c r="Y79" s="22" t="n">
        <f aca="false">X79*(1/0.75)</f>
        <v>0</v>
      </c>
      <c r="Z79" s="23" t="n">
        <f aca="false">Y79</f>
        <v>0</v>
      </c>
      <c r="AA79" s="0"/>
      <c r="AB79" s="21" t="n">
        <f aca="false">$C79*AA79</f>
        <v>0</v>
      </c>
      <c r="AC79" s="22" t="n">
        <f aca="false">AB79*(1/0.75)</f>
        <v>0</v>
      </c>
      <c r="AD79" s="23" t="n">
        <f aca="false">AC79</f>
        <v>0</v>
      </c>
    </row>
    <row r="80" customFormat="false" ht="15" hidden="false" customHeight="false" outlineLevel="0" collapsed="false">
      <c r="A80" s="0" t="s">
        <v>313</v>
      </c>
      <c r="C80" s="29" t="n">
        <v>0.75</v>
      </c>
      <c r="D80" s="27" t="s">
        <v>218</v>
      </c>
      <c r="E80" s="27"/>
      <c r="G80" s="0"/>
      <c r="H80" s="21" t="n">
        <f aca="false">$C80*G80</f>
        <v>0</v>
      </c>
      <c r="I80" s="22" t="n">
        <f aca="false">H80*(1/0.75)</f>
        <v>0</v>
      </c>
      <c r="J80" s="23" t="n">
        <f aca="false">I80</f>
        <v>0</v>
      </c>
      <c r="K80" s="0"/>
      <c r="L80" s="21" t="n">
        <f aca="false">$C80*K80</f>
        <v>0</v>
      </c>
      <c r="M80" s="22" t="n">
        <f aca="false">L80*(1/0.75)</f>
        <v>0</v>
      </c>
      <c r="N80" s="23" t="n">
        <f aca="false">M80</f>
        <v>0</v>
      </c>
      <c r="O80" s="0"/>
      <c r="P80" s="21" t="n">
        <f aca="false">$C80*O80</f>
        <v>0</v>
      </c>
      <c r="Q80" s="22" t="n">
        <f aca="false">P80*(1/0.75)</f>
        <v>0</v>
      </c>
      <c r="R80" s="23" t="n">
        <f aca="false">Q80</f>
        <v>0</v>
      </c>
      <c r="S80" s="20" t="n">
        <v>5</v>
      </c>
      <c r="T80" s="21" t="n">
        <f aca="false">$C80*S80</f>
        <v>3.75</v>
      </c>
      <c r="U80" s="22" t="n">
        <f aca="false">T80*(1/0.75)</f>
        <v>5</v>
      </c>
      <c r="V80" s="23" t="n">
        <f aca="false">U80</f>
        <v>5</v>
      </c>
      <c r="W80" s="0"/>
      <c r="X80" s="21" t="n">
        <f aca="false">$C80*W80</f>
        <v>0</v>
      </c>
      <c r="Y80" s="22" t="n">
        <f aca="false">X80*(1/0.75)</f>
        <v>0</v>
      </c>
      <c r="Z80" s="23" t="n">
        <f aca="false">Y80</f>
        <v>0</v>
      </c>
      <c r="AA80" s="0"/>
      <c r="AB80" s="21" t="n">
        <f aca="false">$C80*AA80</f>
        <v>0</v>
      </c>
      <c r="AC80" s="22" t="n">
        <f aca="false">AB80*(1/0.75)</f>
        <v>0</v>
      </c>
      <c r="AD80" s="23" t="n">
        <f aca="false">AC80</f>
        <v>0</v>
      </c>
    </row>
    <row r="81" customFormat="false" ht="15" hidden="false" customHeight="false" outlineLevel="0" collapsed="false">
      <c r="A81" s="0" t="s">
        <v>314</v>
      </c>
      <c r="C81" s="29" t="n">
        <v>0.75</v>
      </c>
      <c r="D81" s="27" t="s">
        <v>218</v>
      </c>
      <c r="E81" s="27"/>
      <c r="G81" s="20" t="n">
        <v>0.2</v>
      </c>
      <c r="H81" s="21" t="n">
        <f aca="false">$C81*G81</f>
        <v>0.15</v>
      </c>
      <c r="I81" s="22" t="n">
        <f aca="false">H81*(1/0.75)</f>
        <v>0.2</v>
      </c>
      <c r="J81" s="23" t="n">
        <f aca="false">I81</f>
        <v>0.2</v>
      </c>
      <c r="K81" s="20" t="n">
        <v>1</v>
      </c>
      <c r="L81" s="21" t="n">
        <f aca="false">$C81*K81</f>
        <v>0.75</v>
      </c>
      <c r="M81" s="22" t="n">
        <f aca="false">L81*(1/0.75)</f>
        <v>1</v>
      </c>
      <c r="N81" s="23" t="n">
        <f aca="false">M81</f>
        <v>1</v>
      </c>
      <c r="O81" s="20" t="n">
        <v>2.5</v>
      </c>
      <c r="P81" s="21" t="n">
        <f aca="false">$C81*O81</f>
        <v>1.875</v>
      </c>
      <c r="Q81" s="22" t="n">
        <f aca="false">P81*(1/0.75)</f>
        <v>2.5</v>
      </c>
      <c r="R81" s="23" t="n">
        <f aca="false">Q81</f>
        <v>2.5</v>
      </c>
      <c r="S81" s="20" t="n">
        <v>1</v>
      </c>
      <c r="T81" s="21" t="n">
        <f aca="false">$C81*S81</f>
        <v>0.75</v>
      </c>
      <c r="U81" s="22" t="n">
        <f aca="false">T81*(1/0.75)</f>
        <v>1</v>
      </c>
      <c r="V81" s="23" t="n">
        <f aca="false">U81</f>
        <v>1</v>
      </c>
      <c r="W81" s="20" t="n">
        <v>1.5</v>
      </c>
      <c r="X81" s="21" t="n">
        <f aca="false">$C81*W81</f>
        <v>1.125</v>
      </c>
      <c r="Y81" s="22" t="n">
        <f aca="false">X81*(1/0.75)</f>
        <v>1.5</v>
      </c>
      <c r="Z81" s="23" t="n">
        <f aca="false">Y81</f>
        <v>1.5</v>
      </c>
      <c r="AA81" s="20" t="n">
        <v>2</v>
      </c>
      <c r="AB81" s="21" t="n">
        <f aca="false">$C81*AA81</f>
        <v>1.5</v>
      </c>
      <c r="AC81" s="22" t="n">
        <f aca="false">AB81*(1/0.75)</f>
        <v>2</v>
      </c>
      <c r="AD81" s="23" t="n">
        <f aca="false">AC81</f>
        <v>2</v>
      </c>
    </row>
    <row r="82" customFormat="false" ht="15" hidden="false" customHeight="false" outlineLevel="0" collapsed="false">
      <c r="A82" s="0" t="s">
        <v>315</v>
      </c>
      <c r="C82" s="29" t="n">
        <v>0.75</v>
      </c>
      <c r="D82" s="27" t="s">
        <v>218</v>
      </c>
      <c r="E82" s="27"/>
      <c r="G82" s="20" t="n">
        <v>70</v>
      </c>
      <c r="H82" s="21" t="n">
        <f aca="false">$C82*G82</f>
        <v>52.5</v>
      </c>
      <c r="I82" s="22" t="n">
        <f aca="false">H82*(1/0.75)</f>
        <v>70</v>
      </c>
      <c r="J82" s="23" t="n">
        <f aca="false">I82</f>
        <v>70</v>
      </c>
      <c r="K82" s="20" t="n">
        <v>60</v>
      </c>
      <c r="L82" s="21" t="n">
        <f aca="false">$C82*K82</f>
        <v>45</v>
      </c>
      <c r="M82" s="22" t="n">
        <f aca="false">L82*(1/0.75)</f>
        <v>60</v>
      </c>
      <c r="N82" s="23" t="n">
        <f aca="false">M82</f>
        <v>60</v>
      </c>
      <c r="O82" s="20" t="n">
        <v>5</v>
      </c>
      <c r="P82" s="21" t="n">
        <f aca="false">$C82*O82</f>
        <v>3.75</v>
      </c>
      <c r="Q82" s="22" t="n">
        <f aca="false">P82*(1/0.75)</f>
        <v>5</v>
      </c>
      <c r="R82" s="23" t="n">
        <f aca="false">Q82</f>
        <v>5</v>
      </c>
      <c r="S82" s="20" t="n">
        <v>15</v>
      </c>
      <c r="T82" s="21" t="n">
        <f aca="false">$C82*S82</f>
        <v>11.25</v>
      </c>
      <c r="U82" s="22" t="n">
        <f aca="false">T82*(1/0.75)</f>
        <v>15</v>
      </c>
      <c r="V82" s="23" t="n">
        <f aca="false">U82</f>
        <v>15</v>
      </c>
      <c r="W82" s="20" t="n">
        <v>90</v>
      </c>
      <c r="X82" s="21" t="n">
        <f aca="false">$C82*W82</f>
        <v>67.5</v>
      </c>
      <c r="Y82" s="22" t="n">
        <f aca="false">X82*(1/0.75)</f>
        <v>90</v>
      </c>
      <c r="Z82" s="23" t="n">
        <f aca="false">Y82</f>
        <v>90</v>
      </c>
      <c r="AA82" s="20" t="n">
        <v>70</v>
      </c>
      <c r="AB82" s="21" t="n">
        <f aca="false">$C82*AA82</f>
        <v>52.5</v>
      </c>
      <c r="AC82" s="22" t="n">
        <f aca="false">AB82*(1/0.75)</f>
        <v>70</v>
      </c>
      <c r="AD82" s="23" t="n">
        <f aca="false">AC82</f>
        <v>70</v>
      </c>
    </row>
    <row r="83" customFormat="false" ht="15" hidden="false" customHeight="false" outlineLevel="0" collapsed="false">
      <c r="A83" s="0" t="s">
        <v>316</v>
      </c>
      <c r="C83" s="29" t="n">
        <v>0.75</v>
      </c>
      <c r="D83" s="27" t="s">
        <v>218</v>
      </c>
      <c r="E83" s="27"/>
      <c r="G83" s="0"/>
      <c r="H83" s="21" t="n">
        <f aca="false">$C83*G83</f>
        <v>0</v>
      </c>
      <c r="I83" s="22" t="n">
        <f aca="false">H83*(1/0.75)</f>
        <v>0</v>
      </c>
      <c r="J83" s="23" t="n">
        <f aca="false">I83</f>
        <v>0</v>
      </c>
      <c r="K83" s="0"/>
      <c r="L83" s="21" t="n">
        <f aca="false">$C83*K83</f>
        <v>0</v>
      </c>
      <c r="M83" s="22" t="n">
        <f aca="false">L83*(1/0.75)</f>
        <v>0</v>
      </c>
      <c r="N83" s="23" t="n">
        <f aca="false">M83</f>
        <v>0</v>
      </c>
      <c r="O83" s="0"/>
      <c r="P83" s="21" t="n">
        <f aca="false">$C83*O83</f>
        <v>0</v>
      </c>
      <c r="Q83" s="22" t="n">
        <f aca="false">P83*(1/0.75)</f>
        <v>0</v>
      </c>
      <c r="R83" s="23" t="n">
        <f aca="false">Q83</f>
        <v>0</v>
      </c>
      <c r="S83" s="20" t="n">
        <v>2.5</v>
      </c>
      <c r="T83" s="21" t="n">
        <f aca="false">$C83*S83</f>
        <v>1.875</v>
      </c>
      <c r="U83" s="22" t="n">
        <f aca="false">T83*(1/0.75)</f>
        <v>2.5</v>
      </c>
      <c r="V83" s="23" t="n">
        <f aca="false">U83</f>
        <v>2.5</v>
      </c>
      <c r="W83" s="20" t="n">
        <v>1</v>
      </c>
      <c r="X83" s="21" t="n">
        <f aca="false">$C83*W83</f>
        <v>0.75</v>
      </c>
      <c r="Y83" s="22" t="n">
        <f aca="false">X83*(1/0.75)</f>
        <v>1</v>
      </c>
      <c r="Z83" s="23" t="n">
        <f aca="false">Y83</f>
        <v>1</v>
      </c>
      <c r="AA83" s="0"/>
      <c r="AB83" s="21" t="n">
        <f aca="false">$C83*AA83</f>
        <v>0</v>
      </c>
      <c r="AC83" s="22" t="n">
        <f aca="false">AB83*(1/0.75)</f>
        <v>0</v>
      </c>
      <c r="AD83" s="23" t="n">
        <f aca="false">AC83</f>
        <v>0</v>
      </c>
    </row>
    <row r="84" customFormat="false" ht="15" hidden="false" customHeight="false" outlineLevel="0" collapsed="false">
      <c r="A84" s="0" t="s">
        <v>317</v>
      </c>
      <c r="C84" s="29" t="n">
        <v>0.75</v>
      </c>
      <c r="D84" s="27" t="s">
        <v>218</v>
      </c>
      <c r="E84" s="27"/>
      <c r="G84" s="0"/>
      <c r="H84" s="21" t="n">
        <f aca="false">$C84*G84</f>
        <v>0</v>
      </c>
      <c r="I84" s="22" t="n">
        <f aca="false">H84*(1/0.75)</f>
        <v>0</v>
      </c>
      <c r="J84" s="23" t="n">
        <f aca="false">I84</f>
        <v>0</v>
      </c>
      <c r="K84" s="0"/>
      <c r="L84" s="21" t="n">
        <f aca="false">$C84*K84</f>
        <v>0</v>
      </c>
      <c r="M84" s="22" t="n">
        <f aca="false">L84*(1/0.75)</f>
        <v>0</v>
      </c>
      <c r="N84" s="23" t="n">
        <f aca="false">M84</f>
        <v>0</v>
      </c>
      <c r="O84" s="0"/>
      <c r="P84" s="21" t="n">
        <f aca="false">$C84*O84</f>
        <v>0</v>
      </c>
      <c r="Q84" s="22" t="n">
        <f aca="false">P84*(1/0.75)</f>
        <v>0</v>
      </c>
      <c r="R84" s="23" t="n">
        <f aca="false">Q84</f>
        <v>0</v>
      </c>
      <c r="S84" s="20" t="n">
        <v>80</v>
      </c>
      <c r="T84" s="21" t="n">
        <f aca="false">$C84*S84</f>
        <v>60</v>
      </c>
      <c r="U84" s="22" t="n">
        <f aca="false">T84*(1/0.75)</f>
        <v>80</v>
      </c>
      <c r="V84" s="23" t="n">
        <f aca="false">U84</f>
        <v>80</v>
      </c>
      <c r="W84" s="20" t="n">
        <v>5</v>
      </c>
      <c r="X84" s="21" t="n">
        <f aca="false">$C84*W84</f>
        <v>3.75</v>
      </c>
      <c r="Y84" s="22" t="n">
        <f aca="false">X84*(1/0.75)</f>
        <v>5</v>
      </c>
      <c r="Z84" s="23" t="n">
        <f aca="false">Y84</f>
        <v>5</v>
      </c>
      <c r="AA84" s="0"/>
      <c r="AB84" s="21" t="n">
        <f aca="false">$C84*AA84</f>
        <v>0</v>
      </c>
      <c r="AC84" s="22" t="n">
        <f aca="false">AB84*(1/0.75)</f>
        <v>0</v>
      </c>
      <c r="AD84" s="23" t="n">
        <f aca="false">AC84</f>
        <v>0</v>
      </c>
    </row>
    <row r="85" customFormat="false" ht="15" hidden="false" customHeight="false" outlineLevel="0" collapsed="false">
      <c r="A85" s="0" t="s">
        <v>318</v>
      </c>
      <c r="C85" s="29" t="n">
        <v>0.75</v>
      </c>
      <c r="D85" s="27" t="s">
        <v>218</v>
      </c>
      <c r="E85" s="27"/>
      <c r="G85" s="0"/>
      <c r="H85" s="21" t="n">
        <f aca="false">$C85*G85</f>
        <v>0</v>
      </c>
      <c r="I85" s="22" t="n">
        <f aca="false">H85*(1/0.75)</f>
        <v>0</v>
      </c>
      <c r="J85" s="23" t="n">
        <f aca="false">I85</f>
        <v>0</v>
      </c>
      <c r="K85" s="20" t="n">
        <v>0.2</v>
      </c>
      <c r="L85" s="21" t="n">
        <f aca="false">$C85*K85</f>
        <v>0.15</v>
      </c>
      <c r="M85" s="22" t="n">
        <f aca="false">L85*(1/0.75)</f>
        <v>0.2</v>
      </c>
      <c r="N85" s="23" t="n">
        <f aca="false">M85</f>
        <v>0.2</v>
      </c>
      <c r="O85" s="0"/>
      <c r="P85" s="21" t="n">
        <f aca="false">$C85*O85</f>
        <v>0</v>
      </c>
      <c r="Q85" s="22" t="n">
        <f aca="false">P85*(1/0.75)</f>
        <v>0</v>
      </c>
      <c r="R85" s="23" t="n">
        <f aca="false">Q85</f>
        <v>0</v>
      </c>
      <c r="S85" s="20" t="n">
        <v>2</v>
      </c>
      <c r="T85" s="21" t="n">
        <f aca="false">$C85*S85</f>
        <v>1.5</v>
      </c>
      <c r="U85" s="22" t="n">
        <f aca="false">T85*(1/0.75)</f>
        <v>2</v>
      </c>
      <c r="V85" s="23" t="n">
        <f aca="false">U85</f>
        <v>2</v>
      </c>
      <c r="W85" s="0"/>
      <c r="X85" s="21" t="n">
        <f aca="false">$C85*W85</f>
        <v>0</v>
      </c>
      <c r="Y85" s="22" t="n">
        <f aca="false">X85*(1/0.75)</f>
        <v>0</v>
      </c>
      <c r="Z85" s="23" t="n">
        <f aca="false">Y85</f>
        <v>0</v>
      </c>
      <c r="AA85" s="0"/>
      <c r="AB85" s="21" t="n">
        <f aca="false">$C85*AA85</f>
        <v>0</v>
      </c>
      <c r="AC85" s="22" t="n">
        <f aca="false">AB85*(1/0.75)</f>
        <v>0</v>
      </c>
      <c r="AD85" s="23" t="n">
        <f aca="false">AC85</f>
        <v>0</v>
      </c>
    </row>
    <row r="86" customFormat="false" ht="15" hidden="false" customHeight="false" outlineLevel="0" collapsed="false">
      <c r="A86" s="0" t="s">
        <v>319</v>
      </c>
      <c r="C86" s="29" t="n">
        <v>0.75</v>
      </c>
      <c r="D86" s="27" t="s">
        <v>218</v>
      </c>
      <c r="E86" s="27"/>
      <c r="G86" s="0"/>
      <c r="H86" s="21" t="n">
        <f aca="false">$C86*G86</f>
        <v>0</v>
      </c>
      <c r="I86" s="22" t="n">
        <f aca="false">H86*(1/0.75)</f>
        <v>0</v>
      </c>
      <c r="J86" s="23" t="n">
        <f aca="false">I86</f>
        <v>0</v>
      </c>
      <c r="K86" s="20" t="n">
        <v>60</v>
      </c>
      <c r="L86" s="21" t="n">
        <f aca="false">$C86*K86</f>
        <v>45</v>
      </c>
      <c r="M86" s="22" t="n">
        <f aca="false">L86*(1/0.75)</f>
        <v>60</v>
      </c>
      <c r="N86" s="23" t="n">
        <f aca="false">M86</f>
        <v>60</v>
      </c>
      <c r="O86" s="0"/>
      <c r="P86" s="21" t="n">
        <f aca="false">$C86*O86</f>
        <v>0</v>
      </c>
      <c r="Q86" s="22" t="n">
        <f aca="false">P86*(1/0.75)</f>
        <v>0</v>
      </c>
      <c r="R86" s="23" t="n">
        <f aca="false">Q86</f>
        <v>0</v>
      </c>
      <c r="S86" s="20" t="n">
        <v>90</v>
      </c>
      <c r="T86" s="21" t="n">
        <f aca="false">$C86*S86</f>
        <v>67.5</v>
      </c>
      <c r="U86" s="22" t="n">
        <f aca="false">T86*(1/0.75)</f>
        <v>90</v>
      </c>
      <c r="V86" s="23" t="n">
        <f aca="false">U86</f>
        <v>90</v>
      </c>
      <c r="W86" s="0"/>
      <c r="X86" s="21" t="n">
        <f aca="false">$C86*W86</f>
        <v>0</v>
      </c>
      <c r="Y86" s="22" t="n">
        <f aca="false">X86*(1/0.75)</f>
        <v>0</v>
      </c>
      <c r="Z86" s="23" t="n">
        <f aca="false">Y86</f>
        <v>0</v>
      </c>
      <c r="AA86" s="0"/>
      <c r="AB86" s="21" t="n">
        <f aca="false">$C86*AA86</f>
        <v>0</v>
      </c>
      <c r="AC86" s="22" t="n">
        <f aca="false">AB86*(1/0.75)</f>
        <v>0</v>
      </c>
      <c r="AD86" s="23" t="n">
        <f aca="false">AC86</f>
        <v>0</v>
      </c>
    </row>
    <row r="87" customFormat="false" ht="15" hidden="false" customHeight="false" outlineLevel="0" collapsed="false">
      <c r="A87" s="0" t="s">
        <v>320</v>
      </c>
      <c r="C87" s="29" t="n">
        <v>0.75</v>
      </c>
      <c r="D87" s="27" t="s">
        <v>218</v>
      </c>
      <c r="E87" s="27"/>
      <c r="G87" s="20" t="n">
        <v>0.5</v>
      </c>
      <c r="H87" s="21" t="n">
        <f aca="false">$C87*G87</f>
        <v>0.375</v>
      </c>
      <c r="I87" s="22" t="n">
        <f aca="false">H87*(1/0.75)</f>
        <v>0.5</v>
      </c>
      <c r="J87" s="23" t="n">
        <f aca="false">I87</f>
        <v>0.5</v>
      </c>
      <c r="K87" s="20" t="n">
        <v>0.4</v>
      </c>
      <c r="L87" s="21" t="n">
        <f aca="false">$C87*K87</f>
        <v>0.3</v>
      </c>
      <c r="M87" s="22" t="n">
        <f aca="false">L87*(1/0.75)</f>
        <v>0.4</v>
      </c>
      <c r="N87" s="23" t="n">
        <f aca="false">M87</f>
        <v>0.4</v>
      </c>
      <c r="O87" s="20" t="n">
        <v>0.2</v>
      </c>
      <c r="P87" s="21" t="n">
        <f aca="false">$C87*O87</f>
        <v>0.15</v>
      </c>
      <c r="Q87" s="22" t="n">
        <f aca="false">P87*(1/0.75)</f>
        <v>0.2</v>
      </c>
      <c r="R87" s="23" t="n">
        <f aca="false">Q87</f>
        <v>0.2</v>
      </c>
      <c r="S87" s="20" t="n">
        <v>4</v>
      </c>
      <c r="T87" s="21" t="n">
        <f aca="false">$C87*S87</f>
        <v>3</v>
      </c>
      <c r="U87" s="22" t="n">
        <f aca="false">T87*(1/0.75)</f>
        <v>4</v>
      </c>
      <c r="V87" s="23" t="n">
        <f aca="false">U87</f>
        <v>4</v>
      </c>
      <c r="W87" s="20" t="n">
        <v>1</v>
      </c>
      <c r="X87" s="21" t="n">
        <f aca="false">$C87*W87</f>
        <v>0.75</v>
      </c>
      <c r="Y87" s="22" t="n">
        <f aca="false">X87*(1/0.75)</f>
        <v>1</v>
      </c>
      <c r="Z87" s="23" t="n">
        <f aca="false">Y87</f>
        <v>1</v>
      </c>
      <c r="AA87" s="20" t="n">
        <v>1.5</v>
      </c>
      <c r="AB87" s="21" t="n">
        <f aca="false">$C87*AA87</f>
        <v>1.125</v>
      </c>
      <c r="AC87" s="22" t="n">
        <f aca="false">AB87*(1/0.75)</f>
        <v>1.5</v>
      </c>
      <c r="AD87" s="23" t="n">
        <f aca="false">AC87</f>
        <v>1.5</v>
      </c>
    </row>
    <row r="88" customFormat="false" ht="15" hidden="false" customHeight="false" outlineLevel="0" collapsed="false">
      <c r="A88" s="0" t="s">
        <v>321</v>
      </c>
      <c r="C88" s="29" t="n">
        <v>0.75</v>
      </c>
      <c r="D88" s="27" t="s">
        <v>218</v>
      </c>
      <c r="E88" s="27"/>
      <c r="G88" s="20" t="n">
        <v>70</v>
      </c>
      <c r="H88" s="21" t="n">
        <f aca="false">$C88*G88</f>
        <v>52.5</v>
      </c>
      <c r="I88" s="22" t="n">
        <f aca="false">H88*(1/0.75)</f>
        <v>70</v>
      </c>
      <c r="J88" s="23" t="n">
        <f aca="false">I88</f>
        <v>70</v>
      </c>
      <c r="K88" s="20" t="n">
        <v>60</v>
      </c>
      <c r="L88" s="21" t="n">
        <f aca="false">$C88*K88</f>
        <v>45</v>
      </c>
      <c r="M88" s="22" t="n">
        <f aca="false">L88*(1/0.75)</f>
        <v>60</v>
      </c>
      <c r="N88" s="23" t="n">
        <f aca="false">M88</f>
        <v>60</v>
      </c>
      <c r="O88" s="20" t="n">
        <v>70</v>
      </c>
      <c r="P88" s="21" t="n">
        <f aca="false">$C88*O88</f>
        <v>52.5</v>
      </c>
      <c r="Q88" s="22" t="n">
        <f aca="false">P88*(1/0.75)</f>
        <v>70</v>
      </c>
      <c r="R88" s="23" t="n">
        <f aca="false">Q88</f>
        <v>70</v>
      </c>
      <c r="S88" s="20" t="n">
        <v>100</v>
      </c>
      <c r="T88" s="21" t="n">
        <f aca="false">$C88*S88</f>
        <v>75</v>
      </c>
      <c r="U88" s="22" t="n">
        <f aca="false">T88*(1/0.75)</f>
        <v>100</v>
      </c>
      <c r="V88" s="23" t="n">
        <f aca="false">U88</f>
        <v>100</v>
      </c>
      <c r="W88" s="20" t="n">
        <v>90</v>
      </c>
      <c r="X88" s="21" t="n">
        <f aca="false">$C88*W88</f>
        <v>67.5</v>
      </c>
      <c r="Y88" s="22" t="n">
        <f aca="false">X88*(1/0.75)</f>
        <v>90</v>
      </c>
      <c r="Z88" s="23" t="n">
        <f aca="false">Y88</f>
        <v>90</v>
      </c>
      <c r="AA88" s="20" t="n">
        <v>70</v>
      </c>
      <c r="AB88" s="21" t="n">
        <f aca="false">$C88*AA88</f>
        <v>52.5</v>
      </c>
      <c r="AC88" s="22" t="n">
        <f aca="false">AB88*(1/0.75)</f>
        <v>70</v>
      </c>
      <c r="AD88" s="23" t="n">
        <f aca="false">AC88</f>
        <v>70</v>
      </c>
    </row>
    <row r="89" customFormat="false" ht="15" hidden="false" customHeight="false" outlineLevel="0" collapsed="false">
      <c r="A89" s="0" t="s">
        <v>322</v>
      </c>
      <c r="C89" s="29" t="n">
        <v>0.75</v>
      </c>
      <c r="D89" s="27" t="s">
        <v>218</v>
      </c>
      <c r="E89" s="27"/>
      <c r="H89" s="21" t="n">
        <f aca="false">$C89*G89</f>
        <v>0</v>
      </c>
      <c r="I89" s="22" t="n">
        <f aca="false">H89*(1/0.75)</f>
        <v>0</v>
      </c>
      <c r="J89" s="23" t="n">
        <f aca="false">I89</f>
        <v>0</v>
      </c>
      <c r="L89" s="21" t="n">
        <f aca="false">$C89*K89</f>
        <v>0</v>
      </c>
      <c r="M89" s="22" t="n">
        <f aca="false">L89*(1/0.75)</f>
        <v>0</v>
      </c>
      <c r="N89" s="23" t="n">
        <f aca="false">M89</f>
        <v>0</v>
      </c>
      <c r="P89" s="21" t="n">
        <f aca="false">$C89*O89</f>
        <v>0</v>
      </c>
      <c r="Q89" s="22" t="n">
        <f aca="false">P89*(1/0.75)</f>
        <v>0</v>
      </c>
      <c r="R89" s="23" t="n">
        <f aca="false">Q89</f>
        <v>0</v>
      </c>
      <c r="S89" s="0"/>
      <c r="T89" s="21" t="n">
        <f aca="false">$C89*S89</f>
        <v>0</v>
      </c>
      <c r="U89" s="22" t="n">
        <f aca="false">T89*(1/0.75)</f>
        <v>0</v>
      </c>
      <c r="V89" s="23" t="n">
        <f aca="false">U89</f>
        <v>0</v>
      </c>
      <c r="X89" s="21" t="n">
        <f aca="false">$C89*W89</f>
        <v>0</v>
      </c>
      <c r="Y89" s="22" t="n">
        <f aca="false">X89*(1/0.75)</f>
        <v>0</v>
      </c>
      <c r="Z89" s="23" t="n">
        <f aca="false">Y89</f>
        <v>0</v>
      </c>
      <c r="AB89" s="21" t="n">
        <f aca="false">$C89*AA89</f>
        <v>0</v>
      </c>
      <c r="AC89" s="22" t="n">
        <f aca="false">AB89*(1/0.75)</f>
        <v>0</v>
      </c>
      <c r="AD89" s="23" t="n">
        <f aca="false">AC89</f>
        <v>0</v>
      </c>
    </row>
    <row r="90" customFormat="false" ht="15" hidden="false" customHeight="false" outlineLevel="0" collapsed="false">
      <c r="A90" s="0" t="s">
        <v>323</v>
      </c>
      <c r="C90" s="29" t="n">
        <v>0.75</v>
      </c>
      <c r="D90" s="27" t="s">
        <v>218</v>
      </c>
      <c r="E90" s="27"/>
      <c r="H90" s="21" t="n">
        <f aca="false">$C90*G90</f>
        <v>0</v>
      </c>
      <c r="I90" s="22" t="n">
        <f aca="false">H90*(1/0.75)</f>
        <v>0</v>
      </c>
      <c r="J90" s="23" t="n">
        <f aca="false">I90</f>
        <v>0</v>
      </c>
      <c r="L90" s="21" t="n">
        <f aca="false">$C90*K90</f>
        <v>0</v>
      </c>
      <c r="M90" s="22" t="n">
        <f aca="false">L90*(1/0.75)</f>
        <v>0</v>
      </c>
      <c r="N90" s="23" t="n">
        <f aca="false">M90</f>
        <v>0</v>
      </c>
      <c r="P90" s="21" t="n">
        <f aca="false">$C90*O90</f>
        <v>0</v>
      </c>
      <c r="Q90" s="22" t="n">
        <f aca="false">P90*(1/0.75)</f>
        <v>0</v>
      </c>
      <c r="R90" s="23" t="n">
        <f aca="false">Q90</f>
        <v>0</v>
      </c>
      <c r="S90" s="0"/>
      <c r="T90" s="21" t="n">
        <f aca="false">$C90*S90</f>
        <v>0</v>
      </c>
      <c r="U90" s="22" t="n">
        <f aca="false">T90*(1/0.75)</f>
        <v>0</v>
      </c>
      <c r="V90" s="23" t="n">
        <f aca="false">U90</f>
        <v>0</v>
      </c>
      <c r="X90" s="21" t="n">
        <f aca="false">$C90*W90</f>
        <v>0</v>
      </c>
      <c r="Y90" s="22" t="n">
        <f aca="false">X90*(1/0.75)</f>
        <v>0</v>
      </c>
      <c r="Z90" s="23" t="n">
        <f aca="false">Y90</f>
        <v>0</v>
      </c>
      <c r="AB90" s="21" t="n">
        <f aca="false">$C90*AA90</f>
        <v>0</v>
      </c>
      <c r="AC90" s="22" t="n">
        <f aca="false">AB90*(1/0.75)</f>
        <v>0</v>
      </c>
      <c r="AD90" s="23" t="n">
        <f aca="false">AC90</f>
        <v>0</v>
      </c>
    </row>
    <row r="91" customFormat="false" ht="15" hidden="false" customHeight="false" outlineLevel="0" collapsed="false">
      <c r="A91" s="0" t="s">
        <v>324</v>
      </c>
      <c r="C91" s="29" t="n">
        <v>0.75</v>
      </c>
      <c r="D91" s="27" t="s">
        <v>218</v>
      </c>
      <c r="E91" s="27"/>
      <c r="H91" s="21" t="n">
        <f aca="false">$C91*G91</f>
        <v>0</v>
      </c>
      <c r="I91" s="22" t="n">
        <f aca="false">H91*(1/0.75)</f>
        <v>0</v>
      </c>
      <c r="J91" s="23" t="n">
        <f aca="false">I91</f>
        <v>0</v>
      </c>
      <c r="L91" s="21" t="n">
        <f aca="false">$C91*K91</f>
        <v>0</v>
      </c>
      <c r="M91" s="22" t="n">
        <f aca="false">L91*(1/0.75)</f>
        <v>0</v>
      </c>
      <c r="N91" s="23" t="n">
        <f aca="false">M91</f>
        <v>0</v>
      </c>
      <c r="P91" s="21" t="n">
        <f aca="false">$C91*O91</f>
        <v>0</v>
      </c>
      <c r="Q91" s="22" t="n">
        <f aca="false">P91*(1/0.75)</f>
        <v>0</v>
      </c>
      <c r="R91" s="23" t="n">
        <f aca="false">Q91</f>
        <v>0</v>
      </c>
      <c r="S91" s="0"/>
      <c r="T91" s="21" t="n">
        <f aca="false">$C91*S91</f>
        <v>0</v>
      </c>
      <c r="U91" s="22" t="n">
        <f aca="false">T91*(1/0.75)</f>
        <v>0</v>
      </c>
      <c r="V91" s="23" t="n">
        <f aca="false">U91</f>
        <v>0</v>
      </c>
      <c r="X91" s="21" t="n">
        <f aca="false">$C91*W91</f>
        <v>0</v>
      </c>
      <c r="Y91" s="22" t="n">
        <f aca="false">X91*(1/0.75)</f>
        <v>0</v>
      </c>
      <c r="Z91" s="23" t="n">
        <f aca="false">Y91</f>
        <v>0</v>
      </c>
      <c r="AB91" s="21" t="n">
        <f aca="false">$C91*AA91</f>
        <v>0</v>
      </c>
      <c r="AC91" s="22" t="n">
        <f aca="false">AB91*(1/0.75)</f>
        <v>0</v>
      </c>
      <c r="AD91" s="23" t="n">
        <f aca="false">AC91</f>
        <v>0</v>
      </c>
    </row>
    <row r="92" customFormat="false" ht="15" hidden="false" customHeight="false" outlineLevel="0" collapsed="false">
      <c r="A92" s="0" t="s">
        <v>325</v>
      </c>
      <c r="C92" s="29" t="n">
        <v>0.75</v>
      </c>
      <c r="D92" s="27" t="s">
        <v>218</v>
      </c>
      <c r="E92" s="27"/>
      <c r="H92" s="21" t="n">
        <f aca="false">$C92*G92</f>
        <v>0</v>
      </c>
      <c r="I92" s="22" t="n">
        <f aca="false">H92*(1/0.75)</f>
        <v>0</v>
      </c>
      <c r="J92" s="23" t="n">
        <f aca="false">I92</f>
        <v>0</v>
      </c>
      <c r="L92" s="21" t="n">
        <f aca="false">$C92*K92</f>
        <v>0</v>
      </c>
      <c r="M92" s="22" t="n">
        <f aca="false">L92*(1/0.75)</f>
        <v>0</v>
      </c>
      <c r="N92" s="23" t="n">
        <f aca="false">M92</f>
        <v>0</v>
      </c>
      <c r="P92" s="21" t="n">
        <f aca="false">$C92*O92</f>
        <v>0</v>
      </c>
      <c r="Q92" s="22" t="n">
        <f aca="false">P92*(1/0.75)</f>
        <v>0</v>
      </c>
      <c r="R92" s="23" t="n">
        <f aca="false">Q92</f>
        <v>0</v>
      </c>
      <c r="S92" s="20" t="n">
        <v>18</v>
      </c>
      <c r="T92" s="21" t="n">
        <f aca="false">$C92*S92</f>
        <v>13.5</v>
      </c>
      <c r="U92" s="22" t="n">
        <f aca="false">T92*(1/0.75)</f>
        <v>18</v>
      </c>
      <c r="V92" s="23" t="n">
        <f aca="false">U92</f>
        <v>18</v>
      </c>
      <c r="X92" s="21" t="n">
        <f aca="false">$C92*W92</f>
        <v>0</v>
      </c>
      <c r="Y92" s="22" t="n">
        <f aca="false">X92*(1/0.75)</f>
        <v>0</v>
      </c>
      <c r="Z92" s="23" t="n">
        <f aca="false">Y92</f>
        <v>0</v>
      </c>
      <c r="AB92" s="21" t="n">
        <f aca="false">$C92*AA92</f>
        <v>0</v>
      </c>
      <c r="AC92" s="22" t="n">
        <f aca="false">AB92*(1/0.75)</f>
        <v>0</v>
      </c>
      <c r="AD92" s="23" t="n">
        <f aca="false">AC92</f>
        <v>0</v>
      </c>
    </row>
    <row r="93" customFormat="false" ht="15" hidden="false" customHeight="false" outlineLevel="0" collapsed="false">
      <c r="A93" s="0" t="s">
        <v>326</v>
      </c>
      <c r="C93" s="29" t="n">
        <v>0.75</v>
      </c>
      <c r="D93" s="27" t="s">
        <v>218</v>
      </c>
      <c r="E93" s="27"/>
      <c r="H93" s="21" t="n">
        <f aca="false">$C93*G93</f>
        <v>0</v>
      </c>
      <c r="I93" s="22" t="n">
        <f aca="false">H93*(1/0.75)</f>
        <v>0</v>
      </c>
      <c r="J93" s="23" t="n">
        <f aca="false">I93</f>
        <v>0</v>
      </c>
      <c r="L93" s="21" t="n">
        <f aca="false">$C93*K93</f>
        <v>0</v>
      </c>
      <c r="M93" s="22" t="n">
        <f aca="false">L93*(1/0.75)</f>
        <v>0</v>
      </c>
      <c r="N93" s="23" t="n">
        <f aca="false">M93</f>
        <v>0</v>
      </c>
      <c r="P93" s="21" t="n">
        <f aca="false">$C93*O93</f>
        <v>0</v>
      </c>
      <c r="Q93" s="22" t="n">
        <f aca="false">P93*(1/0.75)</f>
        <v>0</v>
      </c>
      <c r="R93" s="23" t="n">
        <f aca="false">Q93</f>
        <v>0</v>
      </c>
      <c r="S93" s="20" t="n">
        <v>1</v>
      </c>
      <c r="T93" s="21" t="n">
        <f aca="false">$C93*S93</f>
        <v>0.75</v>
      </c>
      <c r="U93" s="22" t="n">
        <f aca="false">T93*(1/0.75)</f>
        <v>1</v>
      </c>
      <c r="V93" s="23" t="n">
        <f aca="false">U93</f>
        <v>1</v>
      </c>
      <c r="X93" s="21" t="n">
        <f aca="false">$C93*W93</f>
        <v>0</v>
      </c>
      <c r="Y93" s="22" t="n">
        <f aca="false">X93*(1/0.75)</f>
        <v>0</v>
      </c>
      <c r="Z93" s="23" t="n">
        <f aca="false">Y93</f>
        <v>0</v>
      </c>
      <c r="AB93" s="21" t="n">
        <f aca="false">$C93*AA93</f>
        <v>0</v>
      </c>
      <c r="AC93" s="22" t="n">
        <f aca="false">AB93*(1/0.75)</f>
        <v>0</v>
      </c>
      <c r="AD93" s="23" t="n">
        <f aca="false">AC93</f>
        <v>0</v>
      </c>
    </row>
    <row r="94" customFormat="false" ht="15" hidden="false" customHeight="false" outlineLevel="0" collapsed="false">
      <c r="A94" s="0" t="s">
        <v>327</v>
      </c>
      <c r="C94" s="29" t="n">
        <v>0.75</v>
      </c>
      <c r="D94" s="27" t="s">
        <v>218</v>
      </c>
      <c r="E94" s="27"/>
      <c r="H94" s="21" t="n">
        <f aca="false">$C94*G94</f>
        <v>0</v>
      </c>
      <c r="I94" s="22" t="n">
        <f aca="false">H94*(1/0.75)</f>
        <v>0</v>
      </c>
      <c r="J94" s="23" t="n">
        <f aca="false">I94</f>
        <v>0</v>
      </c>
      <c r="L94" s="21" t="n">
        <f aca="false">$C94*K94</f>
        <v>0</v>
      </c>
      <c r="M94" s="22" t="n">
        <f aca="false">L94*(1/0.75)</f>
        <v>0</v>
      </c>
      <c r="N94" s="23" t="n">
        <f aca="false">M94</f>
        <v>0</v>
      </c>
      <c r="P94" s="21" t="n">
        <f aca="false">$C94*O94</f>
        <v>0</v>
      </c>
      <c r="Q94" s="22" t="n">
        <f aca="false">P94*(1/0.75)</f>
        <v>0</v>
      </c>
      <c r="R94" s="23" t="n">
        <f aca="false">Q94</f>
        <v>0</v>
      </c>
      <c r="S94" s="20" t="n">
        <v>5</v>
      </c>
      <c r="T94" s="21" t="n">
        <f aca="false">$C94*S94</f>
        <v>3.75</v>
      </c>
      <c r="U94" s="22" t="n">
        <f aca="false">T94*(1/0.75)</f>
        <v>5</v>
      </c>
      <c r="V94" s="23" t="n">
        <f aca="false">U94</f>
        <v>5</v>
      </c>
      <c r="X94" s="21" t="n">
        <f aca="false">$C94*W94</f>
        <v>0</v>
      </c>
      <c r="Y94" s="22" t="n">
        <f aca="false">X94*(1/0.75)</f>
        <v>0</v>
      </c>
      <c r="Z94" s="23" t="n">
        <f aca="false">Y94</f>
        <v>0</v>
      </c>
      <c r="AB94" s="21" t="n">
        <f aca="false">$C94*AA94</f>
        <v>0</v>
      </c>
      <c r="AC94" s="22" t="n">
        <f aca="false">AB94*(1/0.75)</f>
        <v>0</v>
      </c>
      <c r="AD94" s="23" t="n">
        <f aca="false">AC94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9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9" activeCellId="1" sqref="H79:H94 F39"/>
    </sheetView>
  </sheetViews>
  <sheetFormatPr defaultRowHeight="15"/>
  <cols>
    <col collapsed="false" hidden="false" max="1" min="1" style="0" width="77.7692307692308"/>
    <col collapsed="false" hidden="false" max="2" min="2" style="0" width="13.6032388663968"/>
    <col collapsed="false" hidden="false" max="5" min="3" style="0" width="17.7813765182186"/>
    <col collapsed="false" hidden="false" max="6" min="6" style="0" width="13.6032388663968"/>
    <col collapsed="false" hidden="false" max="9" min="7" style="0" width="17.7813765182186"/>
    <col collapsed="false" hidden="false" max="10" min="10" style="0" width="13.6032388663968"/>
    <col collapsed="false" hidden="false" max="13" min="11" style="0" width="17.7813765182186"/>
    <col collapsed="false" hidden="false" max="14" min="14" style="0" width="13.6032388663968"/>
    <col collapsed="false" hidden="false" max="17" min="15" style="0" width="17.7813765182186"/>
    <col collapsed="false" hidden="false" max="18" min="18" style="0" width="13.6032388663968"/>
    <col collapsed="false" hidden="false" max="21" min="19" style="0" width="17.7813765182186"/>
    <col collapsed="false" hidden="false" max="22" min="22" style="0" width="13.6032388663968"/>
    <col collapsed="false" hidden="false" max="25" min="23" style="0" width="17.7813765182186"/>
    <col collapsed="false" hidden="false" max="1025" min="26" style="0" width="8.57085020242915"/>
  </cols>
  <sheetData>
    <row r="1" customFormat="false" ht="15" hidden="false" customHeight="false" outlineLevel="0" collapsed="false">
      <c r="A1" s="0" t="s">
        <v>235</v>
      </c>
      <c r="B1" s="0" t="s">
        <v>3</v>
      </c>
      <c r="C1" s="0" t="s">
        <v>331</v>
      </c>
      <c r="D1" s="0" t="s">
        <v>332</v>
      </c>
      <c r="E1" s="0" t="s">
        <v>333</v>
      </c>
      <c r="F1" s="0" t="s">
        <v>6</v>
      </c>
      <c r="G1" s="0" t="s">
        <v>334</v>
      </c>
      <c r="H1" s="0" t="s">
        <v>335</v>
      </c>
      <c r="I1" s="0" t="s">
        <v>336</v>
      </c>
      <c r="J1" s="0" t="s">
        <v>9</v>
      </c>
      <c r="K1" s="0" t="s">
        <v>337</v>
      </c>
      <c r="L1" s="0" t="s">
        <v>338</v>
      </c>
      <c r="M1" s="0" t="s">
        <v>339</v>
      </c>
      <c r="N1" s="0" t="s">
        <v>24</v>
      </c>
      <c r="O1" s="0" t="s">
        <v>340</v>
      </c>
      <c r="P1" s="0" t="s">
        <v>341</v>
      </c>
      <c r="Q1" s="0" t="s">
        <v>342</v>
      </c>
      <c r="R1" s="0" t="s">
        <v>27</v>
      </c>
      <c r="S1" s="0" t="s">
        <v>343</v>
      </c>
      <c r="T1" s="0" t="s">
        <v>344</v>
      </c>
      <c r="U1" s="0" t="s">
        <v>345</v>
      </c>
      <c r="V1" s="0" t="s">
        <v>42</v>
      </c>
      <c r="W1" s="0" t="s">
        <v>346</v>
      </c>
      <c r="X1" s="0" t="s">
        <v>347</v>
      </c>
      <c r="Y1" s="0" t="s">
        <v>348</v>
      </c>
    </row>
    <row r="2" customFormat="false" ht="15" hidden="false" customHeight="false" outlineLevel="0" collapsed="false">
      <c r="A2" s="0" t="s">
        <v>236</v>
      </c>
      <c r="B2" s="0" t="n">
        <v>40</v>
      </c>
      <c r="C2" s="0" t="n">
        <v>36</v>
      </c>
      <c r="D2" s="0" t="n">
        <v>36</v>
      </c>
      <c r="E2" s="0" t="n">
        <v>36</v>
      </c>
      <c r="G2" s="0" t="n">
        <v>0</v>
      </c>
      <c r="H2" s="0" t="n">
        <v>0</v>
      </c>
      <c r="I2" s="0" t="n">
        <v>0</v>
      </c>
      <c r="K2" s="0" t="n">
        <v>0</v>
      </c>
      <c r="L2" s="0" t="n">
        <v>0</v>
      </c>
      <c r="M2" s="0" t="n">
        <v>0</v>
      </c>
      <c r="N2" s="0" t="n">
        <v>80</v>
      </c>
      <c r="O2" s="0" t="n">
        <v>72</v>
      </c>
      <c r="P2" s="0" t="n">
        <v>72</v>
      </c>
      <c r="Q2" s="0" t="n">
        <v>72</v>
      </c>
      <c r="R2" s="0" t="n">
        <v>85</v>
      </c>
      <c r="S2" s="0" t="n">
        <v>76.5</v>
      </c>
      <c r="T2" s="0" t="n">
        <v>76.5</v>
      </c>
      <c r="U2" s="0" t="n">
        <v>76.5</v>
      </c>
      <c r="V2" s="0" t="n">
        <v>60</v>
      </c>
      <c r="W2" s="0" t="n">
        <v>54</v>
      </c>
      <c r="X2" s="0" t="n">
        <v>54</v>
      </c>
      <c r="Y2" s="0" t="n">
        <v>54</v>
      </c>
    </row>
    <row r="3" customFormat="false" ht="15" hidden="false" customHeight="false" outlineLevel="0" collapsed="false">
      <c r="A3" s="0" t="s">
        <v>237</v>
      </c>
      <c r="B3" s="0" t="n">
        <v>9.6</v>
      </c>
      <c r="C3" s="0" t="n">
        <v>9.6</v>
      </c>
      <c r="D3" s="0" t="n">
        <v>9.6</v>
      </c>
      <c r="E3" s="0" t="n">
        <v>9.6</v>
      </c>
      <c r="G3" s="0" t="n">
        <v>0</v>
      </c>
      <c r="H3" s="0" t="n">
        <v>0</v>
      </c>
      <c r="I3" s="0" t="n">
        <v>0</v>
      </c>
      <c r="K3" s="0" t="n">
        <v>0</v>
      </c>
      <c r="L3" s="0" t="n">
        <v>0</v>
      </c>
      <c r="M3" s="0" t="n">
        <v>0</v>
      </c>
      <c r="N3" s="0" t="n">
        <v>2.9</v>
      </c>
      <c r="O3" s="0" t="n">
        <v>2.9</v>
      </c>
      <c r="P3" s="0" t="n">
        <v>2.9</v>
      </c>
      <c r="Q3" s="0" t="n">
        <v>2.9</v>
      </c>
      <c r="R3" s="0" t="n">
        <v>14</v>
      </c>
      <c r="S3" s="0" t="n">
        <v>14</v>
      </c>
      <c r="T3" s="0" t="n">
        <v>14</v>
      </c>
      <c r="U3" s="0" t="n">
        <v>14</v>
      </c>
      <c r="V3" s="0" t="n">
        <v>12</v>
      </c>
      <c r="W3" s="0" t="n">
        <v>12</v>
      </c>
      <c r="X3" s="0" t="n">
        <v>12</v>
      </c>
      <c r="Y3" s="0" t="n">
        <v>12</v>
      </c>
    </row>
    <row r="4" customFormat="false" ht="15" hidden="false" customHeight="false" outlineLevel="0" collapsed="false">
      <c r="A4" s="0" t="s">
        <v>238</v>
      </c>
      <c r="B4" s="0" t="n">
        <v>20</v>
      </c>
      <c r="C4" s="0" t="n">
        <v>22</v>
      </c>
      <c r="D4" s="0" t="n">
        <v>22</v>
      </c>
      <c r="E4" s="0" t="n">
        <v>22</v>
      </c>
      <c r="G4" s="0" t="n">
        <v>0</v>
      </c>
      <c r="H4" s="0" t="n">
        <v>0</v>
      </c>
      <c r="I4" s="0" t="n">
        <v>0</v>
      </c>
      <c r="K4" s="0" t="n">
        <v>0</v>
      </c>
      <c r="L4" s="0" t="n">
        <v>0</v>
      </c>
      <c r="M4" s="0" t="n">
        <v>0</v>
      </c>
      <c r="N4" s="0" t="n">
        <v>4</v>
      </c>
      <c r="O4" s="0" t="n">
        <v>4.4</v>
      </c>
      <c r="P4" s="0" t="n">
        <v>4.4</v>
      </c>
      <c r="Q4" s="0" t="n">
        <v>4.4</v>
      </c>
      <c r="R4" s="0" t="n">
        <v>20</v>
      </c>
      <c r="S4" s="0" t="n">
        <v>22</v>
      </c>
      <c r="T4" s="0" t="n">
        <v>22</v>
      </c>
      <c r="U4" s="0" t="n">
        <v>22</v>
      </c>
      <c r="V4" s="0" t="n">
        <v>55</v>
      </c>
      <c r="W4" s="0" t="n">
        <v>60.5</v>
      </c>
      <c r="X4" s="0" t="n">
        <v>60.5</v>
      </c>
      <c r="Y4" s="0" t="n">
        <v>60.5</v>
      </c>
    </row>
    <row r="5" customFormat="false" ht="15" hidden="false" customHeight="false" outlineLevel="0" collapsed="false">
      <c r="A5" s="0" t="s">
        <v>239</v>
      </c>
      <c r="B5" s="0" t="n">
        <v>100</v>
      </c>
      <c r="C5" s="0" t="n">
        <v>100</v>
      </c>
      <c r="D5" s="0" t="n">
        <v>100</v>
      </c>
      <c r="E5" s="0" t="n">
        <v>100</v>
      </c>
      <c r="G5" s="0" t="n">
        <v>0</v>
      </c>
      <c r="H5" s="0" t="n">
        <v>0</v>
      </c>
      <c r="I5" s="0" t="n">
        <v>0</v>
      </c>
      <c r="K5" s="0" t="n">
        <v>0</v>
      </c>
      <c r="L5" s="0" t="n">
        <v>0</v>
      </c>
      <c r="M5" s="0" t="n">
        <v>0</v>
      </c>
      <c r="N5" s="0" t="n">
        <v>25</v>
      </c>
      <c r="O5" s="0" t="n">
        <v>25</v>
      </c>
      <c r="P5" s="0" t="n">
        <v>25</v>
      </c>
      <c r="Q5" s="0" t="n">
        <v>25</v>
      </c>
      <c r="R5" s="0" t="n">
        <v>60</v>
      </c>
      <c r="S5" s="0" t="n">
        <v>60</v>
      </c>
      <c r="T5" s="0" t="n">
        <v>60</v>
      </c>
      <c r="U5" s="0" t="n">
        <v>60</v>
      </c>
      <c r="V5" s="0" t="n">
        <v>78</v>
      </c>
      <c r="W5" s="0" t="n">
        <v>78</v>
      </c>
      <c r="X5" s="0" t="n">
        <v>78</v>
      </c>
      <c r="Y5" s="0" t="n">
        <v>78</v>
      </c>
    </row>
    <row r="6" customFormat="false" ht="15" hidden="false" customHeight="false" outlineLevel="0" collapsed="false">
      <c r="A6" s="0" t="s">
        <v>240</v>
      </c>
      <c r="B6" s="0" t="n">
        <v>40</v>
      </c>
      <c r="C6" s="0" t="n">
        <v>36</v>
      </c>
      <c r="D6" s="0" t="n">
        <v>36</v>
      </c>
      <c r="E6" s="0" t="n">
        <v>36</v>
      </c>
      <c r="G6" s="0" t="n">
        <v>0</v>
      </c>
      <c r="H6" s="0" t="n">
        <v>0</v>
      </c>
      <c r="I6" s="0" t="n">
        <v>0</v>
      </c>
      <c r="K6" s="0" t="n">
        <v>0</v>
      </c>
      <c r="L6" s="0" t="n">
        <v>0</v>
      </c>
      <c r="M6" s="0" t="n">
        <v>0</v>
      </c>
      <c r="N6" s="0" t="n">
        <v>80</v>
      </c>
      <c r="O6" s="0" t="n">
        <v>72</v>
      </c>
      <c r="P6" s="0" t="n">
        <v>72</v>
      </c>
      <c r="Q6" s="0" t="n">
        <v>72</v>
      </c>
      <c r="R6" s="0" t="n">
        <v>50</v>
      </c>
      <c r="S6" s="0" t="n">
        <v>45</v>
      </c>
      <c r="T6" s="0" t="n">
        <v>45</v>
      </c>
      <c r="U6" s="0" t="n">
        <v>45</v>
      </c>
      <c r="V6" s="0" t="n">
        <v>50</v>
      </c>
      <c r="W6" s="0" t="n">
        <v>45</v>
      </c>
      <c r="X6" s="0" t="n">
        <v>45</v>
      </c>
      <c r="Y6" s="0" t="n">
        <v>45</v>
      </c>
    </row>
    <row r="7" customFormat="false" ht="15" hidden="false" customHeight="false" outlineLevel="0" collapsed="false">
      <c r="A7" s="0" t="s">
        <v>241</v>
      </c>
      <c r="B7" s="0" t="n">
        <v>12</v>
      </c>
      <c r="C7" s="0" t="n">
        <v>10.8</v>
      </c>
      <c r="D7" s="0" t="n">
        <v>10.8</v>
      </c>
      <c r="E7" s="0" t="n">
        <v>10.8</v>
      </c>
      <c r="G7" s="0" t="n">
        <v>0</v>
      </c>
      <c r="H7" s="0" t="n">
        <v>0</v>
      </c>
      <c r="I7" s="0" t="n">
        <v>0</v>
      </c>
      <c r="K7" s="0" t="n">
        <v>0</v>
      </c>
      <c r="L7" s="0" t="n">
        <v>0</v>
      </c>
      <c r="M7" s="0" t="n">
        <v>0</v>
      </c>
      <c r="N7" s="0" t="n">
        <v>3500</v>
      </c>
      <c r="O7" s="0" t="n">
        <v>3150</v>
      </c>
      <c r="P7" s="0" t="n">
        <v>3150</v>
      </c>
      <c r="Q7" s="0" t="n">
        <v>3150</v>
      </c>
      <c r="R7" s="0" t="n">
        <v>45</v>
      </c>
      <c r="S7" s="0" t="n">
        <v>40.5</v>
      </c>
      <c r="T7" s="0" t="n">
        <v>40.5</v>
      </c>
      <c r="U7" s="0" t="n">
        <v>40.5</v>
      </c>
      <c r="V7" s="0" t="n">
        <v>100</v>
      </c>
      <c r="W7" s="0" t="n">
        <v>90</v>
      </c>
      <c r="X7" s="0" t="n">
        <v>90</v>
      </c>
      <c r="Y7" s="0" t="n">
        <v>90</v>
      </c>
    </row>
    <row r="8" customFormat="false" ht="15" hidden="false" customHeight="false" outlineLevel="0" collapsed="false">
      <c r="A8" s="0" t="s">
        <v>242</v>
      </c>
      <c r="C8" s="0" t="n">
        <v>0</v>
      </c>
      <c r="D8" s="0" t="n">
        <v>0</v>
      </c>
      <c r="E8" s="0" t="n">
        <v>0</v>
      </c>
      <c r="G8" s="0" t="n">
        <v>0</v>
      </c>
      <c r="H8" s="0" t="n">
        <v>0</v>
      </c>
      <c r="I8" s="0" t="n">
        <v>0</v>
      </c>
      <c r="K8" s="0" t="n">
        <v>0</v>
      </c>
      <c r="L8" s="0" t="n">
        <v>0</v>
      </c>
      <c r="M8" s="0" t="n">
        <v>0</v>
      </c>
      <c r="O8" s="0" t="n">
        <v>0</v>
      </c>
      <c r="P8" s="0" t="n">
        <v>0</v>
      </c>
      <c r="Q8" s="0" t="n">
        <v>0</v>
      </c>
      <c r="R8" s="0" t="n">
        <v>7.5</v>
      </c>
      <c r="S8" s="0" t="n">
        <v>7.5</v>
      </c>
      <c r="T8" s="0" t="n">
        <v>7.5</v>
      </c>
      <c r="U8" s="0" t="n">
        <v>7.5</v>
      </c>
      <c r="W8" s="0" t="n">
        <v>0</v>
      </c>
      <c r="X8" s="0" t="n">
        <v>0</v>
      </c>
      <c r="Y8" s="0" t="n">
        <v>0</v>
      </c>
    </row>
    <row r="9" customFormat="false" ht="15" hidden="false" customHeight="false" outlineLevel="0" collapsed="false">
      <c r="A9" s="0" t="s">
        <v>243</v>
      </c>
      <c r="C9" s="0" t="n">
        <v>0</v>
      </c>
      <c r="D9" s="0" t="n">
        <v>0</v>
      </c>
      <c r="E9" s="0" t="n">
        <v>0</v>
      </c>
      <c r="G9" s="0" t="n">
        <v>0</v>
      </c>
      <c r="H9" s="0" t="n">
        <v>0</v>
      </c>
      <c r="I9" s="0" t="n">
        <v>0</v>
      </c>
      <c r="K9" s="0" t="n">
        <v>0</v>
      </c>
      <c r="L9" s="0" t="n">
        <v>0</v>
      </c>
      <c r="M9" s="0" t="n">
        <v>0</v>
      </c>
      <c r="O9" s="0" t="n">
        <v>0</v>
      </c>
      <c r="P9" s="0" t="n">
        <v>0</v>
      </c>
      <c r="Q9" s="0" t="n">
        <v>0</v>
      </c>
      <c r="R9" s="0" t="n">
        <v>10</v>
      </c>
      <c r="S9" s="0" t="n">
        <v>11</v>
      </c>
      <c r="T9" s="0" t="n">
        <v>11</v>
      </c>
      <c r="U9" s="0" t="n">
        <v>11</v>
      </c>
      <c r="W9" s="0" t="n">
        <v>0</v>
      </c>
      <c r="X9" s="0" t="n">
        <v>0</v>
      </c>
      <c r="Y9" s="0" t="n">
        <v>0</v>
      </c>
    </row>
    <row r="10" customFormat="false" ht="15" hidden="false" customHeight="false" outlineLevel="0" collapsed="false">
      <c r="A10" s="0" t="s">
        <v>244</v>
      </c>
      <c r="C10" s="0" t="n">
        <v>0</v>
      </c>
      <c r="D10" s="0" t="n">
        <v>0</v>
      </c>
      <c r="E10" s="0" t="n">
        <v>0</v>
      </c>
      <c r="G10" s="0" t="n">
        <v>0</v>
      </c>
      <c r="H10" s="0" t="n">
        <v>0</v>
      </c>
      <c r="I10" s="0" t="n">
        <v>0</v>
      </c>
      <c r="K10" s="0" t="n">
        <v>0</v>
      </c>
      <c r="L10" s="0" t="n">
        <v>0</v>
      </c>
      <c r="M10" s="0" t="n">
        <v>0</v>
      </c>
      <c r="O10" s="0" t="n">
        <v>0</v>
      </c>
      <c r="P10" s="0" t="n">
        <v>0</v>
      </c>
      <c r="Q10" s="0" t="n">
        <v>0</v>
      </c>
      <c r="R10" s="0" t="n">
        <v>44</v>
      </c>
      <c r="S10" s="0" t="n">
        <v>44</v>
      </c>
      <c r="T10" s="0" t="n">
        <v>44</v>
      </c>
      <c r="U10" s="0" t="n">
        <v>44</v>
      </c>
      <c r="W10" s="0" t="n">
        <v>0</v>
      </c>
      <c r="X10" s="0" t="n">
        <v>0</v>
      </c>
      <c r="Y10" s="0" t="n">
        <v>0</v>
      </c>
    </row>
    <row r="11" customFormat="false" ht="15" hidden="false" customHeight="false" outlineLevel="0" collapsed="false">
      <c r="A11" s="0" t="s">
        <v>245</v>
      </c>
      <c r="C11" s="0" t="n">
        <v>0</v>
      </c>
      <c r="D11" s="0" t="n">
        <v>0</v>
      </c>
      <c r="E11" s="0" t="n">
        <v>0</v>
      </c>
      <c r="G11" s="0" t="n">
        <v>0</v>
      </c>
      <c r="H11" s="0" t="n">
        <v>0</v>
      </c>
      <c r="I11" s="0" t="n">
        <v>0</v>
      </c>
      <c r="K11" s="0" t="n">
        <v>0</v>
      </c>
      <c r="L11" s="0" t="n">
        <v>0</v>
      </c>
      <c r="M11" s="0" t="n">
        <v>0</v>
      </c>
      <c r="O11" s="0" t="n">
        <v>0</v>
      </c>
      <c r="P11" s="0" t="n">
        <v>0</v>
      </c>
      <c r="Q11" s="0" t="n">
        <v>0</v>
      </c>
      <c r="R11" s="0" t="n">
        <v>50</v>
      </c>
      <c r="S11" s="0" t="n">
        <v>45</v>
      </c>
      <c r="T11" s="0" t="n">
        <v>45</v>
      </c>
      <c r="U11" s="0" t="n">
        <v>45</v>
      </c>
      <c r="W11" s="0" t="n">
        <v>0</v>
      </c>
      <c r="X11" s="0" t="n">
        <v>0</v>
      </c>
      <c r="Y11" s="0" t="n">
        <v>0</v>
      </c>
    </row>
    <row r="12" customFormat="false" ht="15" hidden="false" customHeight="false" outlineLevel="0" collapsed="false">
      <c r="A12" s="0" t="s">
        <v>246</v>
      </c>
      <c r="C12" s="0" t="n">
        <v>0</v>
      </c>
      <c r="D12" s="0" t="n">
        <v>0</v>
      </c>
      <c r="E12" s="0" t="n">
        <v>0</v>
      </c>
      <c r="G12" s="0" t="n">
        <v>0</v>
      </c>
      <c r="H12" s="0" t="n">
        <v>0</v>
      </c>
      <c r="I12" s="0" t="n">
        <v>0</v>
      </c>
      <c r="K12" s="0" t="n">
        <v>0</v>
      </c>
      <c r="L12" s="0" t="n">
        <v>0</v>
      </c>
      <c r="M12" s="0" t="n">
        <v>0</v>
      </c>
      <c r="O12" s="0" t="n">
        <v>0</v>
      </c>
      <c r="P12" s="0" t="n">
        <v>0</v>
      </c>
      <c r="Q12" s="0" t="n">
        <v>0</v>
      </c>
      <c r="R12" s="0" t="n">
        <v>150</v>
      </c>
      <c r="S12" s="0" t="n">
        <v>135</v>
      </c>
      <c r="T12" s="0" t="n">
        <v>135</v>
      </c>
      <c r="U12" s="0" t="n">
        <v>135</v>
      </c>
      <c r="W12" s="0" t="n">
        <v>0</v>
      </c>
      <c r="X12" s="0" t="n">
        <v>0</v>
      </c>
      <c r="Y12" s="0" t="n">
        <v>0</v>
      </c>
    </row>
    <row r="13" customFormat="false" ht="15" hidden="false" customHeight="false" outlineLevel="0" collapsed="false">
      <c r="A13" s="0" t="s">
        <v>247</v>
      </c>
      <c r="C13" s="0" t="n">
        <v>0</v>
      </c>
      <c r="D13" s="0" t="n">
        <v>0</v>
      </c>
      <c r="E13" s="0" t="n">
        <v>0</v>
      </c>
      <c r="G13" s="0" t="n">
        <v>0</v>
      </c>
      <c r="H13" s="0" t="n">
        <v>0</v>
      </c>
      <c r="I13" s="0" t="n">
        <v>0</v>
      </c>
      <c r="K13" s="0" t="n">
        <v>0</v>
      </c>
      <c r="L13" s="0" t="n">
        <v>0</v>
      </c>
      <c r="M13" s="0" t="n">
        <v>0</v>
      </c>
      <c r="N13" s="0" t="n">
        <v>0.5</v>
      </c>
      <c r="O13" s="0" t="n">
        <v>0.5</v>
      </c>
      <c r="P13" s="0" t="n">
        <v>0.5</v>
      </c>
      <c r="Q13" s="0" t="n">
        <v>0.5</v>
      </c>
      <c r="R13" s="0" t="n">
        <v>1.7</v>
      </c>
      <c r="S13" s="0" t="n">
        <v>1.7</v>
      </c>
      <c r="T13" s="0" t="n">
        <v>1.7</v>
      </c>
      <c r="U13" s="0" t="n">
        <v>1.7</v>
      </c>
      <c r="V13" s="0" t="n">
        <v>1</v>
      </c>
      <c r="W13" s="0" t="n">
        <v>1</v>
      </c>
      <c r="X13" s="0" t="n">
        <v>1</v>
      </c>
      <c r="Y13" s="0" t="n">
        <v>1</v>
      </c>
    </row>
    <row r="14" customFormat="false" ht="15" hidden="false" customHeight="false" outlineLevel="0" collapsed="false">
      <c r="A14" s="0" t="s">
        <v>248</v>
      </c>
      <c r="C14" s="0" t="n">
        <v>0</v>
      </c>
      <c r="D14" s="0" t="n">
        <v>0</v>
      </c>
      <c r="E14" s="0" t="n">
        <v>0</v>
      </c>
      <c r="G14" s="0" t="n">
        <v>0</v>
      </c>
      <c r="H14" s="0" t="n">
        <v>0</v>
      </c>
      <c r="I14" s="0" t="n">
        <v>0</v>
      </c>
      <c r="K14" s="0" t="n">
        <v>0</v>
      </c>
      <c r="L14" s="0" t="n">
        <v>0</v>
      </c>
      <c r="M14" s="0" t="n">
        <v>0</v>
      </c>
      <c r="N14" s="0" t="n">
        <v>0</v>
      </c>
      <c r="O14" s="0" t="n">
        <v>0</v>
      </c>
      <c r="P14" s="0" t="n">
        <v>0</v>
      </c>
      <c r="Q14" s="0" t="n">
        <v>0</v>
      </c>
      <c r="R14" s="0" t="n">
        <v>2</v>
      </c>
      <c r="S14" s="0" t="n">
        <v>2</v>
      </c>
      <c r="T14" s="0" t="n">
        <v>2</v>
      </c>
      <c r="U14" s="0" t="n">
        <v>2</v>
      </c>
      <c r="V14" s="0" t="n">
        <v>2</v>
      </c>
      <c r="W14" s="0" t="n">
        <v>2</v>
      </c>
      <c r="X14" s="0" t="n">
        <v>2</v>
      </c>
      <c r="Y14" s="0" t="n">
        <v>2</v>
      </c>
    </row>
    <row r="15" customFormat="false" ht="15" hidden="false" customHeight="false" outlineLevel="0" collapsed="false">
      <c r="A15" s="0" t="s">
        <v>249</v>
      </c>
      <c r="C15" s="0" t="n">
        <v>0</v>
      </c>
      <c r="D15" s="0" t="n">
        <v>0</v>
      </c>
      <c r="E15" s="0" t="n">
        <v>0</v>
      </c>
      <c r="G15" s="0" t="n">
        <v>0</v>
      </c>
      <c r="H15" s="0" t="n">
        <v>0</v>
      </c>
      <c r="I15" s="0" t="n">
        <v>0</v>
      </c>
      <c r="K15" s="0" t="n">
        <v>0</v>
      </c>
      <c r="L15" s="0" t="n">
        <v>0</v>
      </c>
      <c r="M15" s="0" t="n">
        <v>0</v>
      </c>
      <c r="N15" s="0" t="n">
        <v>1.5</v>
      </c>
      <c r="O15" s="0" t="n">
        <v>1.5</v>
      </c>
      <c r="P15" s="0" t="n">
        <v>1.5</v>
      </c>
      <c r="Q15" s="0" t="n">
        <v>1.5</v>
      </c>
      <c r="R15" s="0" t="n">
        <v>10</v>
      </c>
      <c r="S15" s="0" t="n">
        <v>10</v>
      </c>
      <c r="T15" s="0" t="n">
        <v>10</v>
      </c>
      <c r="U15" s="0" t="n">
        <v>10</v>
      </c>
      <c r="V15" s="0" t="n">
        <v>5</v>
      </c>
      <c r="W15" s="0" t="n">
        <v>5</v>
      </c>
      <c r="X15" s="0" t="n">
        <v>5</v>
      </c>
      <c r="Y15" s="0" t="n">
        <v>5</v>
      </c>
    </row>
    <row r="16" customFormat="false" ht="15" hidden="false" customHeight="false" outlineLevel="0" collapsed="false">
      <c r="A16" s="0" t="s">
        <v>250</v>
      </c>
      <c r="C16" s="0" t="n">
        <v>0</v>
      </c>
      <c r="D16" s="0" t="n">
        <v>0</v>
      </c>
      <c r="E16" s="0" t="n">
        <v>0</v>
      </c>
      <c r="G16" s="0" t="n">
        <v>0</v>
      </c>
      <c r="H16" s="0" t="n">
        <v>0</v>
      </c>
      <c r="I16" s="0" t="n">
        <v>0</v>
      </c>
      <c r="K16" s="0" t="n">
        <v>0</v>
      </c>
      <c r="L16" s="0" t="n">
        <v>0</v>
      </c>
      <c r="M16" s="0" t="n">
        <v>0</v>
      </c>
      <c r="N16" s="0" t="n">
        <v>3</v>
      </c>
      <c r="O16" s="0" t="n">
        <v>2.4</v>
      </c>
      <c r="P16" s="0" t="n">
        <v>2.4</v>
      </c>
      <c r="Q16" s="0" t="n">
        <v>2.4</v>
      </c>
      <c r="R16" s="0" t="n">
        <v>30</v>
      </c>
      <c r="S16" s="0" t="n">
        <v>24</v>
      </c>
      <c r="T16" s="0" t="n">
        <v>24</v>
      </c>
      <c r="U16" s="0" t="n">
        <v>24</v>
      </c>
      <c r="V16" s="0" t="n">
        <v>5</v>
      </c>
      <c r="W16" s="0" t="n">
        <v>4</v>
      </c>
      <c r="X16" s="0" t="n">
        <v>4</v>
      </c>
      <c r="Y16" s="0" t="n">
        <v>4</v>
      </c>
    </row>
    <row r="17" customFormat="false" ht="15" hidden="false" customHeight="false" outlineLevel="0" collapsed="false">
      <c r="A17" s="0" t="s">
        <v>251</v>
      </c>
      <c r="C17" s="0" t="n">
        <v>0</v>
      </c>
      <c r="D17" s="0" t="n">
        <v>0</v>
      </c>
      <c r="E17" s="0" t="n">
        <v>0</v>
      </c>
      <c r="G17" s="0" t="n">
        <v>0</v>
      </c>
      <c r="H17" s="0" t="n">
        <v>0</v>
      </c>
      <c r="I17" s="0" t="n">
        <v>0</v>
      </c>
      <c r="K17" s="0" t="n">
        <v>0</v>
      </c>
      <c r="L17" s="0" t="n">
        <v>0</v>
      </c>
      <c r="M17" s="0" t="n">
        <v>0</v>
      </c>
      <c r="N17" s="0" t="n">
        <v>1000</v>
      </c>
      <c r="O17" s="0" t="n">
        <v>800</v>
      </c>
      <c r="P17" s="0" t="n">
        <v>800</v>
      </c>
      <c r="Q17" s="0" t="n">
        <v>800</v>
      </c>
      <c r="R17" s="0" t="n">
        <v>1000</v>
      </c>
      <c r="S17" s="0" t="n">
        <v>800</v>
      </c>
      <c r="T17" s="0" t="n">
        <v>800</v>
      </c>
      <c r="U17" s="0" t="n">
        <v>800</v>
      </c>
      <c r="V17" s="0" t="n">
        <v>25</v>
      </c>
      <c r="W17" s="0" t="n">
        <v>20</v>
      </c>
      <c r="X17" s="0" t="n">
        <v>20</v>
      </c>
      <c r="Y17" s="0" t="n">
        <v>20</v>
      </c>
    </row>
    <row r="18" customFormat="false" ht="15" hidden="false" customHeight="false" outlineLevel="0" collapsed="false">
      <c r="A18" s="0" t="s">
        <v>252</v>
      </c>
      <c r="C18" s="0" t="n">
        <v>0</v>
      </c>
      <c r="D18" s="0" t="n">
        <v>9.6</v>
      </c>
      <c r="E18" s="0" t="n">
        <v>0</v>
      </c>
      <c r="G18" s="0" t="n">
        <v>0</v>
      </c>
      <c r="H18" s="0" t="n">
        <v>0</v>
      </c>
      <c r="I18" s="0" t="n">
        <v>0</v>
      </c>
      <c r="K18" s="0" t="n">
        <v>0</v>
      </c>
      <c r="L18" s="0" t="n">
        <v>0</v>
      </c>
      <c r="M18" s="0" t="n">
        <v>0</v>
      </c>
      <c r="N18" s="0" t="n">
        <v>3.5</v>
      </c>
      <c r="O18" s="0" t="n">
        <v>3.5</v>
      </c>
      <c r="P18" s="0" t="n">
        <v>2.9</v>
      </c>
      <c r="Q18" s="0" t="n">
        <v>0</v>
      </c>
      <c r="R18" s="0" t="n">
        <v>13</v>
      </c>
      <c r="S18" s="0" t="n">
        <v>13</v>
      </c>
      <c r="T18" s="0" t="n">
        <v>9</v>
      </c>
      <c r="U18" s="0" t="n">
        <v>0</v>
      </c>
      <c r="W18" s="0" t="n">
        <v>0</v>
      </c>
      <c r="X18" s="0" t="n">
        <v>12</v>
      </c>
      <c r="Y18" s="0" t="n">
        <v>0</v>
      </c>
    </row>
    <row r="19" customFormat="false" ht="15" hidden="false" customHeight="false" outlineLevel="0" collapsed="false">
      <c r="A19" s="0" t="s">
        <v>253</v>
      </c>
      <c r="C19" s="0" t="n">
        <v>0</v>
      </c>
      <c r="D19" s="0" t="n">
        <v>100</v>
      </c>
      <c r="E19" s="0" t="n">
        <v>0</v>
      </c>
      <c r="G19" s="0" t="n">
        <v>0</v>
      </c>
      <c r="H19" s="0" t="n">
        <v>0</v>
      </c>
      <c r="I19" s="0" t="n">
        <v>0</v>
      </c>
      <c r="K19" s="0" t="n">
        <v>0</v>
      </c>
      <c r="L19" s="0" t="n">
        <v>0</v>
      </c>
      <c r="M19" s="0" t="n">
        <v>0</v>
      </c>
      <c r="N19" s="0" t="n">
        <v>25</v>
      </c>
      <c r="O19" s="0" t="n">
        <v>25</v>
      </c>
      <c r="P19" s="0" t="n">
        <v>25</v>
      </c>
      <c r="Q19" s="0" t="n">
        <v>0</v>
      </c>
      <c r="R19" s="0" t="n">
        <v>55</v>
      </c>
      <c r="S19" s="0" t="n">
        <v>55</v>
      </c>
      <c r="T19" s="0" t="n">
        <v>50</v>
      </c>
      <c r="U19" s="0" t="n">
        <v>0</v>
      </c>
      <c r="W19" s="0" t="n">
        <v>0</v>
      </c>
      <c r="X19" s="0" t="n">
        <v>78</v>
      </c>
      <c r="Y19" s="0" t="n">
        <v>0</v>
      </c>
    </row>
    <row r="20" customFormat="false" ht="15" hidden="false" customHeight="false" outlineLevel="0" collapsed="false">
      <c r="A20" s="0" t="s">
        <v>254</v>
      </c>
      <c r="C20" s="0" t="n">
        <v>0</v>
      </c>
      <c r="D20" s="0" t="n">
        <v>1.2</v>
      </c>
      <c r="E20" s="0" t="n">
        <v>0</v>
      </c>
      <c r="G20" s="0" t="n">
        <v>0</v>
      </c>
      <c r="H20" s="0" t="n">
        <v>0</v>
      </c>
      <c r="I20" s="0" t="n">
        <v>0</v>
      </c>
      <c r="K20" s="0" t="n">
        <v>0</v>
      </c>
      <c r="L20" s="0" t="n">
        <v>0</v>
      </c>
      <c r="M20" s="0" t="n">
        <v>0</v>
      </c>
      <c r="N20" s="0" t="n">
        <v>100</v>
      </c>
      <c r="O20" s="0" t="n">
        <v>100</v>
      </c>
      <c r="P20" s="0" t="n">
        <v>350</v>
      </c>
      <c r="Q20" s="0" t="n">
        <v>0</v>
      </c>
      <c r="R20" s="0" t="n">
        <v>5</v>
      </c>
      <c r="S20" s="0" t="n">
        <v>5</v>
      </c>
      <c r="T20" s="0" t="n">
        <v>19.5</v>
      </c>
      <c r="U20" s="0" t="n">
        <v>0</v>
      </c>
      <c r="W20" s="0" t="n">
        <v>0</v>
      </c>
      <c r="X20" s="0" t="n">
        <v>10</v>
      </c>
      <c r="Y20" s="0" t="n">
        <v>0</v>
      </c>
    </row>
    <row r="21" customFormat="false" ht="15" hidden="false" customHeight="false" outlineLevel="0" collapsed="false">
      <c r="A21" s="0" t="s">
        <v>255</v>
      </c>
      <c r="C21" s="0" t="n">
        <v>20</v>
      </c>
      <c r="D21" s="0" t="n">
        <v>0</v>
      </c>
      <c r="E21" s="0" t="n">
        <v>0</v>
      </c>
      <c r="G21" s="0" t="n">
        <v>0</v>
      </c>
      <c r="H21" s="0" t="n">
        <v>0</v>
      </c>
      <c r="I21" s="0" t="n">
        <v>0</v>
      </c>
      <c r="K21" s="0" t="n">
        <v>0</v>
      </c>
      <c r="L21" s="0" t="n">
        <v>0</v>
      </c>
      <c r="M21" s="0" t="n">
        <v>0</v>
      </c>
      <c r="O21" s="0" t="n">
        <v>4</v>
      </c>
      <c r="P21" s="0" t="n">
        <v>0</v>
      </c>
      <c r="Q21" s="0" t="n">
        <v>0</v>
      </c>
      <c r="R21" s="0" t="n">
        <v>33.35</v>
      </c>
      <c r="S21" s="0" t="n">
        <v>33.35</v>
      </c>
      <c r="T21" s="0" t="n">
        <v>0</v>
      </c>
      <c r="U21" s="0" t="n">
        <v>0</v>
      </c>
      <c r="W21" s="0" t="n">
        <v>55</v>
      </c>
      <c r="X21" s="0" t="n">
        <v>0</v>
      </c>
      <c r="Y21" s="0" t="n">
        <v>0</v>
      </c>
    </row>
    <row r="22" customFormat="false" ht="15" hidden="false" customHeight="false" outlineLevel="0" collapsed="false">
      <c r="A22" s="0" t="s">
        <v>256</v>
      </c>
      <c r="C22" s="0" t="n">
        <v>9.6</v>
      </c>
      <c r="D22" s="0" t="n">
        <v>0</v>
      </c>
      <c r="E22" s="0" t="n">
        <v>0</v>
      </c>
      <c r="G22" s="0" t="n">
        <v>0</v>
      </c>
      <c r="H22" s="0" t="n">
        <v>0</v>
      </c>
      <c r="I22" s="0" t="n">
        <v>0</v>
      </c>
      <c r="K22" s="0" t="n">
        <v>0</v>
      </c>
      <c r="L22" s="0" t="n">
        <v>0</v>
      </c>
      <c r="M22" s="0" t="n">
        <v>0</v>
      </c>
      <c r="O22" s="0" t="n">
        <v>2.9</v>
      </c>
      <c r="P22" s="0" t="n">
        <v>0</v>
      </c>
      <c r="Q22" s="0" t="n">
        <v>0</v>
      </c>
      <c r="R22" s="0" t="n">
        <v>9</v>
      </c>
      <c r="S22" s="0" t="n">
        <v>9</v>
      </c>
      <c r="T22" s="0" t="n">
        <v>0</v>
      </c>
      <c r="U22" s="0" t="n">
        <v>0</v>
      </c>
      <c r="W22" s="0" t="n">
        <v>12</v>
      </c>
      <c r="X22" s="0" t="n">
        <v>0</v>
      </c>
      <c r="Y22" s="0" t="n">
        <v>0</v>
      </c>
    </row>
    <row r="23" customFormat="false" ht="15" hidden="false" customHeight="false" outlineLevel="0" collapsed="false">
      <c r="A23" s="0" t="s">
        <v>257</v>
      </c>
      <c r="C23" s="0" t="n">
        <v>100</v>
      </c>
      <c r="D23" s="0" t="n">
        <v>0</v>
      </c>
      <c r="E23" s="0" t="n">
        <v>0</v>
      </c>
      <c r="G23" s="0" t="n">
        <v>0</v>
      </c>
      <c r="H23" s="0" t="n">
        <v>0</v>
      </c>
      <c r="I23" s="0" t="n">
        <v>0</v>
      </c>
      <c r="K23" s="0" t="n">
        <v>0</v>
      </c>
      <c r="L23" s="0" t="n">
        <v>0</v>
      </c>
      <c r="M23" s="0" t="n">
        <v>0</v>
      </c>
      <c r="O23" s="0" t="n">
        <v>25</v>
      </c>
      <c r="P23" s="0" t="n">
        <v>0</v>
      </c>
      <c r="Q23" s="0" t="n">
        <v>0</v>
      </c>
      <c r="R23" s="0" t="n">
        <v>50</v>
      </c>
      <c r="S23" s="0" t="n">
        <v>50</v>
      </c>
      <c r="T23" s="0" t="n">
        <v>0</v>
      </c>
      <c r="U23" s="0" t="n">
        <v>0</v>
      </c>
      <c r="W23" s="0" t="n">
        <v>78</v>
      </c>
      <c r="X23" s="0" t="n">
        <v>0</v>
      </c>
      <c r="Y23" s="0" t="n">
        <v>0</v>
      </c>
    </row>
    <row r="24" customFormat="false" ht="15" hidden="false" customHeight="false" outlineLevel="0" collapsed="false">
      <c r="A24" s="0" t="s">
        <v>258</v>
      </c>
      <c r="C24" s="0" t="n">
        <v>4</v>
      </c>
      <c r="D24" s="0" t="n">
        <v>0</v>
      </c>
      <c r="E24" s="0" t="n">
        <v>0</v>
      </c>
      <c r="G24" s="0" t="n">
        <v>0</v>
      </c>
      <c r="H24" s="0" t="n">
        <v>0</v>
      </c>
      <c r="I24" s="0" t="n">
        <v>0</v>
      </c>
      <c r="K24" s="0" t="n">
        <v>0</v>
      </c>
      <c r="L24" s="0" t="n">
        <v>0</v>
      </c>
      <c r="M24" s="0" t="n">
        <v>0</v>
      </c>
      <c r="O24" s="0" t="n">
        <v>8</v>
      </c>
      <c r="P24" s="0" t="n">
        <v>0</v>
      </c>
      <c r="Q24" s="0" t="n">
        <v>0</v>
      </c>
      <c r="R24" s="0" t="n">
        <v>0.5071</v>
      </c>
      <c r="S24" s="0" t="n">
        <v>9.0071</v>
      </c>
      <c r="T24" s="0" t="n">
        <v>0</v>
      </c>
      <c r="U24" s="0" t="n">
        <v>0</v>
      </c>
      <c r="W24" s="0" t="n">
        <v>6</v>
      </c>
      <c r="X24" s="0" t="n">
        <v>0</v>
      </c>
      <c r="Y24" s="0" t="n">
        <v>0</v>
      </c>
    </row>
    <row r="25" customFormat="false" ht="15" hidden="false" customHeight="false" outlineLevel="0" collapsed="false">
      <c r="A25" s="0" t="s">
        <v>259</v>
      </c>
      <c r="C25" s="0" t="n">
        <v>1.2</v>
      </c>
      <c r="D25" s="0" t="n">
        <v>0</v>
      </c>
      <c r="E25" s="0" t="n">
        <v>0</v>
      </c>
      <c r="G25" s="0" t="n">
        <v>0</v>
      </c>
      <c r="H25" s="0" t="n">
        <v>0</v>
      </c>
      <c r="I25" s="0" t="n">
        <v>0</v>
      </c>
      <c r="K25" s="0" t="n">
        <v>0</v>
      </c>
      <c r="L25" s="0" t="n">
        <v>0</v>
      </c>
      <c r="M25" s="0" t="n">
        <v>0</v>
      </c>
      <c r="O25" s="0" t="n">
        <v>350</v>
      </c>
      <c r="P25" s="0" t="n">
        <v>0</v>
      </c>
      <c r="Q25" s="0" t="n">
        <v>0</v>
      </c>
      <c r="R25" s="0" t="n">
        <v>5</v>
      </c>
      <c r="S25" s="0" t="n">
        <v>19.5</v>
      </c>
      <c r="T25" s="0" t="n">
        <v>0</v>
      </c>
      <c r="U25" s="0" t="n">
        <v>0</v>
      </c>
      <c r="W25" s="0" t="n">
        <v>10</v>
      </c>
      <c r="X25" s="0" t="n">
        <v>0</v>
      </c>
      <c r="Y25" s="0" t="n">
        <v>0</v>
      </c>
    </row>
    <row r="26" customFormat="false" ht="15" hidden="false" customHeight="false" outlineLevel="0" collapsed="false">
      <c r="A26" s="0" t="s">
        <v>260</v>
      </c>
      <c r="C26" s="0" t="n">
        <v>0</v>
      </c>
      <c r="D26" s="0" t="n">
        <v>0</v>
      </c>
      <c r="E26" s="0" t="n">
        <v>9.6</v>
      </c>
      <c r="G26" s="0" t="n">
        <v>0</v>
      </c>
      <c r="H26" s="0" t="n">
        <v>0</v>
      </c>
      <c r="I26" s="0" t="n">
        <v>0</v>
      </c>
      <c r="K26" s="0" t="n">
        <v>0</v>
      </c>
      <c r="L26" s="0" t="n">
        <v>0</v>
      </c>
      <c r="M26" s="0" t="n">
        <v>0</v>
      </c>
      <c r="N26" s="0" t="n">
        <v>3.5</v>
      </c>
      <c r="O26" s="0" t="n">
        <v>3.5</v>
      </c>
      <c r="P26" s="0" t="n">
        <v>3.5</v>
      </c>
      <c r="Q26" s="0" t="n">
        <v>2.9</v>
      </c>
      <c r="R26" s="0" t="n">
        <v>11</v>
      </c>
      <c r="S26" s="0" t="n">
        <v>11</v>
      </c>
      <c r="T26" s="0" t="n">
        <v>13</v>
      </c>
      <c r="U26" s="0" t="n">
        <v>9</v>
      </c>
      <c r="V26" s="0" t="n">
        <v>12</v>
      </c>
      <c r="W26" s="0" t="n">
        <v>12</v>
      </c>
      <c r="X26" s="0" t="n">
        <v>0</v>
      </c>
      <c r="Y26" s="0" t="n">
        <v>12</v>
      </c>
    </row>
    <row r="27" customFormat="false" ht="15" hidden="false" customHeight="false" outlineLevel="0" collapsed="false">
      <c r="A27" s="0" t="s">
        <v>261</v>
      </c>
      <c r="C27" s="0" t="n">
        <v>0</v>
      </c>
      <c r="D27" s="0" t="n">
        <v>0</v>
      </c>
      <c r="E27" s="0" t="n">
        <v>100</v>
      </c>
      <c r="G27" s="0" t="n">
        <v>0</v>
      </c>
      <c r="H27" s="0" t="n">
        <v>0</v>
      </c>
      <c r="I27" s="0" t="n">
        <v>0</v>
      </c>
      <c r="K27" s="0" t="n">
        <v>0</v>
      </c>
      <c r="L27" s="0" t="n">
        <v>0</v>
      </c>
      <c r="M27" s="0" t="n">
        <v>0</v>
      </c>
      <c r="N27" s="0" t="n">
        <v>20</v>
      </c>
      <c r="O27" s="0" t="n">
        <v>20</v>
      </c>
      <c r="P27" s="0" t="n">
        <v>25</v>
      </c>
      <c r="Q27" s="0" t="n">
        <v>25</v>
      </c>
      <c r="R27" s="0" t="n">
        <v>50</v>
      </c>
      <c r="S27" s="0" t="n">
        <v>50</v>
      </c>
      <c r="T27" s="0" t="n">
        <v>55</v>
      </c>
      <c r="U27" s="0" t="n">
        <v>50</v>
      </c>
      <c r="V27" s="0" t="n">
        <v>70</v>
      </c>
      <c r="W27" s="0" t="n">
        <v>70</v>
      </c>
      <c r="X27" s="0" t="n">
        <v>0</v>
      </c>
      <c r="Y27" s="0" t="n">
        <v>78</v>
      </c>
    </row>
    <row r="28" customFormat="false" ht="15" hidden="false" customHeight="false" outlineLevel="0" collapsed="false">
      <c r="A28" s="0" t="s">
        <v>262</v>
      </c>
      <c r="C28" s="0" t="n">
        <v>0</v>
      </c>
      <c r="D28" s="0" t="n">
        <v>0</v>
      </c>
      <c r="E28" s="0" t="n">
        <v>1.2</v>
      </c>
      <c r="G28" s="0" t="n">
        <v>0</v>
      </c>
      <c r="H28" s="0" t="n">
        <v>0</v>
      </c>
      <c r="I28" s="0" t="n">
        <v>0</v>
      </c>
      <c r="K28" s="0" t="n">
        <v>0</v>
      </c>
      <c r="L28" s="0" t="n">
        <v>0</v>
      </c>
      <c r="M28" s="0" t="n">
        <v>0</v>
      </c>
      <c r="N28" s="0" t="n">
        <v>150</v>
      </c>
      <c r="O28" s="0" t="n">
        <v>150</v>
      </c>
      <c r="P28" s="0" t="n">
        <v>100</v>
      </c>
      <c r="Q28" s="0" t="n">
        <v>350</v>
      </c>
      <c r="R28" s="0" t="n">
        <v>10</v>
      </c>
      <c r="S28" s="0" t="n">
        <v>10</v>
      </c>
      <c r="T28" s="0" t="n">
        <v>5</v>
      </c>
      <c r="U28" s="0" t="n">
        <v>19.5</v>
      </c>
      <c r="V28" s="0" t="n">
        <v>3</v>
      </c>
      <c r="W28" s="0" t="n">
        <v>3</v>
      </c>
      <c r="X28" s="0" t="n">
        <v>0</v>
      </c>
      <c r="Y28" s="0" t="n">
        <v>10</v>
      </c>
    </row>
    <row r="29" customFormat="false" ht="15" hidden="false" customHeight="false" outlineLevel="0" collapsed="false">
      <c r="A29" s="0" t="s">
        <v>263</v>
      </c>
      <c r="B29" s="0" t="n">
        <v>9</v>
      </c>
      <c r="C29" s="0" t="n">
        <v>9</v>
      </c>
      <c r="D29" s="0" t="n">
        <v>0</v>
      </c>
      <c r="E29" s="0" t="n">
        <v>0</v>
      </c>
      <c r="G29" s="0" t="n">
        <v>0</v>
      </c>
      <c r="H29" s="0" t="n">
        <v>0</v>
      </c>
      <c r="I29" s="0" t="n">
        <v>0</v>
      </c>
      <c r="K29" s="0" t="n">
        <v>0</v>
      </c>
      <c r="L29" s="0" t="n">
        <v>0</v>
      </c>
      <c r="M29" s="0" t="n">
        <v>0</v>
      </c>
      <c r="N29" s="0" t="n">
        <v>3.5</v>
      </c>
      <c r="O29" s="0" t="n">
        <v>3.5</v>
      </c>
      <c r="P29" s="0" t="n">
        <v>3.5</v>
      </c>
      <c r="Q29" s="0" t="n">
        <v>3.5</v>
      </c>
      <c r="R29" s="0" t="n">
        <v>11</v>
      </c>
      <c r="S29" s="0" t="n">
        <v>11</v>
      </c>
      <c r="T29" s="0" t="n">
        <v>11</v>
      </c>
      <c r="U29" s="0" t="n">
        <v>13</v>
      </c>
      <c r="V29" s="0" t="n">
        <v>10</v>
      </c>
      <c r="W29" s="0" t="n">
        <v>10</v>
      </c>
      <c r="X29" s="0" t="n">
        <v>12</v>
      </c>
      <c r="Y29" s="0" t="n">
        <v>0</v>
      </c>
    </row>
    <row r="30" customFormat="false" ht="15" hidden="false" customHeight="false" outlineLevel="0" collapsed="false">
      <c r="A30" s="0" t="s">
        <v>264</v>
      </c>
      <c r="B30" s="0" t="n">
        <v>60</v>
      </c>
      <c r="C30" s="0" t="n">
        <v>60</v>
      </c>
      <c r="D30" s="0" t="n">
        <v>0</v>
      </c>
      <c r="E30" s="0" t="n">
        <v>0</v>
      </c>
      <c r="G30" s="0" t="n">
        <v>0</v>
      </c>
      <c r="H30" s="0" t="n">
        <v>0</v>
      </c>
      <c r="I30" s="0" t="n">
        <v>0</v>
      </c>
      <c r="K30" s="0" t="n">
        <v>0</v>
      </c>
      <c r="L30" s="0" t="n">
        <v>0</v>
      </c>
      <c r="M30" s="0" t="n">
        <v>0</v>
      </c>
      <c r="N30" s="0" t="n">
        <v>15</v>
      </c>
      <c r="O30" s="0" t="n">
        <v>15</v>
      </c>
      <c r="P30" s="0" t="n">
        <v>20</v>
      </c>
      <c r="Q30" s="0" t="n">
        <v>25</v>
      </c>
      <c r="R30" s="0" t="n">
        <v>40</v>
      </c>
      <c r="S30" s="0" t="n">
        <v>40</v>
      </c>
      <c r="T30" s="0" t="n">
        <v>50</v>
      </c>
      <c r="U30" s="0" t="n">
        <v>55</v>
      </c>
      <c r="V30" s="0" t="n">
        <v>60</v>
      </c>
      <c r="W30" s="0" t="n">
        <v>60</v>
      </c>
      <c r="X30" s="0" t="n">
        <v>70</v>
      </c>
      <c r="Y30" s="0" t="n">
        <v>0</v>
      </c>
    </row>
    <row r="31" customFormat="false" ht="15" hidden="false" customHeight="false" outlineLevel="0" collapsed="false">
      <c r="A31" s="0" t="s">
        <v>265</v>
      </c>
      <c r="B31" s="0" t="n">
        <v>3</v>
      </c>
      <c r="C31" s="0" t="n">
        <v>3</v>
      </c>
      <c r="D31" s="0" t="n">
        <v>0</v>
      </c>
      <c r="E31" s="0" t="n">
        <v>0</v>
      </c>
      <c r="G31" s="0" t="n">
        <v>0</v>
      </c>
      <c r="H31" s="0" t="n">
        <v>0</v>
      </c>
      <c r="I31" s="0" t="n">
        <v>0</v>
      </c>
      <c r="K31" s="0" t="n">
        <v>0</v>
      </c>
      <c r="L31" s="0" t="n">
        <v>0</v>
      </c>
      <c r="M31" s="0" t="n">
        <v>0</v>
      </c>
      <c r="N31" s="0" t="n">
        <v>150</v>
      </c>
      <c r="O31" s="0" t="n">
        <v>150</v>
      </c>
      <c r="P31" s="0" t="n">
        <v>150</v>
      </c>
      <c r="Q31" s="0" t="n">
        <v>100</v>
      </c>
      <c r="R31" s="0" t="n">
        <v>5</v>
      </c>
      <c r="S31" s="0" t="n">
        <v>5</v>
      </c>
      <c r="T31" s="0" t="n">
        <v>10</v>
      </c>
      <c r="U31" s="0" t="n">
        <v>5</v>
      </c>
      <c r="V31" s="0" t="n">
        <v>3</v>
      </c>
      <c r="W31" s="0" t="n">
        <v>3</v>
      </c>
      <c r="X31" s="0" t="n">
        <v>3</v>
      </c>
      <c r="Y31" s="0" t="n">
        <v>0</v>
      </c>
    </row>
    <row r="32" customFormat="false" ht="15" hidden="false" customHeight="false" outlineLevel="0" collapsed="false">
      <c r="A32" s="0" t="s">
        <v>266</v>
      </c>
      <c r="C32" s="0" t="n">
        <v>0</v>
      </c>
      <c r="D32" s="0" t="n">
        <v>0</v>
      </c>
      <c r="E32" s="0" t="n">
        <v>0</v>
      </c>
      <c r="G32" s="0" t="n">
        <v>0</v>
      </c>
      <c r="H32" s="0" t="n">
        <v>0</v>
      </c>
      <c r="I32" s="0" t="n">
        <v>0</v>
      </c>
      <c r="K32" s="0" t="n">
        <v>0</v>
      </c>
      <c r="L32" s="0" t="n">
        <v>0</v>
      </c>
      <c r="M32" s="0" t="n">
        <v>0</v>
      </c>
      <c r="N32" s="0" t="n">
        <v>4</v>
      </c>
      <c r="O32" s="0" t="n">
        <v>4</v>
      </c>
      <c r="P32" s="0" t="n">
        <v>4</v>
      </c>
      <c r="Q32" s="0" t="n">
        <v>4</v>
      </c>
      <c r="R32" s="0" t="n">
        <v>15</v>
      </c>
      <c r="S32" s="0" t="n">
        <v>15</v>
      </c>
      <c r="T32" s="0" t="n">
        <v>15</v>
      </c>
      <c r="U32" s="0" t="n">
        <v>15</v>
      </c>
      <c r="W32" s="0" t="n">
        <v>0</v>
      </c>
      <c r="X32" s="0" t="n">
        <v>0</v>
      </c>
      <c r="Y32" s="0" t="n">
        <v>0</v>
      </c>
    </row>
    <row r="33" customFormat="false" ht="15" hidden="false" customHeight="false" outlineLevel="0" collapsed="false">
      <c r="A33" s="0" t="s">
        <v>267</v>
      </c>
      <c r="C33" s="0" t="n">
        <v>0</v>
      </c>
      <c r="D33" s="0" t="n">
        <v>0</v>
      </c>
      <c r="E33" s="0" t="n">
        <v>0</v>
      </c>
      <c r="G33" s="0" t="n">
        <v>0</v>
      </c>
      <c r="H33" s="0" t="n">
        <v>0</v>
      </c>
      <c r="I33" s="0" t="n">
        <v>0</v>
      </c>
      <c r="K33" s="0" t="n">
        <v>0</v>
      </c>
      <c r="L33" s="0" t="n">
        <v>0</v>
      </c>
      <c r="M33" s="0" t="n">
        <v>0</v>
      </c>
      <c r="N33" s="0" t="n">
        <v>0</v>
      </c>
      <c r="O33" s="0" t="n">
        <v>0</v>
      </c>
      <c r="P33" s="0" t="n">
        <v>0</v>
      </c>
      <c r="Q33" s="0" t="n">
        <v>0</v>
      </c>
      <c r="R33" s="0" t="n">
        <v>5</v>
      </c>
      <c r="S33" s="0" t="n">
        <v>5</v>
      </c>
      <c r="T33" s="0" t="n">
        <v>5</v>
      </c>
      <c r="U33" s="0" t="n">
        <v>5</v>
      </c>
      <c r="W33" s="0" t="n">
        <v>0</v>
      </c>
      <c r="X33" s="0" t="n">
        <v>0</v>
      </c>
      <c r="Y33" s="0" t="n">
        <v>0</v>
      </c>
    </row>
    <row r="34" customFormat="false" ht="15" hidden="false" customHeight="false" outlineLevel="0" collapsed="false">
      <c r="A34" s="0" t="s">
        <v>268</v>
      </c>
      <c r="B34" s="0" t="n">
        <v>2.2</v>
      </c>
      <c r="C34" s="0" t="n">
        <v>1.1</v>
      </c>
      <c r="D34" s="0" t="n">
        <v>1.375</v>
      </c>
      <c r="E34" s="0" t="n">
        <v>2.2</v>
      </c>
      <c r="F34" s="0" t="n">
        <v>5</v>
      </c>
      <c r="G34" s="0" t="n">
        <v>2.5</v>
      </c>
      <c r="H34" s="0" t="n">
        <v>3.125</v>
      </c>
      <c r="I34" s="0" t="n">
        <v>5</v>
      </c>
      <c r="J34" s="0" t="n">
        <v>3</v>
      </c>
      <c r="K34" s="0" t="n">
        <v>1.5</v>
      </c>
      <c r="L34" s="0" t="n">
        <v>1.875</v>
      </c>
      <c r="M34" s="0" t="n">
        <v>3</v>
      </c>
      <c r="N34" s="0" t="n">
        <v>5</v>
      </c>
      <c r="O34" s="0" t="n">
        <v>2.5</v>
      </c>
      <c r="P34" s="0" t="n">
        <v>3.125</v>
      </c>
      <c r="Q34" s="0" t="n">
        <v>5</v>
      </c>
      <c r="R34" s="0" t="n">
        <v>6</v>
      </c>
      <c r="S34" s="0" t="n">
        <v>3</v>
      </c>
      <c r="T34" s="0" t="n">
        <v>3.75</v>
      </c>
      <c r="U34" s="0" t="n">
        <v>6</v>
      </c>
      <c r="V34" s="0" t="n">
        <v>5</v>
      </c>
      <c r="W34" s="0" t="n">
        <v>2.5</v>
      </c>
      <c r="X34" s="0" t="n">
        <v>3.125</v>
      </c>
      <c r="Y34" s="0" t="n">
        <v>5</v>
      </c>
    </row>
    <row r="35" customFormat="false" ht="15" hidden="false" customHeight="false" outlineLevel="0" collapsed="false">
      <c r="A35" s="0" t="s">
        <v>269</v>
      </c>
      <c r="B35" s="0" t="n">
        <v>21.6</v>
      </c>
      <c r="C35" s="0" t="n">
        <v>10.8</v>
      </c>
      <c r="D35" s="0" t="n">
        <v>13.5</v>
      </c>
      <c r="E35" s="0" t="n">
        <v>21.6</v>
      </c>
      <c r="F35" s="0" t="n">
        <v>70</v>
      </c>
      <c r="G35" s="0" t="n">
        <v>35</v>
      </c>
      <c r="H35" s="0" t="n">
        <v>43.75</v>
      </c>
      <c r="I35" s="0" t="n">
        <v>70</v>
      </c>
      <c r="J35" s="0" t="n">
        <v>2</v>
      </c>
      <c r="K35" s="0" t="n">
        <v>1</v>
      </c>
      <c r="L35" s="0" t="n">
        <v>1.25</v>
      </c>
      <c r="M35" s="0" t="n">
        <v>2</v>
      </c>
      <c r="N35" s="0" t="n">
        <v>10</v>
      </c>
      <c r="O35" s="0" t="n">
        <v>5</v>
      </c>
      <c r="P35" s="0" t="n">
        <v>6.25</v>
      </c>
      <c r="Q35" s="0" t="n">
        <v>10</v>
      </c>
      <c r="R35" s="0" t="n">
        <v>30</v>
      </c>
      <c r="S35" s="0" t="n">
        <v>15</v>
      </c>
      <c r="T35" s="0" t="n">
        <v>18.75</v>
      </c>
      <c r="U35" s="0" t="n">
        <v>30</v>
      </c>
      <c r="V35" s="0" t="n">
        <v>80</v>
      </c>
      <c r="W35" s="0" t="n">
        <v>40</v>
      </c>
      <c r="X35" s="0" t="n">
        <v>50</v>
      </c>
      <c r="Y35" s="0" t="n">
        <v>80</v>
      </c>
    </row>
    <row r="36" customFormat="false" ht="15" hidden="false" customHeight="false" outlineLevel="0" collapsed="false">
      <c r="A36" s="0" t="s">
        <v>270</v>
      </c>
      <c r="B36" s="0" t="n">
        <v>85</v>
      </c>
      <c r="C36" s="0" t="n">
        <v>42.5</v>
      </c>
      <c r="D36" s="0" t="n">
        <v>53.125</v>
      </c>
      <c r="E36" s="0" t="n">
        <v>85</v>
      </c>
      <c r="F36" s="0" t="n">
        <v>85</v>
      </c>
      <c r="G36" s="0" t="n">
        <v>42.5</v>
      </c>
      <c r="H36" s="0" t="n">
        <v>53.125</v>
      </c>
      <c r="I36" s="0" t="n">
        <v>85</v>
      </c>
      <c r="J36" s="0" t="n">
        <v>100</v>
      </c>
      <c r="K36" s="0" t="n">
        <v>50</v>
      </c>
      <c r="L36" s="0" t="n">
        <v>62.5</v>
      </c>
      <c r="M36" s="0" t="n">
        <v>100</v>
      </c>
      <c r="N36" s="0" t="n">
        <v>90</v>
      </c>
      <c r="O36" s="0" t="n">
        <v>45</v>
      </c>
      <c r="P36" s="0" t="n">
        <v>56.25</v>
      </c>
      <c r="Q36" s="0" t="n">
        <v>90</v>
      </c>
      <c r="R36" s="0" t="n">
        <v>85</v>
      </c>
      <c r="S36" s="0" t="n">
        <v>42.5</v>
      </c>
      <c r="T36" s="0" t="n">
        <v>53.125</v>
      </c>
      <c r="U36" s="0" t="n">
        <v>85</v>
      </c>
      <c r="V36" s="0" t="n">
        <v>90</v>
      </c>
      <c r="W36" s="0" t="n">
        <v>45</v>
      </c>
      <c r="X36" s="0" t="n">
        <v>56.25</v>
      </c>
      <c r="Y36" s="0" t="n">
        <v>90</v>
      </c>
    </row>
    <row r="37" customFormat="false" ht="15" hidden="false" customHeight="false" outlineLevel="0" collapsed="false">
      <c r="A37" s="0" t="s">
        <v>271</v>
      </c>
      <c r="B37" s="0" t="n">
        <v>0.3</v>
      </c>
      <c r="C37" s="0" t="n">
        <v>0.15</v>
      </c>
      <c r="D37" s="0" t="n">
        <v>0.1875</v>
      </c>
      <c r="E37" s="0" t="n">
        <v>0.3</v>
      </c>
      <c r="F37" s="0" t="n">
        <v>2</v>
      </c>
      <c r="G37" s="0" t="n">
        <v>1</v>
      </c>
      <c r="H37" s="0" t="n">
        <v>1.25</v>
      </c>
      <c r="I37" s="0" t="n">
        <v>2</v>
      </c>
      <c r="K37" s="0" t="n">
        <v>0</v>
      </c>
      <c r="L37" s="0" t="n">
        <v>0</v>
      </c>
      <c r="M37" s="0" t="n">
        <v>0</v>
      </c>
      <c r="N37" s="0" t="n">
        <v>1</v>
      </c>
      <c r="O37" s="0" t="n">
        <v>0.5</v>
      </c>
      <c r="P37" s="0" t="n">
        <v>0.625</v>
      </c>
      <c r="Q37" s="0" t="n">
        <v>1</v>
      </c>
      <c r="S37" s="0" t="n">
        <v>0</v>
      </c>
      <c r="T37" s="0" t="n">
        <v>0</v>
      </c>
      <c r="U37" s="0" t="n">
        <v>0</v>
      </c>
      <c r="W37" s="0" t="n">
        <v>0</v>
      </c>
      <c r="X37" s="0" t="n">
        <v>0</v>
      </c>
      <c r="Y37" s="0" t="n">
        <v>0</v>
      </c>
    </row>
    <row r="38" customFormat="false" ht="15" hidden="false" customHeight="false" outlineLevel="0" collapsed="false">
      <c r="A38" s="0" t="s">
        <v>272</v>
      </c>
      <c r="B38" s="0" t="n">
        <v>1.2</v>
      </c>
      <c r="C38" s="0" t="n">
        <v>0.6</v>
      </c>
      <c r="D38" s="0" t="n">
        <v>0.75</v>
      </c>
      <c r="E38" s="0" t="n">
        <v>1.2</v>
      </c>
      <c r="F38" s="0" t="n">
        <v>5</v>
      </c>
      <c r="G38" s="0" t="n">
        <v>2.5</v>
      </c>
      <c r="H38" s="0" t="n">
        <v>3.125</v>
      </c>
      <c r="I38" s="0" t="n">
        <v>5</v>
      </c>
      <c r="K38" s="0" t="n">
        <v>0</v>
      </c>
      <c r="L38" s="0" t="n">
        <v>0</v>
      </c>
      <c r="M38" s="0" t="n">
        <v>0</v>
      </c>
      <c r="N38" s="0" t="n">
        <v>20</v>
      </c>
      <c r="O38" s="0" t="n">
        <v>10</v>
      </c>
      <c r="P38" s="0" t="n">
        <v>12.5</v>
      </c>
      <c r="Q38" s="0" t="n">
        <v>20</v>
      </c>
      <c r="S38" s="0" t="n">
        <v>0</v>
      </c>
      <c r="T38" s="0" t="n">
        <v>0</v>
      </c>
      <c r="U38" s="0" t="n">
        <v>0</v>
      </c>
      <c r="W38" s="0" t="n">
        <v>0</v>
      </c>
      <c r="X38" s="0" t="n">
        <v>0</v>
      </c>
      <c r="Y38" s="0" t="n">
        <v>0</v>
      </c>
    </row>
    <row r="39" customFormat="false" ht="15" hidden="false" customHeight="false" outlineLevel="0" collapsed="false">
      <c r="A39" s="0" t="s">
        <v>273</v>
      </c>
      <c r="B39" s="0" t="n">
        <v>95</v>
      </c>
      <c r="C39" s="0" t="n">
        <v>47.5</v>
      </c>
      <c r="D39" s="0" t="n">
        <v>59.375</v>
      </c>
      <c r="E39" s="0" t="n">
        <v>95</v>
      </c>
      <c r="F39" s="0" t="n">
        <v>85</v>
      </c>
      <c r="G39" s="0" t="n">
        <v>42.5</v>
      </c>
      <c r="H39" s="0" t="n">
        <v>53.125</v>
      </c>
      <c r="I39" s="0" t="n">
        <v>85</v>
      </c>
      <c r="K39" s="0" t="n">
        <v>0</v>
      </c>
      <c r="L39" s="0" t="n">
        <v>0</v>
      </c>
      <c r="M39" s="0" t="n">
        <v>0</v>
      </c>
      <c r="N39" s="0" t="n">
        <v>90</v>
      </c>
      <c r="O39" s="0" t="n">
        <v>45</v>
      </c>
      <c r="P39" s="0" t="n">
        <v>56.25</v>
      </c>
      <c r="Q39" s="0" t="n">
        <v>90</v>
      </c>
      <c r="S39" s="0" t="n">
        <v>0</v>
      </c>
      <c r="T39" s="0" t="n">
        <v>0</v>
      </c>
      <c r="U39" s="0" t="n">
        <v>0</v>
      </c>
      <c r="W39" s="0" t="n">
        <v>0</v>
      </c>
      <c r="X39" s="0" t="n">
        <v>0</v>
      </c>
      <c r="Y39" s="0" t="n">
        <v>0</v>
      </c>
    </row>
    <row r="40" customFormat="false" ht="15" hidden="false" customHeight="false" outlineLevel="0" collapsed="false">
      <c r="A40" s="0" t="s">
        <v>274</v>
      </c>
      <c r="B40" s="0" t="n">
        <v>0.9</v>
      </c>
      <c r="C40" s="0" t="n">
        <v>0.45</v>
      </c>
      <c r="D40" s="0" t="n">
        <v>0.9</v>
      </c>
      <c r="E40" s="0" t="n">
        <v>0.9</v>
      </c>
      <c r="G40" s="0" t="n">
        <v>0</v>
      </c>
      <c r="H40" s="0" t="n">
        <v>0</v>
      </c>
      <c r="I40" s="0" t="n">
        <v>0</v>
      </c>
      <c r="J40" s="0" t="n">
        <v>2</v>
      </c>
      <c r="K40" s="0" t="n">
        <v>1</v>
      </c>
      <c r="L40" s="0" t="n">
        <v>2</v>
      </c>
      <c r="M40" s="0" t="n">
        <v>2</v>
      </c>
      <c r="N40" s="0" t="n">
        <v>1</v>
      </c>
      <c r="O40" s="0" t="n">
        <v>0.5</v>
      </c>
      <c r="P40" s="0" t="n">
        <v>1</v>
      </c>
      <c r="Q40" s="0" t="n">
        <v>1</v>
      </c>
      <c r="R40" s="0" t="n">
        <v>2.5</v>
      </c>
      <c r="S40" s="0" t="n">
        <v>1.25</v>
      </c>
      <c r="T40" s="0" t="n">
        <v>2.5</v>
      </c>
      <c r="U40" s="0" t="n">
        <v>2.5</v>
      </c>
      <c r="V40" s="0" t="n">
        <v>2</v>
      </c>
      <c r="W40" s="0" t="n">
        <v>1</v>
      </c>
      <c r="X40" s="0" t="n">
        <v>2</v>
      </c>
      <c r="Y40" s="0" t="n">
        <v>2</v>
      </c>
    </row>
    <row r="41" customFormat="false" ht="15" hidden="false" customHeight="false" outlineLevel="0" collapsed="false">
      <c r="A41" s="0" t="s">
        <v>275</v>
      </c>
      <c r="B41" s="0" t="n">
        <v>0.1</v>
      </c>
      <c r="C41" s="0" t="n">
        <v>0.05</v>
      </c>
      <c r="D41" s="0" t="n">
        <v>0.1</v>
      </c>
      <c r="E41" s="0" t="n">
        <v>0.1</v>
      </c>
      <c r="G41" s="0" t="n">
        <v>0</v>
      </c>
      <c r="H41" s="0" t="n">
        <v>0</v>
      </c>
      <c r="I41" s="0" t="n">
        <v>0</v>
      </c>
      <c r="J41" s="0" t="n">
        <v>1</v>
      </c>
      <c r="K41" s="0" t="n">
        <v>0.5</v>
      </c>
      <c r="L41" s="0" t="n">
        <v>1</v>
      </c>
      <c r="M41" s="0" t="n">
        <v>1</v>
      </c>
      <c r="N41" s="0" t="n">
        <v>0.01</v>
      </c>
      <c r="O41" s="0" t="n">
        <v>0.005</v>
      </c>
      <c r="P41" s="0" t="n">
        <v>0.01</v>
      </c>
      <c r="Q41" s="0" t="n">
        <v>0.01</v>
      </c>
      <c r="R41" s="0" t="n">
        <v>0.4</v>
      </c>
      <c r="S41" s="0" t="n">
        <v>0.2</v>
      </c>
      <c r="T41" s="0" t="n">
        <v>0.4</v>
      </c>
      <c r="U41" s="0" t="n">
        <v>0.4</v>
      </c>
      <c r="V41" s="0" t="n">
        <v>0.1</v>
      </c>
      <c r="W41" s="0" t="n">
        <v>0.05</v>
      </c>
      <c r="X41" s="0" t="n">
        <v>0.1</v>
      </c>
      <c r="Y41" s="0" t="n">
        <v>0.1</v>
      </c>
    </row>
    <row r="42" customFormat="false" ht="15" hidden="false" customHeight="false" outlineLevel="0" collapsed="false">
      <c r="A42" s="0" t="s">
        <v>276</v>
      </c>
      <c r="B42" s="0" t="n">
        <v>0.7</v>
      </c>
      <c r="C42" s="0" t="n">
        <v>0.35</v>
      </c>
      <c r="D42" s="0" t="n">
        <v>0.7</v>
      </c>
      <c r="E42" s="0" t="n">
        <v>0.7</v>
      </c>
      <c r="G42" s="0" t="n">
        <v>0</v>
      </c>
      <c r="H42" s="0" t="n">
        <v>0</v>
      </c>
      <c r="I42" s="0" t="n">
        <v>0</v>
      </c>
      <c r="J42" s="0" t="n">
        <v>90</v>
      </c>
      <c r="K42" s="0" t="n">
        <v>45</v>
      </c>
      <c r="L42" s="0" t="n">
        <v>90</v>
      </c>
      <c r="M42" s="0" t="n">
        <v>90</v>
      </c>
      <c r="N42" s="0" t="n">
        <v>2</v>
      </c>
      <c r="O42" s="0" t="n">
        <v>1</v>
      </c>
      <c r="P42" s="0" t="n">
        <v>2</v>
      </c>
      <c r="Q42" s="0" t="n">
        <v>2</v>
      </c>
      <c r="R42" s="0" t="n">
        <v>30</v>
      </c>
      <c r="S42" s="0" t="n">
        <v>15</v>
      </c>
      <c r="T42" s="0" t="n">
        <v>30</v>
      </c>
      <c r="U42" s="0" t="n">
        <v>30</v>
      </c>
      <c r="V42" s="0" t="n">
        <v>20</v>
      </c>
      <c r="W42" s="0" t="n">
        <v>10</v>
      </c>
      <c r="X42" s="0" t="n">
        <v>20</v>
      </c>
      <c r="Y42" s="0" t="n">
        <v>20</v>
      </c>
    </row>
    <row r="43" customFormat="false" ht="15" hidden="false" customHeight="false" outlineLevel="0" collapsed="false">
      <c r="A43" s="0" t="s">
        <v>277</v>
      </c>
      <c r="B43" s="0" t="n">
        <v>95</v>
      </c>
      <c r="C43" s="0" t="n">
        <v>47.5</v>
      </c>
      <c r="D43" s="0" t="n">
        <v>95</v>
      </c>
      <c r="E43" s="0" t="n">
        <v>95</v>
      </c>
      <c r="G43" s="0" t="n">
        <v>0</v>
      </c>
      <c r="H43" s="0" t="n">
        <v>0</v>
      </c>
      <c r="I43" s="0" t="n">
        <v>0</v>
      </c>
      <c r="J43" s="0" t="n">
        <v>85</v>
      </c>
      <c r="K43" s="0" t="n">
        <v>42.5</v>
      </c>
      <c r="L43" s="0" t="n">
        <v>85</v>
      </c>
      <c r="M43" s="0" t="n">
        <v>85</v>
      </c>
      <c r="N43" s="0" t="n">
        <v>90</v>
      </c>
      <c r="O43" s="0" t="n">
        <v>45</v>
      </c>
      <c r="P43" s="0" t="n">
        <v>90</v>
      </c>
      <c r="Q43" s="0" t="n">
        <v>90</v>
      </c>
      <c r="R43" s="0" t="n">
        <v>80</v>
      </c>
      <c r="S43" s="0" t="n">
        <v>40</v>
      </c>
      <c r="T43" s="0" t="n">
        <v>80</v>
      </c>
      <c r="U43" s="0" t="n">
        <v>80</v>
      </c>
      <c r="V43" s="0" t="n">
        <v>60</v>
      </c>
      <c r="W43" s="0" t="n">
        <v>30</v>
      </c>
      <c r="X43" s="0" t="n">
        <v>60</v>
      </c>
      <c r="Y43" s="0" t="n">
        <v>60</v>
      </c>
    </row>
    <row r="44" customFormat="false" ht="15" hidden="false" customHeight="false" outlineLevel="0" collapsed="false">
      <c r="A44" s="0" t="s">
        <v>278</v>
      </c>
      <c r="B44" s="0" t="n">
        <v>0.9</v>
      </c>
      <c r="C44" s="0" t="n">
        <v>0.45</v>
      </c>
      <c r="D44" s="0" t="n">
        <v>0.9</v>
      </c>
      <c r="E44" s="0" t="n">
        <v>0.9</v>
      </c>
      <c r="G44" s="0" t="n">
        <v>0</v>
      </c>
      <c r="H44" s="0" t="n">
        <v>0</v>
      </c>
      <c r="I44" s="0" t="n">
        <v>0</v>
      </c>
      <c r="J44" s="0" t="n">
        <v>1</v>
      </c>
      <c r="K44" s="0" t="n">
        <v>0.5</v>
      </c>
      <c r="L44" s="0" t="n">
        <v>1</v>
      </c>
      <c r="M44" s="0" t="n">
        <v>1</v>
      </c>
      <c r="N44" s="0" t="n">
        <v>0.5</v>
      </c>
      <c r="O44" s="0" t="n">
        <v>0.25</v>
      </c>
      <c r="P44" s="0" t="n">
        <v>0.5</v>
      </c>
      <c r="Q44" s="0" t="n">
        <v>0.5</v>
      </c>
      <c r="S44" s="0" t="n">
        <v>0</v>
      </c>
      <c r="T44" s="0" t="n">
        <v>0</v>
      </c>
      <c r="U44" s="0" t="n">
        <v>0</v>
      </c>
      <c r="V44" s="0" t="n">
        <v>1</v>
      </c>
      <c r="W44" s="0" t="n">
        <v>0.5</v>
      </c>
      <c r="X44" s="0" t="n">
        <v>1</v>
      </c>
      <c r="Y44" s="0" t="n">
        <v>1</v>
      </c>
    </row>
    <row r="45" customFormat="false" ht="15" hidden="false" customHeight="false" outlineLevel="0" collapsed="false">
      <c r="A45" s="0" t="s">
        <v>279</v>
      </c>
      <c r="B45" s="0" t="n">
        <v>0.1</v>
      </c>
      <c r="C45" s="0" t="n">
        <v>0.05</v>
      </c>
      <c r="D45" s="0" t="n">
        <v>0.1</v>
      </c>
      <c r="E45" s="0" t="n">
        <v>0.1</v>
      </c>
      <c r="G45" s="0" t="n">
        <v>0</v>
      </c>
      <c r="H45" s="0" t="n">
        <v>0</v>
      </c>
      <c r="I45" s="0" t="n">
        <v>0</v>
      </c>
      <c r="J45" s="0" t="n">
        <v>0.01</v>
      </c>
      <c r="K45" s="0" t="n">
        <v>0.005</v>
      </c>
      <c r="L45" s="0" t="n">
        <v>0.01</v>
      </c>
      <c r="M45" s="0" t="n">
        <v>0.01</v>
      </c>
      <c r="N45" s="0" t="n">
        <v>0.02</v>
      </c>
      <c r="O45" s="0" t="n">
        <v>0.01</v>
      </c>
      <c r="P45" s="0" t="n">
        <v>0.02</v>
      </c>
      <c r="Q45" s="0" t="n">
        <v>0.02</v>
      </c>
      <c r="S45" s="0" t="n">
        <v>0</v>
      </c>
      <c r="T45" s="0" t="n">
        <v>0</v>
      </c>
      <c r="U45" s="0" t="n">
        <v>0</v>
      </c>
      <c r="V45" s="0" t="n">
        <v>0.1</v>
      </c>
      <c r="W45" s="0" t="n">
        <v>0.05</v>
      </c>
      <c r="X45" s="0" t="n">
        <v>0.1</v>
      </c>
      <c r="Y45" s="0" t="n">
        <v>0.1</v>
      </c>
    </row>
    <row r="46" customFormat="false" ht="15" hidden="false" customHeight="false" outlineLevel="0" collapsed="false">
      <c r="A46" s="0" t="s">
        <v>280</v>
      </c>
      <c r="B46" s="0" t="n">
        <v>0.2</v>
      </c>
      <c r="C46" s="0" t="n">
        <v>0.1</v>
      </c>
      <c r="D46" s="0" t="n">
        <v>0.2</v>
      </c>
      <c r="E46" s="0" t="n">
        <v>0.2</v>
      </c>
      <c r="G46" s="0" t="n">
        <v>0</v>
      </c>
      <c r="H46" s="0" t="n">
        <v>0</v>
      </c>
      <c r="I46" s="0" t="n">
        <v>0</v>
      </c>
      <c r="J46" s="0" t="n">
        <v>8</v>
      </c>
      <c r="K46" s="0" t="n">
        <v>4</v>
      </c>
      <c r="L46" s="0" t="n">
        <v>8</v>
      </c>
      <c r="M46" s="0" t="n">
        <v>8</v>
      </c>
      <c r="N46" s="0" t="n">
        <v>5</v>
      </c>
      <c r="O46" s="0" t="n">
        <v>2.5</v>
      </c>
      <c r="P46" s="0" t="n">
        <v>5</v>
      </c>
      <c r="Q46" s="0" t="n">
        <v>5</v>
      </c>
      <c r="S46" s="0" t="n">
        <v>0</v>
      </c>
      <c r="T46" s="0" t="n">
        <v>0</v>
      </c>
      <c r="U46" s="0" t="n">
        <v>0</v>
      </c>
      <c r="V46" s="0" t="n">
        <v>20</v>
      </c>
      <c r="W46" s="0" t="n">
        <v>10</v>
      </c>
      <c r="X46" s="0" t="n">
        <v>20</v>
      </c>
      <c r="Y46" s="0" t="n">
        <v>20</v>
      </c>
    </row>
    <row r="47" customFormat="false" ht="15" hidden="false" customHeight="false" outlineLevel="0" collapsed="false">
      <c r="A47" s="0" t="s">
        <v>281</v>
      </c>
      <c r="B47" s="0" t="n">
        <v>85</v>
      </c>
      <c r="C47" s="0" t="n">
        <v>42.5</v>
      </c>
      <c r="D47" s="0" t="n">
        <v>85</v>
      </c>
      <c r="E47" s="0" t="n">
        <v>85</v>
      </c>
      <c r="G47" s="0" t="n">
        <v>0</v>
      </c>
      <c r="H47" s="0" t="n">
        <v>0</v>
      </c>
      <c r="I47" s="0" t="n">
        <v>0</v>
      </c>
      <c r="J47" s="0" t="n">
        <v>70</v>
      </c>
      <c r="K47" s="0" t="n">
        <v>35</v>
      </c>
      <c r="L47" s="0" t="n">
        <v>70</v>
      </c>
      <c r="M47" s="0" t="n">
        <v>70</v>
      </c>
      <c r="N47" s="0" t="n">
        <v>90</v>
      </c>
      <c r="O47" s="0" t="n">
        <v>45</v>
      </c>
      <c r="P47" s="0" t="n">
        <v>90</v>
      </c>
      <c r="Q47" s="0" t="n">
        <v>90</v>
      </c>
      <c r="S47" s="0" t="n">
        <v>0</v>
      </c>
      <c r="T47" s="0" t="n">
        <v>0</v>
      </c>
      <c r="U47" s="0" t="n">
        <v>0</v>
      </c>
      <c r="V47" s="0" t="n">
        <v>60</v>
      </c>
      <c r="W47" s="0" t="n">
        <v>30</v>
      </c>
      <c r="X47" s="0" t="n">
        <v>60</v>
      </c>
      <c r="Y47" s="0" t="n">
        <v>60</v>
      </c>
    </row>
    <row r="48" customFormat="false" ht="15" hidden="false" customHeight="false" outlineLevel="0" collapsed="false">
      <c r="A48" s="0" t="s">
        <v>282</v>
      </c>
      <c r="B48" s="0" t="n">
        <v>4</v>
      </c>
      <c r="C48" s="0" t="n">
        <v>2</v>
      </c>
      <c r="D48" s="0" t="n">
        <v>2.5</v>
      </c>
      <c r="E48" s="0" t="n">
        <v>4</v>
      </c>
      <c r="F48" s="0" t="n">
        <v>1</v>
      </c>
      <c r="G48" s="0" t="n">
        <v>0.5</v>
      </c>
      <c r="H48" s="0" t="n">
        <v>0.625</v>
      </c>
      <c r="I48" s="0" t="n">
        <v>1</v>
      </c>
      <c r="K48" s="0" t="n">
        <v>0</v>
      </c>
      <c r="L48" s="0" t="n">
        <v>0</v>
      </c>
      <c r="M48" s="0" t="n">
        <v>0</v>
      </c>
      <c r="N48" s="0" t="n">
        <v>0.5</v>
      </c>
      <c r="O48" s="0" t="n">
        <v>0.25</v>
      </c>
      <c r="P48" s="0" t="n">
        <v>0.3125</v>
      </c>
      <c r="Q48" s="0" t="n">
        <v>0.5</v>
      </c>
      <c r="R48" s="0" t="n">
        <v>1</v>
      </c>
      <c r="S48" s="0" t="n">
        <v>0.5</v>
      </c>
      <c r="T48" s="0" t="n">
        <v>0.625</v>
      </c>
      <c r="U48" s="0" t="n">
        <v>1</v>
      </c>
      <c r="V48" s="0" t="n">
        <v>0.5</v>
      </c>
      <c r="W48" s="0" t="n">
        <v>0.25</v>
      </c>
      <c r="X48" s="0" t="n">
        <v>0.3125</v>
      </c>
      <c r="Y48" s="0" t="n">
        <v>0.5</v>
      </c>
    </row>
    <row r="49" customFormat="false" ht="15" hidden="false" customHeight="false" outlineLevel="0" collapsed="false">
      <c r="A49" s="0" t="s">
        <v>283</v>
      </c>
      <c r="B49" s="0" t="n">
        <v>70</v>
      </c>
      <c r="C49" s="0" t="n">
        <v>35</v>
      </c>
      <c r="D49" s="0" t="n">
        <v>43.75</v>
      </c>
      <c r="E49" s="0" t="n">
        <v>70</v>
      </c>
      <c r="F49" s="0" t="n">
        <v>50</v>
      </c>
      <c r="G49" s="0" t="n">
        <v>25</v>
      </c>
      <c r="H49" s="0" t="n">
        <v>31.25</v>
      </c>
      <c r="I49" s="0" t="n">
        <v>50</v>
      </c>
      <c r="K49" s="0" t="n">
        <v>0</v>
      </c>
      <c r="L49" s="0" t="n">
        <v>0</v>
      </c>
      <c r="M49" s="0" t="n">
        <v>0</v>
      </c>
      <c r="N49" s="0" t="n">
        <v>30</v>
      </c>
      <c r="O49" s="0" t="n">
        <v>15</v>
      </c>
      <c r="P49" s="0" t="n">
        <v>18.75</v>
      </c>
      <c r="Q49" s="0" t="n">
        <v>30</v>
      </c>
      <c r="R49" s="0" t="n">
        <v>40</v>
      </c>
      <c r="S49" s="0" t="n">
        <v>20</v>
      </c>
      <c r="T49" s="0" t="n">
        <v>25</v>
      </c>
      <c r="U49" s="0" t="n">
        <v>40</v>
      </c>
      <c r="V49" s="0" t="n">
        <v>15</v>
      </c>
      <c r="W49" s="0" t="n">
        <v>7.5</v>
      </c>
      <c r="X49" s="0" t="n">
        <v>9.375</v>
      </c>
      <c r="Y49" s="0" t="n">
        <v>15</v>
      </c>
    </row>
    <row r="50" customFormat="false" ht="15" hidden="false" customHeight="false" outlineLevel="0" collapsed="false">
      <c r="A50" s="0" t="s">
        <v>284</v>
      </c>
      <c r="B50" s="0" t="n">
        <v>2</v>
      </c>
      <c r="C50" s="0" t="n">
        <v>1</v>
      </c>
      <c r="D50" s="0" t="n">
        <v>1.25</v>
      </c>
      <c r="E50" s="0" t="n">
        <v>2</v>
      </c>
      <c r="F50" s="0" t="n">
        <v>1</v>
      </c>
      <c r="G50" s="0" t="n">
        <v>0.5</v>
      </c>
      <c r="H50" s="0" t="n">
        <v>0.625</v>
      </c>
      <c r="I50" s="0" t="n">
        <v>1</v>
      </c>
      <c r="K50" s="0" t="n">
        <v>0</v>
      </c>
      <c r="L50" s="0" t="n">
        <v>0</v>
      </c>
      <c r="M50" s="0" t="n">
        <v>0</v>
      </c>
      <c r="N50" s="0" t="n">
        <v>0.5</v>
      </c>
      <c r="O50" s="0" t="n">
        <v>0.25</v>
      </c>
      <c r="P50" s="0" t="n">
        <v>0.3125</v>
      </c>
      <c r="Q50" s="0" t="n">
        <v>0.5</v>
      </c>
      <c r="R50" s="0" t="n">
        <v>1</v>
      </c>
      <c r="S50" s="0" t="n">
        <v>0.5</v>
      </c>
      <c r="T50" s="0" t="n">
        <v>0.625</v>
      </c>
      <c r="U50" s="0" t="n">
        <v>1</v>
      </c>
      <c r="V50" s="0" t="n">
        <v>0.3</v>
      </c>
      <c r="W50" s="0" t="n">
        <v>0.15</v>
      </c>
      <c r="X50" s="0" t="n">
        <v>0.1875</v>
      </c>
      <c r="Y50" s="0" t="n">
        <v>0.3</v>
      </c>
    </row>
    <row r="51" customFormat="false" ht="15" hidden="false" customHeight="false" outlineLevel="0" collapsed="false">
      <c r="A51" s="0" t="s">
        <v>285</v>
      </c>
      <c r="B51" s="0" t="n">
        <v>1.5</v>
      </c>
      <c r="C51" s="0" t="n">
        <v>0.75</v>
      </c>
      <c r="D51" s="0" t="n">
        <v>0.9375</v>
      </c>
      <c r="E51" s="0" t="n">
        <v>1.5</v>
      </c>
      <c r="F51" s="0" t="n">
        <v>1</v>
      </c>
      <c r="G51" s="0" t="n">
        <v>0.5</v>
      </c>
      <c r="H51" s="0" t="n">
        <v>0.625</v>
      </c>
      <c r="I51" s="0" t="n">
        <v>1</v>
      </c>
      <c r="K51" s="0" t="n">
        <v>0</v>
      </c>
      <c r="L51" s="0" t="n">
        <v>0</v>
      </c>
      <c r="M51" s="0" t="n">
        <v>0</v>
      </c>
      <c r="N51" s="0" t="n">
        <v>0.2</v>
      </c>
      <c r="O51" s="0" t="n">
        <v>0.1</v>
      </c>
      <c r="P51" s="0" t="n">
        <v>0.125</v>
      </c>
      <c r="Q51" s="0" t="n">
        <v>0.2</v>
      </c>
      <c r="R51" s="0" t="n">
        <v>0.5</v>
      </c>
      <c r="S51" s="0" t="n">
        <v>0.25</v>
      </c>
      <c r="T51" s="0" t="n">
        <v>0.3125</v>
      </c>
      <c r="U51" s="0" t="n">
        <v>0.5</v>
      </c>
      <c r="V51" s="0" t="n">
        <v>0.4</v>
      </c>
      <c r="W51" s="0" t="n">
        <v>0.2</v>
      </c>
      <c r="X51" s="0" t="n">
        <v>0.25</v>
      </c>
      <c r="Y51" s="0" t="n">
        <v>0.4</v>
      </c>
    </row>
    <row r="52" customFormat="false" ht="15" hidden="false" customHeight="false" outlineLevel="0" collapsed="false">
      <c r="A52" s="0" t="s">
        <v>286</v>
      </c>
      <c r="B52" s="0" t="n">
        <v>1</v>
      </c>
      <c r="C52" s="0" t="n">
        <v>0.5</v>
      </c>
      <c r="D52" s="0" t="n">
        <v>0.625</v>
      </c>
      <c r="E52" s="0" t="n">
        <v>1</v>
      </c>
      <c r="F52" s="0" t="n">
        <v>0.5</v>
      </c>
      <c r="G52" s="0" t="n">
        <v>0.25</v>
      </c>
      <c r="H52" s="0" t="n">
        <v>0.3125</v>
      </c>
      <c r="I52" s="0" t="n">
        <v>0.5</v>
      </c>
      <c r="K52" s="0" t="n">
        <v>0</v>
      </c>
      <c r="L52" s="0" t="n">
        <v>0</v>
      </c>
      <c r="M52" s="0" t="n">
        <v>0</v>
      </c>
      <c r="N52" s="0" t="n">
        <v>0.1</v>
      </c>
      <c r="O52" s="0" t="n">
        <v>0.05</v>
      </c>
      <c r="P52" s="0" t="n">
        <v>0.0625</v>
      </c>
      <c r="Q52" s="0" t="n">
        <v>0.1</v>
      </c>
      <c r="R52" s="0" t="n">
        <v>0.3</v>
      </c>
      <c r="S52" s="0" t="n">
        <v>0.15</v>
      </c>
      <c r="T52" s="0" t="n">
        <v>0.1875</v>
      </c>
      <c r="U52" s="0" t="n">
        <v>0.3</v>
      </c>
      <c r="V52" s="0" t="n">
        <v>0.02</v>
      </c>
      <c r="W52" s="0" t="n">
        <v>0.01</v>
      </c>
      <c r="X52" s="0" t="n">
        <v>0.0125</v>
      </c>
      <c r="Y52" s="0" t="n">
        <v>0.02</v>
      </c>
    </row>
    <row r="53" customFormat="false" ht="15" hidden="false" customHeight="false" outlineLevel="0" collapsed="false">
      <c r="A53" s="0" t="s">
        <v>287</v>
      </c>
      <c r="B53" s="0" t="n">
        <v>6</v>
      </c>
      <c r="C53" s="0" t="n">
        <v>5.4</v>
      </c>
      <c r="D53" s="0" t="n">
        <v>5.4</v>
      </c>
      <c r="E53" s="0" t="n">
        <v>6</v>
      </c>
      <c r="F53" s="0" t="n">
        <v>0</v>
      </c>
      <c r="G53" s="0" t="n">
        <v>0</v>
      </c>
      <c r="H53" s="0" t="n">
        <v>0</v>
      </c>
      <c r="I53" s="0" t="n">
        <v>0</v>
      </c>
      <c r="K53" s="0" t="n">
        <v>0</v>
      </c>
      <c r="L53" s="0" t="n">
        <v>0</v>
      </c>
      <c r="M53" s="0" t="n">
        <v>0</v>
      </c>
      <c r="N53" s="0" t="n">
        <v>1</v>
      </c>
      <c r="O53" s="0" t="n">
        <v>0.9</v>
      </c>
      <c r="P53" s="0" t="n">
        <v>0.9</v>
      </c>
      <c r="Q53" s="0" t="n">
        <v>1</v>
      </c>
      <c r="R53" s="0" t="n">
        <v>1.2</v>
      </c>
      <c r="S53" s="0" t="n">
        <v>1.08</v>
      </c>
      <c r="T53" s="0" t="n">
        <v>1.08</v>
      </c>
      <c r="U53" s="0" t="n">
        <v>1.2</v>
      </c>
      <c r="V53" s="0" t="n">
        <v>0.5</v>
      </c>
      <c r="W53" s="0" t="n">
        <v>0.45</v>
      </c>
      <c r="X53" s="0" t="n">
        <v>0.45</v>
      </c>
      <c r="Y53" s="0" t="n">
        <v>0.5</v>
      </c>
    </row>
    <row r="54" customFormat="false" ht="15" hidden="false" customHeight="false" outlineLevel="0" collapsed="false">
      <c r="A54" s="0" t="s">
        <v>288</v>
      </c>
      <c r="B54" s="0" t="n">
        <v>12</v>
      </c>
      <c r="C54" s="0" t="n">
        <v>10.8</v>
      </c>
      <c r="D54" s="0" t="n">
        <v>10.8</v>
      </c>
      <c r="E54" s="0" t="n">
        <v>12</v>
      </c>
      <c r="F54" s="0" t="n">
        <v>0</v>
      </c>
      <c r="G54" s="0" t="n">
        <v>0</v>
      </c>
      <c r="H54" s="0" t="n">
        <v>0</v>
      </c>
      <c r="I54" s="0" t="n">
        <v>0</v>
      </c>
      <c r="K54" s="0" t="n">
        <v>0</v>
      </c>
      <c r="L54" s="0" t="n">
        <v>0</v>
      </c>
      <c r="M54" s="0" t="n">
        <v>0</v>
      </c>
      <c r="N54" s="0" t="n">
        <v>0</v>
      </c>
      <c r="O54" s="0" t="n">
        <v>0</v>
      </c>
      <c r="P54" s="0" t="n">
        <v>0</v>
      </c>
      <c r="Q54" s="0" t="n">
        <v>0</v>
      </c>
      <c r="R54" s="0" t="n">
        <v>0.5</v>
      </c>
      <c r="S54" s="0" t="n">
        <v>0.45</v>
      </c>
      <c r="T54" s="0" t="n">
        <v>0.45</v>
      </c>
      <c r="U54" s="0" t="n">
        <v>0.5</v>
      </c>
      <c r="V54" s="0" t="n">
        <v>0</v>
      </c>
      <c r="W54" s="0" t="n">
        <v>0</v>
      </c>
      <c r="X54" s="0" t="n">
        <v>0</v>
      </c>
      <c r="Y54" s="0" t="n">
        <v>0</v>
      </c>
    </row>
    <row r="55" customFormat="false" ht="15" hidden="false" customHeight="false" outlineLevel="0" collapsed="false">
      <c r="A55" s="0" t="s">
        <v>289</v>
      </c>
      <c r="B55" s="0" t="n">
        <v>0</v>
      </c>
      <c r="C55" s="0" t="n">
        <v>0</v>
      </c>
      <c r="D55" s="0" t="n">
        <v>0</v>
      </c>
      <c r="E55" s="0" t="n">
        <v>0</v>
      </c>
      <c r="F55" s="0" t="n">
        <v>0</v>
      </c>
      <c r="G55" s="0" t="n">
        <v>0</v>
      </c>
      <c r="H55" s="0" t="n">
        <v>0</v>
      </c>
      <c r="I55" s="0" t="n">
        <v>0</v>
      </c>
      <c r="K55" s="0" t="n">
        <v>0</v>
      </c>
      <c r="L55" s="0" t="n">
        <v>0</v>
      </c>
      <c r="M55" s="0" t="n">
        <v>0</v>
      </c>
      <c r="N55" s="0" t="n">
        <v>0</v>
      </c>
      <c r="O55" s="0" t="n">
        <v>0</v>
      </c>
      <c r="P55" s="0" t="n">
        <v>0</v>
      </c>
      <c r="Q55" s="0" t="n">
        <v>0</v>
      </c>
      <c r="R55" s="0" t="n">
        <v>0.5</v>
      </c>
      <c r="S55" s="0" t="n">
        <v>0.45</v>
      </c>
      <c r="T55" s="0" t="n">
        <v>0.45</v>
      </c>
      <c r="U55" s="0" t="n">
        <v>0.5</v>
      </c>
      <c r="V55" s="0" t="n">
        <v>0</v>
      </c>
      <c r="W55" s="0" t="n">
        <v>0</v>
      </c>
      <c r="X55" s="0" t="n">
        <v>0</v>
      </c>
      <c r="Y55" s="0" t="n">
        <v>0</v>
      </c>
    </row>
    <row r="56" customFormat="false" ht="15" hidden="false" customHeight="false" outlineLevel="0" collapsed="false">
      <c r="A56" s="0" t="s">
        <v>290</v>
      </c>
      <c r="B56" s="0" t="n">
        <v>5</v>
      </c>
      <c r="C56" s="0" t="n">
        <v>4.5</v>
      </c>
      <c r="D56" s="0" t="n">
        <v>4.5</v>
      </c>
      <c r="E56" s="0" t="n">
        <v>5</v>
      </c>
      <c r="G56" s="0" t="n">
        <v>0</v>
      </c>
      <c r="H56" s="0" t="n">
        <v>0</v>
      </c>
      <c r="I56" s="0" t="n">
        <v>0</v>
      </c>
      <c r="K56" s="0" t="n">
        <v>0</v>
      </c>
      <c r="L56" s="0" t="n">
        <v>0</v>
      </c>
      <c r="M56" s="0" t="n">
        <v>0</v>
      </c>
      <c r="N56" s="0" t="n">
        <v>0.5</v>
      </c>
      <c r="O56" s="0" t="n">
        <v>0.45</v>
      </c>
      <c r="P56" s="0" t="n">
        <v>0.45</v>
      </c>
      <c r="Q56" s="0" t="n">
        <v>0.5</v>
      </c>
      <c r="R56" s="0" t="n">
        <v>0.75</v>
      </c>
      <c r="S56" s="0" t="n">
        <v>0.675</v>
      </c>
      <c r="T56" s="0" t="n">
        <v>0.675</v>
      </c>
      <c r="U56" s="0" t="n">
        <v>0.75</v>
      </c>
      <c r="W56" s="0" t="n">
        <v>0</v>
      </c>
      <c r="X56" s="0" t="n">
        <v>0</v>
      </c>
      <c r="Y56" s="0" t="n">
        <v>0</v>
      </c>
    </row>
    <row r="57" customFormat="false" ht="15" hidden="false" customHeight="false" outlineLevel="0" collapsed="false">
      <c r="A57" s="0" t="s">
        <v>291</v>
      </c>
      <c r="B57" s="0" t="n">
        <v>11</v>
      </c>
      <c r="C57" s="0" t="n">
        <v>9.9</v>
      </c>
      <c r="D57" s="0" t="n">
        <v>9.9</v>
      </c>
      <c r="E57" s="0" t="n">
        <v>11</v>
      </c>
      <c r="G57" s="0" t="n">
        <v>0</v>
      </c>
      <c r="H57" s="0" t="n">
        <v>0</v>
      </c>
      <c r="I57" s="0" t="n">
        <v>0</v>
      </c>
      <c r="K57" s="0" t="n">
        <v>0</v>
      </c>
      <c r="L57" s="0" t="n">
        <v>0</v>
      </c>
      <c r="M57" s="0" t="n">
        <v>0</v>
      </c>
      <c r="N57" s="0" t="n">
        <v>0</v>
      </c>
      <c r="O57" s="0" t="n">
        <v>0</v>
      </c>
      <c r="P57" s="0" t="n">
        <v>0</v>
      </c>
      <c r="Q57" s="0" t="n">
        <v>0</v>
      </c>
      <c r="R57" s="0" t="n">
        <v>0.3</v>
      </c>
      <c r="S57" s="0" t="n">
        <v>0.27</v>
      </c>
      <c r="T57" s="0" t="n">
        <v>0.27</v>
      </c>
      <c r="U57" s="0" t="n">
        <v>0.3</v>
      </c>
      <c r="W57" s="0" t="n">
        <v>0</v>
      </c>
      <c r="X57" s="0" t="n">
        <v>0</v>
      </c>
      <c r="Y57" s="0" t="n">
        <v>0</v>
      </c>
    </row>
    <row r="58" customFormat="false" ht="15" hidden="false" customHeight="false" outlineLevel="0" collapsed="false">
      <c r="A58" s="0" t="s">
        <v>292</v>
      </c>
      <c r="B58" s="0" t="n">
        <v>0</v>
      </c>
      <c r="C58" s="0" t="n">
        <v>0</v>
      </c>
      <c r="D58" s="0" t="n">
        <v>0</v>
      </c>
      <c r="E58" s="0" t="n">
        <v>0</v>
      </c>
      <c r="G58" s="0" t="n">
        <v>0</v>
      </c>
      <c r="H58" s="0" t="n">
        <v>0</v>
      </c>
      <c r="I58" s="0" t="n">
        <v>0</v>
      </c>
      <c r="K58" s="0" t="n">
        <v>0</v>
      </c>
      <c r="L58" s="0" t="n">
        <v>0</v>
      </c>
      <c r="M58" s="0" t="n">
        <v>0</v>
      </c>
      <c r="N58" s="0" t="n">
        <v>0</v>
      </c>
      <c r="O58" s="0" t="n">
        <v>0</v>
      </c>
      <c r="P58" s="0" t="n">
        <v>0</v>
      </c>
      <c r="Q58" s="0" t="n">
        <v>0</v>
      </c>
      <c r="R58" s="0" t="n">
        <v>0</v>
      </c>
      <c r="S58" s="0" t="n">
        <v>0</v>
      </c>
      <c r="T58" s="0" t="n">
        <v>0</v>
      </c>
      <c r="U58" s="0" t="n">
        <v>0</v>
      </c>
      <c r="W58" s="0" t="n">
        <v>0</v>
      </c>
      <c r="X58" s="0" t="n">
        <v>0</v>
      </c>
      <c r="Y58" s="0" t="n">
        <v>0</v>
      </c>
    </row>
    <row r="59" customFormat="false" ht="15" hidden="false" customHeight="false" outlineLevel="0" collapsed="false">
      <c r="A59" s="0" t="s">
        <v>293</v>
      </c>
      <c r="B59" s="0" t="n">
        <v>9.6</v>
      </c>
      <c r="C59" s="0" t="n">
        <v>9.6</v>
      </c>
      <c r="D59" s="0" t="n">
        <v>9.6</v>
      </c>
      <c r="E59" s="0" t="n">
        <v>9.6</v>
      </c>
      <c r="G59" s="0" t="n">
        <v>0</v>
      </c>
      <c r="H59" s="0" t="n">
        <v>0</v>
      </c>
      <c r="I59" s="0" t="n">
        <v>0</v>
      </c>
      <c r="K59" s="0" t="n">
        <v>0</v>
      </c>
      <c r="L59" s="0" t="n">
        <v>0</v>
      </c>
      <c r="M59" s="0" t="n">
        <v>0</v>
      </c>
      <c r="N59" s="0" t="n">
        <v>3.5</v>
      </c>
      <c r="O59" s="0" t="n">
        <v>3.5</v>
      </c>
      <c r="P59" s="0" t="n">
        <v>3.5</v>
      </c>
      <c r="Q59" s="0" t="n">
        <v>3.5</v>
      </c>
      <c r="S59" s="0" t="n">
        <v>0</v>
      </c>
      <c r="T59" s="0" t="n">
        <v>0</v>
      </c>
      <c r="U59" s="0" t="n">
        <v>0</v>
      </c>
      <c r="W59" s="0" t="n">
        <v>0</v>
      </c>
      <c r="X59" s="0" t="n">
        <v>0</v>
      </c>
      <c r="Y59" s="0" t="n">
        <v>0</v>
      </c>
    </row>
    <row r="60" customFormat="false" ht="15" hidden="false" customHeight="false" outlineLevel="0" collapsed="false">
      <c r="A60" s="0" t="s">
        <v>294</v>
      </c>
      <c r="B60" s="0" t="n">
        <v>0.4</v>
      </c>
      <c r="C60" s="0" t="n">
        <v>0.4</v>
      </c>
      <c r="D60" s="0" t="n">
        <v>0.4</v>
      </c>
      <c r="E60" s="0" t="n">
        <v>0.4</v>
      </c>
      <c r="G60" s="0" t="n">
        <v>0</v>
      </c>
      <c r="H60" s="0" t="n">
        <v>0</v>
      </c>
      <c r="I60" s="0" t="n">
        <v>0</v>
      </c>
      <c r="K60" s="0" t="n">
        <v>0</v>
      </c>
      <c r="L60" s="0" t="n">
        <v>0</v>
      </c>
      <c r="M60" s="0" t="n">
        <v>0</v>
      </c>
      <c r="N60" s="0" t="n">
        <v>2</v>
      </c>
      <c r="O60" s="0" t="n">
        <v>2</v>
      </c>
      <c r="P60" s="0" t="n">
        <v>2</v>
      </c>
      <c r="Q60" s="0" t="n">
        <v>2</v>
      </c>
      <c r="S60" s="0" t="n">
        <v>0</v>
      </c>
      <c r="T60" s="0" t="n">
        <v>0</v>
      </c>
      <c r="U60" s="0" t="n">
        <v>0</v>
      </c>
      <c r="W60" s="0" t="n">
        <v>0</v>
      </c>
      <c r="X60" s="0" t="n">
        <v>0</v>
      </c>
      <c r="Y60" s="0" t="n">
        <v>0</v>
      </c>
    </row>
    <row r="61" customFormat="false" ht="15" hidden="false" customHeight="false" outlineLevel="0" collapsed="false">
      <c r="A61" s="0" t="s">
        <v>295</v>
      </c>
      <c r="B61" s="0" t="n">
        <v>115</v>
      </c>
      <c r="C61" s="0" t="n">
        <v>115</v>
      </c>
      <c r="D61" s="0" t="n">
        <v>115</v>
      </c>
      <c r="E61" s="0" t="n">
        <v>115</v>
      </c>
      <c r="G61" s="0" t="n">
        <v>0</v>
      </c>
      <c r="H61" s="0" t="n">
        <v>0</v>
      </c>
      <c r="I61" s="0" t="n">
        <v>0</v>
      </c>
      <c r="K61" s="0" t="n">
        <v>0</v>
      </c>
      <c r="L61" s="0" t="n">
        <v>0</v>
      </c>
      <c r="M61" s="0" t="n">
        <v>0</v>
      </c>
      <c r="N61" s="0" t="n">
        <v>50</v>
      </c>
      <c r="O61" s="0" t="n">
        <v>50</v>
      </c>
      <c r="P61" s="0" t="n">
        <v>50</v>
      </c>
      <c r="Q61" s="0" t="n">
        <v>50</v>
      </c>
      <c r="S61" s="0" t="n">
        <v>0</v>
      </c>
      <c r="T61" s="0" t="n">
        <v>0</v>
      </c>
      <c r="U61" s="0" t="n">
        <v>0</v>
      </c>
      <c r="W61" s="0" t="n">
        <v>0</v>
      </c>
      <c r="X61" s="0" t="n">
        <v>0</v>
      </c>
      <c r="Y61" s="0" t="n">
        <v>0</v>
      </c>
    </row>
    <row r="62" customFormat="false" ht="15" hidden="false" customHeight="false" outlineLevel="0" collapsed="false">
      <c r="A62" s="0" t="s">
        <v>296</v>
      </c>
      <c r="B62" s="0" t="n">
        <v>9.6</v>
      </c>
      <c r="C62" s="0" t="n">
        <v>8.64</v>
      </c>
      <c r="D62" s="0" t="n">
        <v>8.64</v>
      </c>
      <c r="E62" s="0" t="n">
        <v>8.64</v>
      </c>
      <c r="G62" s="0" t="n">
        <v>0</v>
      </c>
      <c r="H62" s="0" t="n">
        <v>0</v>
      </c>
      <c r="I62" s="0" t="n">
        <v>0</v>
      </c>
      <c r="K62" s="0" t="n">
        <v>0</v>
      </c>
      <c r="L62" s="0" t="n">
        <v>0</v>
      </c>
      <c r="M62" s="0" t="n">
        <v>0</v>
      </c>
      <c r="N62" s="0" t="n">
        <v>3.5</v>
      </c>
      <c r="O62" s="0" t="n">
        <v>3.15</v>
      </c>
      <c r="P62" s="0" t="n">
        <v>3.15</v>
      </c>
      <c r="Q62" s="0" t="n">
        <v>3.15</v>
      </c>
      <c r="R62" s="0" t="n">
        <v>10</v>
      </c>
      <c r="S62" s="0" t="n">
        <v>9</v>
      </c>
      <c r="T62" s="0" t="n">
        <v>9</v>
      </c>
      <c r="U62" s="0" t="n">
        <v>9</v>
      </c>
      <c r="V62" s="0" t="n">
        <v>10</v>
      </c>
      <c r="W62" s="0" t="n">
        <v>9</v>
      </c>
      <c r="X62" s="0" t="n">
        <v>9</v>
      </c>
      <c r="Y62" s="0" t="n">
        <v>9</v>
      </c>
    </row>
    <row r="63" customFormat="false" ht="15" hidden="false" customHeight="false" outlineLevel="0" collapsed="false">
      <c r="A63" s="0" t="s">
        <v>297</v>
      </c>
      <c r="B63" s="0" t="n">
        <v>0.4</v>
      </c>
      <c r="C63" s="0" t="n">
        <v>0.36</v>
      </c>
      <c r="D63" s="0" t="n">
        <v>0.36</v>
      </c>
      <c r="E63" s="0" t="n">
        <v>0.36</v>
      </c>
      <c r="G63" s="0" t="n">
        <v>0</v>
      </c>
      <c r="H63" s="0" t="n">
        <v>0</v>
      </c>
      <c r="I63" s="0" t="n">
        <v>0</v>
      </c>
      <c r="K63" s="0" t="n">
        <v>0</v>
      </c>
      <c r="L63" s="0" t="n">
        <v>0</v>
      </c>
      <c r="M63" s="0" t="n">
        <v>0</v>
      </c>
      <c r="N63" s="0" t="n">
        <v>2</v>
      </c>
      <c r="O63" s="0" t="n">
        <v>1.8</v>
      </c>
      <c r="P63" s="0" t="n">
        <v>1.8</v>
      </c>
      <c r="Q63" s="0" t="n">
        <v>1.8</v>
      </c>
      <c r="R63" s="0" t="n">
        <v>1</v>
      </c>
      <c r="S63" s="0" t="n">
        <v>0.9</v>
      </c>
      <c r="T63" s="0" t="n">
        <v>0.9</v>
      </c>
      <c r="U63" s="0" t="n">
        <v>0.9</v>
      </c>
      <c r="V63" s="0" t="n">
        <v>1</v>
      </c>
      <c r="W63" s="0" t="n">
        <v>0.9</v>
      </c>
      <c r="X63" s="0" t="n">
        <v>0.9</v>
      </c>
      <c r="Y63" s="0" t="n">
        <v>0.9</v>
      </c>
    </row>
    <row r="64" customFormat="false" ht="15" hidden="false" customHeight="false" outlineLevel="0" collapsed="false">
      <c r="A64" s="0" t="s">
        <v>298</v>
      </c>
      <c r="B64" s="0" t="n">
        <v>115</v>
      </c>
      <c r="C64" s="0" t="n">
        <v>103.5</v>
      </c>
      <c r="D64" s="0" t="n">
        <v>103.5</v>
      </c>
      <c r="E64" s="0" t="n">
        <v>103.5</v>
      </c>
      <c r="G64" s="0" t="n">
        <v>0</v>
      </c>
      <c r="H64" s="0" t="n">
        <v>0</v>
      </c>
      <c r="I64" s="0" t="n">
        <v>0</v>
      </c>
      <c r="K64" s="0" t="n">
        <v>0</v>
      </c>
      <c r="L64" s="0" t="n">
        <v>0</v>
      </c>
      <c r="M64" s="0" t="n">
        <v>0</v>
      </c>
      <c r="N64" s="0" t="n">
        <v>50</v>
      </c>
      <c r="O64" s="0" t="n">
        <v>45</v>
      </c>
      <c r="P64" s="0" t="n">
        <v>45</v>
      </c>
      <c r="Q64" s="0" t="n">
        <v>45</v>
      </c>
      <c r="R64" s="0" t="n">
        <v>5</v>
      </c>
      <c r="S64" s="0" t="n">
        <v>4.5</v>
      </c>
      <c r="T64" s="0" t="n">
        <v>4.5</v>
      </c>
      <c r="U64" s="0" t="n">
        <v>4.5</v>
      </c>
      <c r="V64" s="0" t="n">
        <v>3</v>
      </c>
      <c r="W64" s="0" t="n">
        <v>2.7</v>
      </c>
      <c r="X64" s="0" t="n">
        <v>2.7</v>
      </c>
      <c r="Y64" s="0" t="n">
        <v>2.7</v>
      </c>
    </row>
    <row r="65" customFormat="false" ht="15" hidden="false" customHeight="false" outlineLevel="0" collapsed="false">
      <c r="A65" s="0" t="s">
        <v>299</v>
      </c>
      <c r="C65" s="0" t="n">
        <v>0</v>
      </c>
      <c r="D65" s="0" t="n">
        <v>0</v>
      </c>
      <c r="E65" s="0" t="n">
        <v>0</v>
      </c>
      <c r="G65" s="0" t="n">
        <v>0</v>
      </c>
      <c r="H65" s="0" t="n">
        <v>0</v>
      </c>
      <c r="I65" s="0" t="n">
        <v>0</v>
      </c>
      <c r="K65" s="0" t="n">
        <v>0</v>
      </c>
      <c r="L65" s="0" t="n">
        <v>0</v>
      </c>
      <c r="M65" s="0" t="n">
        <v>0</v>
      </c>
      <c r="O65" s="0" t="n">
        <v>0</v>
      </c>
      <c r="P65" s="0" t="n">
        <v>0</v>
      </c>
      <c r="Q65" s="0" t="n">
        <v>0</v>
      </c>
      <c r="S65" s="0" t="n">
        <v>0</v>
      </c>
      <c r="T65" s="0" t="n">
        <v>0</v>
      </c>
      <c r="U65" s="0" t="n">
        <v>0</v>
      </c>
      <c r="W65" s="0" t="n">
        <v>0</v>
      </c>
      <c r="X65" s="0" t="n">
        <v>0</v>
      </c>
      <c r="Y65" s="0" t="n">
        <v>0</v>
      </c>
    </row>
    <row r="66" customFormat="false" ht="15" hidden="false" customHeight="false" outlineLevel="0" collapsed="false">
      <c r="A66" s="0" t="s">
        <v>300</v>
      </c>
      <c r="C66" s="0" t="n">
        <v>0</v>
      </c>
      <c r="D66" s="0" t="n">
        <v>0</v>
      </c>
      <c r="E66" s="0" t="n">
        <v>0</v>
      </c>
      <c r="G66" s="0" t="n">
        <v>0</v>
      </c>
      <c r="H66" s="0" t="n">
        <v>0</v>
      </c>
      <c r="I66" s="0" t="n">
        <v>0</v>
      </c>
      <c r="K66" s="0" t="n">
        <v>0</v>
      </c>
      <c r="L66" s="0" t="n">
        <v>0</v>
      </c>
      <c r="M66" s="0" t="n">
        <v>0</v>
      </c>
      <c r="O66" s="0" t="n">
        <v>0</v>
      </c>
      <c r="P66" s="0" t="n">
        <v>0</v>
      </c>
      <c r="Q66" s="0" t="n">
        <v>0</v>
      </c>
      <c r="S66" s="0" t="n">
        <v>0</v>
      </c>
      <c r="T66" s="0" t="n">
        <v>0</v>
      </c>
      <c r="U66" s="0" t="n">
        <v>0</v>
      </c>
      <c r="W66" s="0" t="n">
        <v>0</v>
      </c>
      <c r="X66" s="0" t="n">
        <v>0</v>
      </c>
      <c r="Y66" s="0" t="n">
        <v>0</v>
      </c>
    </row>
    <row r="67" customFormat="false" ht="15" hidden="false" customHeight="false" outlineLevel="0" collapsed="false">
      <c r="A67" s="0" t="s">
        <v>301</v>
      </c>
      <c r="C67" s="0" t="n">
        <v>0</v>
      </c>
      <c r="D67" s="0" t="n">
        <v>0</v>
      </c>
      <c r="E67" s="0" t="n">
        <v>0</v>
      </c>
      <c r="G67" s="0" t="n">
        <v>0</v>
      </c>
      <c r="H67" s="0" t="n">
        <v>0</v>
      </c>
      <c r="I67" s="0" t="n">
        <v>0</v>
      </c>
      <c r="K67" s="0" t="n">
        <v>0</v>
      </c>
      <c r="L67" s="0" t="n">
        <v>0</v>
      </c>
      <c r="M67" s="0" t="n">
        <v>0</v>
      </c>
      <c r="O67" s="0" t="n">
        <v>0</v>
      </c>
      <c r="P67" s="0" t="n">
        <v>0</v>
      </c>
      <c r="Q67" s="0" t="n">
        <v>0</v>
      </c>
      <c r="S67" s="0" t="n">
        <v>0</v>
      </c>
      <c r="T67" s="0" t="n">
        <v>0</v>
      </c>
      <c r="U67" s="0" t="n">
        <v>0</v>
      </c>
      <c r="W67" s="0" t="n">
        <v>0</v>
      </c>
      <c r="X67" s="0" t="n">
        <v>0</v>
      </c>
      <c r="Y67" s="0" t="n">
        <v>0</v>
      </c>
    </row>
    <row r="68" customFormat="false" ht="15" hidden="false" customHeight="false" outlineLevel="0" collapsed="false">
      <c r="A68" s="0" t="s">
        <v>302</v>
      </c>
      <c r="B68" s="0" t="n">
        <v>0.078119</v>
      </c>
      <c r="C68" s="0" t="n">
        <v>0.05858925</v>
      </c>
      <c r="D68" s="0" t="n">
        <v>0.05858925</v>
      </c>
      <c r="E68" s="0" t="n">
        <v>0.05858925</v>
      </c>
      <c r="F68" s="0" t="n">
        <v>0</v>
      </c>
      <c r="G68" s="0" t="n">
        <v>0</v>
      </c>
      <c r="H68" s="0" t="n">
        <v>0</v>
      </c>
      <c r="I68" s="0" t="n">
        <v>0</v>
      </c>
      <c r="J68" s="0" t="n">
        <v>0</v>
      </c>
      <c r="K68" s="0" t="n">
        <v>0</v>
      </c>
      <c r="L68" s="0" t="n">
        <v>0</v>
      </c>
      <c r="M68" s="0" t="n">
        <v>0</v>
      </c>
      <c r="N68" s="0" t="n">
        <v>0.081811</v>
      </c>
      <c r="O68" s="0" t="n">
        <v>0.06135825</v>
      </c>
      <c r="P68" s="0" t="n">
        <v>0.06135825</v>
      </c>
      <c r="Q68" s="0" t="n">
        <v>0.06135825</v>
      </c>
      <c r="R68" s="0" t="n">
        <v>0.135893</v>
      </c>
      <c r="S68" s="0" t="n">
        <v>0.10191975</v>
      </c>
      <c r="T68" s="0" t="n">
        <v>0.10191975</v>
      </c>
      <c r="U68" s="0" t="n">
        <v>0.10191975</v>
      </c>
      <c r="V68" s="0" t="n">
        <v>0</v>
      </c>
      <c r="W68" s="0" t="n">
        <v>0</v>
      </c>
      <c r="X68" s="0" t="n">
        <v>0</v>
      </c>
      <c r="Y68" s="0" t="n">
        <v>0</v>
      </c>
    </row>
    <row r="69" customFormat="false" ht="15" hidden="false" customHeight="false" outlineLevel="0" collapsed="false">
      <c r="A69" s="0" t="s">
        <v>303</v>
      </c>
      <c r="B69" s="0" t="n">
        <v>0</v>
      </c>
      <c r="C69" s="0" t="n">
        <v>0</v>
      </c>
      <c r="D69" s="0" t="n">
        <v>0</v>
      </c>
      <c r="E69" s="0" t="n">
        <v>0</v>
      </c>
      <c r="F69" s="0" t="n">
        <v>0</v>
      </c>
      <c r="G69" s="0" t="n">
        <v>0</v>
      </c>
      <c r="H69" s="0" t="n">
        <v>0</v>
      </c>
      <c r="I69" s="0" t="n">
        <v>0</v>
      </c>
      <c r="J69" s="0" t="n">
        <v>0</v>
      </c>
      <c r="K69" s="0" t="n">
        <v>0</v>
      </c>
      <c r="L69" s="0" t="n">
        <v>0</v>
      </c>
      <c r="M69" s="0" t="n">
        <v>0</v>
      </c>
      <c r="N69" s="0" t="n">
        <v>0</v>
      </c>
      <c r="O69" s="0" t="n">
        <v>0</v>
      </c>
      <c r="P69" s="0" t="n">
        <v>0</v>
      </c>
      <c r="Q69" s="0" t="n">
        <v>0</v>
      </c>
      <c r="R69" s="0" t="n">
        <v>0</v>
      </c>
      <c r="S69" s="0" t="n">
        <v>0</v>
      </c>
      <c r="T69" s="0" t="n">
        <v>0</v>
      </c>
      <c r="U69" s="0" t="n">
        <v>0</v>
      </c>
      <c r="V69" s="0" t="n">
        <v>0</v>
      </c>
      <c r="W69" s="0" t="n">
        <v>0</v>
      </c>
      <c r="X69" s="0" t="n">
        <v>0</v>
      </c>
      <c r="Y69" s="0" t="n">
        <v>0</v>
      </c>
    </row>
    <row r="70" customFormat="false" ht="15" hidden="false" customHeight="false" outlineLevel="0" collapsed="false">
      <c r="A70" s="0" t="s">
        <v>304</v>
      </c>
      <c r="B70" s="0" t="n">
        <v>0</v>
      </c>
      <c r="C70" s="0" t="n">
        <v>0</v>
      </c>
      <c r="D70" s="0" t="n">
        <v>0</v>
      </c>
      <c r="E70" s="0" t="n">
        <v>0</v>
      </c>
      <c r="F70" s="0" t="n">
        <v>0</v>
      </c>
      <c r="G70" s="0" t="n">
        <v>0</v>
      </c>
      <c r="H70" s="0" t="n">
        <v>0</v>
      </c>
      <c r="I70" s="0" t="n">
        <v>0</v>
      </c>
      <c r="J70" s="0" t="n">
        <v>0</v>
      </c>
      <c r="K70" s="0" t="n">
        <v>0</v>
      </c>
      <c r="L70" s="0" t="n">
        <v>0</v>
      </c>
      <c r="M70" s="0" t="n">
        <v>0</v>
      </c>
      <c r="N70" s="0" t="n">
        <v>0</v>
      </c>
      <c r="O70" s="0" t="n">
        <v>0</v>
      </c>
      <c r="P70" s="0" t="n">
        <v>0</v>
      </c>
      <c r="Q70" s="0" t="n">
        <v>0</v>
      </c>
      <c r="R70" s="0" t="n">
        <v>0</v>
      </c>
      <c r="S70" s="0" t="n">
        <v>0</v>
      </c>
      <c r="T70" s="0" t="n">
        <v>0</v>
      </c>
      <c r="U70" s="0" t="n">
        <v>0</v>
      </c>
      <c r="V70" s="0" t="n">
        <v>0</v>
      </c>
      <c r="W70" s="0" t="n">
        <v>0</v>
      </c>
      <c r="X70" s="0" t="n">
        <v>0</v>
      </c>
      <c r="Y70" s="0" t="n">
        <v>0</v>
      </c>
    </row>
    <row r="71" customFormat="false" ht="15" hidden="false" customHeight="false" outlineLevel="0" collapsed="false">
      <c r="A71" s="0" t="s">
        <v>305</v>
      </c>
      <c r="C71" s="0" t="n">
        <v>0</v>
      </c>
      <c r="D71" s="0" t="n">
        <v>0</v>
      </c>
      <c r="E71" s="0" t="n">
        <v>0</v>
      </c>
      <c r="G71" s="0" t="n">
        <v>0</v>
      </c>
      <c r="H71" s="0" t="n">
        <v>0</v>
      </c>
      <c r="I71" s="0" t="n">
        <v>0</v>
      </c>
      <c r="K71" s="0" t="n">
        <v>0</v>
      </c>
      <c r="L71" s="0" t="n">
        <v>0</v>
      </c>
      <c r="M71" s="0" t="n">
        <v>0</v>
      </c>
      <c r="O71" s="0" t="n">
        <v>0</v>
      </c>
      <c r="P71" s="0" t="n">
        <v>0</v>
      </c>
      <c r="Q71" s="0" t="n">
        <v>0</v>
      </c>
      <c r="R71" s="0" t="n">
        <v>90</v>
      </c>
      <c r="S71" s="0" t="n">
        <v>90</v>
      </c>
      <c r="T71" s="0" t="n">
        <v>90</v>
      </c>
      <c r="U71" s="0" t="n">
        <v>90</v>
      </c>
      <c r="W71" s="0" t="n">
        <v>0</v>
      </c>
      <c r="X71" s="0" t="n">
        <v>0</v>
      </c>
      <c r="Y71" s="0" t="n">
        <v>0</v>
      </c>
    </row>
    <row r="72" customFormat="false" ht="15" hidden="false" customHeight="false" outlineLevel="0" collapsed="false">
      <c r="A72" s="0" t="s">
        <v>306</v>
      </c>
      <c r="C72" s="0" t="n">
        <v>0</v>
      </c>
      <c r="D72" s="0" t="n">
        <v>0</v>
      </c>
      <c r="E72" s="0" t="n">
        <v>0</v>
      </c>
      <c r="F72" s="0" t="n">
        <v>100</v>
      </c>
      <c r="G72" s="0" t="n">
        <v>100</v>
      </c>
      <c r="H72" s="0" t="n">
        <v>100</v>
      </c>
      <c r="I72" s="0" t="n">
        <v>100</v>
      </c>
      <c r="K72" s="0" t="n">
        <v>0</v>
      </c>
      <c r="L72" s="0" t="n">
        <v>0</v>
      </c>
      <c r="M72" s="0" t="n">
        <v>0</v>
      </c>
      <c r="O72" s="0" t="n">
        <v>0</v>
      </c>
      <c r="P72" s="0" t="n">
        <v>0</v>
      </c>
      <c r="Q72" s="0" t="n">
        <v>0</v>
      </c>
      <c r="S72" s="0" t="n">
        <v>0</v>
      </c>
      <c r="T72" s="0" t="n">
        <v>0</v>
      </c>
      <c r="U72" s="0" t="n">
        <v>0</v>
      </c>
      <c r="W72" s="0" t="n">
        <v>0</v>
      </c>
      <c r="X72" s="0" t="n">
        <v>0</v>
      </c>
      <c r="Y72" s="0" t="n">
        <v>0</v>
      </c>
    </row>
    <row r="73" customFormat="false" ht="15" hidden="false" customHeight="false" outlineLevel="0" collapsed="false">
      <c r="A73" s="0" t="s">
        <v>307</v>
      </c>
      <c r="C73" s="0" t="n">
        <v>0</v>
      </c>
      <c r="D73" s="0" t="n">
        <v>0</v>
      </c>
      <c r="E73" s="0" t="n">
        <v>0</v>
      </c>
      <c r="G73" s="0" t="n">
        <v>0</v>
      </c>
      <c r="H73" s="0" t="n">
        <v>0</v>
      </c>
      <c r="I73" s="0" t="n">
        <v>0</v>
      </c>
      <c r="J73" s="0" t="n">
        <v>100</v>
      </c>
      <c r="K73" s="0" t="n">
        <v>100</v>
      </c>
      <c r="L73" s="0" t="n">
        <v>100</v>
      </c>
      <c r="M73" s="0" t="n">
        <v>100</v>
      </c>
      <c r="O73" s="0" t="n">
        <v>0</v>
      </c>
      <c r="P73" s="0" t="n">
        <v>0</v>
      </c>
      <c r="Q73" s="0" t="n">
        <v>0</v>
      </c>
      <c r="S73" s="0" t="n">
        <v>0</v>
      </c>
      <c r="T73" s="0" t="n">
        <v>0</v>
      </c>
      <c r="U73" s="0" t="n">
        <v>0</v>
      </c>
      <c r="W73" s="0" t="n">
        <v>0</v>
      </c>
      <c r="X73" s="0" t="n">
        <v>0</v>
      </c>
      <c r="Y73" s="0" t="n">
        <v>0</v>
      </c>
    </row>
    <row r="74" customFormat="false" ht="15" hidden="false" customHeight="false" outlineLevel="0" collapsed="false">
      <c r="A74" s="0" t="s">
        <v>308</v>
      </c>
      <c r="B74" s="0" t="n">
        <v>50</v>
      </c>
      <c r="C74" s="0" t="n">
        <v>50</v>
      </c>
      <c r="D74" s="0" t="n">
        <v>50</v>
      </c>
      <c r="E74" s="0" t="n">
        <v>50</v>
      </c>
      <c r="G74" s="0" t="n">
        <v>0</v>
      </c>
      <c r="H74" s="0" t="n">
        <v>0</v>
      </c>
      <c r="I74" s="0" t="n">
        <v>0</v>
      </c>
      <c r="K74" s="0" t="n">
        <v>0</v>
      </c>
      <c r="L74" s="0" t="n">
        <v>0</v>
      </c>
      <c r="M74" s="0" t="n">
        <v>0</v>
      </c>
      <c r="O74" s="0" t="n">
        <v>0</v>
      </c>
      <c r="P74" s="0" t="n">
        <v>0</v>
      </c>
      <c r="Q74" s="0" t="n">
        <v>0</v>
      </c>
      <c r="R74" s="0" t="n">
        <v>10</v>
      </c>
      <c r="S74" s="0" t="n">
        <v>10</v>
      </c>
      <c r="T74" s="0" t="n">
        <v>10</v>
      </c>
      <c r="U74" s="0" t="n">
        <v>10</v>
      </c>
      <c r="V74" s="0" t="n">
        <v>40</v>
      </c>
      <c r="W74" s="0" t="n">
        <v>40</v>
      </c>
      <c r="X74" s="0" t="n">
        <v>40</v>
      </c>
      <c r="Y74" s="0" t="n">
        <v>40</v>
      </c>
    </row>
    <row r="75" customFormat="false" ht="15" hidden="false" customHeight="false" outlineLevel="0" collapsed="false">
      <c r="A75" s="0" t="s">
        <v>309</v>
      </c>
      <c r="B75" s="0" t="n">
        <v>50</v>
      </c>
      <c r="C75" s="0" t="n">
        <v>50</v>
      </c>
      <c r="D75" s="0" t="n">
        <v>50</v>
      </c>
      <c r="E75" s="0" t="n">
        <v>50</v>
      </c>
      <c r="G75" s="0" t="n">
        <v>0</v>
      </c>
      <c r="H75" s="0" t="n">
        <v>0</v>
      </c>
      <c r="I75" s="0" t="n">
        <v>0</v>
      </c>
      <c r="K75" s="0" t="n">
        <v>0</v>
      </c>
      <c r="L75" s="0" t="n">
        <v>0</v>
      </c>
      <c r="M75" s="0" t="n">
        <v>0</v>
      </c>
      <c r="N75" s="0" t="n">
        <v>100</v>
      </c>
      <c r="O75" s="0" t="n">
        <v>100</v>
      </c>
      <c r="P75" s="0" t="n">
        <v>100</v>
      </c>
      <c r="Q75" s="0" t="n">
        <v>100</v>
      </c>
      <c r="S75" s="0" t="n">
        <v>0</v>
      </c>
      <c r="T75" s="0" t="n">
        <v>0</v>
      </c>
      <c r="U75" s="0" t="n">
        <v>0</v>
      </c>
      <c r="W75" s="0" t="n">
        <v>0</v>
      </c>
      <c r="X75" s="0" t="n">
        <v>0</v>
      </c>
      <c r="Y75" s="0" t="n">
        <v>0</v>
      </c>
    </row>
    <row r="76" customFormat="false" ht="15" hidden="false" customHeight="false" outlineLevel="0" collapsed="false">
      <c r="A76" s="0" t="s">
        <v>310</v>
      </c>
      <c r="C76" s="0" t="n">
        <v>0</v>
      </c>
      <c r="D76" s="0" t="n">
        <v>0</v>
      </c>
      <c r="E76" s="0" t="n">
        <v>0</v>
      </c>
      <c r="G76" s="0" t="n">
        <v>0</v>
      </c>
      <c r="H76" s="0" t="n">
        <v>0</v>
      </c>
      <c r="I76" s="0" t="n">
        <v>0</v>
      </c>
      <c r="K76" s="0" t="n">
        <v>0</v>
      </c>
      <c r="L76" s="0" t="n">
        <v>0</v>
      </c>
      <c r="M76" s="0" t="n">
        <v>0</v>
      </c>
      <c r="O76" s="0" t="n">
        <v>0</v>
      </c>
      <c r="P76" s="0" t="n">
        <v>0</v>
      </c>
      <c r="Q76" s="0" t="n">
        <v>0</v>
      </c>
      <c r="S76" s="0" t="n">
        <v>0</v>
      </c>
      <c r="T76" s="0" t="n">
        <v>0</v>
      </c>
      <c r="U76" s="0" t="n">
        <v>0</v>
      </c>
      <c r="V76" s="0" t="n">
        <v>60</v>
      </c>
      <c r="W76" s="0" t="n">
        <v>60</v>
      </c>
      <c r="X76" s="0" t="n">
        <v>60</v>
      </c>
      <c r="Y76" s="0" t="n">
        <v>60</v>
      </c>
    </row>
    <row r="77" customFormat="false" ht="15" hidden="false" customHeight="false" outlineLevel="0" collapsed="false">
      <c r="A77" s="0" t="s">
        <v>311</v>
      </c>
      <c r="C77" s="0" t="n">
        <v>0</v>
      </c>
      <c r="D77" s="0" t="n">
        <v>0</v>
      </c>
      <c r="E77" s="0" t="n">
        <v>0</v>
      </c>
      <c r="G77" s="0" t="n">
        <v>0</v>
      </c>
      <c r="H77" s="0" t="n">
        <v>0</v>
      </c>
      <c r="I77" s="0" t="n">
        <v>0</v>
      </c>
      <c r="K77" s="0" t="n">
        <v>0</v>
      </c>
      <c r="L77" s="0" t="n">
        <v>0</v>
      </c>
      <c r="M77" s="0" t="n">
        <v>0</v>
      </c>
      <c r="O77" s="0" t="n">
        <v>0</v>
      </c>
      <c r="P77" s="0" t="n">
        <v>0</v>
      </c>
      <c r="Q77" s="0" t="n">
        <v>0</v>
      </c>
      <c r="S77" s="0" t="n">
        <v>0</v>
      </c>
      <c r="T77" s="0" t="n">
        <v>0</v>
      </c>
      <c r="U77" s="0" t="n">
        <v>0</v>
      </c>
      <c r="W77" s="0" t="n">
        <v>0</v>
      </c>
      <c r="X77" s="0" t="n">
        <v>0</v>
      </c>
      <c r="Y77" s="0" t="n">
        <v>0</v>
      </c>
    </row>
    <row r="78" customFormat="false" ht="15" hidden="false" customHeight="false" outlineLevel="0" collapsed="false">
      <c r="A78" s="0" t="s">
        <v>312</v>
      </c>
      <c r="C78" s="0" t="n">
        <v>0</v>
      </c>
      <c r="D78" s="0" t="n">
        <v>0</v>
      </c>
      <c r="E78" s="0" t="n">
        <v>0</v>
      </c>
      <c r="G78" s="0" t="n">
        <v>0</v>
      </c>
      <c r="H78" s="0" t="n">
        <v>0</v>
      </c>
      <c r="I78" s="0" t="n">
        <v>0</v>
      </c>
      <c r="K78" s="0" t="n">
        <v>0</v>
      </c>
      <c r="L78" s="0" t="n">
        <v>0</v>
      </c>
      <c r="M78" s="0" t="n">
        <v>0</v>
      </c>
      <c r="N78" s="0" t="n">
        <v>2</v>
      </c>
      <c r="O78" s="0" t="n">
        <v>1.5</v>
      </c>
      <c r="P78" s="0" t="n">
        <v>2</v>
      </c>
      <c r="Q78" s="0" t="n">
        <v>2</v>
      </c>
      <c r="S78" s="0" t="n">
        <v>0</v>
      </c>
      <c r="T78" s="0" t="n">
        <v>0</v>
      </c>
      <c r="U78" s="0" t="n">
        <v>0</v>
      </c>
      <c r="W78" s="0" t="n">
        <v>0</v>
      </c>
      <c r="X78" s="0" t="n">
        <v>0</v>
      </c>
      <c r="Y78" s="0" t="n">
        <v>0</v>
      </c>
    </row>
    <row r="79" customFormat="false" ht="15" hidden="false" customHeight="false" outlineLevel="0" collapsed="false">
      <c r="A79" s="0" t="s">
        <v>313</v>
      </c>
      <c r="C79" s="0" t="n">
        <v>0</v>
      </c>
      <c r="D79" s="0" t="n">
        <v>0</v>
      </c>
      <c r="E79" s="0" t="n">
        <v>0</v>
      </c>
      <c r="G79" s="0" t="n">
        <v>0</v>
      </c>
      <c r="H79" s="0" t="n">
        <v>0</v>
      </c>
      <c r="I79" s="0" t="n">
        <v>0</v>
      </c>
      <c r="K79" s="0" t="n">
        <v>0</v>
      </c>
      <c r="L79" s="0" t="n">
        <v>0</v>
      </c>
      <c r="M79" s="0" t="n">
        <v>0</v>
      </c>
      <c r="N79" s="0" t="n">
        <v>5</v>
      </c>
      <c r="O79" s="0" t="n">
        <v>3.75</v>
      </c>
      <c r="P79" s="0" t="n">
        <v>5</v>
      </c>
      <c r="Q79" s="0" t="n">
        <v>5</v>
      </c>
      <c r="S79" s="0" t="n">
        <v>0</v>
      </c>
      <c r="T79" s="0" t="n">
        <v>0</v>
      </c>
      <c r="U79" s="0" t="n">
        <v>0</v>
      </c>
      <c r="W79" s="0" t="n">
        <v>0</v>
      </c>
      <c r="X79" s="0" t="n">
        <v>0</v>
      </c>
      <c r="Y79" s="0" t="n">
        <v>0</v>
      </c>
    </row>
    <row r="80" customFormat="false" ht="15" hidden="false" customHeight="false" outlineLevel="0" collapsed="false">
      <c r="A80" s="0" t="s">
        <v>314</v>
      </c>
      <c r="B80" s="0" t="n">
        <v>0.2</v>
      </c>
      <c r="C80" s="0" t="n">
        <v>0.15</v>
      </c>
      <c r="D80" s="0" t="n">
        <v>0.2</v>
      </c>
      <c r="E80" s="0" t="n">
        <v>0.2</v>
      </c>
      <c r="F80" s="0" t="n">
        <v>1</v>
      </c>
      <c r="G80" s="0" t="n">
        <v>0.75</v>
      </c>
      <c r="H80" s="0" t="n">
        <v>1</v>
      </c>
      <c r="I80" s="0" t="n">
        <v>1</v>
      </c>
      <c r="J80" s="0" t="n">
        <v>2.5</v>
      </c>
      <c r="K80" s="0" t="n">
        <v>1.875</v>
      </c>
      <c r="L80" s="0" t="n">
        <v>2.5</v>
      </c>
      <c r="M80" s="0" t="n">
        <v>2.5</v>
      </c>
      <c r="N80" s="0" t="n">
        <v>1</v>
      </c>
      <c r="O80" s="0" t="n">
        <v>0.75</v>
      </c>
      <c r="P80" s="0" t="n">
        <v>1</v>
      </c>
      <c r="Q80" s="0" t="n">
        <v>1</v>
      </c>
      <c r="R80" s="0" t="n">
        <v>1.5</v>
      </c>
      <c r="S80" s="0" t="n">
        <v>1.125</v>
      </c>
      <c r="T80" s="0" t="n">
        <v>1.5</v>
      </c>
      <c r="U80" s="0" t="n">
        <v>1.5</v>
      </c>
      <c r="V80" s="0" t="n">
        <v>2</v>
      </c>
      <c r="W80" s="0" t="n">
        <v>1.5</v>
      </c>
      <c r="X80" s="0" t="n">
        <v>2</v>
      </c>
      <c r="Y80" s="0" t="n">
        <v>2</v>
      </c>
    </row>
    <row r="81" customFormat="false" ht="15" hidden="false" customHeight="false" outlineLevel="0" collapsed="false">
      <c r="A81" s="0" t="s">
        <v>315</v>
      </c>
      <c r="B81" s="0" t="n">
        <v>70</v>
      </c>
      <c r="C81" s="0" t="n">
        <v>52.5</v>
      </c>
      <c r="D81" s="0" t="n">
        <v>70</v>
      </c>
      <c r="E81" s="0" t="n">
        <v>70</v>
      </c>
      <c r="F81" s="0" t="n">
        <v>60</v>
      </c>
      <c r="G81" s="0" t="n">
        <v>45</v>
      </c>
      <c r="H81" s="0" t="n">
        <v>60</v>
      </c>
      <c r="I81" s="0" t="n">
        <v>60</v>
      </c>
      <c r="J81" s="0" t="n">
        <v>5</v>
      </c>
      <c r="K81" s="0" t="n">
        <v>3.75</v>
      </c>
      <c r="L81" s="0" t="n">
        <v>5</v>
      </c>
      <c r="M81" s="0" t="n">
        <v>5</v>
      </c>
      <c r="N81" s="0" t="n">
        <v>15</v>
      </c>
      <c r="O81" s="0" t="n">
        <v>11.25</v>
      </c>
      <c r="P81" s="0" t="n">
        <v>15</v>
      </c>
      <c r="Q81" s="0" t="n">
        <v>15</v>
      </c>
      <c r="R81" s="0" t="n">
        <v>90</v>
      </c>
      <c r="S81" s="0" t="n">
        <v>67.5</v>
      </c>
      <c r="T81" s="0" t="n">
        <v>90</v>
      </c>
      <c r="U81" s="0" t="n">
        <v>90</v>
      </c>
      <c r="V81" s="0" t="n">
        <v>70</v>
      </c>
      <c r="W81" s="0" t="n">
        <v>52.5</v>
      </c>
      <c r="X81" s="0" t="n">
        <v>70</v>
      </c>
      <c r="Y81" s="0" t="n">
        <v>70</v>
      </c>
    </row>
    <row r="82" customFormat="false" ht="15" hidden="false" customHeight="false" outlineLevel="0" collapsed="false">
      <c r="A82" s="0" t="s">
        <v>316</v>
      </c>
      <c r="C82" s="0" t="n">
        <v>0</v>
      </c>
      <c r="D82" s="0" t="n">
        <v>0</v>
      </c>
      <c r="E82" s="0" t="n">
        <v>0</v>
      </c>
      <c r="G82" s="0" t="n">
        <v>0</v>
      </c>
      <c r="H82" s="0" t="n">
        <v>0</v>
      </c>
      <c r="I82" s="0" t="n">
        <v>0</v>
      </c>
      <c r="K82" s="0" t="n">
        <v>0</v>
      </c>
      <c r="L82" s="0" t="n">
        <v>0</v>
      </c>
      <c r="M82" s="0" t="n">
        <v>0</v>
      </c>
      <c r="N82" s="0" t="n">
        <v>2.5</v>
      </c>
      <c r="O82" s="0" t="n">
        <v>1.875</v>
      </c>
      <c r="P82" s="0" t="n">
        <v>2.5</v>
      </c>
      <c r="Q82" s="0" t="n">
        <v>2.5</v>
      </c>
      <c r="R82" s="0" t="n">
        <v>1</v>
      </c>
      <c r="S82" s="0" t="n">
        <v>0.75</v>
      </c>
      <c r="T82" s="0" t="n">
        <v>1</v>
      </c>
      <c r="U82" s="0" t="n">
        <v>1</v>
      </c>
      <c r="W82" s="0" t="n">
        <v>0</v>
      </c>
      <c r="X82" s="0" t="n">
        <v>0</v>
      </c>
      <c r="Y82" s="0" t="n">
        <v>0</v>
      </c>
    </row>
    <row r="83" customFormat="false" ht="15" hidden="false" customHeight="false" outlineLevel="0" collapsed="false">
      <c r="A83" s="0" t="s">
        <v>317</v>
      </c>
      <c r="C83" s="0" t="n">
        <v>0</v>
      </c>
      <c r="D83" s="0" t="n">
        <v>0</v>
      </c>
      <c r="E83" s="0" t="n">
        <v>0</v>
      </c>
      <c r="G83" s="0" t="n">
        <v>0</v>
      </c>
      <c r="H83" s="0" t="n">
        <v>0</v>
      </c>
      <c r="I83" s="0" t="n">
        <v>0</v>
      </c>
      <c r="K83" s="0" t="n">
        <v>0</v>
      </c>
      <c r="L83" s="0" t="n">
        <v>0</v>
      </c>
      <c r="M83" s="0" t="n">
        <v>0</v>
      </c>
      <c r="N83" s="0" t="n">
        <v>80</v>
      </c>
      <c r="O83" s="0" t="n">
        <v>60</v>
      </c>
      <c r="P83" s="0" t="n">
        <v>80</v>
      </c>
      <c r="Q83" s="0" t="n">
        <v>80</v>
      </c>
      <c r="R83" s="0" t="n">
        <v>5</v>
      </c>
      <c r="S83" s="0" t="n">
        <v>3.75</v>
      </c>
      <c r="T83" s="0" t="n">
        <v>5</v>
      </c>
      <c r="U83" s="0" t="n">
        <v>5</v>
      </c>
      <c r="W83" s="0" t="n">
        <v>0</v>
      </c>
      <c r="X83" s="0" t="n">
        <v>0</v>
      </c>
      <c r="Y83" s="0" t="n">
        <v>0</v>
      </c>
    </row>
    <row r="84" customFormat="false" ht="15" hidden="false" customHeight="false" outlineLevel="0" collapsed="false">
      <c r="A84" s="0" t="s">
        <v>318</v>
      </c>
      <c r="C84" s="0" t="n">
        <v>0</v>
      </c>
      <c r="D84" s="0" t="n">
        <v>0</v>
      </c>
      <c r="E84" s="0" t="n">
        <v>0</v>
      </c>
      <c r="F84" s="0" t="n">
        <v>0.2</v>
      </c>
      <c r="G84" s="0" t="n">
        <v>0.15</v>
      </c>
      <c r="H84" s="0" t="n">
        <v>0.2</v>
      </c>
      <c r="I84" s="0" t="n">
        <v>0.2</v>
      </c>
      <c r="K84" s="0" t="n">
        <v>0</v>
      </c>
      <c r="L84" s="0" t="n">
        <v>0</v>
      </c>
      <c r="M84" s="0" t="n">
        <v>0</v>
      </c>
      <c r="N84" s="0" t="n">
        <v>2</v>
      </c>
      <c r="O84" s="0" t="n">
        <v>1.5</v>
      </c>
      <c r="P84" s="0" t="n">
        <v>2</v>
      </c>
      <c r="Q84" s="0" t="n">
        <v>2</v>
      </c>
      <c r="S84" s="0" t="n">
        <v>0</v>
      </c>
      <c r="T84" s="0" t="n">
        <v>0</v>
      </c>
      <c r="U84" s="0" t="n">
        <v>0</v>
      </c>
      <c r="W84" s="0" t="n">
        <v>0</v>
      </c>
      <c r="X84" s="0" t="n">
        <v>0</v>
      </c>
      <c r="Y84" s="0" t="n">
        <v>0</v>
      </c>
    </row>
    <row r="85" customFormat="false" ht="15" hidden="false" customHeight="false" outlineLevel="0" collapsed="false">
      <c r="A85" s="0" t="s">
        <v>319</v>
      </c>
      <c r="C85" s="0" t="n">
        <v>0</v>
      </c>
      <c r="D85" s="0" t="n">
        <v>0</v>
      </c>
      <c r="E85" s="0" t="n">
        <v>0</v>
      </c>
      <c r="F85" s="0" t="n">
        <v>60</v>
      </c>
      <c r="G85" s="0" t="n">
        <v>45</v>
      </c>
      <c r="H85" s="0" t="n">
        <v>60</v>
      </c>
      <c r="I85" s="0" t="n">
        <v>60</v>
      </c>
      <c r="K85" s="0" t="n">
        <v>0</v>
      </c>
      <c r="L85" s="0" t="n">
        <v>0</v>
      </c>
      <c r="M85" s="0" t="n">
        <v>0</v>
      </c>
      <c r="N85" s="0" t="n">
        <v>90</v>
      </c>
      <c r="O85" s="0" t="n">
        <v>67.5</v>
      </c>
      <c r="P85" s="0" t="n">
        <v>90</v>
      </c>
      <c r="Q85" s="0" t="n">
        <v>90</v>
      </c>
      <c r="S85" s="0" t="n">
        <v>0</v>
      </c>
      <c r="T85" s="0" t="n">
        <v>0</v>
      </c>
      <c r="U85" s="0" t="n">
        <v>0</v>
      </c>
      <c r="W85" s="0" t="n">
        <v>0</v>
      </c>
      <c r="X85" s="0" t="n">
        <v>0</v>
      </c>
      <c r="Y85" s="0" t="n">
        <v>0</v>
      </c>
    </row>
    <row r="86" customFormat="false" ht="15" hidden="false" customHeight="false" outlineLevel="0" collapsed="false">
      <c r="A86" s="0" t="s">
        <v>320</v>
      </c>
      <c r="B86" s="0" t="n">
        <v>0.5</v>
      </c>
      <c r="C86" s="0" t="n">
        <v>0.375</v>
      </c>
      <c r="D86" s="0" t="n">
        <v>0.5</v>
      </c>
      <c r="E86" s="0" t="n">
        <v>0.5</v>
      </c>
      <c r="F86" s="0" t="n">
        <v>0.4</v>
      </c>
      <c r="G86" s="0" t="n">
        <v>0.3</v>
      </c>
      <c r="H86" s="0" t="n">
        <v>0.4</v>
      </c>
      <c r="I86" s="0" t="n">
        <v>0.4</v>
      </c>
      <c r="J86" s="0" t="n">
        <v>0.2</v>
      </c>
      <c r="K86" s="0" t="n">
        <v>0.15</v>
      </c>
      <c r="L86" s="0" t="n">
        <v>0.2</v>
      </c>
      <c r="M86" s="0" t="n">
        <v>0.2</v>
      </c>
      <c r="N86" s="0" t="n">
        <v>4</v>
      </c>
      <c r="O86" s="0" t="n">
        <v>3</v>
      </c>
      <c r="P86" s="0" t="n">
        <v>4</v>
      </c>
      <c r="Q86" s="0" t="n">
        <v>4</v>
      </c>
      <c r="R86" s="0" t="n">
        <v>1</v>
      </c>
      <c r="S86" s="0" t="n">
        <v>0.75</v>
      </c>
      <c r="T86" s="0" t="n">
        <v>1</v>
      </c>
      <c r="U86" s="0" t="n">
        <v>1</v>
      </c>
      <c r="V86" s="0" t="n">
        <v>1.5</v>
      </c>
      <c r="W86" s="0" t="n">
        <v>1.125</v>
      </c>
      <c r="X86" s="0" t="n">
        <v>1.5</v>
      </c>
      <c r="Y86" s="0" t="n">
        <v>1.5</v>
      </c>
    </row>
    <row r="87" customFormat="false" ht="15" hidden="false" customHeight="false" outlineLevel="0" collapsed="false">
      <c r="A87" s="0" t="s">
        <v>321</v>
      </c>
      <c r="B87" s="0" t="n">
        <v>70</v>
      </c>
      <c r="C87" s="0" t="n">
        <v>52.5</v>
      </c>
      <c r="D87" s="0" t="n">
        <v>70</v>
      </c>
      <c r="E87" s="0" t="n">
        <v>70</v>
      </c>
      <c r="F87" s="0" t="n">
        <v>60</v>
      </c>
      <c r="G87" s="0" t="n">
        <v>45</v>
      </c>
      <c r="H87" s="0" t="n">
        <v>60</v>
      </c>
      <c r="I87" s="0" t="n">
        <v>60</v>
      </c>
      <c r="J87" s="0" t="n">
        <v>70</v>
      </c>
      <c r="K87" s="0" t="n">
        <v>52.5</v>
      </c>
      <c r="L87" s="0" t="n">
        <v>70</v>
      </c>
      <c r="M87" s="0" t="n">
        <v>70</v>
      </c>
      <c r="N87" s="0" t="n">
        <v>100</v>
      </c>
      <c r="O87" s="0" t="n">
        <v>75</v>
      </c>
      <c r="P87" s="0" t="n">
        <v>100</v>
      </c>
      <c r="Q87" s="0" t="n">
        <v>100</v>
      </c>
      <c r="R87" s="0" t="n">
        <v>90</v>
      </c>
      <c r="S87" s="0" t="n">
        <v>67.5</v>
      </c>
      <c r="T87" s="0" t="n">
        <v>90</v>
      </c>
      <c r="U87" s="0" t="n">
        <v>90</v>
      </c>
      <c r="V87" s="0" t="n">
        <v>70</v>
      </c>
      <c r="W87" s="0" t="n">
        <v>52.5</v>
      </c>
      <c r="X87" s="0" t="n">
        <v>70</v>
      </c>
      <c r="Y87" s="0" t="n">
        <v>70</v>
      </c>
    </row>
    <row r="88" customFormat="false" ht="15" hidden="false" customHeight="false" outlineLevel="0" collapsed="false">
      <c r="A88" s="0" t="s">
        <v>322</v>
      </c>
      <c r="C88" s="0" t="n">
        <v>0</v>
      </c>
      <c r="D88" s="0" t="n">
        <v>0</v>
      </c>
      <c r="E88" s="0" t="n">
        <v>0</v>
      </c>
      <c r="G88" s="0" t="n">
        <v>0</v>
      </c>
      <c r="H88" s="0" t="n">
        <v>0</v>
      </c>
      <c r="I88" s="0" t="n">
        <v>0</v>
      </c>
      <c r="K88" s="0" t="n">
        <v>0</v>
      </c>
      <c r="L88" s="0" t="n">
        <v>0</v>
      </c>
      <c r="M88" s="0" t="n">
        <v>0</v>
      </c>
      <c r="O88" s="0" t="n">
        <v>0</v>
      </c>
      <c r="P88" s="0" t="n">
        <v>0</v>
      </c>
      <c r="Q88" s="0" t="n">
        <v>0</v>
      </c>
      <c r="S88" s="0" t="n">
        <v>0</v>
      </c>
      <c r="T88" s="0" t="n">
        <v>0</v>
      </c>
      <c r="U88" s="0" t="n">
        <v>0</v>
      </c>
      <c r="W88" s="0" t="n">
        <v>0</v>
      </c>
      <c r="X88" s="0" t="n">
        <v>0</v>
      </c>
      <c r="Y88" s="0" t="n">
        <v>0</v>
      </c>
    </row>
    <row r="89" customFormat="false" ht="15" hidden="false" customHeight="false" outlineLevel="0" collapsed="false">
      <c r="A89" s="0" t="s">
        <v>323</v>
      </c>
      <c r="C89" s="0" t="n">
        <v>0</v>
      </c>
      <c r="D89" s="0" t="n">
        <v>0</v>
      </c>
      <c r="E89" s="0" t="n">
        <v>0</v>
      </c>
      <c r="G89" s="0" t="n">
        <v>0</v>
      </c>
      <c r="H89" s="0" t="n">
        <v>0</v>
      </c>
      <c r="I89" s="0" t="n">
        <v>0</v>
      </c>
      <c r="K89" s="0" t="n">
        <v>0</v>
      </c>
      <c r="L89" s="0" t="n">
        <v>0</v>
      </c>
      <c r="M89" s="0" t="n">
        <v>0</v>
      </c>
      <c r="O89" s="0" t="n">
        <v>0</v>
      </c>
      <c r="P89" s="0" t="n">
        <v>0</v>
      </c>
      <c r="Q89" s="0" t="n">
        <v>0</v>
      </c>
      <c r="S89" s="0" t="n">
        <v>0</v>
      </c>
      <c r="T89" s="0" t="n">
        <v>0</v>
      </c>
      <c r="U89" s="0" t="n">
        <v>0</v>
      </c>
      <c r="W89" s="0" t="n">
        <v>0</v>
      </c>
      <c r="X89" s="0" t="n">
        <v>0</v>
      </c>
      <c r="Y89" s="0" t="n">
        <v>0</v>
      </c>
    </row>
    <row r="90" customFormat="false" ht="15" hidden="false" customHeight="false" outlineLevel="0" collapsed="false">
      <c r="A90" s="0" t="s">
        <v>324</v>
      </c>
      <c r="C90" s="0" t="n">
        <v>0</v>
      </c>
      <c r="D90" s="0" t="n">
        <v>0</v>
      </c>
      <c r="E90" s="0" t="n">
        <v>0</v>
      </c>
      <c r="G90" s="0" t="n">
        <v>0</v>
      </c>
      <c r="H90" s="0" t="n">
        <v>0</v>
      </c>
      <c r="I90" s="0" t="n">
        <v>0</v>
      </c>
      <c r="K90" s="0" t="n">
        <v>0</v>
      </c>
      <c r="L90" s="0" t="n">
        <v>0</v>
      </c>
      <c r="M90" s="0" t="n">
        <v>0</v>
      </c>
      <c r="O90" s="0" t="n">
        <v>0</v>
      </c>
      <c r="P90" s="0" t="n">
        <v>0</v>
      </c>
      <c r="Q90" s="0" t="n">
        <v>0</v>
      </c>
      <c r="S90" s="0" t="n">
        <v>0</v>
      </c>
      <c r="T90" s="0" t="n">
        <v>0</v>
      </c>
      <c r="U90" s="0" t="n">
        <v>0</v>
      </c>
      <c r="W90" s="0" t="n">
        <v>0</v>
      </c>
      <c r="X90" s="0" t="n">
        <v>0</v>
      </c>
      <c r="Y90" s="0" t="n">
        <v>0</v>
      </c>
    </row>
    <row r="91" customFormat="false" ht="15" hidden="false" customHeight="false" outlineLevel="0" collapsed="false">
      <c r="A91" s="0" t="s">
        <v>325</v>
      </c>
      <c r="C91" s="0" t="n">
        <v>0</v>
      </c>
      <c r="D91" s="0" t="n">
        <v>0</v>
      </c>
      <c r="E91" s="0" t="n">
        <v>0</v>
      </c>
      <c r="G91" s="0" t="n">
        <v>0</v>
      </c>
      <c r="H91" s="0" t="n">
        <v>0</v>
      </c>
      <c r="I91" s="0" t="n">
        <v>0</v>
      </c>
      <c r="K91" s="0" t="n">
        <v>0</v>
      </c>
      <c r="L91" s="0" t="n">
        <v>0</v>
      </c>
      <c r="M91" s="0" t="n">
        <v>0</v>
      </c>
      <c r="N91" s="0" t="n">
        <v>18</v>
      </c>
      <c r="O91" s="0" t="n">
        <v>13.5</v>
      </c>
      <c r="P91" s="0" t="n">
        <v>18</v>
      </c>
      <c r="Q91" s="0" t="n">
        <v>18</v>
      </c>
      <c r="S91" s="0" t="n">
        <v>0</v>
      </c>
      <c r="T91" s="0" t="n">
        <v>0</v>
      </c>
      <c r="U91" s="0" t="n">
        <v>0</v>
      </c>
      <c r="W91" s="0" t="n">
        <v>0</v>
      </c>
      <c r="X91" s="0" t="n">
        <v>0</v>
      </c>
      <c r="Y91" s="0" t="n">
        <v>0</v>
      </c>
    </row>
    <row r="92" customFormat="false" ht="15" hidden="false" customHeight="false" outlineLevel="0" collapsed="false">
      <c r="A92" s="0" t="s">
        <v>326</v>
      </c>
      <c r="C92" s="0" t="n">
        <v>0</v>
      </c>
      <c r="D92" s="0" t="n">
        <v>0</v>
      </c>
      <c r="E92" s="0" t="n">
        <v>0</v>
      </c>
      <c r="G92" s="0" t="n">
        <v>0</v>
      </c>
      <c r="H92" s="0" t="n">
        <v>0</v>
      </c>
      <c r="I92" s="0" t="n">
        <v>0</v>
      </c>
      <c r="K92" s="0" t="n">
        <v>0</v>
      </c>
      <c r="L92" s="0" t="n">
        <v>0</v>
      </c>
      <c r="M92" s="0" t="n">
        <v>0</v>
      </c>
      <c r="N92" s="0" t="n">
        <v>1</v>
      </c>
      <c r="O92" s="0" t="n">
        <v>0.75</v>
      </c>
      <c r="P92" s="0" t="n">
        <v>1</v>
      </c>
      <c r="Q92" s="0" t="n">
        <v>1</v>
      </c>
      <c r="S92" s="0" t="n">
        <v>0</v>
      </c>
      <c r="T92" s="0" t="n">
        <v>0</v>
      </c>
      <c r="U92" s="0" t="n">
        <v>0</v>
      </c>
      <c r="W92" s="0" t="n">
        <v>0</v>
      </c>
      <c r="X92" s="0" t="n">
        <v>0</v>
      </c>
      <c r="Y92" s="0" t="n">
        <v>0</v>
      </c>
    </row>
    <row r="93" customFormat="false" ht="15" hidden="false" customHeight="false" outlineLevel="0" collapsed="false">
      <c r="A93" s="0" t="s">
        <v>327</v>
      </c>
      <c r="C93" s="0" t="n">
        <v>0</v>
      </c>
      <c r="D93" s="0" t="n">
        <v>0</v>
      </c>
      <c r="E93" s="0" t="n">
        <v>0</v>
      </c>
      <c r="G93" s="0" t="n">
        <v>0</v>
      </c>
      <c r="H93" s="0" t="n">
        <v>0</v>
      </c>
      <c r="I93" s="0" t="n">
        <v>0</v>
      </c>
      <c r="K93" s="0" t="n">
        <v>0</v>
      </c>
      <c r="L93" s="0" t="n">
        <v>0</v>
      </c>
      <c r="M93" s="0" t="n">
        <v>0</v>
      </c>
      <c r="N93" s="0" t="n">
        <v>5</v>
      </c>
      <c r="O93" s="0" t="n">
        <v>3.75</v>
      </c>
      <c r="P93" s="0" t="n">
        <v>5</v>
      </c>
      <c r="Q93" s="0" t="n">
        <v>5</v>
      </c>
      <c r="S93" s="0" t="n">
        <v>0</v>
      </c>
      <c r="T93" s="0" t="n">
        <v>0</v>
      </c>
      <c r="U93" s="0" t="n">
        <v>0</v>
      </c>
      <c r="W93" s="0" t="n">
        <v>0</v>
      </c>
      <c r="X93" s="0" t="n">
        <v>0</v>
      </c>
      <c r="Y93" s="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2016-06-29T18:22:35Z</dcterms:created>
  <dc:creator>Susan J. Prichard</dc:creator>
  <dc:description/>
  <dc:language>en-US</dc:language>
  <cp:lastModifiedBy/>
  <dcterms:modified xsi:type="dcterms:W3CDTF">2016-08-05T11:32:34Z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