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2_MechAdd\"/>
    </mc:Choice>
  </mc:AlternateContent>
  <bookViews>
    <workbookView xWindow="0" yWindow="0" windowWidth="13380" windowHeight="10260" firstSheet="2" activeTab="7"/>
  </bookViews>
  <sheets>
    <sheet name="FBDescriptions" sheetId="9" r:id="rId1"/>
    <sheet name="Definitions" sheetId="2" r:id="rId2"/>
    <sheet name="ExtraVars" sheetId="10" r:id="rId3"/>
    <sheet name="2_MechAdd_Script" sheetId="1" r:id="rId4"/>
    <sheet name="BaseValues" sheetId="3" r:id="rId5"/>
    <sheet name="2_MechAdd_LowSeverity" sheetId="5" r:id="rId6"/>
    <sheet name="2_MechAdd_ModSeverity" sheetId="13" r:id="rId7"/>
    <sheet name="2_MechAdd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C68" i="14"/>
  <c r="AA68" i="14"/>
  <c r="AB68" i="14" s="1"/>
  <c r="AB67" i="14"/>
  <c r="AC67" i="14" s="1"/>
  <c r="AA67" i="14"/>
  <c r="AA66" i="14"/>
  <c r="AB66" i="14" s="1"/>
  <c r="AC66" i="14" s="1"/>
  <c r="AA65" i="14"/>
  <c r="AB65" i="14" s="1"/>
  <c r="AC65" i="14" s="1"/>
  <c r="AC64" i="14"/>
  <c r="AA64" i="14"/>
  <c r="AB64" i="14" s="1"/>
  <c r="AB63" i="14"/>
  <c r="AC63" i="14" s="1"/>
  <c r="AA63" i="14"/>
  <c r="AA62" i="14"/>
  <c r="AB62" i="14" s="1"/>
  <c r="AC62" i="14" s="1"/>
  <c r="AA61" i="14"/>
  <c r="AB61" i="14" s="1"/>
  <c r="AC61" i="14" s="1"/>
  <c r="AC60" i="14"/>
  <c r="AB60" i="14"/>
  <c r="AA60" i="14"/>
  <c r="AB59" i="14"/>
  <c r="AC59" i="14" s="1"/>
  <c r="AA59" i="14"/>
  <c r="AA58" i="14"/>
  <c r="AB58" i="14" s="1"/>
  <c r="AA57" i="14"/>
  <c r="AA56" i="14"/>
  <c r="AB55" i="14"/>
  <c r="AA55" i="14"/>
  <c r="AA54" i="14"/>
  <c r="AA53" i="14"/>
  <c r="AB56" i="14" s="1"/>
  <c r="AC52" i="14"/>
  <c r="AA52" i="14"/>
  <c r="AB52" i="14" s="1"/>
  <c r="AB51" i="14"/>
  <c r="AC51" i="14" s="1"/>
  <c r="AA51" i="14"/>
  <c r="AA50" i="14"/>
  <c r="AB50" i="14" s="1"/>
  <c r="AC50" i="14" s="1"/>
  <c r="AA49" i="14"/>
  <c r="AB49" i="14" s="1"/>
  <c r="AC49" i="14" s="1"/>
  <c r="AA48" i="14"/>
  <c r="AB48" i="14" s="1"/>
  <c r="AC48" i="14" s="1"/>
  <c r="AB47" i="14"/>
  <c r="AC47" i="14" s="1"/>
  <c r="AA47" i="14"/>
  <c r="AA46" i="14"/>
  <c r="AB46" i="14" s="1"/>
  <c r="AC46" i="14" s="1"/>
  <c r="AA45" i="14"/>
  <c r="AB45" i="14" s="1"/>
  <c r="AC45" i="14" s="1"/>
  <c r="AC44" i="14"/>
  <c r="AA44" i="14"/>
  <c r="AB44" i="14" s="1"/>
  <c r="AB43" i="14"/>
  <c r="AC43" i="14" s="1"/>
  <c r="AA43" i="14"/>
  <c r="AA42" i="14"/>
  <c r="AB42" i="14" s="1"/>
  <c r="AC42" i="14" s="1"/>
  <c r="AA41" i="14"/>
  <c r="AB41" i="14" s="1"/>
  <c r="AC41" i="14" s="1"/>
  <c r="AA40" i="14"/>
  <c r="AB40" i="14" s="1"/>
  <c r="AC40" i="14" s="1"/>
  <c r="AB39" i="14"/>
  <c r="AC39" i="14" s="1"/>
  <c r="AA39" i="14"/>
  <c r="AA38" i="14"/>
  <c r="AB38" i="14" s="1"/>
  <c r="AC38" i="14" s="1"/>
  <c r="AA37" i="14"/>
  <c r="AB37" i="14" s="1"/>
  <c r="AC36" i="14"/>
  <c r="AA36" i="14"/>
  <c r="AB36" i="14" s="1"/>
  <c r="AB35" i="14"/>
  <c r="AA35" i="14"/>
  <c r="AA34" i="14"/>
  <c r="AB34" i="14" s="1"/>
  <c r="AA33" i="14"/>
  <c r="AB33" i="14" s="1"/>
  <c r="AC29" i="14" s="1"/>
  <c r="AC32" i="14"/>
  <c r="AA32" i="14"/>
  <c r="AB32" i="14" s="1"/>
  <c r="AB31" i="14"/>
  <c r="AC27" i="14" s="1"/>
  <c r="AA31" i="14"/>
  <c r="AA30" i="14"/>
  <c r="AB30" i="14" s="1"/>
  <c r="AC26" i="14" s="1"/>
  <c r="AA29" i="14"/>
  <c r="AB29" i="14" s="1"/>
  <c r="AC25" i="14" s="1"/>
  <c r="AC28" i="14"/>
  <c r="AA28" i="14"/>
  <c r="AB28" i="14" s="1"/>
  <c r="AB27" i="14"/>
  <c r="AC23" i="14" s="1"/>
  <c r="AA27" i="14"/>
  <c r="AA26" i="14"/>
  <c r="AB26" i="14" s="1"/>
  <c r="AC22" i="14" s="1"/>
  <c r="AA25" i="14"/>
  <c r="AB25" i="14" s="1"/>
  <c r="AC21" i="14" s="1"/>
  <c r="AC24" i="14"/>
  <c r="AA24" i="14"/>
  <c r="AB24" i="14" s="1"/>
  <c r="AB23" i="14"/>
  <c r="AC19" i="14" s="1"/>
  <c r="AA23" i="14"/>
  <c r="AA22" i="14"/>
  <c r="AB22" i="14" s="1"/>
  <c r="AC18" i="14" s="1"/>
  <c r="AA21" i="14"/>
  <c r="AB21" i="14" s="1"/>
  <c r="AC20" i="14"/>
  <c r="AA20" i="14"/>
  <c r="AB20" i="14" s="1"/>
  <c r="AB19" i="14"/>
  <c r="AA19" i="14"/>
  <c r="AA18" i="14"/>
  <c r="AB18" i="14" s="1"/>
  <c r="AA17" i="14"/>
  <c r="AB17" i="14" s="1"/>
  <c r="AC17" i="14" s="1"/>
  <c r="AC16" i="14"/>
  <c r="AA16" i="14"/>
  <c r="AB16" i="14" s="1"/>
  <c r="AB15" i="14"/>
  <c r="AC15" i="14" s="1"/>
  <c r="AA15" i="14"/>
  <c r="AA14" i="14"/>
  <c r="AB14" i="14" s="1"/>
  <c r="AC14" i="14" s="1"/>
  <c r="AA13" i="14"/>
  <c r="AB13" i="14" s="1"/>
  <c r="AC13" i="14" s="1"/>
  <c r="AC12" i="14"/>
  <c r="AA12" i="14"/>
  <c r="AB12" i="14" s="1"/>
  <c r="AB11" i="14"/>
  <c r="AC11" i="14" s="1"/>
  <c r="AA11" i="14"/>
  <c r="AA10" i="14"/>
  <c r="AB10" i="14" s="1"/>
  <c r="AC10" i="14" s="1"/>
  <c r="AA9" i="14"/>
  <c r="AB9" i="14" s="1"/>
  <c r="AC9" i="14" s="1"/>
  <c r="AC8" i="14"/>
  <c r="AA8" i="14"/>
  <c r="AB8" i="14" s="1"/>
  <c r="AB7" i="14"/>
  <c r="AC7" i="14" s="1"/>
  <c r="AA7" i="14"/>
  <c r="AA6" i="14"/>
  <c r="AB6" i="14" s="1"/>
  <c r="AC6" i="14" s="1"/>
  <c r="AA5" i="14"/>
  <c r="AB5" i="14" s="1"/>
  <c r="AC5" i="14" s="1"/>
  <c r="AC4" i="14"/>
  <c r="AA4" i="14"/>
  <c r="AB4" i="14" s="1"/>
  <c r="AB3" i="14"/>
  <c r="AC3" i="14" s="1"/>
  <c r="AA3" i="14"/>
  <c r="AA2" i="14"/>
  <c r="AB2" i="14" s="1"/>
  <c r="AC2"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X63" i="14"/>
  <c r="Y63" i="14" s="1"/>
  <c r="W63" i="14"/>
  <c r="W62" i="14"/>
  <c r="X62" i="14" s="1"/>
  <c r="Y62" i="14" s="1"/>
  <c r="W61" i="14"/>
  <c r="X61" i="14" s="1"/>
  <c r="Y61" i="14" s="1"/>
  <c r="W60" i="14"/>
  <c r="X60" i="14" s="1"/>
  <c r="Y60" i="14" s="1"/>
  <c r="X59" i="14"/>
  <c r="Y59" i="14" s="1"/>
  <c r="W59" i="14"/>
  <c r="W58" i="14"/>
  <c r="X58" i="14" s="1"/>
  <c r="W57" i="14"/>
  <c r="W56" i="14"/>
  <c r="X55" i="14"/>
  <c r="Y58" i="14" s="1"/>
  <c r="W55" i="14"/>
  <c r="W54" i="14"/>
  <c r="X57" i="14" s="1"/>
  <c r="W53" i="14"/>
  <c r="X56" i="14" s="1"/>
  <c r="W52" i="14"/>
  <c r="X52" i="14" s="1"/>
  <c r="Y52" i="14" s="1"/>
  <c r="X51" i="14"/>
  <c r="Y51" i="14" s="1"/>
  <c r="W51" i="14"/>
  <c r="W50" i="14"/>
  <c r="X50" i="14" s="1"/>
  <c r="Y50" i="14" s="1"/>
  <c r="W49" i="14"/>
  <c r="X49" i="14" s="1"/>
  <c r="Y49" i="14" s="1"/>
  <c r="W48" i="14"/>
  <c r="X48" i="14" s="1"/>
  <c r="Y48" i="14" s="1"/>
  <c r="X47" i="14"/>
  <c r="Y47" i="14" s="1"/>
  <c r="W47" i="14"/>
  <c r="W46" i="14"/>
  <c r="X46" i="14" s="1"/>
  <c r="Y46" i="14" s="1"/>
  <c r="W45" i="14"/>
  <c r="X45" i="14" s="1"/>
  <c r="Y45" i="14" s="1"/>
  <c r="W44" i="14"/>
  <c r="X44" i="14" s="1"/>
  <c r="Y44" i="14" s="1"/>
  <c r="X43" i="14"/>
  <c r="Y43" i="14" s="1"/>
  <c r="W43" i="14"/>
  <c r="W42" i="14"/>
  <c r="X42" i="14" s="1"/>
  <c r="Y42" i="14" s="1"/>
  <c r="W41" i="14"/>
  <c r="X41" i="14" s="1"/>
  <c r="Y41" i="14" s="1"/>
  <c r="W40" i="14"/>
  <c r="X40" i="14" s="1"/>
  <c r="Y40" i="14" s="1"/>
  <c r="X39" i="14"/>
  <c r="Y39" i="14" s="1"/>
  <c r="W39" i="14"/>
  <c r="W38" i="14"/>
  <c r="X38" i="14" s="1"/>
  <c r="Y38" i="14" s="1"/>
  <c r="W37" i="14"/>
  <c r="X37" i="14" s="1"/>
  <c r="Y36" i="14"/>
  <c r="W36" i="14"/>
  <c r="X36" i="14" s="1"/>
  <c r="X35" i="14"/>
  <c r="W35" i="14"/>
  <c r="W34" i="14"/>
  <c r="X34" i="14" s="1"/>
  <c r="W33" i="14"/>
  <c r="X33" i="14" s="1"/>
  <c r="Y29" i="14" s="1"/>
  <c r="Y32" i="14"/>
  <c r="W32" i="14"/>
  <c r="X32" i="14" s="1"/>
  <c r="X31" i="14"/>
  <c r="Y27" i="14" s="1"/>
  <c r="W31" i="14"/>
  <c r="W30" i="14"/>
  <c r="X30" i="14" s="1"/>
  <c r="Y26" i="14" s="1"/>
  <c r="W29" i="14"/>
  <c r="X29" i="14" s="1"/>
  <c r="Y25" i="14" s="1"/>
  <c r="Y28" i="14"/>
  <c r="W28" i="14"/>
  <c r="X28" i="14" s="1"/>
  <c r="X27" i="14"/>
  <c r="Y23" i="14" s="1"/>
  <c r="W27" i="14"/>
  <c r="W26" i="14"/>
  <c r="X26" i="14" s="1"/>
  <c r="Y22" i="14" s="1"/>
  <c r="W25" i="14"/>
  <c r="X25" i="14" s="1"/>
  <c r="Y21" i="14" s="1"/>
  <c r="Y24" i="14"/>
  <c r="W24" i="14"/>
  <c r="X24" i="14" s="1"/>
  <c r="X23" i="14"/>
  <c r="Y19" i="14" s="1"/>
  <c r="W23" i="14"/>
  <c r="W22" i="14"/>
  <c r="X22" i="14" s="1"/>
  <c r="Y18" i="14" s="1"/>
  <c r="W21" i="14"/>
  <c r="X21" i="14" s="1"/>
  <c r="Y20" i="14"/>
  <c r="W20" i="14"/>
  <c r="X20" i="14" s="1"/>
  <c r="X19" i="14"/>
  <c r="W19" i="14"/>
  <c r="W18" i="14"/>
  <c r="X18" i="14" s="1"/>
  <c r="W17" i="14"/>
  <c r="X17" i="14" s="1"/>
  <c r="Y17" i="14" s="1"/>
  <c r="Y16" i="14"/>
  <c r="W16" i="14"/>
  <c r="X16" i="14" s="1"/>
  <c r="X15" i="14"/>
  <c r="Y15" i="14" s="1"/>
  <c r="W15" i="14"/>
  <c r="W14" i="14"/>
  <c r="X14" i="14" s="1"/>
  <c r="Y14" i="14" s="1"/>
  <c r="W13" i="14"/>
  <c r="X13" i="14" s="1"/>
  <c r="Y13" i="14" s="1"/>
  <c r="Y12" i="14"/>
  <c r="W12" i="14"/>
  <c r="X12" i="14" s="1"/>
  <c r="X11" i="14"/>
  <c r="Y11" i="14" s="1"/>
  <c r="W11" i="14"/>
  <c r="W10" i="14"/>
  <c r="X10" i="14" s="1"/>
  <c r="Y10" i="14" s="1"/>
  <c r="W9" i="14"/>
  <c r="X9" i="14" s="1"/>
  <c r="Y9" i="14" s="1"/>
  <c r="Y8" i="14"/>
  <c r="W8" i="14"/>
  <c r="X8" i="14" s="1"/>
  <c r="X7" i="14"/>
  <c r="Y7" i="14" s="1"/>
  <c r="W7" i="14"/>
  <c r="W6" i="14"/>
  <c r="X6" i="14" s="1"/>
  <c r="Y6" i="14" s="1"/>
  <c r="W5" i="14"/>
  <c r="X5" i="14" s="1"/>
  <c r="Y5" i="14" s="1"/>
  <c r="Y4" i="14"/>
  <c r="W4" i="14"/>
  <c r="X4" i="14" s="1"/>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T63" i="14"/>
  <c r="U63" i="14" s="1"/>
  <c r="S63" i="14"/>
  <c r="S62" i="14"/>
  <c r="T62" i="14" s="1"/>
  <c r="U62" i="14" s="1"/>
  <c r="S61" i="14"/>
  <c r="T61" i="14" s="1"/>
  <c r="U61" i="14" s="1"/>
  <c r="S60" i="14"/>
  <c r="T60" i="14" s="1"/>
  <c r="U60" i="14" s="1"/>
  <c r="T59" i="14"/>
  <c r="U59" i="14" s="1"/>
  <c r="S59" i="14"/>
  <c r="S58" i="14"/>
  <c r="S57" i="14"/>
  <c r="S56" i="14"/>
  <c r="T55" i="14"/>
  <c r="U58" i="14" s="1"/>
  <c r="S55" i="14"/>
  <c r="T58" i="14" s="1"/>
  <c r="S54" i="14"/>
  <c r="T57" i="14" s="1"/>
  <c r="S53" i="14"/>
  <c r="T56" i="14" s="1"/>
  <c r="S52" i="14"/>
  <c r="T52" i="14" s="1"/>
  <c r="U52" i="14" s="1"/>
  <c r="T51" i="14"/>
  <c r="U51" i="14" s="1"/>
  <c r="S51" i="14"/>
  <c r="S50" i="14"/>
  <c r="T50" i="14" s="1"/>
  <c r="U50" i="14" s="1"/>
  <c r="T49" i="14"/>
  <c r="U49" i="14" s="1"/>
  <c r="S49" i="14"/>
  <c r="S48" i="14"/>
  <c r="T48" i="14" s="1"/>
  <c r="U48" i="14" s="1"/>
  <c r="T47" i="14"/>
  <c r="U47" i="14" s="1"/>
  <c r="S47" i="14"/>
  <c r="S46" i="14"/>
  <c r="T46" i="14" s="1"/>
  <c r="U46" i="14" s="1"/>
  <c r="U45" i="14"/>
  <c r="T45" i="14"/>
  <c r="S45" i="14"/>
  <c r="U44" i="14"/>
  <c r="T44" i="14"/>
  <c r="S44" i="14"/>
  <c r="T43" i="14"/>
  <c r="U43" i="14" s="1"/>
  <c r="S43" i="14"/>
  <c r="S42" i="14"/>
  <c r="T42" i="14" s="1"/>
  <c r="U42" i="14" s="1"/>
  <c r="U41" i="14"/>
  <c r="T41" i="14"/>
  <c r="S41" i="14"/>
  <c r="U40" i="14"/>
  <c r="T40" i="14"/>
  <c r="S40" i="14"/>
  <c r="T39" i="14"/>
  <c r="U39" i="14" s="1"/>
  <c r="S39" i="14"/>
  <c r="S38" i="14"/>
  <c r="T38" i="14" s="1"/>
  <c r="U38" i="14" s="1"/>
  <c r="U37" i="14"/>
  <c r="T37" i="14"/>
  <c r="S37" i="14"/>
  <c r="U36" i="14"/>
  <c r="T36" i="14"/>
  <c r="S36" i="14"/>
  <c r="T35" i="14"/>
  <c r="U35" i="14" s="1"/>
  <c r="S35" i="14"/>
  <c r="S34" i="14"/>
  <c r="T34" i="14" s="1"/>
  <c r="U33" i="14"/>
  <c r="T33" i="14"/>
  <c r="S33" i="14"/>
  <c r="U32" i="14"/>
  <c r="T32" i="14"/>
  <c r="S32" i="14"/>
  <c r="T31" i="14"/>
  <c r="U27" i="14" s="1"/>
  <c r="S31" i="14"/>
  <c r="S30" i="14"/>
  <c r="T30" i="14" s="1"/>
  <c r="U26" i="14" s="1"/>
  <c r="U29" i="14"/>
  <c r="T29" i="14"/>
  <c r="S29" i="14"/>
  <c r="U28" i="14"/>
  <c r="T28" i="14"/>
  <c r="S28" i="14"/>
  <c r="T27" i="14"/>
  <c r="U23" i="14" s="1"/>
  <c r="S27" i="14"/>
  <c r="S26" i="14"/>
  <c r="T26" i="14" s="1"/>
  <c r="U22" i="14" s="1"/>
  <c r="U25" i="14"/>
  <c r="T25" i="14"/>
  <c r="S25" i="14"/>
  <c r="U24" i="14"/>
  <c r="T24" i="14"/>
  <c r="S24" i="14"/>
  <c r="T23" i="14"/>
  <c r="U19" i="14" s="1"/>
  <c r="S23" i="14"/>
  <c r="S22" i="14"/>
  <c r="T22" i="14" s="1"/>
  <c r="U18" i="14" s="1"/>
  <c r="U21" i="14"/>
  <c r="S21" i="14"/>
  <c r="T21" i="14" s="1"/>
  <c r="U20" i="14"/>
  <c r="T20" i="14"/>
  <c r="S20" i="14"/>
  <c r="T19" i="14"/>
  <c r="S19" i="14"/>
  <c r="S18" i="14"/>
  <c r="T18" i="14" s="1"/>
  <c r="S17" i="14"/>
  <c r="T17" i="14" s="1"/>
  <c r="U17" i="14" s="1"/>
  <c r="U16" i="14"/>
  <c r="T16" i="14"/>
  <c r="S16" i="14"/>
  <c r="T15" i="14"/>
  <c r="U15" i="14" s="1"/>
  <c r="S15" i="14"/>
  <c r="S14" i="14"/>
  <c r="T14" i="14" s="1"/>
  <c r="U14" i="14" s="1"/>
  <c r="S13" i="14"/>
  <c r="T13" i="14" s="1"/>
  <c r="U13" i="14" s="1"/>
  <c r="U12" i="14"/>
  <c r="T12" i="14"/>
  <c r="S12" i="14"/>
  <c r="T11" i="14"/>
  <c r="U11" i="14" s="1"/>
  <c r="S11" i="14"/>
  <c r="S10" i="14"/>
  <c r="T10" i="14" s="1"/>
  <c r="U10" i="14" s="1"/>
  <c r="S9" i="14"/>
  <c r="T9" i="14" s="1"/>
  <c r="U9" i="14" s="1"/>
  <c r="U8" i="14"/>
  <c r="T8" i="14"/>
  <c r="S8" i="14"/>
  <c r="T7" i="14"/>
  <c r="U7" i="14" s="1"/>
  <c r="S7" i="14"/>
  <c r="S6" i="14"/>
  <c r="T6" i="14" s="1"/>
  <c r="U6" i="14" s="1"/>
  <c r="S5" i="14"/>
  <c r="T5" i="14" s="1"/>
  <c r="U5" i="14" s="1"/>
  <c r="U4" i="14"/>
  <c r="T4" i="14"/>
  <c r="S4" i="14"/>
  <c r="T3" i="14"/>
  <c r="U3" i="14" s="1"/>
  <c r="S3" i="14"/>
  <c r="S2" i="14"/>
  <c r="T2" i="14" s="1"/>
  <c r="U2" i="14" s="1"/>
  <c r="O93" i="14"/>
  <c r="P93" i="14" s="1"/>
  <c r="Q93" i="14" s="1"/>
  <c r="O92" i="14"/>
  <c r="P92" i="14" s="1"/>
  <c r="Q92" i="14" s="1"/>
  <c r="P91" i="14"/>
  <c r="Q91" i="14" s="1"/>
  <c r="O91" i="14"/>
  <c r="O90" i="14"/>
  <c r="P90" i="14" s="1"/>
  <c r="Q90" i="14" s="1"/>
  <c r="P89" i="14"/>
  <c r="Q89" i="14" s="1"/>
  <c r="O89" i="14"/>
  <c r="O88" i="14"/>
  <c r="P88" i="14" s="1"/>
  <c r="Q88" i="14" s="1"/>
  <c r="P87" i="14"/>
  <c r="Q87" i="14" s="1"/>
  <c r="O87" i="14"/>
  <c r="O86" i="14"/>
  <c r="P86" i="14" s="1"/>
  <c r="Q86" i="14" s="1"/>
  <c r="P85" i="14"/>
  <c r="Q85" i="14" s="1"/>
  <c r="O85" i="14"/>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Q64" i="14" s="1"/>
  <c r="P63" i="14"/>
  <c r="Q63" i="14" s="1"/>
  <c r="O63" i="14"/>
  <c r="O62" i="14"/>
  <c r="P62" i="14" s="1"/>
  <c r="Q62" i="14" s="1"/>
  <c r="O61" i="14"/>
  <c r="P61" i="14" s="1"/>
  <c r="Q61" i="14" s="1"/>
  <c r="O60" i="14"/>
  <c r="P60" i="14" s="1"/>
  <c r="Q60" i="14" s="1"/>
  <c r="P59" i="14"/>
  <c r="Q59" i="14" s="1"/>
  <c r="O59" i="14"/>
  <c r="O58" i="14"/>
  <c r="P58" i="14" s="1"/>
  <c r="O57" i="14"/>
  <c r="O56" i="14"/>
  <c r="P55" i="14"/>
  <c r="O55" i="14"/>
  <c r="O54" i="14"/>
  <c r="P57" i="14" s="1"/>
  <c r="O53" i="14"/>
  <c r="P56" i="14" s="1"/>
  <c r="O52" i="14"/>
  <c r="P52" i="14" s="1"/>
  <c r="Q52" i="14" s="1"/>
  <c r="P51" i="14"/>
  <c r="Q51" i="14" s="1"/>
  <c r="O51" i="14"/>
  <c r="O50" i="14"/>
  <c r="P50" i="14" s="1"/>
  <c r="Q50" i="14" s="1"/>
  <c r="P49" i="14"/>
  <c r="Q49" i="14" s="1"/>
  <c r="O49" i="14"/>
  <c r="O48" i="14"/>
  <c r="P48" i="14" s="1"/>
  <c r="Q48" i="14" s="1"/>
  <c r="P47" i="14"/>
  <c r="Q47" i="14" s="1"/>
  <c r="O47" i="14"/>
  <c r="O46" i="14"/>
  <c r="P46" i="14" s="1"/>
  <c r="Q46" i="14" s="1"/>
  <c r="P45" i="14"/>
  <c r="Q45" i="14" s="1"/>
  <c r="O45" i="14"/>
  <c r="O44" i="14"/>
  <c r="P44" i="14" s="1"/>
  <c r="Q44" i="14" s="1"/>
  <c r="P43" i="14"/>
  <c r="Q43" i="14" s="1"/>
  <c r="O43" i="14"/>
  <c r="O42" i="14"/>
  <c r="P42" i="14" s="1"/>
  <c r="Q42" i="14" s="1"/>
  <c r="P41" i="14"/>
  <c r="Q41" i="14" s="1"/>
  <c r="O41" i="14"/>
  <c r="O40" i="14"/>
  <c r="P40" i="14" s="1"/>
  <c r="Q40" i="14" s="1"/>
  <c r="P39" i="14"/>
  <c r="Q39" i="14" s="1"/>
  <c r="O39" i="14"/>
  <c r="O38" i="14"/>
  <c r="P38" i="14" s="1"/>
  <c r="Q38" i="14" s="1"/>
  <c r="P37" i="14"/>
  <c r="Q37" i="14" s="1"/>
  <c r="O37" i="14"/>
  <c r="O36" i="14"/>
  <c r="P36" i="14" s="1"/>
  <c r="P35" i="14"/>
  <c r="Q35" i="14" s="1"/>
  <c r="O35" i="14"/>
  <c r="O34" i="14"/>
  <c r="P34" i="14" s="1"/>
  <c r="P33" i="14"/>
  <c r="Q29" i="14" s="1"/>
  <c r="O33" i="14"/>
  <c r="O32" i="14"/>
  <c r="P32" i="14" s="1"/>
  <c r="Q28" i="14" s="1"/>
  <c r="P31" i="14"/>
  <c r="Q27" i="14" s="1"/>
  <c r="O31" i="14"/>
  <c r="O30" i="14"/>
  <c r="P30" i="14" s="1"/>
  <c r="Q26" i="14" s="1"/>
  <c r="P29" i="14"/>
  <c r="Q25" i="14" s="1"/>
  <c r="O29" i="14"/>
  <c r="O28" i="14"/>
  <c r="P28" i="14" s="1"/>
  <c r="Q24" i="14" s="1"/>
  <c r="P27" i="14"/>
  <c r="Q23" i="14" s="1"/>
  <c r="O27" i="14"/>
  <c r="O26" i="14"/>
  <c r="P26" i="14" s="1"/>
  <c r="Q22" i="14" s="1"/>
  <c r="P25" i="14"/>
  <c r="Q21" i="14" s="1"/>
  <c r="O25" i="14"/>
  <c r="O24" i="14"/>
  <c r="P24" i="14" s="1"/>
  <c r="Q20" i="14" s="1"/>
  <c r="P23" i="14"/>
  <c r="Q19" i="14" s="1"/>
  <c r="O23" i="14"/>
  <c r="O22" i="14"/>
  <c r="P22" i="14" s="1"/>
  <c r="Q18" i="14" s="1"/>
  <c r="P21" i="14"/>
  <c r="O21" i="14"/>
  <c r="O20" i="14"/>
  <c r="P20" i="14" s="1"/>
  <c r="P19" i="14"/>
  <c r="O19" i="14"/>
  <c r="O18" i="14"/>
  <c r="P18" i="14" s="1"/>
  <c r="P17" i="14"/>
  <c r="Q17" i="14" s="1"/>
  <c r="O17" i="14"/>
  <c r="O16" i="14"/>
  <c r="P16" i="14" s="1"/>
  <c r="Q16" i="14" s="1"/>
  <c r="P15" i="14"/>
  <c r="Q15" i="14" s="1"/>
  <c r="O15" i="14"/>
  <c r="O14" i="14"/>
  <c r="P14" i="14" s="1"/>
  <c r="Q14" i="14" s="1"/>
  <c r="P13" i="14"/>
  <c r="Q13" i="14" s="1"/>
  <c r="O13" i="14"/>
  <c r="O12" i="14"/>
  <c r="P12" i="14" s="1"/>
  <c r="Q12" i="14" s="1"/>
  <c r="P11" i="14"/>
  <c r="Q11" i="14" s="1"/>
  <c r="O11" i="14"/>
  <c r="O10" i="14"/>
  <c r="P10" i="14" s="1"/>
  <c r="Q10" i="14" s="1"/>
  <c r="P9" i="14"/>
  <c r="Q9" i="14" s="1"/>
  <c r="O9" i="14"/>
  <c r="O8" i="14"/>
  <c r="P8" i="14" s="1"/>
  <c r="Q8" i="14" s="1"/>
  <c r="P7" i="14"/>
  <c r="Q7" i="14" s="1"/>
  <c r="O7" i="14"/>
  <c r="O6" i="14"/>
  <c r="P6" i="14" s="1"/>
  <c r="Q6" i="14" s="1"/>
  <c r="P5" i="14"/>
  <c r="Q5" i="14" s="1"/>
  <c r="O5" i="14"/>
  <c r="O4" i="14"/>
  <c r="P4" i="14" s="1"/>
  <c r="Q4" i="14" s="1"/>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K81" i="14"/>
  <c r="L81" i="14" s="1"/>
  <c r="M81" i="14" s="1"/>
  <c r="K80" i="14"/>
  <c r="L80" i="14" s="1"/>
  <c r="M80" i="14" s="1"/>
  <c r="L79" i="14"/>
  <c r="M79" i="14" s="1"/>
  <c r="K79" i="14"/>
  <c r="K78" i="14"/>
  <c r="L78" i="14" s="1"/>
  <c r="M78" i="14" s="1"/>
  <c r="K77" i="14"/>
  <c r="L77" i="14" s="1"/>
  <c r="M77" i="14" s="1"/>
  <c r="K76" i="14"/>
  <c r="L76" i="14" s="1"/>
  <c r="M76" i="14" s="1"/>
  <c r="L75" i="14"/>
  <c r="M75" i="14" s="1"/>
  <c r="K75" i="14"/>
  <c r="K74" i="14"/>
  <c r="L74" i="14" s="1"/>
  <c r="M74" i="14" s="1"/>
  <c r="K73" i="14"/>
  <c r="L73" i="14" s="1"/>
  <c r="M73" i="14" s="1"/>
  <c r="K72" i="14"/>
  <c r="L72" i="14" s="1"/>
  <c r="M72" i="14" s="1"/>
  <c r="L71" i="14"/>
  <c r="M71" i="14" s="1"/>
  <c r="K71" i="14"/>
  <c r="K70" i="14"/>
  <c r="L70" i="14" s="1"/>
  <c r="M70" i="14" s="1"/>
  <c r="K69" i="14"/>
  <c r="L69" i="14" s="1"/>
  <c r="M69" i="14" s="1"/>
  <c r="K68" i="14"/>
  <c r="L68" i="14" s="1"/>
  <c r="M68" i="14" s="1"/>
  <c r="L67" i="14"/>
  <c r="M67" i="14" s="1"/>
  <c r="K67" i="14"/>
  <c r="K66" i="14"/>
  <c r="L66" i="14" s="1"/>
  <c r="M66" i="14" s="1"/>
  <c r="K65" i="14"/>
  <c r="L65" i="14" s="1"/>
  <c r="M65" i="14" s="1"/>
  <c r="K64" i="14"/>
  <c r="L64" i="14" s="1"/>
  <c r="L63" i="14"/>
  <c r="M63" i="14" s="1"/>
  <c r="K63" i="14"/>
  <c r="K62" i="14"/>
  <c r="L62" i="14" s="1"/>
  <c r="M62" i="14" s="1"/>
  <c r="K61" i="14"/>
  <c r="L61" i="14" s="1"/>
  <c r="M61" i="14" s="1"/>
  <c r="K60" i="14"/>
  <c r="L60" i="14" s="1"/>
  <c r="M60" i="14" s="1"/>
  <c r="L59" i="14"/>
  <c r="M59" i="14" s="1"/>
  <c r="K59" i="14"/>
  <c r="K58" i="14"/>
  <c r="L58" i="14" s="1"/>
  <c r="K57" i="14"/>
  <c r="K56" i="14"/>
  <c r="L55" i="14"/>
  <c r="M58" i="14" s="1"/>
  <c r="K55" i="14"/>
  <c r="K54" i="14"/>
  <c r="L57" i="14" s="1"/>
  <c r="K53" i="14"/>
  <c r="L56" i="14" s="1"/>
  <c r="K52" i="14"/>
  <c r="L52" i="14" s="1"/>
  <c r="M52" i="14" s="1"/>
  <c r="L51" i="14"/>
  <c r="M51" i="14" s="1"/>
  <c r="K51" i="14"/>
  <c r="K50" i="14"/>
  <c r="L50" i="14" s="1"/>
  <c r="M50" i="14" s="1"/>
  <c r="K49" i="14"/>
  <c r="L49" i="14" s="1"/>
  <c r="M49" i="14" s="1"/>
  <c r="K48" i="14"/>
  <c r="L48" i="14" s="1"/>
  <c r="M48" i="14" s="1"/>
  <c r="L47" i="14"/>
  <c r="M47" i="14" s="1"/>
  <c r="K47" i="14"/>
  <c r="K46" i="14"/>
  <c r="L46" i="14" s="1"/>
  <c r="M46" i="14" s="1"/>
  <c r="K45" i="14"/>
  <c r="L45" i="14" s="1"/>
  <c r="M45" i="14" s="1"/>
  <c r="K44" i="14"/>
  <c r="L44" i="14" s="1"/>
  <c r="M44" i="14" s="1"/>
  <c r="L43" i="14"/>
  <c r="M43" i="14" s="1"/>
  <c r="K43" i="14"/>
  <c r="K42" i="14"/>
  <c r="L42" i="14" s="1"/>
  <c r="M42" i="14" s="1"/>
  <c r="K41" i="14"/>
  <c r="L41" i="14" s="1"/>
  <c r="M41" i="14" s="1"/>
  <c r="K40" i="14"/>
  <c r="L40" i="14" s="1"/>
  <c r="M40" i="14" s="1"/>
  <c r="L39" i="14"/>
  <c r="M39" i="14" s="1"/>
  <c r="K39" i="14"/>
  <c r="K38" i="14"/>
  <c r="L38" i="14" s="1"/>
  <c r="M38" i="14" s="1"/>
  <c r="K37" i="14"/>
  <c r="L37" i="14" s="1"/>
  <c r="K36" i="14"/>
  <c r="L36" i="14" s="1"/>
  <c r="L35" i="14"/>
  <c r="M35" i="14" s="1"/>
  <c r="K35" i="14"/>
  <c r="K34" i="14"/>
  <c r="L34" i="14" s="1"/>
  <c r="K33" i="14"/>
  <c r="L33" i="14" s="1"/>
  <c r="M29" i="14" s="1"/>
  <c r="K32" i="14"/>
  <c r="L32" i="14" s="1"/>
  <c r="M28" i="14" s="1"/>
  <c r="L31" i="14"/>
  <c r="M27" i="14" s="1"/>
  <c r="K31" i="14"/>
  <c r="K30" i="14"/>
  <c r="L30" i="14" s="1"/>
  <c r="M26" i="14" s="1"/>
  <c r="K29" i="14"/>
  <c r="L29" i="14" s="1"/>
  <c r="M25" i="14" s="1"/>
  <c r="K28" i="14"/>
  <c r="L28" i="14" s="1"/>
  <c r="M24" i="14" s="1"/>
  <c r="L27" i="14"/>
  <c r="M23" i="14" s="1"/>
  <c r="K27" i="14"/>
  <c r="K26" i="14"/>
  <c r="L26" i="14" s="1"/>
  <c r="M22" i="14" s="1"/>
  <c r="K25" i="14"/>
  <c r="L25" i="14" s="1"/>
  <c r="M21" i="14" s="1"/>
  <c r="K24" i="14"/>
  <c r="L24" i="14" s="1"/>
  <c r="M20" i="14" s="1"/>
  <c r="L23" i="14"/>
  <c r="M19" i="14" s="1"/>
  <c r="K23" i="14"/>
  <c r="K22" i="14"/>
  <c r="L22" i="14" s="1"/>
  <c r="M18" i="14" s="1"/>
  <c r="K21" i="14"/>
  <c r="L21" i="14" s="1"/>
  <c r="K20" i="14"/>
  <c r="L20" i="14" s="1"/>
  <c r="L19" i="14"/>
  <c r="K19" i="14"/>
  <c r="K18" i="14"/>
  <c r="L18" i="14" s="1"/>
  <c r="K17" i="14"/>
  <c r="L17" i="14" s="1"/>
  <c r="M17" i="14" s="1"/>
  <c r="K16" i="14"/>
  <c r="L16" i="14" s="1"/>
  <c r="M16" i="14" s="1"/>
  <c r="L15" i="14"/>
  <c r="M15" i="14" s="1"/>
  <c r="K15" i="14"/>
  <c r="K14" i="14"/>
  <c r="L14" i="14" s="1"/>
  <c r="M14" i="14" s="1"/>
  <c r="K13" i="14"/>
  <c r="L13" i="14" s="1"/>
  <c r="M13" i="14" s="1"/>
  <c r="K12" i="14"/>
  <c r="L12" i="14" s="1"/>
  <c r="M12" i="14" s="1"/>
  <c r="L11" i="14"/>
  <c r="M11" i="14" s="1"/>
  <c r="K11" i="14"/>
  <c r="K10" i="14"/>
  <c r="L10" i="14" s="1"/>
  <c r="M10" i="14" s="1"/>
  <c r="K9" i="14"/>
  <c r="L9" i="14" s="1"/>
  <c r="M9" i="14" s="1"/>
  <c r="K8" i="14"/>
  <c r="L8" i="14" s="1"/>
  <c r="M8" i="14" s="1"/>
  <c r="L7" i="14"/>
  <c r="M7" i="14" s="1"/>
  <c r="K7" i="14"/>
  <c r="K6" i="14"/>
  <c r="L6" i="14" s="1"/>
  <c r="M6" i="14" s="1"/>
  <c r="K5" i="14"/>
  <c r="L5" i="14" s="1"/>
  <c r="M5" i="14" s="1"/>
  <c r="K4" i="14"/>
  <c r="L4" i="14" s="1"/>
  <c r="M4" i="14" s="1"/>
  <c r="L3" i="14"/>
  <c r="M3" i="14" s="1"/>
  <c r="K3" i="14"/>
  <c r="K2" i="14"/>
  <c r="L2" i="14" s="1"/>
  <c r="M2" i="14" s="1"/>
  <c r="G49" i="14"/>
  <c r="AA93" i="13"/>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B63" i="13"/>
  <c r="AC63" i="13" s="1"/>
  <c r="AA63" i="13"/>
  <c r="AA62" i="13"/>
  <c r="AB62" i="13" s="1"/>
  <c r="AC62" i="13" s="1"/>
  <c r="AA61" i="13"/>
  <c r="AB61" i="13" s="1"/>
  <c r="AC61" i="13" s="1"/>
  <c r="AA60" i="13"/>
  <c r="AB60" i="13" s="1"/>
  <c r="AC60" i="13" s="1"/>
  <c r="AB59" i="13"/>
  <c r="AC59" i="13" s="1"/>
  <c r="AA59" i="13"/>
  <c r="AA58" i="13"/>
  <c r="AB58" i="13" s="1"/>
  <c r="AA57" i="13"/>
  <c r="AA56" i="13"/>
  <c r="AB55" i="13"/>
  <c r="AC58" i="13" s="1"/>
  <c r="AA55" i="13"/>
  <c r="AA54" i="13"/>
  <c r="AB57" i="13" s="1"/>
  <c r="AA53" i="13"/>
  <c r="AB56"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C40" i="13"/>
  <c r="AB40" i="13"/>
  <c r="AA40" i="13"/>
  <c r="AB39" i="13"/>
  <c r="AC39" i="13" s="1"/>
  <c r="AA39" i="13"/>
  <c r="AA38" i="13"/>
  <c r="AB38" i="13" s="1"/>
  <c r="AC38" i="13" s="1"/>
  <c r="AA37" i="13"/>
  <c r="AB37" i="13" s="1"/>
  <c r="AC36" i="13"/>
  <c r="AB36" i="13"/>
  <c r="AA36" i="13"/>
  <c r="AB35" i="13"/>
  <c r="AC35" i="13" s="1"/>
  <c r="AA35" i="13"/>
  <c r="AA34" i="13"/>
  <c r="AB34" i="13" s="1"/>
  <c r="AA33" i="13"/>
  <c r="AB33" i="13" s="1"/>
  <c r="AC29" i="13" s="1"/>
  <c r="AC32" i="13"/>
  <c r="AB32" i="13"/>
  <c r="AA32" i="13"/>
  <c r="AB31" i="13"/>
  <c r="AC27" i="13" s="1"/>
  <c r="AA31" i="13"/>
  <c r="AA30" i="13"/>
  <c r="AB30" i="13" s="1"/>
  <c r="AC26" i="13" s="1"/>
  <c r="AA29" i="13"/>
  <c r="AB29" i="13" s="1"/>
  <c r="AC25" i="13" s="1"/>
  <c r="AC28" i="13"/>
  <c r="AB28" i="13"/>
  <c r="AA28" i="13"/>
  <c r="AB27" i="13"/>
  <c r="AC23" i="13" s="1"/>
  <c r="AA27" i="13"/>
  <c r="AA26" i="13"/>
  <c r="AB26" i="13" s="1"/>
  <c r="AC22" i="13" s="1"/>
  <c r="AA25" i="13"/>
  <c r="AB25" i="13" s="1"/>
  <c r="AC21" i="13" s="1"/>
  <c r="AC24" i="13"/>
  <c r="AA24" i="13"/>
  <c r="AB24" i="13" s="1"/>
  <c r="AC20" i="13" s="1"/>
  <c r="AB23" i="13"/>
  <c r="AC19" i="13" s="1"/>
  <c r="AA23" i="13"/>
  <c r="AA22" i="13"/>
  <c r="AB22" i="13" s="1"/>
  <c r="AC18" i="13" s="1"/>
  <c r="AA21" i="13"/>
  <c r="AB21" i="13" s="1"/>
  <c r="AA20" i="13"/>
  <c r="AB20" i="13" s="1"/>
  <c r="AB19" i="13"/>
  <c r="AA19" i="13"/>
  <c r="AA18" i="13"/>
  <c r="AB18" i="13" s="1"/>
  <c r="AA17" i="13"/>
  <c r="AB17" i="13" s="1"/>
  <c r="AC17" i="13" s="1"/>
  <c r="AA16" i="13"/>
  <c r="AB16" i="13" s="1"/>
  <c r="AC16" i="13" s="1"/>
  <c r="AB15" i="13"/>
  <c r="AC15" i="13" s="1"/>
  <c r="AA15" i="13"/>
  <c r="AA14" i="13"/>
  <c r="AB14" i="13" s="1"/>
  <c r="AC14" i="13" s="1"/>
  <c r="AA13" i="13"/>
  <c r="AB13" i="13" s="1"/>
  <c r="AC13" i="13" s="1"/>
  <c r="AA12" i="13"/>
  <c r="AB12" i="13" s="1"/>
  <c r="AC12" i="13" s="1"/>
  <c r="AB11" i="13"/>
  <c r="AC11" i="13" s="1"/>
  <c r="AA11" i="13"/>
  <c r="AA10" i="13"/>
  <c r="AB10" i="13" s="1"/>
  <c r="AC10" i="13" s="1"/>
  <c r="AA9" i="13"/>
  <c r="AB9" i="13" s="1"/>
  <c r="AC9" i="13" s="1"/>
  <c r="AA8" i="13"/>
  <c r="AB8" i="13" s="1"/>
  <c r="AC8" i="13" s="1"/>
  <c r="AB7" i="13"/>
  <c r="AC7" i="13" s="1"/>
  <c r="AA7" i="13"/>
  <c r="AA6" i="13"/>
  <c r="AB6" i="13" s="1"/>
  <c r="AC6" i="13" s="1"/>
  <c r="AA5" i="13"/>
  <c r="AB5" i="13" s="1"/>
  <c r="AC5" i="13" s="1"/>
  <c r="AA4" i="13"/>
  <c r="AB4" i="13" s="1"/>
  <c r="AC4" i="13" s="1"/>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X63" i="13"/>
  <c r="Y63" i="13" s="1"/>
  <c r="W63" i="13"/>
  <c r="W62" i="13"/>
  <c r="X62" i="13" s="1"/>
  <c r="Y62" i="13" s="1"/>
  <c r="W61" i="13"/>
  <c r="X61" i="13" s="1"/>
  <c r="Y61" i="13" s="1"/>
  <c r="W60" i="13"/>
  <c r="X60" i="13" s="1"/>
  <c r="Y60" i="13" s="1"/>
  <c r="X59" i="13"/>
  <c r="Y59" i="13" s="1"/>
  <c r="W59" i="13"/>
  <c r="W58" i="13"/>
  <c r="X58" i="13" s="1"/>
  <c r="W57" i="13"/>
  <c r="W56" i="13"/>
  <c r="X55" i="13"/>
  <c r="Y58" i="13" s="1"/>
  <c r="W55" i="13"/>
  <c r="W54" i="13"/>
  <c r="X57" i="13" s="1"/>
  <c r="W53" i="13"/>
  <c r="X56"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Y44" i="13"/>
  <c r="X44" i="13"/>
  <c r="W44" i="13"/>
  <c r="X43" i="13"/>
  <c r="Y43" i="13" s="1"/>
  <c r="W43" i="13"/>
  <c r="W42" i="13"/>
  <c r="X42" i="13" s="1"/>
  <c r="Y42" i="13" s="1"/>
  <c r="W41" i="13"/>
  <c r="X41" i="13" s="1"/>
  <c r="Y41" i="13" s="1"/>
  <c r="Y40" i="13"/>
  <c r="X40" i="13"/>
  <c r="W40" i="13"/>
  <c r="X39" i="13"/>
  <c r="Y39" i="13" s="1"/>
  <c r="W39" i="13"/>
  <c r="W38" i="13"/>
  <c r="X38" i="13" s="1"/>
  <c r="Y38" i="13" s="1"/>
  <c r="W37" i="13"/>
  <c r="X37" i="13" s="1"/>
  <c r="Y36" i="13"/>
  <c r="X36" i="13"/>
  <c r="W36" i="13"/>
  <c r="X35" i="13"/>
  <c r="Y35" i="13" s="1"/>
  <c r="W35" i="13"/>
  <c r="W34" i="13"/>
  <c r="X34" i="13" s="1"/>
  <c r="W33" i="13"/>
  <c r="X33" i="13" s="1"/>
  <c r="Y29" i="13" s="1"/>
  <c r="Y32" i="13"/>
  <c r="W32" i="13"/>
  <c r="X32" i="13" s="1"/>
  <c r="Y28" i="13" s="1"/>
  <c r="X31" i="13"/>
  <c r="Y27" i="13" s="1"/>
  <c r="W31" i="13"/>
  <c r="W30" i="13"/>
  <c r="X30" i="13" s="1"/>
  <c r="Y26" i="13" s="1"/>
  <c r="W29" i="13"/>
  <c r="X29" i="13" s="1"/>
  <c r="Y25" i="13" s="1"/>
  <c r="W28" i="13"/>
  <c r="X28" i="13" s="1"/>
  <c r="Y24" i="13" s="1"/>
  <c r="X27" i="13"/>
  <c r="Y23" i="13" s="1"/>
  <c r="W27" i="13"/>
  <c r="W26" i="13"/>
  <c r="X26" i="13" s="1"/>
  <c r="Y22" i="13" s="1"/>
  <c r="W25" i="13"/>
  <c r="X25" i="13" s="1"/>
  <c r="Y21" i="13" s="1"/>
  <c r="W24" i="13"/>
  <c r="X24" i="13" s="1"/>
  <c r="Y20" i="13" s="1"/>
  <c r="X23" i="13"/>
  <c r="Y19" i="13" s="1"/>
  <c r="W23" i="13"/>
  <c r="W22" i="13"/>
  <c r="X22" i="13" s="1"/>
  <c r="Y18" i="13" s="1"/>
  <c r="W21" i="13"/>
  <c r="X21" i="13" s="1"/>
  <c r="W20" i="13"/>
  <c r="X20" i="13" s="1"/>
  <c r="X19" i="13"/>
  <c r="W19" i="13"/>
  <c r="W18" i="13"/>
  <c r="X18"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Y4" i="13"/>
  <c r="X4" i="13"/>
  <c r="W4" i="13"/>
  <c r="X3" i="13"/>
  <c r="Y3" i="13" s="1"/>
  <c r="W3" i="13"/>
  <c r="W2" i="13"/>
  <c r="X2" i="13" s="1"/>
  <c r="Y2" i="13" s="1"/>
  <c r="S93" i="13"/>
  <c r="T93" i="13" s="1"/>
  <c r="U93" i="13" s="1"/>
  <c r="S92" i="13"/>
  <c r="T92" i="13" s="1"/>
  <c r="U92" i="13" s="1"/>
  <c r="T91" i="13"/>
  <c r="U91" i="13" s="1"/>
  <c r="S91" i="13"/>
  <c r="S90" i="13"/>
  <c r="T90" i="13" s="1"/>
  <c r="U90" i="13" s="1"/>
  <c r="S89" i="13"/>
  <c r="T89" i="13" s="1"/>
  <c r="U89" i="13" s="1"/>
  <c r="S88" i="13"/>
  <c r="T88" i="13" s="1"/>
  <c r="U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S80" i="13"/>
  <c r="T80" i="13" s="1"/>
  <c r="U80" i="13" s="1"/>
  <c r="T79" i="13"/>
  <c r="U79" i="13" s="1"/>
  <c r="S79" i="13"/>
  <c r="S78" i="13"/>
  <c r="T78" i="13" s="1"/>
  <c r="U78" i="13" s="1"/>
  <c r="S77" i="13"/>
  <c r="T77" i="13" s="1"/>
  <c r="U77" i="13" s="1"/>
  <c r="S76" i="13"/>
  <c r="T76" i="13" s="1"/>
  <c r="U76" i="13" s="1"/>
  <c r="T75" i="13"/>
  <c r="U75" i="13" s="1"/>
  <c r="S75" i="13"/>
  <c r="S74" i="13"/>
  <c r="T74" i="13" s="1"/>
  <c r="U74" i="13" s="1"/>
  <c r="S73" i="13"/>
  <c r="T73" i="13" s="1"/>
  <c r="U73" i="13" s="1"/>
  <c r="S72" i="13"/>
  <c r="T72" i="13" s="1"/>
  <c r="U72" i="13" s="1"/>
  <c r="T71" i="13"/>
  <c r="U71" i="13" s="1"/>
  <c r="S71" i="13"/>
  <c r="S70" i="13"/>
  <c r="T70" i="13" s="1"/>
  <c r="U70" i="13" s="1"/>
  <c r="S69" i="13"/>
  <c r="T69" i="13" s="1"/>
  <c r="U69" i="13" s="1"/>
  <c r="S68" i="13"/>
  <c r="T68" i="13" s="1"/>
  <c r="U68" i="13" s="1"/>
  <c r="T67" i="13"/>
  <c r="U67" i="13" s="1"/>
  <c r="S67" i="13"/>
  <c r="S66" i="13"/>
  <c r="T66" i="13" s="1"/>
  <c r="U66" i="13" s="1"/>
  <c r="S65" i="13"/>
  <c r="T65" i="13" s="1"/>
  <c r="U65" i="13" s="1"/>
  <c r="S64" i="13"/>
  <c r="T64" i="13" s="1"/>
  <c r="T63" i="13"/>
  <c r="U63" i="13" s="1"/>
  <c r="S63" i="13"/>
  <c r="S62" i="13"/>
  <c r="T62" i="13" s="1"/>
  <c r="U62" i="13" s="1"/>
  <c r="S61" i="13"/>
  <c r="T61" i="13" s="1"/>
  <c r="U61" i="13" s="1"/>
  <c r="S60" i="13"/>
  <c r="T60" i="13" s="1"/>
  <c r="U60" i="13" s="1"/>
  <c r="T59" i="13"/>
  <c r="U59" i="13" s="1"/>
  <c r="S59" i="13"/>
  <c r="S58" i="13"/>
  <c r="S57" i="13"/>
  <c r="S56" i="13"/>
  <c r="T55" i="13"/>
  <c r="U58" i="13" s="1"/>
  <c r="S55" i="13"/>
  <c r="T58" i="13" s="1"/>
  <c r="S54" i="13"/>
  <c r="T57" i="13" s="1"/>
  <c r="S53" i="13"/>
  <c r="T56" i="13" s="1"/>
  <c r="S52" i="13"/>
  <c r="T52" i="13" s="1"/>
  <c r="U52" i="13" s="1"/>
  <c r="T51" i="13"/>
  <c r="U51" i="13" s="1"/>
  <c r="S51" i="13"/>
  <c r="S50" i="13"/>
  <c r="T50" i="13" s="1"/>
  <c r="U50" i="13" s="1"/>
  <c r="U49" i="13"/>
  <c r="T49" i="13"/>
  <c r="S49" i="13"/>
  <c r="S48" i="13"/>
  <c r="T48" i="13" s="1"/>
  <c r="U48" i="13" s="1"/>
  <c r="T47" i="13"/>
  <c r="U47" i="13" s="1"/>
  <c r="S47" i="13"/>
  <c r="S46" i="13"/>
  <c r="T46" i="13" s="1"/>
  <c r="U46" i="13" s="1"/>
  <c r="S45" i="13"/>
  <c r="T45" i="13" s="1"/>
  <c r="U45" i="13" s="1"/>
  <c r="U44" i="13"/>
  <c r="T44" i="13"/>
  <c r="S44" i="13"/>
  <c r="T43" i="13"/>
  <c r="U43" i="13" s="1"/>
  <c r="S43" i="13"/>
  <c r="S42" i="13"/>
  <c r="T42" i="13" s="1"/>
  <c r="U42" i="13" s="1"/>
  <c r="S41" i="13"/>
  <c r="T41" i="13" s="1"/>
  <c r="U41" i="13" s="1"/>
  <c r="U40" i="13"/>
  <c r="T40" i="13"/>
  <c r="S40" i="13"/>
  <c r="T39" i="13"/>
  <c r="U39" i="13" s="1"/>
  <c r="S39" i="13"/>
  <c r="S38" i="13"/>
  <c r="T38" i="13" s="1"/>
  <c r="U38" i="13" s="1"/>
  <c r="S37" i="13"/>
  <c r="T37" i="13" s="1"/>
  <c r="U36" i="13"/>
  <c r="T36" i="13"/>
  <c r="S36" i="13"/>
  <c r="T35" i="13"/>
  <c r="U35" i="13" s="1"/>
  <c r="S35" i="13"/>
  <c r="S34" i="13"/>
  <c r="T34" i="13" s="1"/>
  <c r="S33" i="13"/>
  <c r="T33" i="13" s="1"/>
  <c r="U29" i="13" s="1"/>
  <c r="U32" i="13"/>
  <c r="T32" i="13"/>
  <c r="S32" i="13"/>
  <c r="T31" i="13"/>
  <c r="U27" i="13" s="1"/>
  <c r="S31" i="13"/>
  <c r="S30" i="13"/>
  <c r="T30" i="13" s="1"/>
  <c r="U26" i="13" s="1"/>
  <c r="S29" i="13"/>
  <c r="T29" i="13" s="1"/>
  <c r="U25" i="13" s="1"/>
  <c r="U28" i="13"/>
  <c r="T28" i="13"/>
  <c r="S28" i="13"/>
  <c r="T27" i="13"/>
  <c r="U23" i="13" s="1"/>
  <c r="S27" i="13"/>
  <c r="S26" i="13"/>
  <c r="T26" i="13" s="1"/>
  <c r="U22" i="13" s="1"/>
  <c r="S25" i="13"/>
  <c r="T25" i="13" s="1"/>
  <c r="U21" i="13" s="1"/>
  <c r="U24" i="13"/>
  <c r="T24" i="13"/>
  <c r="S24" i="13"/>
  <c r="T23" i="13"/>
  <c r="U19" i="13" s="1"/>
  <c r="S23" i="13"/>
  <c r="S22" i="13"/>
  <c r="T22" i="13" s="1"/>
  <c r="U18" i="13" s="1"/>
  <c r="S21" i="13"/>
  <c r="T21" i="13" s="1"/>
  <c r="U20" i="13"/>
  <c r="T20" i="13"/>
  <c r="S20" i="13"/>
  <c r="T19" i="13"/>
  <c r="S19" i="13"/>
  <c r="S18" i="13"/>
  <c r="T18" i="13" s="1"/>
  <c r="S17" i="13"/>
  <c r="T17" i="13" s="1"/>
  <c r="U17" i="13" s="1"/>
  <c r="U16" i="13"/>
  <c r="T16" i="13"/>
  <c r="S16" i="13"/>
  <c r="T15" i="13"/>
  <c r="U15" i="13" s="1"/>
  <c r="S15" i="13"/>
  <c r="S14" i="13"/>
  <c r="T14" i="13" s="1"/>
  <c r="U14" i="13" s="1"/>
  <c r="S13" i="13"/>
  <c r="T13" i="13" s="1"/>
  <c r="U13" i="13" s="1"/>
  <c r="U12" i="13"/>
  <c r="T12" i="13"/>
  <c r="S12" i="13"/>
  <c r="T11" i="13"/>
  <c r="U11" i="13" s="1"/>
  <c r="S11" i="13"/>
  <c r="S10" i="13"/>
  <c r="T10" i="13" s="1"/>
  <c r="U10" i="13" s="1"/>
  <c r="S9" i="13"/>
  <c r="T9" i="13" s="1"/>
  <c r="U9" i="13" s="1"/>
  <c r="U8" i="13"/>
  <c r="T8" i="13"/>
  <c r="S8" i="13"/>
  <c r="T7" i="13"/>
  <c r="U7" i="13" s="1"/>
  <c r="S7" i="13"/>
  <c r="S6" i="13"/>
  <c r="T6" i="13" s="1"/>
  <c r="U6" i="13" s="1"/>
  <c r="S5" i="13"/>
  <c r="T5" i="13" s="1"/>
  <c r="U5" i="13" s="1"/>
  <c r="U4" i="13"/>
  <c r="T4" i="13"/>
  <c r="S4" i="13"/>
  <c r="T3" i="13"/>
  <c r="U3" i="13" s="1"/>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O68" i="13"/>
  <c r="P68" i="13" s="1"/>
  <c r="Q68" i="13" s="1"/>
  <c r="P67" i="13"/>
  <c r="Q67" i="13" s="1"/>
  <c r="O67" i="13"/>
  <c r="O66" i="13"/>
  <c r="P66" i="13" s="1"/>
  <c r="Q66" i="13" s="1"/>
  <c r="O65" i="13"/>
  <c r="P65" i="13" s="1"/>
  <c r="Q65" i="13" s="1"/>
  <c r="O64" i="13"/>
  <c r="P64" i="13" s="1"/>
  <c r="P63" i="13"/>
  <c r="Q63" i="13" s="1"/>
  <c r="O63" i="13"/>
  <c r="O62" i="13"/>
  <c r="P62" i="13" s="1"/>
  <c r="Q62" i="13" s="1"/>
  <c r="O61" i="13"/>
  <c r="P61" i="13" s="1"/>
  <c r="Q61" i="13" s="1"/>
  <c r="O60" i="13"/>
  <c r="P60" i="13" s="1"/>
  <c r="Q60" i="13" s="1"/>
  <c r="P59" i="13"/>
  <c r="Q59" i="13" s="1"/>
  <c r="O59" i="13"/>
  <c r="O58" i="13"/>
  <c r="P58" i="13" s="1"/>
  <c r="O57" i="13"/>
  <c r="O56" i="13"/>
  <c r="P55" i="13"/>
  <c r="Q58" i="13" s="1"/>
  <c r="O55" i="13"/>
  <c r="O54" i="13"/>
  <c r="P57" i="13" s="1"/>
  <c r="O53" i="13"/>
  <c r="P56" i="13" s="1"/>
  <c r="O52" i="13"/>
  <c r="P52" i="13" s="1"/>
  <c r="Q52" i="13" s="1"/>
  <c r="P51" i="13"/>
  <c r="Q51" i="13" s="1"/>
  <c r="O51" i="13"/>
  <c r="O50" i="13"/>
  <c r="P50" i="13" s="1"/>
  <c r="Q50" i="13" s="1"/>
  <c r="P49" i="13"/>
  <c r="Q49" i="13" s="1"/>
  <c r="O49" i="13"/>
  <c r="O48" i="13"/>
  <c r="P48" i="13" s="1"/>
  <c r="Q48" i="13" s="1"/>
  <c r="P47" i="13"/>
  <c r="Q47" i="13" s="1"/>
  <c r="O47" i="13"/>
  <c r="O46" i="13"/>
  <c r="P46" i="13" s="1"/>
  <c r="Q46" i="13" s="1"/>
  <c r="P45" i="13"/>
  <c r="Q45" i="13" s="1"/>
  <c r="O45" i="13"/>
  <c r="O44" i="13"/>
  <c r="P44" i="13" s="1"/>
  <c r="Q44" i="13" s="1"/>
  <c r="P43" i="13"/>
  <c r="Q43" i="13" s="1"/>
  <c r="O43" i="13"/>
  <c r="O42" i="13"/>
  <c r="P42" i="13" s="1"/>
  <c r="Q42" i="13" s="1"/>
  <c r="P41" i="13"/>
  <c r="Q41" i="13" s="1"/>
  <c r="O41" i="13"/>
  <c r="O40" i="13"/>
  <c r="P40" i="13" s="1"/>
  <c r="Q40" i="13" s="1"/>
  <c r="P39" i="13"/>
  <c r="Q39" i="13" s="1"/>
  <c r="O39" i="13"/>
  <c r="O38" i="13"/>
  <c r="P38" i="13" s="1"/>
  <c r="Q38" i="13" s="1"/>
  <c r="P37" i="13"/>
  <c r="Q37" i="13" s="1"/>
  <c r="O37" i="13"/>
  <c r="O36" i="13"/>
  <c r="P36" i="13" s="1"/>
  <c r="P35" i="13"/>
  <c r="Q35" i="13" s="1"/>
  <c r="O35" i="13"/>
  <c r="O34" i="13"/>
  <c r="P34" i="13" s="1"/>
  <c r="P33" i="13"/>
  <c r="Q29" i="13" s="1"/>
  <c r="O33" i="13"/>
  <c r="O32" i="13"/>
  <c r="P32" i="13" s="1"/>
  <c r="Q28" i="13" s="1"/>
  <c r="P31" i="13"/>
  <c r="Q27" i="13" s="1"/>
  <c r="O31" i="13"/>
  <c r="O30" i="13"/>
  <c r="P30" i="13" s="1"/>
  <c r="Q26" i="13" s="1"/>
  <c r="P29" i="13"/>
  <c r="Q25" i="13" s="1"/>
  <c r="O29" i="13"/>
  <c r="O28" i="13"/>
  <c r="P28" i="13" s="1"/>
  <c r="Q24" i="13" s="1"/>
  <c r="P27" i="13"/>
  <c r="Q23" i="13" s="1"/>
  <c r="O27" i="13"/>
  <c r="O26" i="13"/>
  <c r="P26" i="13" s="1"/>
  <c r="Q22" i="13" s="1"/>
  <c r="P25" i="13"/>
  <c r="Q21" i="13" s="1"/>
  <c r="O25" i="13"/>
  <c r="O24" i="13"/>
  <c r="P24" i="13" s="1"/>
  <c r="Q20" i="13" s="1"/>
  <c r="P23" i="13"/>
  <c r="Q19" i="13" s="1"/>
  <c r="O23" i="13"/>
  <c r="O22" i="13"/>
  <c r="P22" i="13" s="1"/>
  <c r="Q18" i="13" s="1"/>
  <c r="P21" i="13"/>
  <c r="O21" i="13"/>
  <c r="O20" i="13"/>
  <c r="P20" i="13" s="1"/>
  <c r="P19" i="13"/>
  <c r="O19" i="13"/>
  <c r="O18" i="13"/>
  <c r="P18" i="13" s="1"/>
  <c r="P17" i="13"/>
  <c r="Q17" i="13" s="1"/>
  <c r="O17" i="13"/>
  <c r="O16" i="13"/>
  <c r="P16" i="13" s="1"/>
  <c r="Q16" i="13" s="1"/>
  <c r="P15" i="13"/>
  <c r="Q15" i="13" s="1"/>
  <c r="O15" i="13"/>
  <c r="O14" i="13"/>
  <c r="P14" i="13" s="1"/>
  <c r="Q14" i="13" s="1"/>
  <c r="P13" i="13"/>
  <c r="Q13" i="13" s="1"/>
  <c r="O13" i="13"/>
  <c r="O12" i="13"/>
  <c r="P12" i="13" s="1"/>
  <c r="Q12" i="13" s="1"/>
  <c r="P11" i="13"/>
  <c r="Q11" i="13" s="1"/>
  <c r="O11" i="13"/>
  <c r="O10" i="13"/>
  <c r="P10" i="13" s="1"/>
  <c r="Q10" i="13" s="1"/>
  <c r="P9" i="13"/>
  <c r="Q9" i="13" s="1"/>
  <c r="O9" i="13"/>
  <c r="O8" i="13"/>
  <c r="P8" i="13" s="1"/>
  <c r="Q8" i="13" s="1"/>
  <c r="P7" i="13"/>
  <c r="Q7" i="13" s="1"/>
  <c r="O7" i="13"/>
  <c r="O6" i="13"/>
  <c r="P6" i="13" s="1"/>
  <c r="Q6" i="13" s="1"/>
  <c r="P5" i="13"/>
  <c r="Q5" i="13" s="1"/>
  <c r="O5" i="13"/>
  <c r="O4" i="13"/>
  <c r="P4" i="13" s="1"/>
  <c r="Q4" i="13" s="1"/>
  <c r="P3" i="13"/>
  <c r="Q3" i="13" s="1"/>
  <c r="O3" i="13"/>
  <c r="O2" i="13"/>
  <c r="P2" i="13" s="1"/>
  <c r="Q2" i="13" s="1"/>
  <c r="K93" i="13"/>
  <c r="L93" i="13" s="1"/>
  <c r="M93" i="13" s="1"/>
  <c r="K92" i="13"/>
  <c r="L92" i="13" s="1"/>
  <c r="M92" i="13" s="1"/>
  <c r="L91" i="13"/>
  <c r="M91" i="13" s="1"/>
  <c r="K91" i="13"/>
  <c r="K90" i="13"/>
  <c r="L90" i="13" s="1"/>
  <c r="M90" i="13" s="1"/>
  <c r="K89" i="13"/>
  <c r="L89" i="13" s="1"/>
  <c r="M89" i="13" s="1"/>
  <c r="M88" i="13"/>
  <c r="L88" i="13"/>
  <c r="K88" i="13"/>
  <c r="L87" i="13"/>
  <c r="M87" i="13" s="1"/>
  <c r="K87" i="13"/>
  <c r="K86" i="13"/>
  <c r="L86" i="13" s="1"/>
  <c r="M86" i="13" s="1"/>
  <c r="K85" i="13"/>
  <c r="L85" i="13" s="1"/>
  <c r="M85" i="13" s="1"/>
  <c r="M84" i="13"/>
  <c r="L84" i="13"/>
  <c r="K84" i="13"/>
  <c r="L83" i="13"/>
  <c r="M83" i="13" s="1"/>
  <c r="K83" i="13"/>
  <c r="K82" i="13"/>
  <c r="L82" i="13" s="1"/>
  <c r="M82" i="13" s="1"/>
  <c r="K81" i="13"/>
  <c r="L81" i="13" s="1"/>
  <c r="M81" i="13" s="1"/>
  <c r="K80" i="13"/>
  <c r="L80" i="13" s="1"/>
  <c r="M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K64" i="13"/>
  <c r="L64" i="13" s="1"/>
  <c r="L63" i="13"/>
  <c r="M63" i="13" s="1"/>
  <c r="K63" i="13"/>
  <c r="K62" i="13"/>
  <c r="L62" i="13" s="1"/>
  <c r="M62" i="13" s="1"/>
  <c r="K61" i="13"/>
  <c r="L61" i="13" s="1"/>
  <c r="M61" i="13" s="1"/>
  <c r="M60" i="13"/>
  <c r="L60" i="13"/>
  <c r="K60" i="13"/>
  <c r="L59" i="13"/>
  <c r="M59" i="13" s="1"/>
  <c r="K59" i="13"/>
  <c r="K58" i="13"/>
  <c r="L58" i="13" s="1"/>
  <c r="K57" i="13"/>
  <c r="K56" i="13"/>
  <c r="L55" i="13"/>
  <c r="K55" i="13"/>
  <c r="K54" i="13"/>
  <c r="L57" i="13" s="1"/>
  <c r="K53" i="13"/>
  <c r="L56" i="13" s="1"/>
  <c r="K52" i="13"/>
  <c r="L52" i="13" s="1"/>
  <c r="M52" i="13" s="1"/>
  <c r="L51" i="13"/>
  <c r="M51" i="13" s="1"/>
  <c r="K51" i="13"/>
  <c r="K50" i="13"/>
  <c r="L50" i="13" s="1"/>
  <c r="M50" i="13" s="1"/>
  <c r="K49" i="13"/>
  <c r="L49" i="13" s="1"/>
  <c r="M49" i="13" s="1"/>
  <c r="M48" i="13"/>
  <c r="L48" i="13"/>
  <c r="K48" i="13"/>
  <c r="L47" i="13"/>
  <c r="M47" i="13" s="1"/>
  <c r="K47" i="13"/>
  <c r="K46" i="13"/>
  <c r="L46" i="13" s="1"/>
  <c r="M46" i="13" s="1"/>
  <c r="K45" i="13"/>
  <c r="L45" i="13" s="1"/>
  <c r="M45" i="13" s="1"/>
  <c r="M44" i="13"/>
  <c r="L44" i="13"/>
  <c r="K44" i="13"/>
  <c r="L43" i="13"/>
  <c r="M43" i="13" s="1"/>
  <c r="K43" i="13"/>
  <c r="K42" i="13"/>
  <c r="L42" i="13" s="1"/>
  <c r="M42" i="13" s="1"/>
  <c r="K41" i="13"/>
  <c r="L41" i="13" s="1"/>
  <c r="M41" i="13" s="1"/>
  <c r="M40" i="13"/>
  <c r="L40" i="13"/>
  <c r="K40" i="13"/>
  <c r="L39" i="13"/>
  <c r="M39" i="13" s="1"/>
  <c r="K39" i="13"/>
  <c r="K38" i="13"/>
  <c r="L38" i="13" s="1"/>
  <c r="M38" i="13" s="1"/>
  <c r="K37" i="13"/>
  <c r="L37" i="13" s="1"/>
  <c r="M36" i="13"/>
  <c r="L36" i="13"/>
  <c r="K36" i="13"/>
  <c r="L35" i="13"/>
  <c r="M35" i="13" s="1"/>
  <c r="K35" i="13"/>
  <c r="K34" i="13"/>
  <c r="L34" i="13" s="1"/>
  <c r="K33" i="13"/>
  <c r="L33" i="13" s="1"/>
  <c r="M29" i="13" s="1"/>
  <c r="M32" i="13"/>
  <c r="L32" i="13"/>
  <c r="K32" i="13"/>
  <c r="L31" i="13"/>
  <c r="M27" i="13" s="1"/>
  <c r="K31" i="13"/>
  <c r="K30" i="13"/>
  <c r="L30" i="13" s="1"/>
  <c r="M26" i="13" s="1"/>
  <c r="K29" i="13"/>
  <c r="L29" i="13" s="1"/>
  <c r="M25" i="13" s="1"/>
  <c r="M28" i="13"/>
  <c r="L28" i="13"/>
  <c r="K28" i="13"/>
  <c r="L27" i="13"/>
  <c r="M23" i="13" s="1"/>
  <c r="K27" i="13"/>
  <c r="K26" i="13"/>
  <c r="L26" i="13" s="1"/>
  <c r="M22" i="13" s="1"/>
  <c r="K25" i="13"/>
  <c r="L25" i="13" s="1"/>
  <c r="M21" i="13" s="1"/>
  <c r="M24" i="13"/>
  <c r="L24" i="13"/>
  <c r="K24" i="13"/>
  <c r="L23" i="13"/>
  <c r="M19" i="13" s="1"/>
  <c r="K23" i="13"/>
  <c r="K22" i="13"/>
  <c r="L22" i="13" s="1"/>
  <c r="M18" i="13" s="1"/>
  <c r="K21" i="13"/>
  <c r="L21" i="13" s="1"/>
  <c r="M20" i="13"/>
  <c r="L20" i="13"/>
  <c r="K20" i="13"/>
  <c r="L19" i="13"/>
  <c r="K19" i="13"/>
  <c r="K18" i="13"/>
  <c r="L18" i="13" s="1"/>
  <c r="K17" i="13"/>
  <c r="L17" i="13" s="1"/>
  <c r="M17" i="13" s="1"/>
  <c r="K16" i="13"/>
  <c r="L16" i="13" s="1"/>
  <c r="M16" i="13" s="1"/>
  <c r="L15" i="13"/>
  <c r="M15" i="13" s="1"/>
  <c r="K15" i="13"/>
  <c r="K14" i="13"/>
  <c r="L14" i="13" s="1"/>
  <c r="M14" i="13" s="1"/>
  <c r="K13" i="13"/>
  <c r="L13" i="13" s="1"/>
  <c r="M13" i="13" s="1"/>
  <c r="M12" i="13"/>
  <c r="L12" i="13"/>
  <c r="K12" i="13"/>
  <c r="L11" i="13"/>
  <c r="M11" i="13" s="1"/>
  <c r="K11" i="13"/>
  <c r="K10" i="13"/>
  <c r="L10" i="13" s="1"/>
  <c r="M10" i="13" s="1"/>
  <c r="K9" i="13"/>
  <c r="L9" i="13" s="1"/>
  <c r="M9" i="13" s="1"/>
  <c r="M8" i="13"/>
  <c r="L8" i="13"/>
  <c r="K8" i="13"/>
  <c r="L7" i="13"/>
  <c r="M7" i="13" s="1"/>
  <c r="K7" i="13"/>
  <c r="K6" i="13"/>
  <c r="L6" i="13" s="1"/>
  <c r="M6" i="13" s="1"/>
  <c r="K5" i="13"/>
  <c r="L5" i="13" s="1"/>
  <c r="M5" i="13" s="1"/>
  <c r="M4" i="13"/>
  <c r="L4" i="13"/>
  <c r="K4" i="13"/>
  <c r="L3" i="13"/>
  <c r="M3" i="13" s="1"/>
  <c r="K3" i="13"/>
  <c r="K2" i="13"/>
  <c r="L2" i="13" s="1"/>
  <c r="M2" i="13" s="1"/>
  <c r="I87" i="13"/>
  <c r="I46" i="13"/>
  <c r="I42" i="13"/>
  <c r="I38" i="13"/>
  <c r="I35" i="13"/>
  <c r="G81" i="13"/>
  <c r="G49" i="13"/>
  <c r="H46" i="13"/>
  <c r="H42" i="13"/>
  <c r="H38" i="13"/>
  <c r="H35" i="13"/>
  <c r="AA93" i="5"/>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C65" i="5" s="1"/>
  <c r="AA64" i="5"/>
  <c r="AB64" i="5" s="1"/>
  <c r="AB63" i="5"/>
  <c r="AA63" i="5"/>
  <c r="AA62" i="5"/>
  <c r="AB62" i="5" s="1"/>
  <c r="AA61" i="5"/>
  <c r="AB61" i="5" s="1"/>
  <c r="AC61" i="5" s="1"/>
  <c r="AA60" i="5"/>
  <c r="AB60" i="5" s="1"/>
  <c r="AB59" i="5"/>
  <c r="AC62" i="5" s="1"/>
  <c r="AA59" i="5"/>
  <c r="AA58" i="5"/>
  <c r="AB58" i="5" s="1"/>
  <c r="AA57" i="5"/>
  <c r="AA56" i="5"/>
  <c r="AB55" i="5"/>
  <c r="AC58" i="5" s="1"/>
  <c r="AA55" i="5"/>
  <c r="AA54" i="5"/>
  <c r="AB57" i="5" s="1"/>
  <c r="AA53" i="5"/>
  <c r="AB56"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A44" i="5"/>
  <c r="AB44" i="5" s="1"/>
  <c r="AC44" i="5" s="1"/>
  <c r="AB43" i="5"/>
  <c r="AC43" i="5" s="1"/>
  <c r="AA43" i="5"/>
  <c r="AA42" i="5"/>
  <c r="AB42" i="5" s="1"/>
  <c r="AC42" i="5" s="1"/>
  <c r="AA41" i="5"/>
  <c r="AB41" i="5" s="1"/>
  <c r="AC41" i="5" s="1"/>
  <c r="AA40" i="5"/>
  <c r="AB40" i="5" s="1"/>
  <c r="AC40" i="5" s="1"/>
  <c r="AB39" i="5"/>
  <c r="AC39" i="5" s="1"/>
  <c r="AA39" i="5"/>
  <c r="AA38" i="5"/>
  <c r="AB38" i="5" s="1"/>
  <c r="AC38" i="5" s="1"/>
  <c r="AA37" i="5"/>
  <c r="AB37" i="5" s="1"/>
  <c r="AA36" i="5"/>
  <c r="AB36" i="5" s="1"/>
  <c r="AB35" i="5"/>
  <c r="AC35" i="5" s="1"/>
  <c r="AA35" i="5"/>
  <c r="AA34" i="5"/>
  <c r="AB34" i="5" s="1"/>
  <c r="AA33" i="5"/>
  <c r="AB33" i="5" s="1"/>
  <c r="AC29" i="5" s="1"/>
  <c r="AA32" i="5"/>
  <c r="AB32" i="5" s="1"/>
  <c r="AC28" i="5" s="1"/>
  <c r="AB31" i="5"/>
  <c r="AC27" i="5" s="1"/>
  <c r="AA31" i="5"/>
  <c r="AA30" i="5"/>
  <c r="AB30" i="5" s="1"/>
  <c r="AC26" i="5" s="1"/>
  <c r="AA29" i="5"/>
  <c r="AB29" i="5" s="1"/>
  <c r="AC25" i="5" s="1"/>
  <c r="AA28" i="5"/>
  <c r="AB28" i="5" s="1"/>
  <c r="AC24" i="5" s="1"/>
  <c r="AB27" i="5"/>
  <c r="AC23" i="5" s="1"/>
  <c r="AA27" i="5"/>
  <c r="AA26" i="5"/>
  <c r="AB26" i="5" s="1"/>
  <c r="AC22" i="5" s="1"/>
  <c r="AA25" i="5"/>
  <c r="AB25" i="5" s="1"/>
  <c r="AC21" i="5" s="1"/>
  <c r="AA24" i="5"/>
  <c r="AB24" i="5" s="1"/>
  <c r="AC20" i="5" s="1"/>
  <c r="AB23" i="5"/>
  <c r="AC19" i="5" s="1"/>
  <c r="AA23" i="5"/>
  <c r="AA22" i="5"/>
  <c r="AB22" i="5" s="1"/>
  <c r="AC18" i="5" s="1"/>
  <c r="AA21" i="5"/>
  <c r="AB21" i="5" s="1"/>
  <c r="AA20" i="5"/>
  <c r="AB20" i="5" s="1"/>
  <c r="AB19" i="5"/>
  <c r="AA19" i="5"/>
  <c r="AA18" i="5"/>
  <c r="AB18" i="5" s="1"/>
  <c r="AA17" i="5"/>
  <c r="AB17" i="5" s="1"/>
  <c r="AC17" i="5" s="1"/>
  <c r="AA16" i="5"/>
  <c r="AB16" i="5" s="1"/>
  <c r="AC16" i="5" s="1"/>
  <c r="AB15" i="5"/>
  <c r="AC15" i="5" s="1"/>
  <c r="AA15" i="5"/>
  <c r="AA14" i="5"/>
  <c r="AB14" i="5" s="1"/>
  <c r="AC14" i="5" s="1"/>
  <c r="AA13" i="5"/>
  <c r="AB13" i="5" s="1"/>
  <c r="AC13" i="5" s="1"/>
  <c r="AA12" i="5"/>
  <c r="AB12" i="5" s="1"/>
  <c r="AC12" i="5" s="1"/>
  <c r="AB11" i="5"/>
  <c r="AC11" i="5" s="1"/>
  <c r="AA11" i="5"/>
  <c r="AA10" i="5"/>
  <c r="AB10" i="5" s="1"/>
  <c r="AC10" i="5" s="1"/>
  <c r="AA9" i="5"/>
  <c r="AB9" i="5" s="1"/>
  <c r="AC9" i="5" s="1"/>
  <c r="AA8" i="5"/>
  <c r="AB8" i="5" s="1"/>
  <c r="AC8" i="5" s="1"/>
  <c r="AB7" i="5"/>
  <c r="AC7" i="5" s="1"/>
  <c r="AA7" i="5"/>
  <c r="AA6" i="5"/>
  <c r="AB6" i="5" s="1"/>
  <c r="AC6" i="5" s="1"/>
  <c r="AA5" i="5"/>
  <c r="AB5" i="5" s="1"/>
  <c r="AC5" i="5" s="1"/>
  <c r="AA4" i="5"/>
  <c r="AB4" i="5" s="1"/>
  <c r="AC4" i="5" s="1"/>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X83" i="5"/>
  <c r="Y83" i="5" s="1"/>
  <c r="W83" i="5"/>
  <c r="W82" i="5"/>
  <c r="X82" i="5" s="1"/>
  <c r="Y82" i="5" s="1"/>
  <c r="W81" i="5"/>
  <c r="X81" i="5" s="1"/>
  <c r="Y81" i="5" s="1"/>
  <c r="W80" i="5"/>
  <c r="X80" i="5" s="1"/>
  <c r="Y80" i="5" s="1"/>
  <c r="X79" i="5"/>
  <c r="Y79" i="5" s="1"/>
  <c r="W79" i="5"/>
  <c r="W78" i="5"/>
  <c r="X78" i="5" s="1"/>
  <c r="Y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X67" i="5"/>
  <c r="Y67" i="5" s="1"/>
  <c r="W67" i="5"/>
  <c r="W66" i="5"/>
  <c r="X66" i="5" s="1"/>
  <c r="Y66" i="5" s="1"/>
  <c r="W65" i="5"/>
  <c r="X65" i="5" s="1"/>
  <c r="Y65" i="5" s="1"/>
  <c r="W64" i="5"/>
  <c r="X64" i="5" s="1"/>
  <c r="X63" i="5"/>
  <c r="W63" i="5"/>
  <c r="W62" i="5"/>
  <c r="X62" i="5" s="1"/>
  <c r="W61" i="5"/>
  <c r="X61" i="5" s="1"/>
  <c r="Y61" i="5" s="1"/>
  <c r="W60" i="5"/>
  <c r="X60" i="5" s="1"/>
  <c r="X59" i="5"/>
  <c r="Y59" i="5" s="1"/>
  <c r="W59" i="5"/>
  <c r="W58" i="5"/>
  <c r="X58" i="5" s="1"/>
  <c r="W57" i="5"/>
  <c r="W56" i="5"/>
  <c r="X55" i="5"/>
  <c r="Y55" i="5" s="1"/>
  <c r="W55" i="5"/>
  <c r="W54" i="5"/>
  <c r="X54" i="5" s="1"/>
  <c r="W53" i="5"/>
  <c r="X56" i="5" s="1"/>
  <c r="W52" i="5"/>
  <c r="X52" i="5" s="1"/>
  <c r="Y52" i="5" s="1"/>
  <c r="X51" i="5"/>
  <c r="Y51" i="5" s="1"/>
  <c r="W51" i="5"/>
  <c r="W50" i="5"/>
  <c r="X50" i="5" s="1"/>
  <c r="Y50" i="5" s="1"/>
  <c r="W49" i="5"/>
  <c r="X49" i="5" s="1"/>
  <c r="Y49" i="5" s="1"/>
  <c r="W48" i="5"/>
  <c r="X48" i="5" s="1"/>
  <c r="Y48" i="5" s="1"/>
  <c r="X47" i="5"/>
  <c r="Y47" i="5" s="1"/>
  <c r="W47" i="5"/>
  <c r="W46" i="5"/>
  <c r="X46" i="5" s="1"/>
  <c r="Y46" i="5" s="1"/>
  <c r="W45" i="5"/>
  <c r="X45" i="5" s="1"/>
  <c r="Y45" i="5" s="1"/>
  <c r="Y44" i="5"/>
  <c r="X44" i="5"/>
  <c r="W44" i="5"/>
  <c r="X43" i="5"/>
  <c r="Y43" i="5" s="1"/>
  <c r="W43" i="5"/>
  <c r="W42" i="5"/>
  <c r="X42" i="5" s="1"/>
  <c r="Y42" i="5" s="1"/>
  <c r="W41" i="5"/>
  <c r="X41" i="5" s="1"/>
  <c r="Y41" i="5" s="1"/>
  <c r="Y40" i="5"/>
  <c r="X40" i="5"/>
  <c r="W40" i="5"/>
  <c r="X39" i="5"/>
  <c r="Y39" i="5" s="1"/>
  <c r="W39" i="5"/>
  <c r="W38" i="5"/>
  <c r="X38" i="5" s="1"/>
  <c r="Y38" i="5" s="1"/>
  <c r="W37" i="5"/>
  <c r="X37" i="5" s="1"/>
  <c r="Y36" i="5"/>
  <c r="X36" i="5"/>
  <c r="W36" i="5"/>
  <c r="X35" i="5"/>
  <c r="Y31" i="5" s="1"/>
  <c r="W35" i="5"/>
  <c r="W34" i="5"/>
  <c r="X34" i="5" s="1"/>
  <c r="W33" i="5"/>
  <c r="X33" i="5" s="1"/>
  <c r="Y29" i="5" s="1"/>
  <c r="Y32" i="5"/>
  <c r="X32" i="5"/>
  <c r="W32" i="5"/>
  <c r="X31" i="5"/>
  <c r="Y27" i="5" s="1"/>
  <c r="W31" i="5"/>
  <c r="W30" i="5"/>
  <c r="X30" i="5" s="1"/>
  <c r="Y26" i="5" s="1"/>
  <c r="W29" i="5"/>
  <c r="X29" i="5" s="1"/>
  <c r="Y25" i="5" s="1"/>
  <c r="Y28" i="5"/>
  <c r="X28" i="5"/>
  <c r="W28" i="5"/>
  <c r="X27" i="5"/>
  <c r="Y23" i="5" s="1"/>
  <c r="W27" i="5"/>
  <c r="W26" i="5"/>
  <c r="X26" i="5" s="1"/>
  <c r="Y22" i="5" s="1"/>
  <c r="W25" i="5"/>
  <c r="X25" i="5" s="1"/>
  <c r="Y21" i="5" s="1"/>
  <c r="Y24" i="5"/>
  <c r="X24" i="5"/>
  <c r="W24" i="5"/>
  <c r="X23" i="5"/>
  <c r="Y19" i="5" s="1"/>
  <c r="W23" i="5"/>
  <c r="W22" i="5"/>
  <c r="X22" i="5" s="1"/>
  <c r="Y18" i="5" s="1"/>
  <c r="W21" i="5"/>
  <c r="X21" i="5" s="1"/>
  <c r="Y20" i="5"/>
  <c r="X20" i="5"/>
  <c r="W20" i="5"/>
  <c r="X19" i="5"/>
  <c r="W19" i="5"/>
  <c r="W18" i="5"/>
  <c r="X18" i="5" s="1"/>
  <c r="W17" i="5"/>
  <c r="X17" i="5" s="1"/>
  <c r="Y17" i="5" s="1"/>
  <c r="W16" i="5"/>
  <c r="X16" i="5" s="1"/>
  <c r="Y16" i="5" s="1"/>
  <c r="X15" i="5"/>
  <c r="Y15" i="5" s="1"/>
  <c r="W15" i="5"/>
  <c r="W14" i="5"/>
  <c r="X14" i="5" s="1"/>
  <c r="Y14" i="5" s="1"/>
  <c r="W13" i="5"/>
  <c r="X13" i="5" s="1"/>
  <c r="Y13" i="5" s="1"/>
  <c r="W12" i="5"/>
  <c r="X12" i="5" s="1"/>
  <c r="Y12" i="5" s="1"/>
  <c r="X11" i="5"/>
  <c r="Y11" i="5" s="1"/>
  <c r="W11" i="5"/>
  <c r="W10" i="5"/>
  <c r="X10" i="5" s="1"/>
  <c r="Y10" i="5" s="1"/>
  <c r="W9" i="5"/>
  <c r="X9" i="5" s="1"/>
  <c r="Y9" i="5" s="1"/>
  <c r="W8" i="5"/>
  <c r="X8" i="5" s="1"/>
  <c r="Y8" i="5" s="1"/>
  <c r="X7" i="5"/>
  <c r="Y7" i="5" s="1"/>
  <c r="W7" i="5"/>
  <c r="W6" i="5"/>
  <c r="X6" i="5" s="1"/>
  <c r="Y6" i="5" s="1"/>
  <c r="W5" i="5"/>
  <c r="X5" i="5" s="1"/>
  <c r="Y5" i="5" s="1"/>
  <c r="W4" i="5"/>
  <c r="X4" i="5" s="1"/>
  <c r="Y4" i="5" s="1"/>
  <c r="X3" i="5"/>
  <c r="Y3" i="5" s="1"/>
  <c r="W3" i="5"/>
  <c r="W2" i="5"/>
  <c r="X2" i="5" s="1"/>
  <c r="Y2" i="5" s="1"/>
  <c r="S93" i="5"/>
  <c r="T93" i="5" s="1"/>
  <c r="U93" i="5" s="1"/>
  <c r="S92" i="5"/>
  <c r="T92" i="5" s="1"/>
  <c r="U92" i="5" s="1"/>
  <c r="T91" i="5"/>
  <c r="U91" i="5" s="1"/>
  <c r="S91" i="5"/>
  <c r="S90" i="5"/>
  <c r="T90" i="5" s="1"/>
  <c r="U90" i="5" s="1"/>
  <c r="S89" i="5"/>
  <c r="T89" i="5" s="1"/>
  <c r="U89" i="5" s="1"/>
  <c r="S88" i="5"/>
  <c r="T88" i="5" s="1"/>
  <c r="U88" i="5" s="1"/>
  <c r="T87" i="5"/>
  <c r="U87" i="5" s="1"/>
  <c r="S87" i="5"/>
  <c r="S86" i="5"/>
  <c r="T86" i="5" s="1"/>
  <c r="U86" i="5" s="1"/>
  <c r="S85" i="5"/>
  <c r="T85" i="5" s="1"/>
  <c r="U85" i="5" s="1"/>
  <c r="S84" i="5"/>
  <c r="T84" i="5" s="1"/>
  <c r="U84" i="5" s="1"/>
  <c r="T83" i="5"/>
  <c r="U83" i="5" s="1"/>
  <c r="S83" i="5"/>
  <c r="S82" i="5"/>
  <c r="T82" i="5" s="1"/>
  <c r="U82" i="5" s="1"/>
  <c r="S81" i="5"/>
  <c r="T81" i="5" s="1"/>
  <c r="U81" i="5" s="1"/>
  <c r="S80" i="5"/>
  <c r="T80" i="5" s="1"/>
  <c r="U80" i="5" s="1"/>
  <c r="T79" i="5"/>
  <c r="U79" i="5" s="1"/>
  <c r="S79" i="5"/>
  <c r="S78" i="5"/>
  <c r="T78" i="5" s="1"/>
  <c r="U78" i="5" s="1"/>
  <c r="S77" i="5"/>
  <c r="T77" i="5" s="1"/>
  <c r="U77" i="5" s="1"/>
  <c r="S76" i="5"/>
  <c r="T76" i="5" s="1"/>
  <c r="U76" i="5" s="1"/>
  <c r="T75" i="5"/>
  <c r="U75" i="5" s="1"/>
  <c r="S75" i="5"/>
  <c r="S74" i="5"/>
  <c r="T74" i="5" s="1"/>
  <c r="U74" i="5" s="1"/>
  <c r="S73" i="5"/>
  <c r="T73" i="5" s="1"/>
  <c r="U73" i="5" s="1"/>
  <c r="S72" i="5"/>
  <c r="T72" i="5" s="1"/>
  <c r="U72" i="5" s="1"/>
  <c r="T71" i="5"/>
  <c r="U71" i="5" s="1"/>
  <c r="S71" i="5"/>
  <c r="S70" i="5"/>
  <c r="T70" i="5" s="1"/>
  <c r="U70" i="5" s="1"/>
  <c r="S69" i="5"/>
  <c r="T69" i="5" s="1"/>
  <c r="U69" i="5" s="1"/>
  <c r="S68" i="5"/>
  <c r="T68" i="5" s="1"/>
  <c r="U68" i="5" s="1"/>
  <c r="T67" i="5"/>
  <c r="U67" i="5" s="1"/>
  <c r="S67" i="5"/>
  <c r="S66" i="5"/>
  <c r="T66" i="5" s="1"/>
  <c r="U66" i="5" s="1"/>
  <c r="S65" i="5"/>
  <c r="T65" i="5" s="1"/>
  <c r="U65" i="5" s="1"/>
  <c r="S64" i="5"/>
  <c r="T64" i="5" s="1"/>
  <c r="T63" i="5"/>
  <c r="S63" i="5"/>
  <c r="S62" i="5"/>
  <c r="T62" i="5" s="1"/>
  <c r="S61" i="5"/>
  <c r="T61" i="5" s="1"/>
  <c r="U61" i="5" s="1"/>
  <c r="U60" i="5"/>
  <c r="T60" i="5"/>
  <c r="U63" i="5" s="1"/>
  <c r="S60" i="5"/>
  <c r="T59" i="5"/>
  <c r="U62" i="5" s="1"/>
  <c r="S59" i="5"/>
  <c r="S58" i="5"/>
  <c r="T58" i="5" s="1"/>
  <c r="S57" i="5"/>
  <c r="S56" i="5"/>
  <c r="T55" i="5"/>
  <c r="S55" i="5"/>
  <c r="S54" i="5"/>
  <c r="T57" i="5" s="1"/>
  <c r="S53" i="5"/>
  <c r="T56" i="5" s="1"/>
  <c r="S52" i="5"/>
  <c r="T52" i="5" s="1"/>
  <c r="U52" i="5" s="1"/>
  <c r="T51" i="5"/>
  <c r="U51" i="5" s="1"/>
  <c r="S51" i="5"/>
  <c r="S50" i="5"/>
  <c r="T50" i="5" s="1"/>
  <c r="U50" i="5" s="1"/>
  <c r="S49" i="5"/>
  <c r="T49" i="5" s="1"/>
  <c r="U49" i="5" s="1"/>
  <c r="S48" i="5"/>
  <c r="T48" i="5" s="1"/>
  <c r="U48" i="5" s="1"/>
  <c r="T47" i="5"/>
  <c r="U47" i="5" s="1"/>
  <c r="S47" i="5"/>
  <c r="S46" i="5"/>
  <c r="T46" i="5" s="1"/>
  <c r="U46" i="5" s="1"/>
  <c r="S45" i="5"/>
  <c r="T45" i="5" s="1"/>
  <c r="U45" i="5" s="1"/>
  <c r="U44" i="5"/>
  <c r="T44" i="5"/>
  <c r="S44" i="5"/>
  <c r="T43" i="5"/>
  <c r="U43" i="5" s="1"/>
  <c r="S43" i="5"/>
  <c r="S42" i="5"/>
  <c r="T42" i="5" s="1"/>
  <c r="U42" i="5" s="1"/>
  <c r="S41" i="5"/>
  <c r="T41" i="5" s="1"/>
  <c r="U41" i="5" s="1"/>
  <c r="U40" i="5"/>
  <c r="T40" i="5"/>
  <c r="S40" i="5"/>
  <c r="T39" i="5"/>
  <c r="U39" i="5" s="1"/>
  <c r="S39" i="5"/>
  <c r="S38" i="5"/>
  <c r="T38" i="5" s="1"/>
  <c r="U38" i="5" s="1"/>
  <c r="S37" i="5"/>
  <c r="T37" i="5" s="1"/>
  <c r="U36" i="5"/>
  <c r="T36" i="5"/>
  <c r="S36" i="5"/>
  <c r="T35" i="5"/>
  <c r="U35" i="5" s="1"/>
  <c r="S35" i="5"/>
  <c r="S34" i="5"/>
  <c r="T34" i="5" s="1"/>
  <c r="S33" i="5"/>
  <c r="T33" i="5" s="1"/>
  <c r="U29" i="5" s="1"/>
  <c r="U32" i="5"/>
  <c r="T32" i="5"/>
  <c r="S32" i="5"/>
  <c r="T31" i="5"/>
  <c r="U27" i="5" s="1"/>
  <c r="S31" i="5"/>
  <c r="S30" i="5"/>
  <c r="T30" i="5" s="1"/>
  <c r="U26" i="5" s="1"/>
  <c r="S29" i="5"/>
  <c r="T29" i="5" s="1"/>
  <c r="U25" i="5" s="1"/>
  <c r="U28" i="5"/>
  <c r="T28" i="5"/>
  <c r="S28" i="5"/>
  <c r="T27" i="5"/>
  <c r="U23" i="5" s="1"/>
  <c r="S27" i="5"/>
  <c r="S26" i="5"/>
  <c r="T26" i="5" s="1"/>
  <c r="U22" i="5" s="1"/>
  <c r="S25" i="5"/>
  <c r="T25" i="5" s="1"/>
  <c r="U21" i="5" s="1"/>
  <c r="U24" i="5"/>
  <c r="T24" i="5"/>
  <c r="S24" i="5"/>
  <c r="T23" i="5"/>
  <c r="U19" i="5" s="1"/>
  <c r="S23" i="5"/>
  <c r="S22" i="5"/>
  <c r="T22" i="5" s="1"/>
  <c r="U18" i="5" s="1"/>
  <c r="S21" i="5"/>
  <c r="T21" i="5" s="1"/>
  <c r="U20" i="5"/>
  <c r="T20" i="5"/>
  <c r="S20" i="5"/>
  <c r="T19" i="5"/>
  <c r="S19" i="5"/>
  <c r="S18" i="5"/>
  <c r="T18" i="5" s="1"/>
  <c r="S17" i="5"/>
  <c r="T17" i="5" s="1"/>
  <c r="U17" i="5" s="1"/>
  <c r="U16" i="5"/>
  <c r="T16" i="5"/>
  <c r="S16" i="5"/>
  <c r="T15" i="5"/>
  <c r="U15" i="5" s="1"/>
  <c r="S15" i="5"/>
  <c r="S14" i="5"/>
  <c r="T14" i="5" s="1"/>
  <c r="U14" i="5" s="1"/>
  <c r="S13" i="5"/>
  <c r="T13" i="5" s="1"/>
  <c r="U13" i="5" s="1"/>
  <c r="U12" i="5"/>
  <c r="T12" i="5"/>
  <c r="S12" i="5"/>
  <c r="T11" i="5"/>
  <c r="U11" i="5" s="1"/>
  <c r="S11" i="5"/>
  <c r="S10" i="5"/>
  <c r="T10" i="5" s="1"/>
  <c r="U10" i="5" s="1"/>
  <c r="S9" i="5"/>
  <c r="T9" i="5" s="1"/>
  <c r="U9" i="5" s="1"/>
  <c r="U8" i="5"/>
  <c r="T8" i="5"/>
  <c r="S8" i="5"/>
  <c r="T7" i="5"/>
  <c r="U7" i="5" s="1"/>
  <c r="S7" i="5"/>
  <c r="S6" i="5"/>
  <c r="T6" i="5" s="1"/>
  <c r="U6" i="5" s="1"/>
  <c r="U5" i="5"/>
  <c r="T5" i="5"/>
  <c r="S5" i="5"/>
  <c r="U4" i="5"/>
  <c r="T4" i="5"/>
  <c r="S4" i="5"/>
  <c r="T3" i="5"/>
  <c r="U3" i="5" s="1"/>
  <c r="S3" i="5"/>
  <c r="S2" i="5"/>
  <c r="T2" i="5" s="1"/>
  <c r="U2" i="5" s="1"/>
  <c r="O93" i="5"/>
  <c r="P93" i="5" s="1"/>
  <c r="Q93" i="5" s="1"/>
  <c r="O92" i="5"/>
  <c r="P92" i="5" s="1"/>
  <c r="Q92" i="5" s="1"/>
  <c r="P91" i="5"/>
  <c r="Q91" i="5" s="1"/>
  <c r="O91" i="5"/>
  <c r="O90" i="5"/>
  <c r="P90" i="5" s="1"/>
  <c r="Q90" i="5" s="1"/>
  <c r="O89" i="5"/>
  <c r="P89" i="5" s="1"/>
  <c r="Q89" i="5" s="1"/>
  <c r="O88" i="5"/>
  <c r="P88" i="5" s="1"/>
  <c r="Q88" i="5" s="1"/>
  <c r="P87" i="5"/>
  <c r="Q87" i="5" s="1"/>
  <c r="O87" i="5"/>
  <c r="O86" i="5"/>
  <c r="P86" i="5" s="1"/>
  <c r="Q86" i="5" s="1"/>
  <c r="O85" i="5"/>
  <c r="P85" i="5" s="1"/>
  <c r="Q85" i="5" s="1"/>
  <c r="O84" i="5"/>
  <c r="P84" i="5" s="1"/>
  <c r="Q84" i="5" s="1"/>
  <c r="P83" i="5"/>
  <c r="Q83" i="5" s="1"/>
  <c r="O83" i="5"/>
  <c r="O82" i="5"/>
  <c r="P82" i="5" s="1"/>
  <c r="Q82" i="5" s="1"/>
  <c r="O81" i="5"/>
  <c r="P81" i="5" s="1"/>
  <c r="Q81" i="5" s="1"/>
  <c r="O80" i="5"/>
  <c r="P80" i="5" s="1"/>
  <c r="Q80" i="5" s="1"/>
  <c r="P79" i="5"/>
  <c r="Q79" i="5" s="1"/>
  <c r="O79" i="5"/>
  <c r="O78" i="5"/>
  <c r="P78" i="5" s="1"/>
  <c r="Q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Q65" i="5" s="1"/>
  <c r="O64" i="5"/>
  <c r="P64" i="5" s="1"/>
  <c r="P63" i="5"/>
  <c r="O63" i="5"/>
  <c r="O62" i="5"/>
  <c r="P62" i="5" s="1"/>
  <c r="O61" i="5"/>
  <c r="P61" i="5" s="1"/>
  <c r="Q61" i="5" s="1"/>
  <c r="O60" i="5"/>
  <c r="P60" i="5" s="1"/>
  <c r="P59" i="5"/>
  <c r="Q62" i="5" s="1"/>
  <c r="O59" i="5"/>
  <c r="O58" i="5"/>
  <c r="P58" i="5" s="1"/>
  <c r="O57" i="5"/>
  <c r="O56" i="5"/>
  <c r="P55" i="5"/>
  <c r="Q58" i="5" s="1"/>
  <c r="O55" i="5"/>
  <c r="O54" i="5"/>
  <c r="P57" i="5" s="1"/>
  <c r="O53" i="5"/>
  <c r="P56" i="5" s="1"/>
  <c r="O52" i="5"/>
  <c r="P52" i="5" s="1"/>
  <c r="Q52" i="5" s="1"/>
  <c r="P51" i="5"/>
  <c r="Q51" i="5" s="1"/>
  <c r="O51" i="5"/>
  <c r="O50" i="5"/>
  <c r="P50" i="5" s="1"/>
  <c r="Q50" i="5" s="1"/>
  <c r="O49" i="5"/>
  <c r="P49" i="5" s="1"/>
  <c r="Q49" i="5" s="1"/>
  <c r="O48" i="5"/>
  <c r="P48" i="5" s="1"/>
  <c r="Q48" i="5" s="1"/>
  <c r="P47" i="5"/>
  <c r="Q47" i="5" s="1"/>
  <c r="O47" i="5"/>
  <c r="O46" i="5"/>
  <c r="P46" i="5" s="1"/>
  <c r="Q46" i="5" s="1"/>
  <c r="O45" i="5"/>
  <c r="P45" i="5" s="1"/>
  <c r="Q45" i="5" s="1"/>
  <c r="O44" i="5"/>
  <c r="P44" i="5" s="1"/>
  <c r="Q44" i="5" s="1"/>
  <c r="P43" i="5"/>
  <c r="Q43" i="5" s="1"/>
  <c r="O43" i="5"/>
  <c r="O42" i="5"/>
  <c r="P42" i="5" s="1"/>
  <c r="Q42" i="5" s="1"/>
  <c r="O41" i="5"/>
  <c r="P41" i="5" s="1"/>
  <c r="Q41" i="5" s="1"/>
  <c r="O40" i="5"/>
  <c r="P40" i="5" s="1"/>
  <c r="Q40" i="5" s="1"/>
  <c r="P39" i="5"/>
  <c r="Q39" i="5" s="1"/>
  <c r="O39" i="5"/>
  <c r="O38" i="5"/>
  <c r="P38" i="5" s="1"/>
  <c r="Q38" i="5" s="1"/>
  <c r="O37" i="5"/>
  <c r="P37" i="5" s="1"/>
  <c r="O36" i="5"/>
  <c r="P36" i="5" s="1"/>
  <c r="P35" i="5"/>
  <c r="Q35" i="5" s="1"/>
  <c r="O35" i="5"/>
  <c r="O34" i="5"/>
  <c r="P34" i="5" s="1"/>
  <c r="O33" i="5"/>
  <c r="P33" i="5" s="1"/>
  <c r="Q29" i="5" s="1"/>
  <c r="O32" i="5"/>
  <c r="P32" i="5" s="1"/>
  <c r="Q28" i="5" s="1"/>
  <c r="P31" i="5"/>
  <c r="Q27" i="5" s="1"/>
  <c r="O31" i="5"/>
  <c r="O30" i="5"/>
  <c r="P30" i="5" s="1"/>
  <c r="Q26" i="5" s="1"/>
  <c r="O29" i="5"/>
  <c r="P29" i="5" s="1"/>
  <c r="Q25" i="5" s="1"/>
  <c r="O28" i="5"/>
  <c r="P28" i="5" s="1"/>
  <c r="Q24" i="5" s="1"/>
  <c r="P27" i="5"/>
  <c r="Q23" i="5" s="1"/>
  <c r="O27" i="5"/>
  <c r="O26" i="5"/>
  <c r="P26" i="5" s="1"/>
  <c r="Q22" i="5" s="1"/>
  <c r="P25" i="5"/>
  <c r="O25" i="5"/>
  <c r="O24" i="5"/>
  <c r="P24" i="5" s="1"/>
  <c r="Q20" i="5" s="1"/>
  <c r="P23" i="5"/>
  <c r="Q19" i="5" s="1"/>
  <c r="O23" i="5"/>
  <c r="O22" i="5"/>
  <c r="P22" i="5" s="1"/>
  <c r="Q18" i="5" s="1"/>
  <c r="Q21" i="5"/>
  <c r="P21" i="5"/>
  <c r="O21" i="5"/>
  <c r="O20" i="5"/>
  <c r="P20" i="5" s="1"/>
  <c r="P19" i="5"/>
  <c r="O19" i="5"/>
  <c r="O18" i="5"/>
  <c r="P18" i="5" s="1"/>
  <c r="P17" i="5"/>
  <c r="Q17" i="5" s="1"/>
  <c r="O17" i="5"/>
  <c r="O16" i="5"/>
  <c r="P16" i="5" s="1"/>
  <c r="Q16" i="5" s="1"/>
  <c r="P15" i="5"/>
  <c r="Q15" i="5" s="1"/>
  <c r="O15" i="5"/>
  <c r="O14" i="5"/>
  <c r="P14" i="5" s="1"/>
  <c r="Q14" i="5" s="1"/>
  <c r="P13" i="5"/>
  <c r="Q13" i="5" s="1"/>
  <c r="O13" i="5"/>
  <c r="O12" i="5"/>
  <c r="P12" i="5" s="1"/>
  <c r="Q12" i="5" s="1"/>
  <c r="P11" i="5"/>
  <c r="Q11" i="5" s="1"/>
  <c r="O11" i="5"/>
  <c r="O10" i="5"/>
  <c r="P10" i="5" s="1"/>
  <c r="Q10" i="5" s="1"/>
  <c r="P9" i="5"/>
  <c r="Q9" i="5" s="1"/>
  <c r="O9" i="5"/>
  <c r="O8" i="5"/>
  <c r="P8" i="5" s="1"/>
  <c r="Q8" i="5" s="1"/>
  <c r="P7" i="5"/>
  <c r="Q7" i="5" s="1"/>
  <c r="O7" i="5"/>
  <c r="O6" i="5"/>
  <c r="P6" i="5" s="1"/>
  <c r="Q6" i="5" s="1"/>
  <c r="P5" i="5"/>
  <c r="Q5" i="5" s="1"/>
  <c r="O5" i="5"/>
  <c r="O4" i="5"/>
  <c r="P4" i="5" s="1"/>
  <c r="Q4" i="5" s="1"/>
  <c r="P3" i="5"/>
  <c r="Q3" i="5" s="1"/>
  <c r="O3" i="5"/>
  <c r="O2" i="5"/>
  <c r="P2" i="5" s="1"/>
  <c r="Q2" i="5" s="1"/>
  <c r="K93" i="5"/>
  <c r="L93" i="5" s="1"/>
  <c r="M93" i="5" s="1"/>
  <c r="K92" i="5"/>
  <c r="L92" i="5" s="1"/>
  <c r="M92" i="5" s="1"/>
  <c r="L91" i="5"/>
  <c r="M91" i="5" s="1"/>
  <c r="K91" i="5"/>
  <c r="K90" i="5"/>
  <c r="L90" i="5" s="1"/>
  <c r="M90" i="5" s="1"/>
  <c r="K89" i="5"/>
  <c r="L89" i="5" s="1"/>
  <c r="M89" i="5" s="1"/>
  <c r="K88" i="5"/>
  <c r="L88" i="5" s="1"/>
  <c r="M88" i="5" s="1"/>
  <c r="L87" i="5"/>
  <c r="M87" i="5" s="1"/>
  <c r="K87" i="5"/>
  <c r="K86" i="5"/>
  <c r="L86" i="5" s="1"/>
  <c r="M86" i="5" s="1"/>
  <c r="K85" i="5"/>
  <c r="L85" i="5" s="1"/>
  <c r="M85" i="5" s="1"/>
  <c r="K84" i="5"/>
  <c r="L84" i="5" s="1"/>
  <c r="M84" i="5" s="1"/>
  <c r="L83" i="5"/>
  <c r="M83" i="5" s="1"/>
  <c r="K83" i="5"/>
  <c r="K82" i="5"/>
  <c r="L82" i="5" s="1"/>
  <c r="M82" i="5" s="1"/>
  <c r="K81" i="5"/>
  <c r="L81" i="5" s="1"/>
  <c r="M81" i="5" s="1"/>
  <c r="K80" i="5"/>
  <c r="L80" i="5" s="1"/>
  <c r="M80" i="5" s="1"/>
  <c r="L79" i="5"/>
  <c r="M79" i="5" s="1"/>
  <c r="K79" i="5"/>
  <c r="K78" i="5"/>
  <c r="L78" i="5" s="1"/>
  <c r="M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M65" i="5" s="1"/>
  <c r="K64" i="5"/>
  <c r="L64" i="5" s="1"/>
  <c r="L63" i="5"/>
  <c r="K63" i="5"/>
  <c r="K62" i="5"/>
  <c r="L62" i="5" s="1"/>
  <c r="K61" i="5"/>
  <c r="L61" i="5" s="1"/>
  <c r="M61" i="5" s="1"/>
  <c r="K60" i="5"/>
  <c r="L60" i="5" s="1"/>
  <c r="L59" i="5"/>
  <c r="M62" i="5" s="1"/>
  <c r="K59" i="5"/>
  <c r="K58" i="5"/>
  <c r="L58" i="5" s="1"/>
  <c r="K57" i="5"/>
  <c r="K56" i="5"/>
  <c r="L55" i="5"/>
  <c r="M55" i="5" s="1"/>
  <c r="K55" i="5"/>
  <c r="K54" i="5"/>
  <c r="L54" i="5" s="1"/>
  <c r="K53" i="5"/>
  <c r="L56" i="5" s="1"/>
  <c r="K52" i="5"/>
  <c r="L52" i="5" s="1"/>
  <c r="M52" i="5" s="1"/>
  <c r="L51" i="5"/>
  <c r="M51" i="5" s="1"/>
  <c r="K51" i="5"/>
  <c r="K50" i="5"/>
  <c r="L50" i="5" s="1"/>
  <c r="M50" i="5" s="1"/>
  <c r="K49" i="5"/>
  <c r="L49" i="5" s="1"/>
  <c r="M49" i="5" s="1"/>
  <c r="K48" i="5"/>
  <c r="L48" i="5" s="1"/>
  <c r="M48" i="5" s="1"/>
  <c r="L47" i="5"/>
  <c r="M47" i="5" s="1"/>
  <c r="K47" i="5"/>
  <c r="K46" i="5"/>
  <c r="L46" i="5" s="1"/>
  <c r="M46" i="5" s="1"/>
  <c r="K45" i="5"/>
  <c r="L45" i="5" s="1"/>
  <c r="M45" i="5" s="1"/>
  <c r="M44" i="5"/>
  <c r="L44" i="5"/>
  <c r="K44" i="5"/>
  <c r="L43" i="5"/>
  <c r="M43" i="5" s="1"/>
  <c r="K43" i="5"/>
  <c r="K42" i="5"/>
  <c r="L42" i="5" s="1"/>
  <c r="M42" i="5" s="1"/>
  <c r="K41" i="5"/>
  <c r="L41" i="5" s="1"/>
  <c r="M41" i="5" s="1"/>
  <c r="M40" i="5"/>
  <c r="L40" i="5"/>
  <c r="K40" i="5"/>
  <c r="L39" i="5"/>
  <c r="M39" i="5" s="1"/>
  <c r="K39" i="5"/>
  <c r="K38" i="5"/>
  <c r="L38" i="5" s="1"/>
  <c r="M38" i="5" s="1"/>
  <c r="K37" i="5"/>
  <c r="L37" i="5" s="1"/>
  <c r="K36" i="5"/>
  <c r="L36" i="5" s="1"/>
  <c r="L35" i="5"/>
  <c r="M35" i="5" s="1"/>
  <c r="K35" i="5"/>
  <c r="K34" i="5"/>
  <c r="L34" i="5" s="1"/>
  <c r="K33" i="5"/>
  <c r="L33" i="5" s="1"/>
  <c r="M29" i="5" s="1"/>
  <c r="K32" i="5"/>
  <c r="L32" i="5" s="1"/>
  <c r="M28" i="5" s="1"/>
  <c r="L31" i="5"/>
  <c r="M27" i="5" s="1"/>
  <c r="K31" i="5"/>
  <c r="K30" i="5"/>
  <c r="L30" i="5" s="1"/>
  <c r="M26" i="5" s="1"/>
  <c r="K29" i="5"/>
  <c r="L29" i="5" s="1"/>
  <c r="M25" i="5" s="1"/>
  <c r="K28" i="5"/>
  <c r="L28" i="5" s="1"/>
  <c r="M24" i="5" s="1"/>
  <c r="L27" i="5"/>
  <c r="M23" i="5" s="1"/>
  <c r="K27" i="5"/>
  <c r="K26" i="5"/>
  <c r="L26" i="5" s="1"/>
  <c r="M22" i="5" s="1"/>
  <c r="K25" i="5"/>
  <c r="L25" i="5" s="1"/>
  <c r="M21" i="5" s="1"/>
  <c r="K24" i="5"/>
  <c r="L24" i="5" s="1"/>
  <c r="M20" i="5" s="1"/>
  <c r="L23" i="5"/>
  <c r="M19" i="5" s="1"/>
  <c r="K23" i="5"/>
  <c r="K22" i="5"/>
  <c r="L22" i="5" s="1"/>
  <c r="M18" i="5" s="1"/>
  <c r="K21" i="5"/>
  <c r="L21" i="5" s="1"/>
  <c r="K20" i="5"/>
  <c r="L20" i="5" s="1"/>
  <c r="L19" i="5"/>
  <c r="K19" i="5"/>
  <c r="K18" i="5"/>
  <c r="L18" i="5" s="1"/>
  <c r="K17" i="5"/>
  <c r="L17" i="5" s="1"/>
  <c r="M17" i="5" s="1"/>
  <c r="K16" i="5"/>
  <c r="L16" i="5" s="1"/>
  <c r="M16" i="5" s="1"/>
  <c r="L15" i="5"/>
  <c r="M15" i="5" s="1"/>
  <c r="K15" i="5"/>
  <c r="K14" i="5"/>
  <c r="L14" i="5" s="1"/>
  <c r="M14" i="5" s="1"/>
  <c r="K13" i="5"/>
  <c r="L13" i="5" s="1"/>
  <c r="M13" i="5" s="1"/>
  <c r="K12" i="5"/>
  <c r="L12" i="5" s="1"/>
  <c r="M12" i="5" s="1"/>
  <c r="L11" i="5"/>
  <c r="M11" i="5" s="1"/>
  <c r="K11" i="5"/>
  <c r="K10" i="5"/>
  <c r="L10" i="5" s="1"/>
  <c r="M10" i="5" s="1"/>
  <c r="K9" i="5"/>
  <c r="L9" i="5" s="1"/>
  <c r="M9" i="5" s="1"/>
  <c r="K8" i="5"/>
  <c r="L8" i="5" s="1"/>
  <c r="M8" i="5" s="1"/>
  <c r="L7" i="5"/>
  <c r="M7" i="5" s="1"/>
  <c r="K7" i="5"/>
  <c r="K6" i="5"/>
  <c r="L6" i="5" s="1"/>
  <c r="M6" i="5" s="1"/>
  <c r="K5" i="5"/>
  <c r="L5" i="5" s="1"/>
  <c r="M5" i="5" s="1"/>
  <c r="K4" i="5"/>
  <c r="L4" i="5" s="1"/>
  <c r="M4" i="5" s="1"/>
  <c r="L3" i="5"/>
  <c r="M3" i="5" s="1"/>
  <c r="K3" i="5"/>
  <c r="K2" i="5"/>
  <c r="L2" i="5" s="1"/>
  <c r="M2" i="5" s="1"/>
  <c r="H46" i="5"/>
  <c r="H42" i="5"/>
  <c r="H38" i="5"/>
  <c r="H35" i="5"/>
  <c r="G49" i="5"/>
  <c r="H58" i="5"/>
  <c r="H57" i="5"/>
  <c r="H56" i="5"/>
  <c r="I64" i="5"/>
  <c r="G81" i="5"/>
  <c r="AC37" i="14" l="1"/>
  <c r="AC33" i="14"/>
  <c r="AC35" i="14"/>
  <c r="AC31" i="14"/>
  <c r="AB57" i="14"/>
  <c r="AB54" i="14"/>
  <c r="AC34" i="14"/>
  <c r="AC30" i="14"/>
  <c r="AC55" i="14"/>
  <c r="AC58" i="14"/>
  <c r="AB53" i="14"/>
  <c r="Y34" i="14"/>
  <c r="Y30" i="14"/>
  <c r="Y37" i="14"/>
  <c r="Y33" i="14"/>
  <c r="Y31" i="14"/>
  <c r="Y35" i="14"/>
  <c r="Y64" i="14"/>
  <c r="X54" i="14"/>
  <c r="Y55" i="14"/>
  <c r="X53" i="14"/>
  <c r="U34" i="14"/>
  <c r="U30" i="14"/>
  <c r="U64" i="14"/>
  <c r="U31" i="14"/>
  <c r="T54" i="14"/>
  <c r="U55" i="14"/>
  <c r="T53" i="14"/>
  <c r="Q36" i="14"/>
  <c r="Q32" i="14"/>
  <c r="Q58" i="14"/>
  <c r="Q34" i="14"/>
  <c r="Q30" i="14"/>
  <c r="Q31" i="14"/>
  <c r="P54" i="14"/>
  <c r="Q55" i="14"/>
  <c r="P53" i="14"/>
  <c r="Q33" i="14"/>
  <c r="M36" i="14"/>
  <c r="M32" i="14"/>
  <c r="M34" i="14"/>
  <c r="M30" i="14"/>
  <c r="M37" i="14"/>
  <c r="M33" i="14"/>
  <c r="M64" i="14"/>
  <c r="M31" i="14"/>
  <c r="L54" i="14"/>
  <c r="M55" i="14"/>
  <c r="L53" i="14"/>
  <c r="AC34" i="13"/>
  <c r="AC30" i="13"/>
  <c r="AC37" i="13"/>
  <c r="AC33" i="13"/>
  <c r="AC64" i="13"/>
  <c r="AB54" i="13"/>
  <c r="AC55" i="13"/>
  <c r="AB53" i="13"/>
  <c r="AC31" i="13"/>
  <c r="Y37" i="13"/>
  <c r="Y33" i="13"/>
  <c r="Y34" i="13"/>
  <c r="Y30" i="13"/>
  <c r="Y64" i="13"/>
  <c r="Y31" i="13"/>
  <c r="X54" i="13"/>
  <c r="Y55" i="13"/>
  <c r="X53" i="13"/>
  <c r="U34" i="13"/>
  <c r="U30" i="13"/>
  <c r="U37" i="13"/>
  <c r="U33" i="13"/>
  <c r="U64" i="13"/>
  <c r="U31" i="13"/>
  <c r="T54" i="13"/>
  <c r="U55" i="13"/>
  <c r="T53" i="13"/>
  <c r="Q34" i="13"/>
  <c r="Q30" i="13"/>
  <c r="Q36" i="13"/>
  <c r="Q32" i="13"/>
  <c r="Q64" i="13"/>
  <c r="Q31" i="13"/>
  <c r="P54" i="13"/>
  <c r="Q55" i="13"/>
  <c r="P53" i="13"/>
  <c r="Q33" i="13"/>
  <c r="M37" i="13"/>
  <c r="M33" i="13"/>
  <c r="M58" i="13"/>
  <c r="M34" i="13"/>
  <c r="M30" i="13"/>
  <c r="M64" i="13"/>
  <c r="M31" i="13"/>
  <c r="L54" i="13"/>
  <c r="M55" i="13"/>
  <c r="L53" i="13"/>
  <c r="AC36" i="5"/>
  <c r="AC32" i="5"/>
  <c r="AC34" i="5"/>
  <c r="AC30" i="5"/>
  <c r="AC37" i="5"/>
  <c r="AC33" i="5"/>
  <c r="AC63" i="5"/>
  <c r="AC60" i="5"/>
  <c r="AC64" i="5"/>
  <c r="AC31" i="5"/>
  <c r="AB54" i="5"/>
  <c r="AC55" i="5"/>
  <c r="AC59" i="5"/>
  <c r="AB53" i="5"/>
  <c r="Y54" i="5"/>
  <c r="Y60" i="5"/>
  <c r="Y63" i="5"/>
  <c r="Y37" i="5"/>
  <c r="Y33" i="5"/>
  <c r="Y34" i="5"/>
  <c r="Y30" i="5"/>
  <c r="Y64" i="5"/>
  <c r="Y35" i="5"/>
  <c r="X53" i="5"/>
  <c r="X57" i="5"/>
  <c r="Y57" i="5" s="1"/>
  <c r="Y58" i="5"/>
  <c r="Y62" i="5"/>
  <c r="U58" i="5"/>
  <c r="U34" i="5"/>
  <c r="U30" i="5"/>
  <c r="U37" i="5"/>
  <c r="U33" i="5"/>
  <c r="U64" i="5"/>
  <c r="U31" i="5"/>
  <c r="T54" i="5"/>
  <c r="U55" i="5"/>
  <c r="U59" i="5"/>
  <c r="T53" i="5"/>
  <c r="Q36" i="5"/>
  <c r="Q32" i="5"/>
  <c r="Q34" i="5"/>
  <c r="Q30" i="5"/>
  <c r="Q37" i="5"/>
  <c r="Q33" i="5"/>
  <c r="Q60" i="5"/>
  <c r="Q63" i="5"/>
  <c r="Q64" i="5"/>
  <c r="Q31" i="5"/>
  <c r="P54" i="5"/>
  <c r="Q55" i="5"/>
  <c r="Q59" i="5"/>
  <c r="P53" i="5"/>
  <c r="M36" i="5"/>
  <c r="M32" i="5"/>
  <c r="M34" i="5"/>
  <c r="M30" i="5"/>
  <c r="M37" i="5"/>
  <c r="M33" i="5"/>
  <c r="M54" i="5"/>
  <c r="M63" i="5"/>
  <c r="M60" i="5"/>
  <c r="M64" i="5"/>
  <c r="M31" i="5"/>
  <c r="M59" i="5"/>
  <c r="L53" i="5"/>
  <c r="L57" i="5"/>
  <c r="M57" i="5" s="1"/>
  <c r="M58" i="5"/>
  <c r="AC53" i="14" l="1"/>
  <c r="AC56" i="14"/>
  <c r="AC57" i="14"/>
  <c r="AC54" i="14"/>
  <c r="Y57" i="14"/>
  <c r="Y54" i="14"/>
  <c r="Y53" i="14"/>
  <c r="Y56" i="14"/>
  <c r="U53" i="14"/>
  <c r="U56" i="14"/>
  <c r="U57" i="14"/>
  <c r="U54" i="14"/>
  <c r="Q57" i="14"/>
  <c r="Q54" i="14"/>
  <c r="Q53" i="14"/>
  <c r="Q56" i="14"/>
  <c r="M53" i="14"/>
  <c r="M56" i="14"/>
  <c r="M57" i="14"/>
  <c r="M54" i="14"/>
  <c r="AC53" i="13"/>
  <c r="AC56" i="13"/>
  <c r="AC57" i="13"/>
  <c r="AC54" i="13"/>
  <c r="Y57" i="13"/>
  <c r="Y54" i="13"/>
  <c r="Y53" i="13"/>
  <c r="Y56" i="13"/>
  <c r="U57" i="13"/>
  <c r="U54" i="13"/>
  <c r="U53" i="13"/>
  <c r="U56" i="13"/>
  <c r="Q57" i="13"/>
  <c r="Q54" i="13"/>
  <c r="Q53" i="13"/>
  <c r="Q56" i="13"/>
  <c r="M57" i="13"/>
  <c r="M54" i="13"/>
  <c r="M53" i="13"/>
  <c r="M56" i="13"/>
  <c r="AC57" i="5"/>
  <c r="AC54" i="5"/>
  <c r="AC53" i="5"/>
  <c r="AC56" i="5"/>
  <c r="Y53" i="5"/>
  <c r="Y56" i="5"/>
  <c r="U53" i="5"/>
  <c r="U56" i="5"/>
  <c r="U57" i="5"/>
  <c r="U54" i="5"/>
  <c r="Q57" i="5"/>
  <c r="Q54" i="5"/>
  <c r="Q53" i="5"/>
  <c r="Q56" i="5"/>
  <c r="M53" i="5"/>
  <c r="M56" i="5"/>
  <c r="G81" i="14"/>
  <c r="G61" i="13" l="1"/>
  <c r="G61" i="14"/>
  <c r="H61" i="14" s="1"/>
  <c r="G52" i="14"/>
  <c r="G51" i="14"/>
  <c r="G50" i="14"/>
  <c r="G93" i="14"/>
  <c r="H93" i="14" s="1"/>
  <c r="I93" i="14" s="1"/>
  <c r="G92" i="14"/>
  <c r="H92" i="14" s="1"/>
  <c r="I92" i="14" s="1"/>
  <c r="G91" i="14"/>
  <c r="H91" i="14" s="1"/>
  <c r="I91" i="14" s="1"/>
  <c r="G90" i="14"/>
  <c r="H90" i="14" s="1"/>
  <c r="I90" i="14" s="1"/>
  <c r="G89" i="14"/>
  <c r="H89" i="14" s="1"/>
  <c r="I89" i="14" s="1"/>
  <c r="G88" i="14"/>
  <c r="H88" i="14" s="1"/>
  <c r="I88" i="14" s="1"/>
  <c r="G87" i="14"/>
  <c r="H87" i="14" s="1"/>
  <c r="I87" i="14" s="1"/>
  <c r="G86" i="14"/>
  <c r="H86" i="14" s="1"/>
  <c r="I86" i="14" s="1"/>
  <c r="G85" i="14"/>
  <c r="H85" i="14" s="1"/>
  <c r="I85" i="14" s="1"/>
  <c r="G84" i="14"/>
  <c r="H84" i="14" s="1"/>
  <c r="I84" i="14" s="1"/>
  <c r="H83" i="14"/>
  <c r="I83" i="14" s="1"/>
  <c r="G83" i="14"/>
  <c r="G82" i="14"/>
  <c r="H82" i="14" s="1"/>
  <c r="I82" i="14" s="1"/>
  <c r="H81" i="14"/>
  <c r="I81" i="14" s="1"/>
  <c r="G80" i="14"/>
  <c r="H80" i="14" s="1"/>
  <c r="I80" i="14" s="1"/>
  <c r="G79" i="14"/>
  <c r="H79" i="14" s="1"/>
  <c r="I79" i="14" s="1"/>
  <c r="G78" i="14"/>
  <c r="H78" i="14" s="1"/>
  <c r="I78" i="14" s="1"/>
  <c r="G77" i="14"/>
  <c r="H77" i="14" s="1"/>
  <c r="I77" i="14" s="1"/>
  <c r="G76" i="14"/>
  <c r="H76" i="14" s="1"/>
  <c r="I76" i="14" s="1"/>
  <c r="G75" i="14"/>
  <c r="H75" i="14" s="1"/>
  <c r="I75" i="14" s="1"/>
  <c r="G74" i="14"/>
  <c r="H74" i="14" s="1"/>
  <c r="I74" i="14" s="1"/>
  <c r="G73" i="14"/>
  <c r="H73" i="14" s="1"/>
  <c r="I73" i="14" s="1"/>
  <c r="G72" i="14"/>
  <c r="H72" i="14" s="1"/>
  <c r="I72" i="14" s="1"/>
  <c r="G71" i="14"/>
  <c r="H71" i="14" s="1"/>
  <c r="I71" i="14" s="1"/>
  <c r="G70" i="14"/>
  <c r="H70" i="14" s="1"/>
  <c r="I70" i="14" s="1"/>
  <c r="G69" i="14"/>
  <c r="H69" i="14" s="1"/>
  <c r="I69" i="14" s="1"/>
  <c r="G68" i="14"/>
  <c r="H68" i="14" s="1"/>
  <c r="I68" i="14" s="1"/>
  <c r="G67" i="14"/>
  <c r="H67" i="14" s="1"/>
  <c r="I67" i="14" s="1"/>
  <c r="G66" i="14"/>
  <c r="H66" i="14" s="1"/>
  <c r="I66" i="14" s="1"/>
  <c r="G65" i="14"/>
  <c r="H65" i="14" s="1"/>
  <c r="I65" i="14" s="1"/>
  <c r="G64" i="14"/>
  <c r="H64" i="14" s="1"/>
  <c r="H63" i="14"/>
  <c r="I63" i="14" s="1"/>
  <c r="G63" i="14"/>
  <c r="G62" i="14"/>
  <c r="H62" i="14" s="1"/>
  <c r="I62" i="14" s="1"/>
  <c r="G60" i="14"/>
  <c r="H60" i="14" s="1"/>
  <c r="I60" i="14" s="1"/>
  <c r="G59" i="14"/>
  <c r="H59" i="14" s="1"/>
  <c r="I59" i="14" s="1"/>
  <c r="G58" i="14"/>
  <c r="G57" i="14"/>
  <c r="G56" i="14"/>
  <c r="G55" i="14"/>
  <c r="H55" i="14" s="1"/>
  <c r="I55" i="14" s="1"/>
  <c r="G54" i="14"/>
  <c r="H57" i="14" s="1"/>
  <c r="G53" i="14"/>
  <c r="H53" i="14" s="1"/>
  <c r="I53" i="14" s="1"/>
  <c r="H52" i="14"/>
  <c r="I52" i="14" s="1"/>
  <c r="H51" i="14"/>
  <c r="I51" i="14" s="1"/>
  <c r="H50" i="14"/>
  <c r="I50" i="14" s="1"/>
  <c r="H49" i="14"/>
  <c r="I49" i="14" s="1"/>
  <c r="G48" i="14"/>
  <c r="H48" i="14" s="1"/>
  <c r="I48" i="14" s="1"/>
  <c r="G47" i="14"/>
  <c r="G46" i="14"/>
  <c r="H46" i="14" s="1"/>
  <c r="I46" i="14" s="1"/>
  <c r="G45" i="14"/>
  <c r="H45" i="14" s="1"/>
  <c r="I45" i="14" s="1"/>
  <c r="G44" i="14"/>
  <c r="H44" i="14" s="1"/>
  <c r="I44" i="14" s="1"/>
  <c r="G43" i="14"/>
  <c r="G42" i="14"/>
  <c r="H42" i="14" s="1"/>
  <c r="I42" i="14" s="1"/>
  <c r="G41" i="14"/>
  <c r="H41" i="14" s="1"/>
  <c r="I41" i="14" s="1"/>
  <c r="G40" i="14"/>
  <c r="H40" i="14" s="1"/>
  <c r="I40" i="14" s="1"/>
  <c r="G39" i="14"/>
  <c r="H39" i="14" s="1"/>
  <c r="I39" i="14" s="1"/>
  <c r="G38" i="14"/>
  <c r="H38" i="14" s="1"/>
  <c r="I38" i="14" s="1"/>
  <c r="G37" i="14"/>
  <c r="H37" i="14" s="1"/>
  <c r="G36" i="14"/>
  <c r="G35" i="14"/>
  <c r="H35" i="14" s="1"/>
  <c r="I35" i="14" s="1"/>
  <c r="G34" i="14"/>
  <c r="H34" i="14" s="1"/>
  <c r="G33" i="14"/>
  <c r="H33" i="14" s="1"/>
  <c r="I29" i="14" s="1"/>
  <c r="G32" i="14"/>
  <c r="H32" i="14" s="1"/>
  <c r="I28" i="14" s="1"/>
  <c r="G31" i="14"/>
  <c r="H31" i="14" s="1"/>
  <c r="I27" i="14" s="1"/>
  <c r="G30" i="14"/>
  <c r="H30" i="14" s="1"/>
  <c r="I26" i="14" s="1"/>
  <c r="G29" i="14"/>
  <c r="H29" i="14" s="1"/>
  <c r="I25" i="14" s="1"/>
  <c r="G28" i="14"/>
  <c r="H28" i="14" s="1"/>
  <c r="I24" i="14" s="1"/>
  <c r="G27" i="14"/>
  <c r="H27" i="14" s="1"/>
  <c r="I23" i="14" s="1"/>
  <c r="G26" i="14"/>
  <c r="H26" i="14" s="1"/>
  <c r="I22" i="14" s="1"/>
  <c r="G25" i="14"/>
  <c r="H25" i="14" s="1"/>
  <c r="I21" i="14" s="1"/>
  <c r="H24" i="14"/>
  <c r="I20" i="14" s="1"/>
  <c r="G24" i="14"/>
  <c r="G23" i="14"/>
  <c r="H23" i="14" s="1"/>
  <c r="I19" i="14" s="1"/>
  <c r="G22" i="14"/>
  <c r="H22" i="14" s="1"/>
  <c r="I18" i="14" s="1"/>
  <c r="G21" i="14"/>
  <c r="H21" i="14" s="1"/>
  <c r="G20" i="14"/>
  <c r="H20" i="14" s="1"/>
  <c r="G19" i="14"/>
  <c r="H19" i="14" s="1"/>
  <c r="G18" i="14"/>
  <c r="H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G52" i="13"/>
  <c r="H52" i="13" s="1"/>
  <c r="I52" i="13" s="1"/>
  <c r="G51" i="13"/>
  <c r="H51" i="13" s="1"/>
  <c r="I51" i="13" s="1"/>
  <c r="G50" i="13"/>
  <c r="H50" i="13" s="1"/>
  <c r="I50" i="13" s="1"/>
  <c r="H81" i="13"/>
  <c r="I81" i="13" s="1"/>
  <c r="G80" i="13"/>
  <c r="H80" i="13" s="1"/>
  <c r="I80" i="13" s="1"/>
  <c r="H49" i="13"/>
  <c r="I49" i="13" s="1"/>
  <c r="G48" i="13"/>
  <c r="H48" i="13" s="1"/>
  <c r="I48" i="13" s="1"/>
  <c r="G47" i="13"/>
  <c r="H47" i="13" s="1"/>
  <c r="I47" i="13" s="1"/>
  <c r="G46" i="13"/>
  <c r="G45" i="13"/>
  <c r="H45" i="13" s="1"/>
  <c r="I45" i="13" s="1"/>
  <c r="G43" i="13"/>
  <c r="H43" i="13" s="1"/>
  <c r="I43" i="13" s="1"/>
  <c r="G42" i="13"/>
  <c r="G41" i="13"/>
  <c r="H41" i="13" s="1"/>
  <c r="I41" i="13" s="1"/>
  <c r="G39" i="13"/>
  <c r="H39" i="13" s="1"/>
  <c r="I39" i="13" s="1"/>
  <c r="G38" i="13"/>
  <c r="G36" i="13"/>
  <c r="H36" i="13" s="1"/>
  <c r="I36" i="13" s="1"/>
  <c r="G35" i="13"/>
  <c r="G17" i="13"/>
  <c r="G16" i="13"/>
  <c r="H16" i="13" s="1"/>
  <c r="I16" i="13" s="1"/>
  <c r="G15" i="13"/>
  <c r="G14" i="13"/>
  <c r="H14" i="13" s="1"/>
  <c r="I14" i="13" s="1"/>
  <c r="G13" i="13"/>
  <c r="G12" i="13"/>
  <c r="H12" i="13" s="1"/>
  <c r="I12" i="13" s="1"/>
  <c r="G11" i="13"/>
  <c r="H11" i="13" s="1"/>
  <c r="I11" i="13" s="1"/>
  <c r="G9" i="13"/>
  <c r="H9" i="13" s="1"/>
  <c r="I9" i="13" s="1"/>
  <c r="G8" i="13"/>
  <c r="G7" i="13"/>
  <c r="H7" i="13" s="1"/>
  <c r="I7" i="13" s="1"/>
  <c r="G6" i="13"/>
  <c r="G4" i="13"/>
  <c r="G3" i="13"/>
  <c r="H3" i="13" s="1"/>
  <c r="I3" i="13" s="1"/>
  <c r="G2" i="13"/>
  <c r="H2" i="13" s="1"/>
  <c r="I2" i="13" s="1"/>
  <c r="G93" i="13"/>
  <c r="H93" i="13" s="1"/>
  <c r="I93" i="13" s="1"/>
  <c r="G92" i="13"/>
  <c r="H92" i="13" s="1"/>
  <c r="I92" i="13" s="1"/>
  <c r="G91" i="13"/>
  <c r="H91" i="13" s="1"/>
  <c r="I91" i="13" s="1"/>
  <c r="G90" i="13"/>
  <c r="H90" i="13" s="1"/>
  <c r="I90" i="13" s="1"/>
  <c r="G89" i="13"/>
  <c r="H89" i="13" s="1"/>
  <c r="I89" i="13" s="1"/>
  <c r="G88" i="13"/>
  <c r="H88" i="13" s="1"/>
  <c r="I88" i="13" s="1"/>
  <c r="G87" i="13"/>
  <c r="H87" i="13" s="1"/>
  <c r="G86" i="13"/>
  <c r="H86" i="13" s="1"/>
  <c r="I86" i="13" s="1"/>
  <c r="G85" i="13"/>
  <c r="H85" i="13" s="1"/>
  <c r="I85" i="13" s="1"/>
  <c r="G84" i="13"/>
  <c r="H84" i="13" s="1"/>
  <c r="I84" i="13" s="1"/>
  <c r="G83" i="13"/>
  <c r="H83" i="13" s="1"/>
  <c r="I83" i="13" s="1"/>
  <c r="H82" i="13"/>
  <c r="I82" i="13" s="1"/>
  <c r="G82" i="13"/>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H70" i="13"/>
  <c r="I70" i="13" s="1"/>
  <c r="G70" i="13"/>
  <c r="G69" i="13"/>
  <c r="H69" i="13" s="1"/>
  <c r="I69" i="13" s="1"/>
  <c r="G68" i="13"/>
  <c r="H68" i="13" s="1"/>
  <c r="I68" i="13" s="1"/>
  <c r="G67" i="13"/>
  <c r="H67" i="13" s="1"/>
  <c r="I67" i="13" s="1"/>
  <c r="G66" i="13"/>
  <c r="H66" i="13" s="1"/>
  <c r="I66" i="13" s="1"/>
  <c r="G65" i="13"/>
  <c r="H65" i="13" s="1"/>
  <c r="I65" i="13" s="1"/>
  <c r="G64" i="13"/>
  <c r="H64" i="13" s="1"/>
  <c r="G63" i="13"/>
  <c r="H63" i="13" s="1"/>
  <c r="I63" i="13" s="1"/>
  <c r="G62" i="13"/>
  <c r="H62" i="13" s="1"/>
  <c r="I62" i="13" s="1"/>
  <c r="H61" i="13"/>
  <c r="I61" i="13" s="1"/>
  <c r="G60" i="13"/>
  <c r="H60" i="13" s="1"/>
  <c r="I60" i="13" s="1"/>
  <c r="G59" i="13"/>
  <c r="H59" i="13" s="1"/>
  <c r="I59" i="13" s="1"/>
  <c r="G58" i="13"/>
  <c r="G57" i="13"/>
  <c r="G56" i="13"/>
  <c r="G55" i="13"/>
  <c r="H55" i="13" s="1"/>
  <c r="I55" i="13" s="1"/>
  <c r="G54" i="13"/>
  <c r="H54" i="13" s="1"/>
  <c r="G53" i="13"/>
  <c r="H56" i="13" s="1"/>
  <c r="G44" i="13"/>
  <c r="H44" i="13" s="1"/>
  <c r="I44" i="13" s="1"/>
  <c r="G40" i="13"/>
  <c r="H40" i="13" s="1"/>
  <c r="I40" i="13" s="1"/>
  <c r="G37" i="13"/>
  <c r="H37" i="13" s="1"/>
  <c r="G34" i="13"/>
  <c r="H34" i="13" s="1"/>
  <c r="I34" i="13" s="1"/>
  <c r="G33" i="13"/>
  <c r="H33" i="13" s="1"/>
  <c r="I29" i="13" s="1"/>
  <c r="G32" i="13"/>
  <c r="H32" i="13" s="1"/>
  <c r="I28" i="13" s="1"/>
  <c r="G31" i="13"/>
  <c r="H31" i="13" s="1"/>
  <c r="I27" i="13" s="1"/>
  <c r="G30" i="13"/>
  <c r="H30" i="13" s="1"/>
  <c r="I26" i="13" s="1"/>
  <c r="G29" i="13"/>
  <c r="H29" i="13" s="1"/>
  <c r="I25" i="13" s="1"/>
  <c r="G28" i="13"/>
  <c r="H28" i="13" s="1"/>
  <c r="I24" i="13" s="1"/>
  <c r="G27" i="13"/>
  <c r="H27" i="13" s="1"/>
  <c r="I23" i="13" s="1"/>
  <c r="G26" i="13"/>
  <c r="H26" i="13" s="1"/>
  <c r="I22" i="13" s="1"/>
  <c r="G25" i="13"/>
  <c r="H25" i="13" s="1"/>
  <c r="I21" i="13" s="1"/>
  <c r="G24" i="13"/>
  <c r="H24" i="13" s="1"/>
  <c r="I20" i="13" s="1"/>
  <c r="G23" i="13"/>
  <c r="H23" i="13" s="1"/>
  <c r="I19" i="13" s="1"/>
  <c r="H22" i="13"/>
  <c r="I18" i="13" s="1"/>
  <c r="G22" i="13"/>
  <c r="G21" i="13"/>
  <c r="H21" i="13" s="1"/>
  <c r="G20" i="13"/>
  <c r="H20" i="13" s="1"/>
  <c r="G19" i="13"/>
  <c r="H19" i="13" s="1"/>
  <c r="G18" i="13"/>
  <c r="H18" i="13" s="1"/>
  <c r="H17" i="13"/>
  <c r="I17" i="13" s="1"/>
  <c r="H15" i="13"/>
  <c r="I15" i="13" s="1"/>
  <c r="H13" i="13"/>
  <c r="I13" i="13" s="1"/>
  <c r="H10" i="13"/>
  <c r="I10" i="13" s="1"/>
  <c r="G10" i="13"/>
  <c r="H8" i="13"/>
  <c r="I8" i="13" s="1"/>
  <c r="H6" i="13"/>
  <c r="I6" i="13" s="1"/>
  <c r="G5" i="13"/>
  <c r="H5" i="13" s="1"/>
  <c r="I5" i="13" s="1"/>
  <c r="H4" i="13"/>
  <c r="I4" i="13" s="1"/>
  <c r="G52" i="5"/>
  <c r="G51" i="5"/>
  <c r="H51" i="5" s="1"/>
  <c r="I51" i="5" s="1"/>
  <c r="H81" i="5"/>
  <c r="I81" i="5" s="1"/>
  <c r="G80" i="5"/>
  <c r="H80" i="5" s="1"/>
  <c r="I80" i="5" s="1"/>
  <c r="G50" i="5"/>
  <c r="H50" i="5" s="1"/>
  <c r="I50" i="5" s="1"/>
  <c r="G61" i="5"/>
  <c r="H52" i="5"/>
  <c r="I52" i="5" s="1"/>
  <c r="H49" i="5"/>
  <c r="I49" i="5" s="1"/>
  <c r="G48" i="5"/>
  <c r="H48" i="5" s="1"/>
  <c r="I48" i="5" s="1"/>
  <c r="G47" i="5"/>
  <c r="H47" i="5" s="1"/>
  <c r="G46" i="5"/>
  <c r="G45" i="5"/>
  <c r="H45" i="5" s="1"/>
  <c r="G43" i="5"/>
  <c r="H43" i="5" s="1"/>
  <c r="G42" i="5"/>
  <c r="I42" i="5" s="1"/>
  <c r="G41" i="5"/>
  <c r="H41" i="5" s="1"/>
  <c r="I41" i="5" s="1"/>
  <c r="G39" i="5"/>
  <c r="H39" i="5" s="1"/>
  <c r="I39" i="5" s="1"/>
  <c r="G38" i="5"/>
  <c r="I38" i="5" s="1"/>
  <c r="G36" i="5"/>
  <c r="H36" i="5" s="1"/>
  <c r="I32" i="5" s="1"/>
  <c r="G35" i="5"/>
  <c r="G25" i="5"/>
  <c r="H25" i="5" s="1"/>
  <c r="I21" i="5" s="1"/>
  <c r="G24" i="5"/>
  <c r="H24" i="5" s="1"/>
  <c r="G23" i="5"/>
  <c r="H23" i="5" s="1"/>
  <c r="G22" i="5"/>
  <c r="H22" i="5" s="1"/>
  <c r="G21" i="5"/>
  <c r="H21" i="5" s="1"/>
  <c r="G20" i="5"/>
  <c r="H20" i="5" s="1"/>
  <c r="G19" i="5"/>
  <c r="H19" i="5" s="1"/>
  <c r="G18" i="5"/>
  <c r="H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G2" i="5"/>
  <c r="H2" i="5" s="1"/>
  <c r="I33" i="14" l="1"/>
  <c r="I37" i="14"/>
  <c r="H43" i="14"/>
  <c r="I43" i="14" s="1"/>
  <c r="H56" i="14"/>
  <c r="I56" i="14" s="1"/>
  <c r="H36" i="14"/>
  <c r="I36" i="14" s="1"/>
  <c r="H47" i="14"/>
  <c r="I47" i="14" s="1"/>
  <c r="I54" i="13"/>
  <c r="I57" i="13"/>
  <c r="H53" i="13"/>
  <c r="H58" i="13"/>
  <c r="H57" i="13"/>
  <c r="I34" i="14"/>
  <c r="I30" i="14"/>
  <c r="I31" i="14"/>
  <c r="I61" i="14"/>
  <c r="I64" i="14"/>
  <c r="H54" i="14"/>
  <c r="I54" i="14" s="1"/>
  <c r="H58" i="14"/>
  <c r="I58" i="14" s="1"/>
  <c r="I32" i="13"/>
  <c r="I58" i="13"/>
  <c r="I37" i="13"/>
  <c r="I33" i="13"/>
  <c r="I31" i="13"/>
  <c r="I64" i="13"/>
  <c r="I30" i="13"/>
  <c r="I31" i="5"/>
  <c r="I35" i="5"/>
  <c r="I36" i="5"/>
  <c r="I32" i="14" l="1"/>
  <c r="I53" i="13"/>
  <c r="I56" i="13"/>
  <c r="I57" i="14"/>
  <c r="I10" i="5"/>
  <c r="I6" i="5"/>
  <c r="I5" i="5"/>
  <c r="I8" i="5"/>
  <c r="I13" i="5"/>
  <c r="I14" i="5"/>
  <c r="I15" i="5"/>
  <c r="I17" i="5"/>
  <c r="I16" i="5"/>
  <c r="I12" i="5"/>
  <c r="G11" i="5"/>
  <c r="I9" i="5"/>
  <c r="I7" i="5"/>
  <c r="I4" i="5"/>
  <c r="H11" i="5" l="1"/>
  <c r="I11" i="5" s="1"/>
  <c r="G93" i="5"/>
  <c r="H93" i="5" s="1"/>
  <c r="I93" i="5" s="1"/>
  <c r="G92" i="5"/>
  <c r="H92" i="5" s="1"/>
  <c r="I92" i="5" s="1"/>
  <c r="G91" i="5"/>
  <c r="H91" i="5" s="1"/>
  <c r="I91" i="5" s="1"/>
  <c r="G90" i="5"/>
  <c r="H90" i="5" s="1"/>
  <c r="I90" i="5" s="1"/>
  <c r="G89" i="5"/>
  <c r="H89" i="5" s="1"/>
  <c r="I89" i="5" s="1"/>
  <c r="G88" i="5"/>
  <c r="H88" i="5" s="1"/>
  <c r="I88" i="5" s="1"/>
  <c r="G87" i="5"/>
  <c r="H87" i="5" s="1"/>
  <c r="I87" i="5" s="1"/>
  <c r="G86" i="5"/>
  <c r="H86" i="5" s="1"/>
  <c r="I86" i="5" s="1"/>
  <c r="G85" i="5"/>
  <c r="H85" i="5" s="1"/>
  <c r="I85" i="5" s="1"/>
  <c r="G84" i="5"/>
  <c r="H84" i="5" s="1"/>
  <c r="I84" i="5" s="1"/>
  <c r="G83" i="5"/>
  <c r="H83" i="5" s="1"/>
  <c r="I83" i="5" s="1"/>
  <c r="G82" i="5"/>
  <c r="H82" i="5" s="1"/>
  <c r="I82" i="5" s="1"/>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G63" i="5"/>
  <c r="H63" i="5" s="1"/>
  <c r="G62" i="5"/>
  <c r="H62" i="5" s="1"/>
  <c r="H61" i="5"/>
  <c r="G60" i="5"/>
  <c r="H60" i="5" s="1"/>
  <c r="G59" i="5"/>
  <c r="H59" i="5" s="1"/>
  <c r="G58" i="5"/>
  <c r="G57" i="5"/>
  <c r="G56" i="5"/>
  <c r="G55" i="5"/>
  <c r="G54" i="5"/>
  <c r="G53" i="5"/>
  <c r="I45" i="5"/>
  <c r="I46" i="5"/>
  <c r="G37" i="5"/>
  <c r="H37" i="5" s="1"/>
  <c r="G40" i="5"/>
  <c r="H40" i="5" s="1"/>
  <c r="I40" i="5" s="1"/>
  <c r="I43" i="5"/>
  <c r="G44" i="5"/>
  <c r="H44" i="5" s="1"/>
  <c r="I44" i="5" s="1"/>
  <c r="I47" i="5"/>
  <c r="G34" i="5"/>
  <c r="I62" i="5" l="1"/>
  <c r="I59" i="5"/>
  <c r="I63" i="5"/>
  <c r="I60" i="5"/>
  <c r="H53" i="5"/>
  <c r="I53" i="5" s="1"/>
  <c r="H54" i="5"/>
  <c r="I54" i="5" s="1"/>
  <c r="H55" i="5"/>
  <c r="I55" i="5" s="1"/>
  <c r="H34" i="5"/>
  <c r="I30" i="5" s="1"/>
  <c r="I61" i="5"/>
  <c r="I37" i="5"/>
  <c r="I33" i="5"/>
  <c r="I20" i="5"/>
  <c r="I19" i="5"/>
  <c r="I18" i="5"/>
  <c r="I57" i="5" l="1"/>
  <c r="I58" i="5"/>
  <c r="I56" i="5"/>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29" i="5" s="1"/>
  <c r="G32" i="5"/>
  <c r="H32" i="5" s="1"/>
  <c r="I28" i="5" s="1"/>
  <c r="G31" i="5"/>
  <c r="G30" i="5"/>
  <c r="G29" i="5"/>
  <c r="G28" i="5"/>
  <c r="H28" i="5" s="1"/>
  <c r="I24" i="5" s="1"/>
  <c r="G27" i="5"/>
  <c r="H27" i="5" s="1"/>
  <c r="I23" i="5" s="1"/>
  <c r="G26" i="5"/>
  <c r="H26" i="5" s="1"/>
  <c r="I22" i="5" s="1"/>
  <c r="C30" i="11" l="1"/>
  <c r="H30" i="5"/>
  <c r="I26" i="5" s="1"/>
  <c r="C31" i="11"/>
  <c r="H31" i="5"/>
  <c r="I27" i="5" s="1"/>
  <c r="E27" i="11" s="1"/>
  <c r="C29" i="11"/>
  <c r="H29" i="5"/>
  <c r="I25"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D31" i="11" l="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48" authorId="0" shapeId="0">
      <text>
        <r>
          <rPr>
            <b/>
            <sz val="9"/>
            <color indexed="81"/>
            <rFont val="Tahoma"/>
            <charset val="1"/>
          </rPr>
          <t>Susan J. Prichard:</t>
        </r>
        <r>
          <rPr>
            <sz val="9"/>
            <color indexed="81"/>
            <rFont val="Tahoma"/>
            <charset val="1"/>
          </rPr>
          <t xml:space="preserve">
max =1</t>
        </r>
      </text>
    </comment>
    <comment ref="E49" authorId="0" shapeId="0">
      <text>
        <r>
          <rPr>
            <b/>
            <sz val="9"/>
            <color indexed="81"/>
            <rFont val="Tahoma"/>
            <charset val="1"/>
          </rPr>
          <t>Susan J. Prichard:</t>
        </r>
        <r>
          <rPr>
            <sz val="9"/>
            <color indexed="81"/>
            <rFont val="Tahoma"/>
            <charset val="1"/>
          </rPr>
          <t xml:space="preserve">
max =1</t>
        </r>
      </text>
    </comment>
    <comment ref="E50" authorId="0" shapeId="0">
      <text>
        <r>
          <rPr>
            <b/>
            <sz val="9"/>
            <color indexed="81"/>
            <rFont val="Tahoma"/>
            <charset val="1"/>
          </rPr>
          <t>Susan J. Prichard:</t>
        </r>
        <r>
          <rPr>
            <sz val="9"/>
            <color indexed="81"/>
            <rFont val="Tahoma"/>
            <charset val="1"/>
          </rPr>
          <t xml:space="preserve">
max =1</t>
        </r>
      </text>
    </comment>
    <comment ref="E51" authorId="0" shapeId="0">
      <text>
        <r>
          <rPr>
            <b/>
            <sz val="9"/>
            <color indexed="81"/>
            <rFont val="Tahoma"/>
            <charset val="1"/>
          </rPr>
          <t>Susan J. Prichard:</t>
        </r>
        <r>
          <rPr>
            <sz val="9"/>
            <color indexed="81"/>
            <rFont val="Tahoma"/>
            <charset val="1"/>
          </rPr>
          <t xml:space="preserve">
max =1</t>
        </r>
      </text>
    </comment>
    <comment ref="E52" authorId="0" shapeId="0">
      <text>
        <r>
          <rPr>
            <b/>
            <sz val="9"/>
            <color indexed="81"/>
            <rFont val="Tahoma"/>
            <charset val="1"/>
          </rPr>
          <t>Susan J. Prichard:</t>
        </r>
        <r>
          <rPr>
            <sz val="9"/>
            <color indexed="81"/>
            <rFont val="Tahoma"/>
            <charset val="1"/>
          </rPr>
          <t xml:space="preserve">
max =1</t>
        </r>
      </text>
    </comment>
  </commentList>
</comments>
</file>

<file path=xl/comments2.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<sst xmlns="http://schemas.openxmlformats.org/spreadsheetml/2006/main" count="1042" uniqueCount="447">
  <si>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</si>
  <si>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</si>
  <si>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</si>
  <si>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</si>
  <si>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</si>
  <si>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</si>
  <si>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</si>
  <si>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</si>
  <si>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</si>
  <si>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</si>
  <si>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</si>
  <si>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</si>
  <si>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</si>
  <si>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</si>
  <si>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</si>
  <si>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</si>
  <si>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</si>
  <si>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</si>
  <si>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</si>
  <si>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</si>
  <si>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</si>
  <si>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</si>
  <si>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</si>
  <si>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</si>
  <si>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</si>
  <si>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</si>
  <si>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</si>
  <si>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</si>
  <si>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</si>
  <si>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</si>
  <si>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</si>
  <si>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</si>
  <si>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</si>
  <si>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</si>
  <si>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</si>
  <si>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</si>
  <si>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</si>
  <si>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</si>
  <si>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</si>
  <si>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</si>
  <si>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</si>
  <si>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</si>
  <si>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</si>
  <si>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</si>
  <si>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</si>
  <si>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</si>
  <si>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</si>
  <si>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</si>
  <si>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</si>
  <si>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</si>
  <si>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</si>
  <si>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</si>
  <si>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</si>
  <si>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</si>
  <si>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</si>
  <si>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</si>
  <si>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</si>
  <si>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</si>
  <si>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</si>
  <si>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</si>
  <si>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</si>
  <si>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</si>
  <si>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</si>
  <si>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</si>
  <si>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</si>
  <si>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</si>
  <si>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</si>
  <si>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</si>
  <si>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</si>
  <si>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</si>
  <si>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</si>
  <si>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</si>
  <si>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</si>
  <si>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</si>
  <si>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</si>
  <si>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</si>
  <si>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</si>
  <si>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</si>
  <si>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</si>
  <si>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</si>
  <si>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</si>
  <si>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</si>
  <si>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</si>
  <si>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</si>
  <si>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</si>
  <si>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</si>
  <si>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</si>
  <si>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</si>
  <si>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</si>
  <si>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</si>
  <si>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</si>
  <si>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</si>
  <si>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</si>
  <si>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</si>
  <si>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</si>
  <si>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</si>
  <si>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</si>
  <si>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</si>
  <si>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</si>
  <si>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</si>
  <si>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</si>
  <si>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</si>
  <si>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</si>
  <si>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</si>
  <si>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</si>
  <si>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</si>
  <si>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</si>
  <si>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</si>
  <si>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</si>
  <si>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</si>
  <si>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</si>
  <si>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</si>
  <si>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</si>
  <si>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</si>
  <si>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</si>
  <si>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</si>
  <si>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</si>
  <si>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</si>
  <si>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</si>
  <si>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</si>
  <si>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</si>
  <si>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</si>
  <si>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</si>
  <si>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</si>
  <si>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</si>
  <si>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</si>
  <si>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</si>
  <si>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</si>
  <si>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</si>
  <si>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</si>
  <si>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</si>
  <si>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</si>
  <si>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</si>
  <si>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</si>
  <si>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</si>
  <si>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</si>
  <si>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</si>
  <si>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</si>
  <si>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</si>
  <si>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</si>
  <si>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</si>
  <si>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</si>
  <si>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</si>
  <si>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</si>
  <si>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</si>
  <si>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</si>
  <si>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</si>
  <si>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</si>
  <si>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</si>
  <si>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</si>
  <si>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</si>
  <si>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</si>
  <si>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</si>
  <si>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</si>
  <si>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</si>
  <si>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</si>
  <si>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</si>
  <si>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</si>
  <si>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</si>
  <si>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</si>
  <si>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</si>
  <si>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</si>
  <si>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</si>
  <si>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</si>
  <si>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</si>
  <si>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</si>
  <si>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</si>
  <si>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</si>
  <si>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</si>
  <si>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</si>
  <si>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</si>
  <si>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</si>
  <si>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</si>
  <si>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</si>
  <si>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</si>
  <si>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</si>
  <si>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</si>
  <si>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</si>
  <si>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</si>
  <si>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</si>
  <si>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</si>
  <si>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</si>
  <si>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</si>
  <si>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</si>
  <si>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</si>
  <si>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</si>
  <si>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</si>
  <si>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</si>
  <si>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</si>
  <si>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</si>
  <si>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</si>
  <si>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</si>
  <si>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</si>
  <si>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</si>
  <si>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</si>
  <si>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</si>
  <si>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</si>
  <si>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</si>
  <si>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</si>
  <si>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</si>
  <si>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</si>
  <si>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</si>
  <si>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</si>
  <si>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</si>
  <si>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</si>
  <si>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</si>
  <si>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</si>
  <si>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</si>
  <si>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</si>
  <si>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</si>
  <si>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</si>
  <si>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</si>
  <si>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</si>
  <si>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</si>
  <si>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</si>
  <si>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</si>
  <si>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</si>
  <si>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</si>
  <si>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</si>
  <si>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</si>
  <si>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</si>
  <si>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</si>
  <si>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</si>
  <si>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</si>
  <si>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</si>
  <si>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</si>
  <si>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</si>
  <si>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</si>
  <si>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</si>
  <si>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</si>
  <si>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</si>
  <si>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</si>
  <si>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</si>
  <si>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</si>
  <si>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</si>
  <si>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</si>
  <si>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</si>
  <si>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</si>
  <si>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</si>
  <si>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</si>
  <si>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</si>
  <si>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</si>
  <si>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</si>
  <si>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</si>
  <si>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</si>
  <si>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</si>
  <si>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</si>
  <si>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</si>
  <si>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</si>
  <si>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</si>
  <si>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</si>
  <si>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</si>
  <si>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</si>
  <si>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</si>
  <si>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</si>
  <si>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</si>
  <si>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</si>
  <si>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</si>
  <si>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1.4</t>
  </si>
  <si>
    <t>* = 1.75</t>
  </si>
  <si>
    <t>* = 2</t>
  </si>
  <si>
    <t>Low Time Step 1 (211) Rules</t>
  </si>
  <si>
    <t>Time Step 3 (213) Rules</t>
  </si>
  <si>
    <t>Mod Time Step 1 (221) Rules</t>
  </si>
  <si>
    <t>Time Step 2 (222) Rules</t>
  </si>
  <si>
    <t>Time Step 3 (223) Rules</t>
  </si>
  <si>
    <t>High Time Step 1 (231) Rules</t>
  </si>
  <si>
    <t>Time Step 2 (232) Rules</t>
  </si>
  <si>
    <t>Time Step 3 (233) Rules</t>
  </si>
  <si>
    <t>* = 0.85</t>
  </si>
  <si>
    <t>* = 0.75</t>
  </si>
  <si>
    <t>* = 0.5</t>
  </si>
  <si>
    <t>* = 0.67</t>
  </si>
  <si>
    <t>* = 0.33</t>
  </si>
  <si>
    <t>* = 1.25, min 0.5</t>
  </si>
  <si>
    <t>* = 1.25, min 1</t>
  </si>
  <si>
    <t>* = 1.5, min 1</t>
  </si>
  <si>
    <t>* = 1.5, min 2</t>
  </si>
  <si>
    <t>* = 2, min 1.5</t>
  </si>
  <si>
    <t>* = 2, min 3</t>
  </si>
  <si>
    <t>Add 0.25</t>
  </si>
  <si>
    <t>Add 0.5</t>
  </si>
  <si>
    <t>Add 0.5Over Mid Density</t>
  </si>
  <si>
    <t>Add S Stump Density</t>
  </si>
  <si>
    <t>Add 0.75 Over Mid Density</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</si>
  <si>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</si>
  <si>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</si>
  <si>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</si>
  <si>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</si>
  <si>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</si>
  <si>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</si>
  <si>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</si>
  <si>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</si>
  <si>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</si>
  <si>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</si>
  <si>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</si>
  <si>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</si>
  <si>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</si>
  <si>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</si>
  <si>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</si>
  <si>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</si>
  <si>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</si>
  <si>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</si>
  <si>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</si>
  <si>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</si>
  <si>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</si>
  <si>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</si>
  <si>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</si>
  <si>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</si>
  <si>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</si>
  <si>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</si>
  <si>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</si>
  <si>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</si>
  <si>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</si>
  <si>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</si>
  <si>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</si>
  <si>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</si>
  <si>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</si>
  <si>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</si>
  <si>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</si>
  <si>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</si>
  <si>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</si>
  <si>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</si>
  <si>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</si>
  <si>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</si>
  <si>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</si>
  <si>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</si>
  <si>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</si>
  <si>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</si>
  <si>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</si>
  <si>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</si>
  <si>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</si>
  <si>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</si>
  <si>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</si>
  <si>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</si>
  <si>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</si>
  <si>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</si>
  <si>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</si>
  <si>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</si>
  <si>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</si>
  <si>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</si>
  <si>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</si>
  <si>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</si>
  <si>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</si>
  <si>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</si>
  <si>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</si>
  <si>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</si>
  <si>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</si>
  <si>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</si>
  <si>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</si>
  <si>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</si>
  <si>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</si>
  <si>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</si>
  <si>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</si>
  <si>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</si>
  <si>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</si>
  <si>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</si>
  <si>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</si>
  <si>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</si>
  <si>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</si>
  <si>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</si>
  <si>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</si>
  <si>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</si>
  <si>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</si>
  <si>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</si>
  <si>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</si>
  <si>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</si>
  <si>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</si>
  <si>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</si>
  <si>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</si>
  <si>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</si>
  <si>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</si>
  <si>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</si>
  <si>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</si>
  <si>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</si>
  <si>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1.25</t>
  </si>
  <si>
    <t xml:space="preserve"> * = 1/0.5</t>
  </si>
  <si>
    <t xml:space="preserve"> * = 1/0.25</t>
  </si>
  <si>
    <t>* = 1/0.75</t>
  </si>
  <si>
    <t>* = 1/0.5</t>
  </si>
  <si>
    <t>* = 1/0.25</t>
  </si>
  <si>
    <t>FB_0029_FCCS_211</t>
  </si>
  <si>
    <t>FB_0029_FCCS_212</t>
  </si>
  <si>
    <t>FB_0029_FCCS_213</t>
  </si>
  <si>
    <t>FB_0046_FCCS_211</t>
  </si>
  <si>
    <t>FB_0046_FCCS_212</t>
  </si>
  <si>
    <t>FB_0046_FCCS_213</t>
  </si>
  <si>
    <t>FB_0066_FCCS_211</t>
  </si>
  <si>
    <t>FB_0066_FCCS_212</t>
  </si>
  <si>
    <t>FB_0066_FCCS_213</t>
  </si>
  <si>
    <t>FB_0087_FCCS_211</t>
  </si>
  <si>
    <t>FB_0087_FCCS_212</t>
  </si>
  <si>
    <t>FB_0087_FCCS_213</t>
  </si>
  <si>
    <t>FB_0109_FCCS_211</t>
  </si>
  <si>
    <t>FB_0109_FCCS_212</t>
  </si>
  <si>
    <t>FB_0109_FCCS_213</t>
  </si>
  <si>
    <t>FB_0291_FCCS_211</t>
  </si>
  <si>
    <t>FB_0291_FCCS_212</t>
  </si>
  <si>
    <t>FB_0291_FCCS_213</t>
  </si>
  <si>
    <t>FB_0029_FCCS_221</t>
  </si>
  <si>
    <t>FB_0029_FCCS_222</t>
  </si>
  <si>
    <t>FB_0029_FCCS_223</t>
  </si>
  <si>
    <t>FB_0046_FCCS_221</t>
  </si>
  <si>
    <t>FB_0046_FCCS_222</t>
  </si>
  <si>
    <t>FB_0046_FCCS_223</t>
  </si>
  <si>
    <t>FB_0066_FCCS_221</t>
  </si>
  <si>
    <t>FB_0066_FCCS_222</t>
  </si>
  <si>
    <t>FB_0066_FCCS_223</t>
  </si>
  <si>
    <t>FB_0087_FCCS_221</t>
  </si>
  <si>
    <t>FB_0087_FCCS_222</t>
  </si>
  <si>
    <t>FB_0087_FCCS_223</t>
  </si>
  <si>
    <t>FB_0109_FCCS_221</t>
  </si>
  <si>
    <t>FB_0109_FCCS_222</t>
  </si>
  <si>
    <t>FB_0109_FCCS_223</t>
  </si>
  <si>
    <t>FB_0291_FCCS_221</t>
  </si>
  <si>
    <t>FB_0291_FCCS_222</t>
  </si>
  <si>
    <t>FB_0291_FCCS_223</t>
  </si>
  <si>
    <t>FB_0029_FCCS_231</t>
  </si>
  <si>
    <t>FB_0029_FCCS_232</t>
  </si>
  <si>
    <t>FB_0029_FCCS_233</t>
  </si>
  <si>
    <t>FB_0046_FCCS_231</t>
  </si>
  <si>
    <t>FB_0046_FCCS_232</t>
  </si>
  <si>
    <t>FB_0046_FCCS_233</t>
  </si>
  <si>
    <t>FB_0066_FCCS_231</t>
  </si>
  <si>
    <t>FB_0066_FCCS_232</t>
  </si>
  <si>
    <t>FB_0066_FCCS_233</t>
  </si>
  <si>
    <t>FB_0087_FCCS_231</t>
  </si>
  <si>
    <t>FB_0087_FCCS_232</t>
  </si>
  <si>
    <t>FB_0087_FCCS_233</t>
  </si>
  <si>
    <t>FB_0109_FCCS_231</t>
  </si>
  <si>
    <t>FB_0109_FCCS_232</t>
  </si>
  <si>
    <t>FB_0109_FCCS_233</t>
  </si>
  <si>
    <t>FB_0291_FCCS_231</t>
  </si>
  <si>
    <t>FB_0291_FCCS_232</t>
  </si>
  <si>
    <t>FB_0291_FCCS_233</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</si>
  <si>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</si>
  <si>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</si>
  <si>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</si>
  <si>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</si>
  <si>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</si>
  <si>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</si>
  <si>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</si>
  <si>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</si>
  <si>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</si>
  <si>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</si>
  <si>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</si>
  <si>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ADD Sound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</si>
</sst>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34">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3" applyFont="1"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64</v>
      </c>
      <c r="B1" t="s">
        <v>65</v>
      </c>
      <c r="C1" t="s">
        <v>66</v>
      </c>
    </row>
    <row r="2" spans="1:3" s="10" customFormat="1" x14ac:dyDescent="0.25">
      <c r="A2" s="10" t="s">
        <v>14</v>
      </c>
      <c r="B2" s="10" t="s">
        <v>36</v>
      </c>
      <c r="C2" s="10" t="s">
        <v>37</v>
      </c>
    </row>
    <row r="3" spans="1:3" s="10" customFormat="1" x14ac:dyDescent="0.25">
      <c r="A3" s="10" t="s">
        <v>15</v>
      </c>
      <c r="B3" s="10" t="s">
        <v>38</v>
      </c>
      <c r="C3" s="10" t="s">
        <v>39</v>
      </c>
    </row>
    <row r="4" spans="1:3" s="10" customFormat="1" x14ac:dyDescent="0.25">
      <c r="A4" s="10" t="s">
        <v>16</v>
      </c>
      <c r="B4" s="10" t="s">
        <v>40</v>
      </c>
      <c r="C4" s="10" t="s">
        <v>41</v>
      </c>
    </row>
    <row r="5" spans="1:3" x14ac:dyDescent="0.25">
      <c r="A5" t="s">
        <v>17</v>
      </c>
      <c r="B5" t="s">
        <v>42</v>
      </c>
      <c r="C5" t="s">
        <v>43</v>
      </c>
    </row>
    <row r="6" spans="1:3" x14ac:dyDescent="0.25">
      <c r="A6" t="s">
        <v>18</v>
      </c>
      <c r="B6" t="s">
        <v>44</v>
      </c>
      <c r="C6" t="s">
        <v>45</v>
      </c>
    </row>
    <row r="7" spans="1:3" x14ac:dyDescent="0.25">
      <c r="A7" t="s">
        <v>19</v>
      </c>
      <c r="B7" t="s">
        <v>46</v>
      </c>
      <c r="C7" t="s">
        <v>47</v>
      </c>
    </row>
    <row r="8" spans="1:3" x14ac:dyDescent="0.25">
      <c r="A8" t="s">
        <v>20</v>
      </c>
      <c r="B8" t="s">
        <v>48</v>
      </c>
      <c r="C8" t="s">
        <v>49</v>
      </c>
    </row>
    <row r="9" spans="1:3" s="10" customFormat="1" x14ac:dyDescent="0.25">
      <c r="A9" s="10" t="s">
        <v>21</v>
      </c>
      <c r="B9" s="10" t="s">
        <v>50</v>
      </c>
      <c r="C9" s="10" t="s">
        <v>51</v>
      </c>
    </row>
    <row r="10" spans="1:3" s="10" customFormat="1" x14ac:dyDescent="0.25">
      <c r="A10" s="10" t="s">
        <v>22</v>
      </c>
      <c r="B10" s="10" t="s">
        <v>52</v>
      </c>
      <c r="C10" s="10" t="s">
        <v>53</v>
      </c>
    </row>
    <row r="11" spans="1:3" x14ac:dyDescent="0.25">
      <c r="A11" t="s">
        <v>23</v>
      </c>
      <c r="B11" t="s">
        <v>54</v>
      </c>
      <c r="C11" t="s">
        <v>55</v>
      </c>
    </row>
    <row r="12" spans="1:3" x14ac:dyDescent="0.25">
      <c r="A12" t="s">
        <v>24</v>
      </c>
      <c r="B12" t="s">
        <v>56</v>
      </c>
      <c r="C12" t="s">
        <v>57</v>
      </c>
    </row>
    <row r="13" spans="1:3" x14ac:dyDescent="0.25">
      <c r="A13" t="s">
        <v>25</v>
      </c>
      <c r="B13" t="s">
        <v>58</v>
      </c>
      <c r="C13" t="s">
        <v>59</v>
      </c>
    </row>
    <row r="14" spans="1:3" x14ac:dyDescent="0.25">
      <c r="A14" t="s">
        <v>26</v>
      </c>
      <c r="B14" t="s">
        <v>60</v>
      </c>
      <c r="C14" t="s">
        <v>61</v>
      </c>
    </row>
    <row r="15" spans="1:3" s="10" customFormat="1" x14ac:dyDescent="0.25">
      <c r="A15" s="10" t="s">
        <v>27</v>
      </c>
      <c r="B15" s="10" t="s">
        <v>62</v>
      </c>
      <c r="C15" s="10"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29</v>
      </c>
      <c r="B6" t="s">
        <v>31</v>
      </c>
      <c r="C6" t="s">
        <v>30</v>
      </c>
      <c r="D6" t="s">
        <v>35</v>
      </c>
    </row>
    <row r="7" spans="1:4" x14ac:dyDescent="0.25">
      <c r="A7">
        <v>511</v>
      </c>
      <c r="B7" t="s">
        <v>257</v>
      </c>
      <c r="C7" t="s">
        <v>32</v>
      </c>
      <c r="D7">
        <v>1</v>
      </c>
    </row>
    <row r="8" spans="1:4" x14ac:dyDescent="0.25">
      <c r="A8">
        <v>512</v>
      </c>
      <c r="B8" t="s">
        <v>257</v>
      </c>
      <c r="C8" t="s">
        <v>32</v>
      </c>
      <c r="D8">
        <v>2</v>
      </c>
    </row>
    <row r="9" spans="1:4" x14ac:dyDescent="0.25">
      <c r="A9">
        <v>513</v>
      </c>
      <c r="B9" t="s">
        <v>257</v>
      </c>
      <c r="C9" t="s">
        <v>32</v>
      </c>
      <c r="D9">
        <v>3</v>
      </c>
    </row>
    <row r="10" spans="1:4" x14ac:dyDescent="0.25">
      <c r="A10">
        <v>521</v>
      </c>
      <c r="B10" t="s">
        <v>257</v>
      </c>
      <c r="C10" t="s">
        <v>33</v>
      </c>
      <c r="D10">
        <v>1</v>
      </c>
    </row>
    <row r="11" spans="1:4" x14ac:dyDescent="0.25">
      <c r="A11">
        <v>522</v>
      </c>
      <c r="B11" t="s">
        <v>257</v>
      </c>
      <c r="C11" t="s">
        <v>33</v>
      </c>
      <c r="D11">
        <v>2</v>
      </c>
    </row>
    <row r="12" spans="1:4" x14ac:dyDescent="0.25">
      <c r="A12">
        <v>523</v>
      </c>
      <c r="B12" t="s">
        <v>257</v>
      </c>
      <c r="C12" t="s">
        <v>33</v>
      </c>
      <c r="D12">
        <v>3</v>
      </c>
    </row>
    <row r="13" spans="1:4" x14ac:dyDescent="0.25">
      <c r="A13">
        <v>531</v>
      </c>
      <c r="B13" t="s">
        <v>257</v>
      </c>
      <c r="C13" t="s">
        <v>34</v>
      </c>
      <c r="D13">
        <v>1</v>
      </c>
    </row>
    <row r="14" spans="1:4" x14ac:dyDescent="0.25">
      <c r="A14">
        <v>532</v>
      </c>
      <c r="B14" t="s">
        <v>257</v>
      </c>
      <c r="C14" t="s">
        <v>34</v>
      </c>
      <c r="D14">
        <v>2</v>
      </c>
    </row>
    <row r="15" spans="1:4" x14ac:dyDescent="0.25">
      <c r="A15">
        <v>533</v>
      </c>
      <c r="B15" t="s">
        <v>257</v>
      </c>
      <c r="C15" t="s">
        <v>34</v>
      </c>
      <c r="D15">
        <v>3</v>
      </c>
    </row>
    <row r="17" spans="1:1" x14ac:dyDescent="0.25">
      <c r="A17" s="1" t="s">
        <v>13</v>
      </c>
    </row>
    <row r="18" spans="1:1" x14ac:dyDescent="0.25">
      <c r="A18" t="s">
        <v>250</v>
      </c>
    </row>
    <row r="19" spans="1:1" x14ac:dyDescent="0.25">
      <c r="A19" t="s">
        <v>249</v>
      </c>
    </row>
    <row r="20" spans="1:1" x14ac:dyDescent="0.25">
      <c r="A20" t="s">
        <v>255</v>
      </c>
    </row>
    <row r="22" spans="1:1" x14ac:dyDescent="0.25">
      <c r="A22" s="1" t="s">
        <v>254</v>
      </c>
    </row>
    <row r="23" spans="1:1" x14ac:dyDescent="0.25">
      <c r="A23" t="s">
        <v>251</v>
      </c>
    </row>
    <row r="24" spans="1:1" x14ac:dyDescent="0.25">
      <c r="A24" t="s">
        <v>252</v>
      </c>
    </row>
    <row r="25" spans="1:1" x14ac:dyDescent="0.25">
      <c r="A25" t="s">
        <v>253</v>
      </c>
    </row>
    <row r="26" spans="1:1" x14ac:dyDescent="0.25">
      <c r="A26" t="s">
        <v>256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172</v>
      </c>
    </row>
    <row r="2" spans="1:1" x14ac:dyDescent="0.25">
      <c r="A2" t="s">
        <v>156</v>
      </c>
    </row>
    <row r="3" spans="1:1" x14ac:dyDescent="0.25">
      <c r="A3" t="s">
        <v>157</v>
      </c>
    </row>
    <row r="4" spans="1:1" x14ac:dyDescent="0.25">
      <c r="A4" t="s">
        <v>158</v>
      </c>
    </row>
    <row r="5" spans="1:1" x14ac:dyDescent="0.25">
      <c r="A5" t="s">
        <v>159</v>
      </c>
    </row>
    <row r="6" spans="1:1" x14ac:dyDescent="0.25">
      <c r="A6" t="s">
        <v>160</v>
      </c>
    </row>
    <row r="7" spans="1:1" x14ac:dyDescent="0.25">
      <c r="A7" t="s">
        <v>161</v>
      </c>
    </row>
    <row r="8" spans="1:1" x14ac:dyDescent="0.25">
      <c r="A8" t="s">
        <v>162</v>
      </c>
    </row>
    <row r="9" spans="1:1" x14ac:dyDescent="0.25">
      <c r="A9" t="s">
        <v>99</v>
      </c>
    </row>
    <row r="10" spans="1:1" x14ac:dyDescent="0.25">
      <c r="A10" t="s">
        <v>100</v>
      </c>
    </row>
    <row r="11" spans="1:1" x14ac:dyDescent="0.25">
      <c r="A11" t="s">
        <v>163</v>
      </c>
    </row>
    <row r="12" spans="1:1" x14ac:dyDescent="0.25">
      <c r="A12" t="s">
        <v>164</v>
      </c>
    </row>
    <row r="13" spans="1:1" x14ac:dyDescent="0.25">
      <c r="A13" t="s">
        <v>132</v>
      </c>
    </row>
    <row r="14" spans="1:1" x14ac:dyDescent="0.25">
      <c r="A14" t="s">
        <v>165</v>
      </c>
    </row>
    <row r="15" spans="1:1" x14ac:dyDescent="0.25">
      <c r="A15" t="s">
        <v>166</v>
      </c>
    </row>
    <row r="16" spans="1:1" x14ac:dyDescent="0.25">
      <c r="A16" t="s">
        <v>167</v>
      </c>
    </row>
    <row r="17" spans="1:1" x14ac:dyDescent="0.25">
      <c r="A17" t="s">
        <v>168</v>
      </c>
    </row>
    <row r="18" spans="1:1" x14ac:dyDescent="0.25">
      <c r="A18" t="s">
        <v>169</v>
      </c>
    </row>
    <row r="19" spans="1:1" x14ac:dyDescent="0.25">
      <c r="A19" t="s">
        <v>170</v>
      </c>
    </row>
    <row r="20" spans="1:1" x14ac:dyDescent="0.25">
      <c r="A20" t="s">
        <v>171</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B58" zoomScale="75" zoomScaleNormal="75" workbookViewId="0">
      <selection activeCell="H64" sqref="H64"/>
    </sheetView>
  </sheetViews>
  <sheetFormatPr defaultRowHeight="15" x14ac:dyDescent="0.25"/>
  <cols>
    <col min="1" max="1" width="62.42578125" style="27" customWidth="1"/>
    <col min="2" max="2" width="28" customWidth="1"/>
    <col min="3" max="3" width="26.5703125" style="21" customWidth="1"/>
    <col min="4" max="4" width="26.5703125" style="25" customWidth="1"/>
    <col min="5" max="5" width="26.5703125" style="26" customWidth="1"/>
    <col min="6" max="6" width="26.5703125" style="21" customWidth="1"/>
    <col min="7" max="7" width="26.5703125" style="25" customWidth="1"/>
    <col min="8" max="8" width="26.5703125" style="26" customWidth="1"/>
    <col min="9" max="9" width="26.5703125" style="21" customWidth="1"/>
    <col min="10" max="10" width="26.5703125" style="25" customWidth="1"/>
    <col min="11" max="11" width="26.5703125" style="26" customWidth="1"/>
    <col min="12" max="16384" width="9.140625" style="27"/>
  </cols>
  <sheetData>
    <row r="1" spans="1:11" s="20" customFormat="1" x14ac:dyDescent="0.25">
      <c r="B1" s="1" t="s">
        <v>285</v>
      </c>
      <c r="C1" s="21">
        <v>211</v>
      </c>
      <c r="D1" s="22">
        <v>212</v>
      </c>
      <c r="E1" s="23">
        <v>213</v>
      </c>
      <c r="F1" s="21">
        <v>221</v>
      </c>
      <c r="G1" s="22">
        <v>222</v>
      </c>
      <c r="H1" s="26">
        <v>223</v>
      </c>
      <c r="I1" s="21">
        <v>231</v>
      </c>
      <c r="J1" s="22">
        <v>232</v>
      </c>
      <c r="K1" s="23">
        <v>233</v>
      </c>
    </row>
    <row r="2" spans="1:11" x14ac:dyDescent="0.25">
      <c r="A2" s="24" t="s">
        <v>93</v>
      </c>
      <c r="B2" t="s">
        <v>286</v>
      </c>
      <c r="C2" s="21" t="s">
        <v>269</v>
      </c>
      <c r="D2" s="22"/>
      <c r="F2" s="21" t="s">
        <v>272</v>
      </c>
      <c r="I2" s="21" t="s">
        <v>273</v>
      </c>
    </row>
    <row r="3" spans="1:11" x14ac:dyDescent="0.25">
      <c r="A3" s="24" t="s">
        <v>88</v>
      </c>
      <c r="B3" t="s">
        <v>287</v>
      </c>
      <c r="C3" s="21" t="s">
        <v>0</v>
      </c>
      <c r="F3" s="21" t="s">
        <v>10</v>
      </c>
      <c r="I3" s="21" t="s">
        <v>10</v>
      </c>
    </row>
    <row r="4" spans="1:11" x14ac:dyDescent="0.25">
      <c r="A4" s="24" t="s">
        <v>90</v>
      </c>
      <c r="B4" t="s">
        <v>288</v>
      </c>
      <c r="C4" s="21" t="s">
        <v>10</v>
      </c>
      <c r="F4" s="21" t="s">
        <v>12</v>
      </c>
      <c r="I4" s="21" t="s">
        <v>12</v>
      </c>
    </row>
    <row r="5" spans="1:11" x14ac:dyDescent="0.25">
      <c r="A5" s="24" t="s">
        <v>89</v>
      </c>
      <c r="B5" t="s">
        <v>289</v>
      </c>
    </row>
    <row r="6" spans="1:11" x14ac:dyDescent="0.25">
      <c r="A6" s="24" t="s">
        <v>91</v>
      </c>
      <c r="B6" t="s">
        <v>290</v>
      </c>
      <c r="C6" s="21" t="s">
        <v>270</v>
      </c>
      <c r="D6" s="22"/>
      <c r="F6" s="21" t="s">
        <v>271</v>
      </c>
      <c r="I6" s="21" t="s">
        <v>1</v>
      </c>
    </row>
    <row r="7" spans="1:11" x14ac:dyDescent="0.25">
      <c r="A7" s="24" t="s">
        <v>92</v>
      </c>
      <c r="B7" t="s">
        <v>291</v>
      </c>
      <c r="C7" s="21" t="s">
        <v>270</v>
      </c>
      <c r="D7" s="22"/>
      <c r="F7" s="21" t="s">
        <v>271</v>
      </c>
      <c r="I7" s="21" t="s">
        <v>1</v>
      </c>
    </row>
    <row r="8" spans="1:11" x14ac:dyDescent="0.25">
      <c r="A8" s="24" t="s">
        <v>83</v>
      </c>
      <c r="B8" t="s">
        <v>292</v>
      </c>
      <c r="C8" s="21" t="s">
        <v>0</v>
      </c>
      <c r="F8" s="21" t="s">
        <v>10</v>
      </c>
      <c r="I8" s="21" t="s">
        <v>10</v>
      </c>
    </row>
    <row r="9" spans="1:11" x14ac:dyDescent="0.25">
      <c r="A9" s="24" t="s">
        <v>85</v>
      </c>
      <c r="B9" t="s">
        <v>293</v>
      </c>
      <c r="C9" s="21" t="s">
        <v>10</v>
      </c>
      <c r="F9" s="21" t="s">
        <v>12</v>
      </c>
      <c r="I9" s="21" t="s">
        <v>12</v>
      </c>
    </row>
    <row r="10" spans="1:11" x14ac:dyDescent="0.25">
      <c r="A10" s="24" t="s">
        <v>84</v>
      </c>
      <c r="B10" t="s">
        <v>294</v>
      </c>
    </row>
    <row r="11" spans="1:11" x14ac:dyDescent="0.25">
      <c r="A11" s="24" t="s">
        <v>86</v>
      </c>
      <c r="B11" t="s">
        <v>295</v>
      </c>
      <c r="C11" s="21" t="s">
        <v>270</v>
      </c>
      <c r="D11" s="22"/>
      <c r="F11" s="21" t="s">
        <v>271</v>
      </c>
      <c r="I11" s="21" t="s">
        <v>1</v>
      </c>
    </row>
    <row r="12" spans="1:11" x14ac:dyDescent="0.25">
      <c r="A12" s="24" t="s">
        <v>87</v>
      </c>
      <c r="B12" t="s">
        <v>296</v>
      </c>
      <c r="C12" s="21" t="s">
        <v>270</v>
      </c>
      <c r="D12" s="22"/>
      <c r="F12" s="21" t="s">
        <v>271</v>
      </c>
      <c r="I12" s="21" t="s">
        <v>1</v>
      </c>
    </row>
    <row r="13" spans="1:11" x14ac:dyDescent="0.25">
      <c r="A13" s="24" t="s">
        <v>94</v>
      </c>
      <c r="B13" t="s">
        <v>297</v>
      </c>
      <c r="F13" s="21" t="s">
        <v>248</v>
      </c>
      <c r="I13" s="21" t="s">
        <v>248</v>
      </c>
    </row>
    <row r="14" spans="1:11" x14ac:dyDescent="0.25">
      <c r="A14" s="24" t="s">
        <v>96</v>
      </c>
      <c r="B14" t="s">
        <v>298</v>
      </c>
      <c r="F14" s="21" t="s">
        <v>248</v>
      </c>
      <c r="I14" s="21" t="s">
        <v>248</v>
      </c>
    </row>
    <row r="15" spans="1:11" x14ac:dyDescent="0.25">
      <c r="A15" s="24" t="s">
        <v>95</v>
      </c>
      <c r="B15" t="s">
        <v>299</v>
      </c>
      <c r="F15" s="21" t="s">
        <v>248</v>
      </c>
      <c r="I15" s="21" t="s">
        <v>248</v>
      </c>
    </row>
    <row r="16" spans="1:11" x14ac:dyDescent="0.25">
      <c r="A16" s="24" t="s">
        <v>97</v>
      </c>
      <c r="B16" t="s">
        <v>300</v>
      </c>
      <c r="C16" s="21" t="s">
        <v>1</v>
      </c>
      <c r="F16" s="21" t="s">
        <v>248</v>
      </c>
      <c r="I16" s="21" t="s">
        <v>248</v>
      </c>
    </row>
    <row r="17" spans="1:10" x14ac:dyDescent="0.25">
      <c r="A17" s="24" t="s">
        <v>98</v>
      </c>
      <c r="B17" t="s">
        <v>301</v>
      </c>
      <c r="C17" s="21" t="s">
        <v>1</v>
      </c>
      <c r="F17" s="21" t="s">
        <v>248</v>
      </c>
      <c r="I17" s="21" t="s">
        <v>248</v>
      </c>
    </row>
    <row r="18" spans="1:10" x14ac:dyDescent="0.25">
      <c r="A18" s="24" t="s">
        <v>69</v>
      </c>
      <c r="B18" t="s">
        <v>302</v>
      </c>
    </row>
    <row r="19" spans="1:10" x14ac:dyDescent="0.25">
      <c r="A19" s="24" t="s">
        <v>70</v>
      </c>
      <c r="B19" t="s">
        <v>303</v>
      </c>
    </row>
    <row r="20" spans="1:10" x14ac:dyDescent="0.25">
      <c r="A20" s="24" t="s">
        <v>71</v>
      </c>
      <c r="B20" t="s">
        <v>304</v>
      </c>
    </row>
    <row r="21" spans="1:10" x14ac:dyDescent="0.25">
      <c r="A21" s="24" t="s">
        <v>74</v>
      </c>
      <c r="B21" t="s">
        <v>305</v>
      </c>
      <c r="E21" s="23"/>
    </row>
    <row r="22" spans="1:10" x14ac:dyDescent="0.25">
      <c r="A22" s="24" t="s">
        <v>72</v>
      </c>
      <c r="B22" t="s">
        <v>306</v>
      </c>
      <c r="D22" s="22"/>
      <c r="E22" s="23"/>
      <c r="G22" s="22"/>
      <c r="J22" s="22"/>
    </row>
    <row r="23" spans="1:10" x14ac:dyDescent="0.25">
      <c r="A23" s="24" t="s">
        <v>73</v>
      </c>
      <c r="B23" t="s">
        <v>307</v>
      </c>
      <c r="E23" s="23"/>
      <c r="G23" s="22"/>
      <c r="J23" s="22"/>
    </row>
    <row r="24" spans="1:10" x14ac:dyDescent="0.25">
      <c r="A24" s="24" t="s">
        <v>75</v>
      </c>
      <c r="B24" t="s">
        <v>308</v>
      </c>
      <c r="D24" s="22"/>
      <c r="E24" s="23"/>
    </row>
    <row r="25" spans="1:10" x14ac:dyDescent="0.25">
      <c r="A25" s="24" t="s">
        <v>76</v>
      </c>
      <c r="B25" t="s">
        <v>309</v>
      </c>
      <c r="E25" s="23"/>
    </row>
    <row r="26" spans="1:10" x14ac:dyDescent="0.25">
      <c r="A26" s="24" t="s">
        <v>77</v>
      </c>
      <c r="B26" t="s">
        <v>310</v>
      </c>
    </row>
    <row r="27" spans="1:10" x14ac:dyDescent="0.25">
      <c r="A27" s="24" t="s">
        <v>78</v>
      </c>
      <c r="B27" t="s">
        <v>311</v>
      </c>
    </row>
    <row r="28" spans="1:10" x14ac:dyDescent="0.25">
      <c r="A28" s="24" t="s">
        <v>79</v>
      </c>
      <c r="B28" t="s">
        <v>312</v>
      </c>
    </row>
    <row r="29" spans="1:10" x14ac:dyDescent="0.25">
      <c r="A29" s="24" t="s">
        <v>80</v>
      </c>
      <c r="B29" t="s">
        <v>313</v>
      </c>
    </row>
    <row r="30" spans="1:10" x14ac:dyDescent="0.25">
      <c r="A30" s="24" t="s">
        <v>81</v>
      </c>
      <c r="B30" t="s">
        <v>314</v>
      </c>
    </row>
    <row r="31" spans="1:10" x14ac:dyDescent="0.25">
      <c r="A31" s="24" t="s">
        <v>82</v>
      </c>
      <c r="B31" t="s">
        <v>315</v>
      </c>
    </row>
    <row r="32" spans="1:10" x14ac:dyDescent="0.25">
      <c r="A32" s="24" t="s">
        <v>67</v>
      </c>
      <c r="B32" t="s">
        <v>316</v>
      </c>
    </row>
    <row r="33" spans="1:11" x14ac:dyDescent="0.25">
      <c r="A33" s="24" t="s">
        <v>68</v>
      </c>
      <c r="B33" t="s">
        <v>317</v>
      </c>
    </row>
    <row r="34" spans="1:11" x14ac:dyDescent="0.25">
      <c r="A34" s="24" t="s">
        <v>133</v>
      </c>
      <c r="B34" t="s">
        <v>318</v>
      </c>
      <c r="E34" s="23"/>
      <c r="J34" s="22"/>
      <c r="K34" s="23"/>
    </row>
    <row r="35" spans="1:11" x14ac:dyDescent="0.25">
      <c r="A35" s="24" t="s">
        <v>134</v>
      </c>
      <c r="B35" t="s">
        <v>319</v>
      </c>
      <c r="C35" s="21" t="s">
        <v>270</v>
      </c>
      <c r="D35" s="22" t="s">
        <v>0</v>
      </c>
      <c r="E35" s="23" t="s">
        <v>0</v>
      </c>
      <c r="F35" s="21" t="s">
        <v>271</v>
      </c>
      <c r="G35" s="22" t="s">
        <v>10</v>
      </c>
      <c r="H35" s="23" t="s">
        <v>10</v>
      </c>
      <c r="I35" s="21" t="s">
        <v>1</v>
      </c>
      <c r="J35" s="22" t="s">
        <v>12</v>
      </c>
      <c r="K35" s="23" t="s">
        <v>12</v>
      </c>
    </row>
    <row r="36" spans="1:11" x14ac:dyDescent="0.25">
      <c r="A36" s="24" t="s">
        <v>135</v>
      </c>
      <c r="B36" t="s">
        <v>320</v>
      </c>
      <c r="C36" s="21" t="s">
        <v>271</v>
      </c>
      <c r="D36" s="22" t="s">
        <v>376</v>
      </c>
      <c r="E36" s="23"/>
      <c r="F36" s="21" t="s">
        <v>1</v>
      </c>
      <c r="G36" s="22" t="s">
        <v>377</v>
      </c>
      <c r="H36" s="23"/>
      <c r="I36" s="21" t="s">
        <v>1</v>
      </c>
      <c r="J36" s="22" t="s">
        <v>377</v>
      </c>
      <c r="K36" s="23"/>
    </row>
    <row r="37" spans="1:11" x14ac:dyDescent="0.25">
      <c r="A37" s="24" t="s">
        <v>136</v>
      </c>
      <c r="B37" t="s">
        <v>321</v>
      </c>
      <c r="E37" s="23"/>
      <c r="H37" s="23"/>
      <c r="K37" s="23"/>
    </row>
    <row r="38" spans="1:11" x14ac:dyDescent="0.25">
      <c r="A38" s="24" t="s">
        <v>137</v>
      </c>
      <c r="B38" t="s">
        <v>322</v>
      </c>
      <c r="C38" s="21" t="s">
        <v>270</v>
      </c>
      <c r="D38" s="22" t="s">
        <v>0</v>
      </c>
      <c r="E38" s="23" t="s">
        <v>0</v>
      </c>
      <c r="F38" s="21" t="s">
        <v>271</v>
      </c>
      <c r="G38" s="22" t="s">
        <v>10</v>
      </c>
      <c r="H38" s="23" t="s">
        <v>10</v>
      </c>
      <c r="I38" s="21" t="s">
        <v>1</v>
      </c>
      <c r="J38" s="22" t="s">
        <v>12</v>
      </c>
      <c r="K38" s="23" t="s">
        <v>12</v>
      </c>
    </row>
    <row r="39" spans="1:11" x14ac:dyDescent="0.25">
      <c r="A39" s="24" t="s">
        <v>138</v>
      </c>
      <c r="B39" t="s">
        <v>323</v>
      </c>
      <c r="C39" s="21" t="s">
        <v>271</v>
      </c>
      <c r="D39" s="22" t="s">
        <v>376</v>
      </c>
      <c r="E39" s="23"/>
      <c r="F39" s="21" t="s">
        <v>1</v>
      </c>
      <c r="G39" s="22" t="s">
        <v>377</v>
      </c>
      <c r="H39" s="23"/>
      <c r="I39" s="21" t="s">
        <v>1</v>
      </c>
      <c r="J39" s="22" t="s">
        <v>12</v>
      </c>
      <c r="K39" s="23"/>
    </row>
    <row r="40" spans="1:11" x14ac:dyDescent="0.25">
      <c r="A40" s="24" t="s">
        <v>111</v>
      </c>
      <c r="B40" t="s">
        <v>324</v>
      </c>
      <c r="D40" s="22"/>
      <c r="G40" s="22"/>
      <c r="J40" s="22"/>
      <c r="K40" s="23"/>
    </row>
    <row r="41" spans="1:11" x14ac:dyDescent="0.25">
      <c r="A41" s="24" t="s">
        <v>112</v>
      </c>
      <c r="B41" t="s">
        <v>325</v>
      </c>
      <c r="C41" s="21" t="s">
        <v>270</v>
      </c>
      <c r="D41" s="22" t="s">
        <v>10</v>
      </c>
      <c r="E41" s="23" t="s">
        <v>375</v>
      </c>
      <c r="F41" s="21" t="s">
        <v>271</v>
      </c>
      <c r="G41" s="22" t="s">
        <v>12</v>
      </c>
      <c r="H41" s="23" t="s">
        <v>12</v>
      </c>
      <c r="I41" s="21" t="s">
        <v>1</v>
      </c>
      <c r="J41" s="22" t="s">
        <v>12</v>
      </c>
      <c r="K41" s="23" t="s">
        <v>12</v>
      </c>
    </row>
    <row r="42" spans="1:11" x14ac:dyDescent="0.25">
      <c r="A42" s="24" t="s">
        <v>113</v>
      </c>
      <c r="B42" t="s">
        <v>326</v>
      </c>
      <c r="C42" s="21" t="s">
        <v>270</v>
      </c>
      <c r="D42" s="22" t="s">
        <v>10</v>
      </c>
      <c r="E42" s="23" t="s">
        <v>375</v>
      </c>
      <c r="F42" s="21" t="s">
        <v>271</v>
      </c>
      <c r="G42" s="22" t="s">
        <v>12</v>
      </c>
      <c r="H42" s="23" t="s">
        <v>12</v>
      </c>
      <c r="I42" s="21" t="s">
        <v>1</v>
      </c>
      <c r="J42" s="22" t="s">
        <v>12</v>
      </c>
      <c r="K42" s="23" t="s">
        <v>12</v>
      </c>
    </row>
    <row r="43" spans="1:11" x14ac:dyDescent="0.25">
      <c r="A43" s="24" t="s">
        <v>114</v>
      </c>
      <c r="B43" t="s">
        <v>327</v>
      </c>
      <c r="C43" s="21" t="s">
        <v>270</v>
      </c>
      <c r="D43" s="22" t="s">
        <v>378</v>
      </c>
      <c r="E43" s="23"/>
      <c r="F43" s="21" t="s">
        <v>271</v>
      </c>
      <c r="G43" s="22" t="s">
        <v>379</v>
      </c>
      <c r="I43" s="21" t="s">
        <v>1</v>
      </c>
      <c r="J43" s="22" t="s">
        <v>380</v>
      </c>
      <c r="K43" s="23"/>
    </row>
    <row r="44" spans="1:11" x14ac:dyDescent="0.25">
      <c r="A44" s="24" t="s">
        <v>115</v>
      </c>
      <c r="B44" t="s">
        <v>328</v>
      </c>
      <c r="D44" s="22"/>
      <c r="J44" s="22"/>
      <c r="K44" s="23"/>
    </row>
    <row r="45" spans="1:11" x14ac:dyDescent="0.25">
      <c r="A45" s="24" t="s">
        <v>116</v>
      </c>
      <c r="B45" t="s">
        <v>329</v>
      </c>
      <c r="C45" s="21" t="s">
        <v>270</v>
      </c>
      <c r="D45" s="22" t="s">
        <v>10</v>
      </c>
      <c r="F45" s="21" t="s">
        <v>271</v>
      </c>
      <c r="G45" s="22" t="s">
        <v>12</v>
      </c>
      <c r="H45" s="23" t="s">
        <v>12</v>
      </c>
      <c r="I45" s="21" t="s">
        <v>1</v>
      </c>
      <c r="J45" s="22" t="s">
        <v>12</v>
      </c>
      <c r="K45" s="23" t="s">
        <v>12</v>
      </c>
    </row>
    <row r="46" spans="1:11" x14ac:dyDescent="0.25">
      <c r="A46" s="24" t="s">
        <v>117</v>
      </c>
      <c r="B46" t="s">
        <v>330</v>
      </c>
      <c r="C46" s="21" t="s">
        <v>270</v>
      </c>
      <c r="D46" s="22" t="s">
        <v>10</v>
      </c>
      <c r="F46" s="21" t="s">
        <v>271</v>
      </c>
      <c r="G46" s="22" t="s">
        <v>12</v>
      </c>
      <c r="H46" s="23" t="s">
        <v>12</v>
      </c>
      <c r="I46" s="21" t="s">
        <v>1</v>
      </c>
      <c r="J46" s="22" t="s">
        <v>12</v>
      </c>
      <c r="K46" s="23" t="s">
        <v>12</v>
      </c>
    </row>
    <row r="47" spans="1:11" x14ac:dyDescent="0.25">
      <c r="A47" s="24" t="s">
        <v>118</v>
      </c>
      <c r="B47" t="s">
        <v>331</v>
      </c>
      <c r="C47" s="21" t="s">
        <v>270</v>
      </c>
      <c r="D47" s="22" t="s">
        <v>378</v>
      </c>
      <c r="F47" s="21" t="s">
        <v>271</v>
      </c>
      <c r="G47" s="22" t="s">
        <v>379</v>
      </c>
      <c r="I47" s="21" t="s">
        <v>1</v>
      </c>
      <c r="J47" s="22" t="s">
        <v>380</v>
      </c>
      <c r="K47" s="23"/>
    </row>
    <row r="48" spans="1:11" x14ac:dyDescent="0.25">
      <c r="A48" s="24" t="s">
        <v>139</v>
      </c>
      <c r="B48" t="s">
        <v>332</v>
      </c>
      <c r="C48" s="21" t="s">
        <v>10</v>
      </c>
      <c r="D48" s="22" t="s">
        <v>270</v>
      </c>
      <c r="E48" s="23" t="s">
        <v>271</v>
      </c>
      <c r="F48" s="21" t="s">
        <v>12</v>
      </c>
      <c r="G48" s="22" t="s">
        <v>270</v>
      </c>
      <c r="H48" s="23" t="s">
        <v>271</v>
      </c>
      <c r="I48" s="21" t="s">
        <v>260</v>
      </c>
      <c r="J48" s="22" t="s">
        <v>270</v>
      </c>
      <c r="K48" s="23" t="s">
        <v>271</v>
      </c>
    </row>
    <row r="49" spans="1:11" x14ac:dyDescent="0.25">
      <c r="A49" s="24" t="s">
        <v>140</v>
      </c>
      <c r="B49" t="s">
        <v>333</v>
      </c>
      <c r="C49" s="21" t="s">
        <v>10</v>
      </c>
      <c r="D49" s="22" t="s">
        <v>270</v>
      </c>
      <c r="E49" s="23" t="s">
        <v>271</v>
      </c>
      <c r="F49" s="21" t="s">
        <v>12</v>
      </c>
      <c r="G49" s="22" t="s">
        <v>270</v>
      </c>
      <c r="H49" s="23" t="s">
        <v>271</v>
      </c>
      <c r="I49" s="21" t="s">
        <v>260</v>
      </c>
      <c r="J49" s="22" t="s">
        <v>270</v>
      </c>
      <c r="K49" s="23" t="s">
        <v>271</v>
      </c>
    </row>
    <row r="50" spans="1:11" x14ac:dyDescent="0.25">
      <c r="A50" s="24" t="s">
        <v>144</v>
      </c>
      <c r="B50" t="s">
        <v>334</v>
      </c>
      <c r="C50" s="21" t="s">
        <v>274</v>
      </c>
      <c r="D50" s="22" t="s">
        <v>270</v>
      </c>
      <c r="E50" s="23" t="s">
        <v>271</v>
      </c>
      <c r="F50" s="21" t="s">
        <v>276</v>
      </c>
      <c r="G50" s="22" t="s">
        <v>270</v>
      </c>
      <c r="H50" s="23" t="s">
        <v>271</v>
      </c>
      <c r="I50" s="21" t="s">
        <v>278</v>
      </c>
      <c r="J50" s="22" t="s">
        <v>270</v>
      </c>
      <c r="K50" s="23" t="s">
        <v>271</v>
      </c>
    </row>
    <row r="51" spans="1:11" x14ac:dyDescent="0.25">
      <c r="A51" s="24" t="s">
        <v>145</v>
      </c>
      <c r="B51" t="s">
        <v>335</v>
      </c>
      <c r="C51" s="21" t="s">
        <v>275</v>
      </c>
      <c r="D51" s="22" t="s">
        <v>270</v>
      </c>
      <c r="E51" s="23" t="s">
        <v>271</v>
      </c>
      <c r="F51" s="21" t="s">
        <v>277</v>
      </c>
      <c r="G51" s="22" t="s">
        <v>270</v>
      </c>
      <c r="H51" s="23" t="s">
        <v>271</v>
      </c>
      <c r="I51" s="21" t="s">
        <v>279</v>
      </c>
      <c r="J51" s="22" t="s">
        <v>270</v>
      </c>
      <c r="K51" s="23" t="s">
        <v>271</v>
      </c>
    </row>
    <row r="52" spans="1:11" x14ac:dyDescent="0.25">
      <c r="A52" s="24" t="s">
        <v>146</v>
      </c>
      <c r="B52" t="s">
        <v>336</v>
      </c>
      <c r="C52" s="21" t="s">
        <v>274</v>
      </c>
      <c r="D52" s="22" t="s">
        <v>270</v>
      </c>
      <c r="E52" s="23" t="s">
        <v>271</v>
      </c>
      <c r="F52" s="21" t="s">
        <v>276</v>
      </c>
      <c r="G52" s="22" t="s">
        <v>270</v>
      </c>
      <c r="H52" s="23" t="s">
        <v>271</v>
      </c>
      <c r="I52" s="21" t="s">
        <v>278</v>
      </c>
      <c r="J52" s="22" t="s">
        <v>270</v>
      </c>
      <c r="K52" s="23" t="s">
        <v>271</v>
      </c>
    </row>
    <row r="53" spans="1:11" x14ac:dyDescent="0.25">
      <c r="A53" s="24" t="s">
        <v>206</v>
      </c>
      <c r="B53" t="s">
        <v>337</v>
      </c>
      <c r="D53" s="25">
        <v>0.75</v>
      </c>
      <c r="E53" s="23"/>
      <c r="G53" s="25">
        <v>0.75</v>
      </c>
      <c r="J53" s="25">
        <v>0.75</v>
      </c>
    </row>
    <row r="54" spans="1:11" x14ac:dyDescent="0.25">
      <c r="A54" s="24" t="s">
        <v>207</v>
      </c>
      <c r="B54" t="s">
        <v>338</v>
      </c>
      <c r="D54" s="25">
        <v>0.75</v>
      </c>
      <c r="E54" s="23"/>
      <c r="G54" s="25">
        <v>0.75</v>
      </c>
      <c r="J54" s="25">
        <v>0.75</v>
      </c>
    </row>
    <row r="55" spans="1:11" x14ac:dyDescent="0.25">
      <c r="A55" s="24" t="s">
        <v>208</v>
      </c>
      <c r="B55" t="s">
        <v>339</v>
      </c>
      <c r="D55" s="25">
        <v>0.75</v>
      </c>
      <c r="E55" s="23"/>
      <c r="G55" s="25">
        <v>0.75</v>
      </c>
      <c r="J55" s="25">
        <v>0.75</v>
      </c>
    </row>
    <row r="56" spans="1:11" x14ac:dyDescent="0.25">
      <c r="A56" s="24" t="s">
        <v>209</v>
      </c>
      <c r="B56" t="s">
        <v>340</v>
      </c>
      <c r="D56" s="33" t="s">
        <v>435</v>
      </c>
      <c r="E56" s="23" t="s">
        <v>438</v>
      </c>
      <c r="G56" s="33" t="s">
        <v>435</v>
      </c>
      <c r="H56" s="23" t="s">
        <v>438</v>
      </c>
      <c r="J56" s="33" t="s">
        <v>435</v>
      </c>
      <c r="K56" s="23" t="s">
        <v>438</v>
      </c>
    </row>
    <row r="57" spans="1:11" x14ac:dyDescent="0.25">
      <c r="A57" s="24" t="s">
        <v>210</v>
      </c>
      <c r="B57" t="s">
        <v>341</v>
      </c>
      <c r="D57" s="33" t="s">
        <v>436</v>
      </c>
      <c r="E57" s="23" t="s">
        <v>439</v>
      </c>
      <c r="G57" s="33" t="s">
        <v>436</v>
      </c>
      <c r="H57" s="23" t="s">
        <v>439</v>
      </c>
      <c r="J57" s="33" t="s">
        <v>436</v>
      </c>
      <c r="K57" s="23" t="s">
        <v>439</v>
      </c>
    </row>
    <row r="58" spans="1:11" x14ac:dyDescent="0.25">
      <c r="A58" s="24" t="s">
        <v>211</v>
      </c>
      <c r="B58" t="s">
        <v>342</v>
      </c>
      <c r="D58" s="33" t="s">
        <v>437</v>
      </c>
      <c r="E58" s="23" t="s">
        <v>440</v>
      </c>
      <c r="G58" s="33" t="s">
        <v>437</v>
      </c>
      <c r="H58" s="23" t="s">
        <v>440</v>
      </c>
      <c r="J58" s="33" t="s">
        <v>437</v>
      </c>
      <c r="K58" s="23" t="s">
        <v>440</v>
      </c>
    </row>
    <row r="59" spans="1:11" x14ac:dyDescent="0.25">
      <c r="A59" s="24" t="s">
        <v>153</v>
      </c>
      <c r="B59" t="s">
        <v>343</v>
      </c>
    </row>
    <row r="60" spans="1:11" x14ac:dyDescent="0.25">
      <c r="A60" s="24" t="s">
        <v>154</v>
      </c>
      <c r="B60" t="s">
        <v>344</v>
      </c>
    </row>
    <row r="61" spans="1:11" x14ac:dyDescent="0.25">
      <c r="A61" s="24" t="s">
        <v>155</v>
      </c>
      <c r="B61" t="s">
        <v>345</v>
      </c>
      <c r="C61" s="21" t="s">
        <v>442</v>
      </c>
      <c r="E61" s="23" t="s">
        <v>441</v>
      </c>
      <c r="F61" s="21" t="s">
        <v>443</v>
      </c>
      <c r="H61" s="23" t="s">
        <v>441</v>
      </c>
      <c r="I61" s="21" t="s">
        <v>444</v>
      </c>
      <c r="K61" s="23" t="s">
        <v>441</v>
      </c>
    </row>
    <row r="62" spans="1:11" x14ac:dyDescent="0.25">
      <c r="A62" s="24" t="s">
        <v>150</v>
      </c>
      <c r="B62" t="s">
        <v>346</v>
      </c>
    </row>
    <row r="63" spans="1:11" x14ac:dyDescent="0.25">
      <c r="A63" s="24" t="s">
        <v>151</v>
      </c>
      <c r="B63" t="s">
        <v>347</v>
      </c>
    </row>
    <row r="64" spans="1:11" x14ac:dyDescent="0.25">
      <c r="A64" s="24" t="s">
        <v>152</v>
      </c>
      <c r="B64" t="s">
        <v>348</v>
      </c>
      <c r="E64" s="23" t="s">
        <v>445</v>
      </c>
      <c r="H64" s="23" t="s">
        <v>445</v>
      </c>
      <c r="K64" s="23" t="s">
        <v>445</v>
      </c>
    </row>
    <row r="65" spans="1:11" x14ac:dyDescent="0.25">
      <c r="A65" s="24" t="s">
        <v>147</v>
      </c>
      <c r="B65" t="s">
        <v>346</v>
      </c>
    </row>
    <row r="66" spans="1:11" x14ac:dyDescent="0.25">
      <c r="A66" s="24" t="s">
        <v>148</v>
      </c>
      <c r="B66" t="s">
        <v>347</v>
      </c>
    </row>
    <row r="67" spans="1:11" ht="13.5" customHeight="1" x14ac:dyDescent="0.25">
      <c r="A67" s="24" t="s">
        <v>149</v>
      </c>
      <c r="B67" t="s">
        <v>348</v>
      </c>
    </row>
    <row r="68" spans="1:11" x14ac:dyDescent="0.25">
      <c r="A68" s="24" t="s">
        <v>141</v>
      </c>
      <c r="B68" t="s">
        <v>349</v>
      </c>
    </row>
    <row r="69" spans="1:11" x14ac:dyDescent="0.25">
      <c r="A69" s="24" t="s">
        <v>142</v>
      </c>
      <c r="B69" t="s">
        <v>350</v>
      </c>
    </row>
    <row r="70" spans="1:11" x14ac:dyDescent="0.25">
      <c r="A70" s="24" t="s">
        <v>143</v>
      </c>
      <c r="B70" t="s">
        <v>351</v>
      </c>
    </row>
    <row r="71" spans="1:11" x14ac:dyDescent="0.25">
      <c r="A71" s="24" t="s">
        <v>119</v>
      </c>
      <c r="B71" t="s">
        <v>352</v>
      </c>
    </row>
    <row r="72" spans="1:11" x14ac:dyDescent="0.25">
      <c r="A72" s="24" t="s">
        <v>120</v>
      </c>
      <c r="B72" t="s">
        <v>353</v>
      </c>
    </row>
    <row r="73" spans="1:11" x14ac:dyDescent="0.25">
      <c r="A73" s="24" t="s">
        <v>121</v>
      </c>
      <c r="B73" t="s">
        <v>354</v>
      </c>
    </row>
    <row r="74" spans="1:11" x14ac:dyDescent="0.25">
      <c r="A74" s="24" t="s">
        <v>122</v>
      </c>
      <c r="B74" t="s">
        <v>355</v>
      </c>
    </row>
    <row r="75" spans="1:11" x14ac:dyDescent="0.25">
      <c r="A75" s="24" t="s">
        <v>123</v>
      </c>
      <c r="B75" t="s">
        <v>356</v>
      </c>
    </row>
    <row r="76" spans="1:11" x14ac:dyDescent="0.25">
      <c r="A76" s="24" t="s">
        <v>124</v>
      </c>
      <c r="B76" t="s">
        <v>357</v>
      </c>
    </row>
    <row r="77" spans="1:11" x14ac:dyDescent="0.25">
      <c r="A77" s="24" t="s">
        <v>125</v>
      </c>
      <c r="B77" t="s">
        <v>358</v>
      </c>
    </row>
    <row r="78" spans="1:11" x14ac:dyDescent="0.25">
      <c r="A78" s="24" t="s">
        <v>126</v>
      </c>
      <c r="B78" t="s">
        <v>359</v>
      </c>
      <c r="D78" s="22"/>
      <c r="J78" s="22"/>
    </row>
    <row r="79" spans="1:11" x14ac:dyDescent="0.25">
      <c r="A79" s="24" t="s">
        <v>127</v>
      </c>
      <c r="B79" t="s">
        <v>360</v>
      </c>
      <c r="D79" s="22"/>
      <c r="J79" s="22"/>
    </row>
    <row r="80" spans="1:11" x14ac:dyDescent="0.25">
      <c r="A80" s="24" t="s">
        <v>128</v>
      </c>
      <c r="B80" t="s">
        <v>361</v>
      </c>
      <c r="C80" s="21" t="s">
        <v>10</v>
      </c>
      <c r="D80" s="22"/>
      <c r="F80" s="21" t="s">
        <v>12</v>
      </c>
      <c r="H80" s="23"/>
      <c r="I80" s="21" t="s">
        <v>259</v>
      </c>
      <c r="J80" s="22"/>
      <c r="K80" s="23"/>
    </row>
    <row r="81" spans="1:11" x14ac:dyDescent="0.25">
      <c r="A81" s="24" t="s">
        <v>129</v>
      </c>
      <c r="B81" t="s">
        <v>362</v>
      </c>
      <c r="C81" s="21" t="s">
        <v>10</v>
      </c>
      <c r="D81" s="22"/>
      <c r="F81" s="21" t="s">
        <v>12</v>
      </c>
      <c r="H81" s="23"/>
      <c r="I81" s="21" t="s">
        <v>259</v>
      </c>
      <c r="J81" s="22"/>
      <c r="K81" s="23"/>
    </row>
    <row r="82" spans="1:11" x14ac:dyDescent="0.25">
      <c r="A82" s="24" t="s">
        <v>130</v>
      </c>
      <c r="B82" t="s">
        <v>363</v>
      </c>
      <c r="D82" s="22"/>
      <c r="J82" s="22"/>
    </row>
    <row r="83" spans="1:11" x14ac:dyDescent="0.25">
      <c r="A83" s="24" t="s">
        <v>131</v>
      </c>
      <c r="B83" t="s">
        <v>364</v>
      </c>
      <c r="D83" s="22"/>
      <c r="J83" s="22"/>
    </row>
    <row r="84" spans="1:11" x14ac:dyDescent="0.25">
      <c r="A84" s="24" t="s">
        <v>104</v>
      </c>
      <c r="B84" t="s">
        <v>365</v>
      </c>
      <c r="D84" s="22"/>
    </row>
    <row r="85" spans="1:11" x14ac:dyDescent="0.25">
      <c r="A85" s="24" t="s">
        <v>105</v>
      </c>
      <c r="B85" t="s">
        <v>366</v>
      </c>
      <c r="D85" s="22"/>
    </row>
    <row r="86" spans="1:11" x14ac:dyDescent="0.25">
      <c r="A86" s="24" t="s">
        <v>106</v>
      </c>
      <c r="B86" t="s">
        <v>367</v>
      </c>
      <c r="D86" s="22"/>
      <c r="E86" s="23"/>
      <c r="H86" s="23" t="s">
        <v>11</v>
      </c>
      <c r="K86" s="23" t="s">
        <v>258</v>
      </c>
    </row>
    <row r="87" spans="1:11" x14ac:dyDescent="0.25">
      <c r="A87" s="24" t="s">
        <v>107</v>
      </c>
      <c r="B87" t="s">
        <v>368</v>
      </c>
      <c r="D87" s="22"/>
      <c r="H87" s="23" t="s">
        <v>11</v>
      </c>
      <c r="K87" s="23" t="s">
        <v>258</v>
      </c>
    </row>
    <row r="88" spans="1:11" x14ac:dyDescent="0.25">
      <c r="A88" s="24" t="s">
        <v>101</v>
      </c>
      <c r="B88" t="s">
        <v>369</v>
      </c>
      <c r="D88" s="22"/>
    </row>
    <row r="89" spans="1:11" x14ac:dyDescent="0.25">
      <c r="A89" s="24" t="s">
        <v>102</v>
      </c>
      <c r="B89" t="s">
        <v>370</v>
      </c>
      <c r="D89" s="22"/>
    </row>
    <row r="90" spans="1:11" x14ac:dyDescent="0.25">
      <c r="A90" s="24" t="s">
        <v>103</v>
      </c>
      <c r="B90" t="s">
        <v>371</v>
      </c>
      <c r="D90" s="22"/>
    </row>
    <row r="91" spans="1:11" x14ac:dyDescent="0.25">
      <c r="A91" s="24" t="s">
        <v>108</v>
      </c>
      <c r="B91" t="s">
        <v>372</v>
      </c>
      <c r="D91" s="22"/>
    </row>
    <row r="92" spans="1:11" x14ac:dyDescent="0.25">
      <c r="A92" s="24" t="s">
        <v>109</v>
      </c>
      <c r="B92" t="s">
        <v>373</v>
      </c>
      <c r="D92" s="22"/>
    </row>
    <row r="93" spans="1:11" x14ac:dyDescent="0.25">
      <c r="A93" s="24" t="s">
        <v>110</v>
      </c>
      <c r="B93" t="s">
        <v>374</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28</v>
      </c>
      <c r="B1" t="s">
        <v>14</v>
      </c>
      <c r="C1" t="s">
        <v>15</v>
      </c>
      <c r="D1" t="s">
        <v>16</v>
      </c>
      <c r="E1" t="s">
        <v>21</v>
      </c>
      <c r="F1" t="s">
        <v>22</v>
      </c>
      <c r="G1" t="s">
        <v>27</v>
      </c>
      <c r="I1" t="s">
        <v>17</v>
      </c>
      <c r="J1" t="s">
        <v>18</v>
      </c>
      <c r="K1" t="s">
        <v>19</v>
      </c>
      <c r="L1" t="s">
        <v>20</v>
      </c>
      <c r="M1" t="s">
        <v>23</v>
      </c>
      <c r="N1" t="s">
        <v>24</v>
      </c>
      <c r="O1" t="s">
        <v>25</v>
      </c>
      <c r="P1" t="s">
        <v>26</v>
      </c>
    </row>
    <row r="2" spans="1:16" x14ac:dyDescent="0.25">
      <c r="A2" s="18" t="s">
        <v>93</v>
      </c>
      <c r="B2">
        <v>40</v>
      </c>
      <c r="E2">
        <v>80</v>
      </c>
      <c r="F2">
        <v>85</v>
      </c>
      <c r="G2">
        <v>60</v>
      </c>
      <c r="I2">
        <v>50</v>
      </c>
      <c r="J2">
        <v>2</v>
      </c>
      <c r="K2">
        <v>25</v>
      </c>
      <c r="L2">
        <v>84</v>
      </c>
      <c r="M2">
        <v>85</v>
      </c>
      <c r="N2">
        <v>5</v>
      </c>
      <c r="O2">
        <v>20</v>
      </c>
    </row>
    <row r="3" spans="1:16" x14ac:dyDescent="0.25">
      <c r="A3" s="18" t="s">
        <v>88</v>
      </c>
      <c r="B3">
        <v>9.6</v>
      </c>
      <c r="E3">
        <v>2.9</v>
      </c>
      <c r="F3">
        <v>14</v>
      </c>
      <c r="G3">
        <v>12</v>
      </c>
      <c r="I3">
        <v>27</v>
      </c>
      <c r="J3">
        <v>2.8</v>
      </c>
      <c r="K3">
        <v>10.6</v>
      </c>
      <c r="L3">
        <v>29</v>
      </c>
      <c r="M3">
        <v>17</v>
      </c>
      <c r="N3">
        <v>12</v>
      </c>
      <c r="O3">
        <v>6</v>
      </c>
    </row>
    <row r="4" spans="1:16" x14ac:dyDescent="0.25">
      <c r="A4" s="18" t="s">
        <v>90</v>
      </c>
      <c r="B4">
        <v>20</v>
      </c>
      <c r="E4">
        <v>4</v>
      </c>
      <c r="F4">
        <v>20</v>
      </c>
      <c r="G4">
        <v>55</v>
      </c>
      <c r="I4">
        <v>55</v>
      </c>
      <c r="J4">
        <v>0.8</v>
      </c>
      <c r="K4">
        <v>13.2</v>
      </c>
      <c r="L4">
        <v>68</v>
      </c>
      <c r="M4">
        <v>60</v>
      </c>
      <c r="N4">
        <v>45</v>
      </c>
      <c r="O4">
        <v>10.5</v>
      </c>
    </row>
    <row r="5" spans="1:16" x14ac:dyDescent="0.25">
      <c r="A5" s="18" t="s">
        <v>89</v>
      </c>
      <c r="B5">
        <v>100</v>
      </c>
      <c r="E5">
        <v>25</v>
      </c>
      <c r="F5">
        <v>60</v>
      </c>
      <c r="G5">
        <v>78</v>
      </c>
      <c r="I5">
        <v>105</v>
      </c>
      <c r="J5">
        <v>7.2</v>
      </c>
      <c r="K5">
        <v>34.700000000000003</v>
      </c>
      <c r="L5">
        <v>110</v>
      </c>
      <c r="M5">
        <v>100</v>
      </c>
      <c r="N5">
        <v>70</v>
      </c>
      <c r="O5">
        <v>25</v>
      </c>
    </row>
    <row r="6" spans="1:16" x14ac:dyDescent="0.25">
      <c r="A6" s="18" t="s">
        <v>91</v>
      </c>
      <c r="B6">
        <v>40</v>
      </c>
      <c r="E6">
        <v>80</v>
      </c>
      <c r="F6">
        <v>50</v>
      </c>
      <c r="G6">
        <v>50</v>
      </c>
      <c r="I6">
        <v>20</v>
      </c>
      <c r="J6">
        <v>1</v>
      </c>
      <c r="K6">
        <v>21</v>
      </c>
      <c r="L6">
        <v>20</v>
      </c>
      <c r="M6">
        <v>55</v>
      </c>
      <c r="N6">
        <v>5</v>
      </c>
      <c r="O6">
        <v>20</v>
      </c>
    </row>
    <row r="7" spans="1:16" x14ac:dyDescent="0.25">
      <c r="A7" s="18" t="s">
        <v>92</v>
      </c>
      <c r="B7">
        <v>12</v>
      </c>
      <c r="E7">
        <v>3500</v>
      </c>
      <c r="F7">
        <v>45</v>
      </c>
      <c r="G7">
        <v>100</v>
      </c>
      <c r="I7">
        <v>17</v>
      </c>
      <c r="J7">
        <v>36</v>
      </c>
      <c r="K7">
        <v>106</v>
      </c>
      <c r="L7">
        <v>15</v>
      </c>
      <c r="M7">
        <v>75</v>
      </c>
      <c r="N7">
        <v>15</v>
      </c>
      <c r="O7">
        <v>60</v>
      </c>
    </row>
    <row r="8" spans="1:16" x14ac:dyDescent="0.25">
      <c r="A8" s="18" t="s">
        <v>83</v>
      </c>
      <c r="F8">
        <v>7.5</v>
      </c>
      <c r="I8">
        <v>10</v>
      </c>
      <c r="L8">
        <v>14</v>
      </c>
      <c r="M8">
        <v>6</v>
      </c>
      <c r="N8">
        <v>8</v>
      </c>
    </row>
    <row r="9" spans="1:16" x14ac:dyDescent="0.25">
      <c r="A9" s="18" t="s">
        <v>85</v>
      </c>
      <c r="F9">
        <v>10</v>
      </c>
      <c r="I9">
        <v>28</v>
      </c>
      <c r="L9">
        <v>25</v>
      </c>
      <c r="M9">
        <v>40</v>
      </c>
      <c r="N9">
        <v>15</v>
      </c>
    </row>
    <row r="10" spans="1:16" x14ac:dyDescent="0.25">
      <c r="A10" s="18" t="s">
        <v>84</v>
      </c>
      <c r="F10">
        <v>44</v>
      </c>
      <c r="I10">
        <v>58</v>
      </c>
      <c r="L10">
        <v>54</v>
      </c>
      <c r="M10">
        <v>60</v>
      </c>
      <c r="N10">
        <v>20</v>
      </c>
    </row>
    <row r="11" spans="1:16" x14ac:dyDescent="0.25">
      <c r="A11" s="18" t="s">
        <v>86</v>
      </c>
      <c r="F11">
        <v>50</v>
      </c>
      <c r="I11">
        <v>40</v>
      </c>
      <c r="L11">
        <v>40</v>
      </c>
      <c r="M11">
        <v>40</v>
      </c>
      <c r="N11">
        <v>5</v>
      </c>
    </row>
    <row r="12" spans="1:16" x14ac:dyDescent="0.25">
      <c r="A12" s="18" t="s">
        <v>87</v>
      </c>
      <c r="F12">
        <v>150</v>
      </c>
      <c r="I12">
        <v>153</v>
      </c>
      <c r="L12">
        <v>100</v>
      </c>
      <c r="M12">
        <v>150</v>
      </c>
      <c r="N12">
        <v>10</v>
      </c>
    </row>
    <row r="13" spans="1:16" x14ac:dyDescent="0.25">
      <c r="A13" s="18" t="s">
        <v>94</v>
      </c>
      <c r="E13">
        <v>0.5</v>
      </c>
      <c r="F13">
        <v>1.7</v>
      </c>
      <c r="G13">
        <v>1</v>
      </c>
      <c r="J13">
        <v>0.4</v>
      </c>
      <c r="L13">
        <v>5</v>
      </c>
      <c r="M13">
        <v>2</v>
      </c>
      <c r="O13">
        <v>0</v>
      </c>
    </row>
    <row r="14" spans="1:16" x14ac:dyDescent="0.25">
      <c r="A14" s="18" t="s">
        <v>96</v>
      </c>
      <c r="E14">
        <v>0</v>
      </c>
      <c r="F14">
        <v>2</v>
      </c>
      <c r="G14">
        <v>2</v>
      </c>
      <c r="J14">
        <v>0.1</v>
      </c>
      <c r="L14">
        <v>12</v>
      </c>
      <c r="M14">
        <v>4</v>
      </c>
      <c r="O14">
        <v>1</v>
      </c>
    </row>
    <row r="15" spans="1:16" x14ac:dyDescent="0.25">
      <c r="A15" s="18" t="s">
        <v>95</v>
      </c>
      <c r="E15">
        <v>1.5</v>
      </c>
      <c r="F15">
        <v>10</v>
      </c>
      <c r="G15">
        <v>5</v>
      </c>
      <c r="J15">
        <v>0.9</v>
      </c>
      <c r="L15">
        <v>27.5</v>
      </c>
      <c r="M15">
        <v>15</v>
      </c>
      <c r="O15">
        <v>3</v>
      </c>
    </row>
    <row r="16" spans="1:16" x14ac:dyDescent="0.25">
      <c r="A16" s="18" t="s">
        <v>97</v>
      </c>
      <c r="E16">
        <v>3</v>
      </c>
      <c r="F16">
        <v>30</v>
      </c>
      <c r="G16">
        <v>5</v>
      </c>
      <c r="J16">
        <v>1</v>
      </c>
      <c r="L16">
        <v>40</v>
      </c>
      <c r="M16">
        <v>20</v>
      </c>
      <c r="O16">
        <v>3</v>
      </c>
    </row>
    <row r="17" spans="1:15" x14ac:dyDescent="0.25">
      <c r="A17" s="18" t="s">
        <v>98</v>
      </c>
      <c r="E17">
        <v>1000</v>
      </c>
      <c r="F17">
        <v>1000</v>
      </c>
      <c r="G17">
        <v>25</v>
      </c>
      <c r="J17">
        <v>108</v>
      </c>
      <c r="L17">
        <v>700</v>
      </c>
      <c r="M17">
        <v>300</v>
      </c>
      <c r="O17">
        <v>40</v>
      </c>
    </row>
    <row r="18" spans="1:15" x14ac:dyDescent="0.25">
      <c r="A18" s="18" t="s">
        <v>69</v>
      </c>
      <c r="E18">
        <v>3.5</v>
      </c>
      <c r="F18">
        <v>13</v>
      </c>
      <c r="M18">
        <v>7</v>
      </c>
    </row>
    <row r="19" spans="1:15" x14ac:dyDescent="0.25">
      <c r="A19" s="18" t="s">
        <v>70</v>
      </c>
      <c r="E19">
        <v>25</v>
      </c>
      <c r="F19">
        <v>55</v>
      </c>
      <c r="M19">
        <v>45</v>
      </c>
    </row>
    <row r="20" spans="1:15" x14ac:dyDescent="0.25">
      <c r="A20" s="18" t="s">
        <v>71</v>
      </c>
      <c r="E20">
        <v>100</v>
      </c>
      <c r="F20">
        <v>5</v>
      </c>
      <c r="M20">
        <v>15</v>
      </c>
    </row>
    <row r="21" spans="1:15" x14ac:dyDescent="0.25">
      <c r="A21" s="18" t="s">
        <v>74</v>
      </c>
      <c r="F21">
        <v>33.35</v>
      </c>
      <c r="I21">
        <v>47.36</v>
      </c>
      <c r="M21">
        <v>33.35</v>
      </c>
    </row>
    <row r="22" spans="1:15" x14ac:dyDescent="0.25">
      <c r="A22" s="18" t="s">
        <v>72</v>
      </c>
      <c r="F22">
        <v>9</v>
      </c>
      <c r="I22">
        <v>20.6</v>
      </c>
      <c r="M22">
        <v>9</v>
      </c>
    </row>
    <row r="23" spans="1:15" x14ac:dyDescent="0.25">
      <c r="A23" s="18" t="s">
        <v>73</v>
      </c>
      <c r="F23">
        <v>50</v>
      </c>
      <c r="I23">
        <v>71</v>
      </c>
      <c r="M23">
        <v>50</v>
      </c>
    </row>
    <row r="24" spans="1:15" x14ac:dyDescent="0.25">
      <c r="A24" s="18" t="s">
        <v>75</v>
      </c>
      <c r="F24">
        <v>0.5071</v>
      </c>
      <c r="I24">
        <v>1.4315199999999999</v>
      </c>
      <c r="M24">
        <v>0.10142</v>
      </c>
    </row>
    <row r="25" spans="1:15" x14ac:dyDescent="0.25">
      <c r="A25" s="18" t="s">
        <v>76</v>
      </c>
      <c r="F25">
        <v>5</v>
      </c>
      <c r="I25">
        <v>7</v>
      </c>
      <c r="M25">
        <v>1</v>
      </c>
    </row>
    <row r="26" spans="1:15" x14ac:dyDescent="0.25">
      <c r="A26" s="18" t="s">
        <v>77</v>
      </c>
      <c r="E26">
        <v>3.5</v>
      </c>
      <c r="F26">
        <v>11</v>
      </c>
      <c r="G26">
        <v>12</v>
      </c>
      <c r="I26">
        <v>20.6</v>
      </c>
      <c r="L26">
        <v>11.3</v>
      </c>
      <c r="M26">
        <v>7</v>
      </c>
      <c r="O26">
        <v>5</v>
      </c>
    </row>
    <row r="27" spans="1:15" x14ac:dyDescent="0.25">
      <c r="A27" s="18" t="s">
        <v>78</v>
      </c>
      <c r="E27">
        <v>20</v>
      </c>
      <c r="F27">
        <v>50</v>
      </c>
      <c r="G27">
        <v>70</v>
      </c>
      <c r="I27">
        <v>65</v>
      </c>
      <c r="L27">
        <v>51.3</v>
      </c>
      <c r="M27">
        <v>40</v>
      </c>
      <c r="O27">
        <v>20</v>
      </c>
    </row>
    <row r="28" spans="1:15" x14ac:dyDescent="0.25">
      <c r="A28" s="18" t="s">
        <v>79</v>
      </c>
      <c r="E28">
        <v>150</v>
      </c>
      <c r="F28">
        <v>10</v>
      </c>
      <c r="G28">
        <v>3</v>
      </c>
      <c r="I28">
        <v>7</v>
      </c>
      <c r="L28">
        <v>5</v>
      </c>
      <c r="M28">
        <v>15</v>
      </c>
      <c r="O28">
        <v>4</v>
      </c>
    </row>
    <row r="29" spans="1:15" x14ac:dyDescent="0.25">
      <c r="A29" s="18" t="s">
        <v>80</v>
      </c>
      <c r="B29">
        <v>9</v>
      </c>
      <c r="E29">
        <v>3.5</v>
      </c>
      <c r="F29">
        <v>11</v>
      </c>
      <c r="G29">
        <v>10</v>
      </c>
      <c r="I29">
        <v>20.6</v>
      </c>
      <c r="L29">
        <v>11.3</v>
      </c>
      <c r="M29">
        <v>7</v>
      </c>
      <c r="O29">
        <v>5</v>
      </c>
    </row>
    <row r="30" spans="1:15" x14ac:dyDescent="0.25">
      <c r="A30" s="18" t="s">
        <v>81</v>
      </c>
      <c r="B30">
        <v>60</v>
      </c>
      <c r="E30">
        <v>15</v>
      </c>
      <c r="F30">
        <v>40</v>
      </c>
      <c r="G30">
        <v>60</v>
      </c>
      <c r="I30">
        <v>50</v>
      </c>
      <c r="L30">
        <v>26</v>
      </c>
      <c r="M30">
        <v>20</v>
      </c>
      <c r="O30">
        <v>15</v>
      </c>
    </row>
    <row r="31" spans="1:15" x14ac:dyDescent="0.25">
      <c r="A31" s="18" t="s">
        <v>82</v>
      </c>
      <c r="B31">
        <v>3</v>
      </c>
      <c r="E31">
        <v>150</v>
      </c>
      <c r="F31">
        <v>5</v>
      </c>
      <c r="G31">
        <v>3</v>
      </c>
      <c r="I31">
        <v>7</v>
      </c>
      <c r="L31">
        <v>60</v>
      </c>
      <c r="M31">
        <v>15</v>
      </c>
      <c r="O31">
        <v>3</v>
      </c>
    </row>
    <row r="32" spans="1:15" x14ac:dyDescent="0.25">
      <c r="A32" s="18" t="s">
        <v>67</v>
      </c>
      <c r="E32">
        <v>4</v>
      </c>
      <c r="F32">
        <v>15</v>
      </c>
      <c r="I32">
        <v>58</v>
      </c>
      <c r="L32">
        <v>50</v>
      </c>
    </row>
    <row r="33" spans="1:16" x14ac:dyDescent="0.25">
      <c r="A33" s="18" t="s">
        <v>68</v>
      </c>
      <c r="E33">
        <v>0</v>
      </c>
      <c r="F33">
        <v>5</v>
      </c>
      <c r="I33">
        <v>28</v>
      </c>
      <c r="L33">
        <v>5</v>
      </c>
    </row>
    <row r="34" spans="1:16" x14ac:dyDescent="0.25">
      <c r="A34" s="18" t="s">
        <v>133</v>
      </c>
      <c r="B34">
        <v>2.2000000000000002</v>
      </c>
      <c r="C34">
        <v>5</v>
      </c>
      <c r="D34">
        <v>3</v>
      </c>
      <c r="E34">
        <v>5</v>
      </c>
      <c r="F34">
        <v>6</v>
      </c>
      <c r="G34">
        <v>5</v>
      </c>
      <c r="I34">
        <v>5</v>
      </c>
      <c r="J34">
        <v>1.7</v>
      </c>
      <c r="K34">
        <v>3.9</v>
      </c>
      <c r="L34">
        <v>3.1</v>
      </c>
      <c r="M34">
        <v>10</v>
      </c>
      <c r="N34">
        <v>10</v>
      </c>
      <c r="O34">
        <v>3.5</v>
      </c>
    </row>
    <row r="35" spans="1:16" x14ac:dyDescent="0.25">
      <c r="A35" s="18" t="s">
        <v>134</v>
      </c>
      <c r="B35">
        <v>21.6</v>
      </c>
      <c r="C35">
        <v>70</v>
      </c>
      <c r="D35">
        <v>2</v>
      </c>
      <c r="E35">
        <v>10</v>
      </c>
      <c r="F35">
        <v>30</v>
      </c>
      <c r="G35">
        <v>80</v>
      </c>
      <c r="I35">
        <v>60</v>
      </c>
      <c r="J35">
        <v>40</v>
      </c>
      <c r="K35">
        <v>33</v>
      </c>
      <c r="L35">
        <v>8</v>
      </c>
      <c r="M35">
        <v>25</v>
      </c>
      <c r="N35">
        <v>10</v>
      </c>
      <c r="O35">
        <v>85</v>
      </c>
    </row>
    <row r="36" spans="1:16" x14ac:dyDescent="0.25">
      <c r="A36" s="18" t="s">
        <v>135</v>
      </c>
      <c r="B36">
        <v>85</v>
      </c>
      <c r="C36">
        <v>85</v>
      </c>
      <c r="D36">
        <v>100</v>
      </c>
      <c r="E36">
        <v>90</v>
      </c>
      <c r="F36">
        <v>85</v>
      </c>
      <c r="G36">
        <v>90</v>
      </c>
      <c r="I36">
        <v>90</v>
      </c>
      <c r="J36">
        <v>93</v>
      </c>
      <c r="K36">
        <v>80</v>
      </c>
      <c r="L36">
        <v>90</v>
      </c>
      <c r="M36">
        <v>85</v>
      </c>
      <c r="N36">
        <v>80</v>
      </c>
      <c r="O36">
        <v>90</v>
      </c>
    </row>
    <row r="37" spans="1:16" x14ac:dyDescent="0.25">
      <c r="A37" s="18" t="s">
        <v>191</v>
      </c>
    </row>
    <row r="38" spans="1:16" x14ac:dyDescent="0.25">
      <c r="A38" s="18" t="s">
        <v>136</v>
      </c>
      <c r="B38">
        <v>0.3</v>
      </c>
      <c r="C38">
        <v>2</v>
      </c>
      <c r="E38">
        <v>1</v>
      </c>
      <c r="M38">
        <v>2.5</v>
      </c>
      <c r="N38">
        <v>4</v>
      </c>
      <c r="O38">
        <v>5</v>
      </c>
    </row>
    <row r="39" spans="1:16" x14ac:dyDescent="0.25">
      <c r="A39" s="18" t="s">
        <v>137</v>
      </c>
      <c r="B39">
        <v>1.2</v>
      </c>
      <c r="C39">
        <v>5</v>
      </c>
      <c r="E39">
        <v>20</v>
      </c>
      <c r="M39">
        <v>20</v>
      </c>
      <c r="N39">
        <v>15</v>
      </c>
      <c r="O39">
        <v>30</v>
      </c>
    </row>
    <row r="40" spans="1:16" x14ac:dyDescent="0.25">
      <c r="A40" s="18" t="s">
        <v>138</v>
      </c>
      <c r="B40">
        <v>95</v>
      </c>
      <c r="C40">
        <v>85</v>
      </c>
      <c r="E40">
        <v>90</v>
      </c>
      <c r="M40">
        <v>85</v>
      </c>
      <c r="N40">
        <v>80</v>
      </c>
      <c r="O40">
        <v>90</v>
      </c>
    </row>
    <row r="41" spans="1:16" x14ac:dyDescent="0.25">
      <c r="A41" s="18" t="s">
        <v>192</v>
      </c>
    </row>
    <row r="42" spans="1:16" x14ac:dyDescent="0.25">
      <c r="A42" s="18" t="s">
        <v>111</v>
      </c>
      <c r="B42">
        <v>0.9</v>
      </c>
      <c r="D42">
        <v>2</v>
      </c>
      <c r="E42">
        <v>1</v>
      </c>
      <c r="F42">
        <v>2.5</v>
      </c>
      <c r="G42">
        <v>2</v>
      </c>
      <c r="I42">
        <v>1</v>
      </c>
      <c r="J42">
        <v>1</v>
      </c>
      <c r="K42">
        <v>1.5</v>
      </c>
      <c r="L42">
        <v>0.5</v>
      </c>
      <c r="M42">
        <v>1.5</v>
      </c>
      <c r="N42">
        <v>1.5</v>
      </c>
      <c r="O42">
        <v>1</v>
      </c>
      <c r="P42">
        <v>6</v>
      </c>
    </row>
    <row r="43" spans="1:16" x14ac:dyDescent="0.25">
      <c r="A43" s="18" t="s">
        <v>112</v>
      </c>
      <c r="B43">
        <v>0.1</v>
      </c>
      <c r="D43">
        <v>1</v>
      </c>
      <c r="E43">
        <v>0.01</v>
      </c>
      <c r="F43">
        <v>0.4</v>
      </c>
      <c r="G43">
        <v>0.1</v>
      </c>
      <c r="I43">
        <v>0.75</v>
      </c>
      <c r="J43">
        <v>0.2</v>
      </c>
      <c r="K43">
        <v>0.5</v>
      </c>
      <c r="L43">
        <v>0.05</v>
      </c>
      <c r="M43">
        <v>0.05</v>
      </c>
      <c r="N43">
        <v>0.3</v>
      </c>
      <c r="O43">
        <v>0.1</v>
      </c>
      <c r="P43">
        <v>4</v>
      </c>
    </row>
    <row r="44" spans="1:16" x14ac:dyDescent="0.25">
      <c r="A44" s="18" t="s">
        <v>113</v>
      </c>
      <c r="B44">
        <v>0.7</v>
      </c>
      <c r="D44">
        <v>90</v>
      </c>
      <c r="E44">
        <v>2</v>
      </c>
      <c r="F44">
        <v>30</v>
      </c>
      <c r="G44">
        <v>20</v>
      </c>
      <c r="I44">
        <v>40</v>
      </c>
      <c r="J44">
        <v>20</v>
      </c>
      <c r="K44">
        <v>6</v>
      </c>
      <c r="L44">
        <v>6</v>
      </c>
      <c r="M44">
        <v>10</v>
      </c>
      <c r="N44">
        <v>95</v>
      </c>
      <c r="O44">
        <v>10</v>
      </c>
      <c r="P44">
        <v>100</v>
      </c>
    </row>
    <row r="45" spans="1:16" x14ac:dyDescent="0.25">
      <c r="A45" s="18" t="s">
        <v>114</v>
      </c>
      <c r="B45">
        <v>95</v>
      </c>
      <c r="D45">
        <v>85</v>
      </c>
      <c r="E45">
        <v>90</v>
      </c>
      <c r="F45">
        <v>80</v>
      </c>
      <c r="G45">
        <v>60</v>
      </c>
      <c r="I45">
        <v>75</v>
      </c>
      <c r="J45">
        <v>90</v>
      </c>
      <c r="K45">
        <v>80</v>
      </c>
      <c r="L45">
        <v>80</v>
      </c>
      <c r="M45">
        <v>75</v>
      </c>
      <c r="N45">
        <v>80</v>
      </c>
      <c r="O45">
        <v>80</v>
      </c>
      <c r="P45">
        <v>65</v>
      </c>
    </row>
    <row r="46" spans="1:16" x14ac:dyDescent="0.25">
      <c r="A46" s="18" t="s">
        <v>115</v>
      </c>
      <c r="B46">
        <v>0.9</v>
      </c>
      <c r="D46">
        <v>1</v>
      </c>
      <c r="E46">
        <v>0.5</v>
      </c>
      <c r="G46">
        <v>1</v>
      </c>
      <c r="K46">
        <v>1.5</v>
      </c>
      <c r="N46">
        <v>1.5</v>
      </c>
    </row>
    <row r="47" spans="1:16" x14ac:dyDescent="0.25">
      <c r="A47" s="18" t="s">
        <v>116</v>
      </c>
      <c r="B47">
        <v>0.1</v>
      </c>
      <c r="D47">
        <v>0.01</v>
      </c>
      <c r="E47">
        <v>0.02</v>
      </c>
      <c r="G47">
        <v>0.1</v>
      </c>
      <c r="K47">
        <v>0.1</v>
      </c>
      <c r="N47">
        <v>0.05</v>
      </c>
    </row>
    <row r="48" spans="1:16" x14ac:dyDescent="0.25">
      <c r="A48" s="18" t="s">
        <v>117</v>
      </c>
      <c r="B48">
        <v>0.2</v>
      </c>
      <c r="D48">
        <v>8</v>
      </c>
      <c r="E48">
        <v>5</v>
      </c>
      <c r="G48">
        <v>20</v>
      </c>
      <c r="K48">
        <v>1</v>
      </c>
      <c r="N48">
        <v>65</v>
      </c>
    </row>
    <row r="49" spans="1:14" x14ac:dyDescent="0.25">
      <c r="A49" s="18" t="s">
        <v>118</v>
      </c>
      <c r="B49">
        <v>85</v>
      </c>
      <c r="D49">
        <v>70</v>
      </c>
      <c r="E49">
        <v>90</v>
      </c>
      <c r="G49">
        <v>60</v>
      </c>
      <c r="K49">
        <v>75</v>
      </c>
      <c r="N49">
        <v>80</v>
      </c>
    </row>
    <row r="50" spans="1:14" x14ac:dyDescent="0.25">
      <c r="A50" s="18" t="s">
        <v>139</v>
      </c>
      <c r="B50">
        <v>4</v>
      </c>
      <c r="C50">
        <v>1</v>
      </c>
      <c r="E50">
        <v>0.5</v>
      </c>
      <c r="F50">
        <v>1</v>
      </c>
      <c r="G50">
        <v>0.5</v>
      </c>
      <c r="I50">
        <v>2</v>
      </c>
      <c r="J50">
        <v>0.2</v>
      </c>
      <c r="K50">
        <v>1</v>
      </c>
      <c r="L50">
        <v>3</v>
      </c>
      <c r="M50">
        <v>1</v>
      </c>
      <c r="N50">
        <v>0.5</v>
      </c>
    </row>
    <row r="51" spans="1:14" x14ac:dyDescent="0.25">
      <c r="A51" s="18" t="s">
        <v>140</v>
      </c>
      <c r="B51">
        <v>70</v>
      </c>
      <c r="C51">
        <v>50</v>
      </c>
      <c r="E51">
        <v>30</v>
      </c>
      <c r="F51">
        <v>40</v>
      </c>
      <c r="G51">
        <v>15</v>
      </c>
      <c r="I51">
        <v>2</v>
      </c>
      <c r="J51">
        <v>10</v>
      </c>
      <c r="K51">
        <v>30</v>
      </c>
      <c r="L51">
        <v>80</v>
      </c>
      <c r="M51">
        <v>25</v>
      </c>
      <c r="N51">
        <v>15</v>
      </c>
    </row>
    <row r="52" spans="1:14" x14ac:dyDescent="0.25">
      <c r="A52" s="18" t="s">
        <v>144</v>
      </c>
      <c r="B52">
        <v>2</v>
      </c>
      <c r="C52">
        <v>1</v>
      </c>
      <c r="E52">
        <v>0.5</v>
      </c>
      <c r="F52">
        <v>1</v>
      </c>
      <c r="G52">
        <v>0.3</v>
      </c>
      <c r="I52">
        <v>1.2</v>
      </c>
      <c r="J52">
        <v>0.2</v>
      </c>
      <c r="K52">
        <v>0.8</v>
      </c>
      <c r="L52">
        <v>4.2</v>
      </c>
      <c r="M52">
        <v>0.7</v>
      </c>
      <c r="N52">
        <v>0.14000000000000001</v>
      </c>
    </row>
    <row r="53" spans="1:14" x14ac:dyDescent="0.25">
      <c r="A53" s="18" t="s">
        <v>145</v>
      </c>
      <c r="B53">
        <v>1.5</v>
      </c>
      <c r="C53">
        <v>1</v>
      </c>
      <c r="E53">
        <v>0.2</v>
      </c>
      <c r="F53">
        <v>0.5</v>
      </c>
      <c r="G53">
        <v>0.4</v>
      </c>
      <c r="I53">
        <v>1.4</v>
      </c>
      <c r="J53">
        <v>0.4</v>
      </c>
      <c r="K53">
        <v>0.5</v>
      </c>
      <c r="L53">
        <v>3.3</v>
      </c>
      <c r="M53">
        <v>0.4</v>
      </c>
      <c r="N53">
        <v>0.16</v>
      </c>
    </row>
    <row r="54" spans="1:14" x14ac:dyDescent="0.25">
      <c r="A54" s="18" t="s">
        <v>146</v>
      </c>
      <c r="B54">
        <v>1</v>
      </c>
      <c r="C54">
        <v>0.5</v>
      </c>
      <c r="E54">
        <v>0.1</v>
      </c>
      <c r="F54">
        <v>0.3</v>
      </c>
      <c r="G54">
        <v>0.02</v>
      </c>
      <c r="I54">
        <v>0.5</v>
      </c>
      <c r="J54">
        <v>0.2</v>
      </c>
      <c r="K54">
        <v>0.4</v>
      </c>
      <c r="L54">
        <v>0.8</v>
      </c>
      <c r="M54">
        <v>0.02</v>
      </c>
      <c r="N54">
        <v>0.1</v>
      </c>
    </row>
    <row r="55" spans="1:14" x14ac:dyDescent="0.25">
      <c r="A55" s="18" t="s">
        <v>201</v>
      </c>
      <c r="B55">
        <v>6</v>
      </c>
      <c r="C55">
        <v>0</v>
      </c>
      <c r="E55">
        <v>1</v>
      </c>
      <c r="F55">
        <v>1.2</v>
      </c>
      <c r="G55">
        <v>0.5</v>
      </c>
      <c r="I55">
        <v>4</v>
      </c>
      <c r="J55">
        <v>0</v>
      </c>
      <c r="K55">
        <v>0.4</v>
      </c>
      <c r="L55">
        <v>4</v>
      </c>
      <c r="M55">
        <v>1.8</v>
      </c>
      <c r="N55">
        <v>0.2</v>
      </c>
    </row>
    <row r="56" spans="1:14" x14ac:dyDescent="0.25">
      <c r="A56" s="18" t="s">
        <v>200</v>
      </c>
      <c r="B56">
        <v>12</v>
      </c>
      <c r="C56">
        <v>0</v>
      </c>
      <c r="E56">
        <v>0</v>
      </c>
      <c r="F56">
        <v>0.5</v>
      </c>
      <c r="G56">
        <v>0</v>
      </c>
      <c r="I56">
        <v>2</v>
      </c>
      <c r="J56">
        <v>0</v>
      </c>
      <c r="K56">
        <v>0</v>
      </c>
      <c r="L56">
        <v>1</v>
      </c>
      <c r="M56">
        <v>1.8</v>
      </c>
      <c r="N56">
        <v>0.1</v>
      </c>
    </row>
    <row r="57" spans="1:14" x14ac:dyDescent="0.25">
      <c r="A57" s="18" t="s">
        <v>199</v>
      </c>
      <c r="B57">
        <v>0</v>
      </c>
      <c r="C57">
        <v>0</v>
      </c>
      <c r="E57">
        <v>0</v>
      </c>
      <c r="F57">
        <v>0.5</v>
      </c>
      <c r="G57">
        <v>0</v>
      </c>
      <c r="I57">
        <v>0</v>
      </c>
      <c r="J57">
        <v>0</v>
      </c>
      <c r="K57">
        <v>0</v>
      </c>
      <c r="L57">
        <v>6</v>
      </c>
      <c r="M57">
        <v>0</v>
      </c>
      <c r="N57">
        <v>0</v>
      </c>
    </row>
    <row r="58" spans="1:14" x14ac:dyDescent="0.25">
      <c r="A58" s="18" t="s">
        <v>198</v>
      </c>
      <c r="B58">
        <v>5</v>
      </c>
      <c r="E58">
        <v>0.5</v>
      </c>
      <c r="F58">
        <v>0.75</v>
      </c>
      <c r="I58">
        <v>1.6</v>
      </c>
      <c r="K58">
        <v>0.5</v>
      </c>
      <c r="L58">
        <v>2</v>
      </c>
      <c r="M58">
        <v>0.5</v>
      </c>
    </row>
    <row r="59" spans="1:14" x14ac:dyDescent="0.25">
      <c r="A59" s="18" t="s">
        <v>197</v>
      </c>
      <c r="B59">
        <v>11</v>
      </c>
      <c r="E59">
        <v>0</v>
      </c>
      <c r="F59">
        <v>0.3</v>
      </c>
      <c r="I59">
        <v>1</v>
      </c>
      <c r="K59">
        <v>0</v>
      </c>
      <c r="L59">
        <v>0.5</v>
      </c>
      <c r="M59">
        <v>0</v>
      </c>
    </row>
    <row r="60" spans="1:14" x14ac:dyDescent="0.25">
      <c r="A60" s="18" t="s">
        <v>196</v>
      </c>
      <c r="B60">
        <v>0</v>
      </c>
      <c r="E60">
        <v>0</v>
      </c>
      <c r="F60">
        <v>0</v>
      </c>
      <c r="I60">
        <v>0</v>
      </c>
      <c r="K60">
        <v>0</v>
      </c>
      <c r="L60">
        <v>0.5</v>
      </c>
      <c r="M60">
        <v>0</v>
      </c>
    </row>
    <row r="61" spans="1:14" x14ac:dyDescent="0.25">
      <c r="A61" s="18" t="s">
        <v>153</v>
      </c>
      <c r="B61">
        <v>9.6</v>
      </c>
      <c r="E61">
        <v>3.5</v>
      </c>
      <c r="I61">
        <v>15</v>
      </c>
    </row>
    <row r="62" spans="1:14" x14ac:dyDescent="0.25">
      <c r="A62" s="18" t="s">
        <v>154</v>
      </c>
      <c r="B62">
        <v>0.4</v>
      </c>
      <c r="E62">
        <v>2</v>
      </c>
      <c r="I62">
        <v>3</v>
      </c>
    </row>
    <row r="63" spans="1:14" x14ac:dyDescent="0.25">
      <c r="A63" s="18" t="s">
        <v>155</v>
      </c>
      <c r="B63">
        <v>115</v>
      </c>
      <c r="E63">
        <v>50</v>
      </c>
      <c r="I63">
        <v>5</v>
      </c>
    </row>
    <row r="64" spans="1:14" x14ac:dyDescent="0.25">
      <c r="A64" s="18" t="s">
        <v>150</v>
      </c>
      <c r="B64">
        <v>9.6</v>
      </c>
      <c r="E64">
        <v>3.5</v>
      </c>
      <c r="F64">
        <v>10</v>
      </c>
      <c r="G64">
        <v>10</v>
      </c>
      <c r="I64">
        <v>15</v>
      </c>
      <c r="M64">
        <v>10</v>
      </c>
    </row>
    <row r="65" spans="1:16" x14ac:dyDescent="0.25">
      <c r="A65" s="18" t="s">
        <v>151</v>
      </c>
      <c r="B65">
        <v>0.4</v>
      </c>
      <c r="E65">
        <v>2</v>
      </c>
      <c r="F65">
        <v>1</v>
      </c>
      <c r="G65">
        <v>1</v>
      </c>
      <c r="I65">
        <v>3</v>
      </c>
      <c r="M65">
        <v>0.5</v>
      </c>
    </row>
    <row r="66" spans="1:16" x14ac:dyDescent="0.25">
      <c r="A66" s="18" t="s">
        <v>152</v>
      </c>
      <c r="B66">
        <v>115</v>
      </c>
      <c r="E66">
        <v>50</v>
      </c>
      <c r="F66">
        <v>5</v>
      </c>
      <c r="G66">
        <v>3</v>
      </c>
      <c r="I66">
        <v>5</v>
      </c>
      <c r="M66">
        <v>80</v>
      </c>
    </row>
    <row r="67" spans="1:16" x14ac:dyDescent="0.25">
      <c r="A67" s="18" t="s">
        <v>147</v>
      </c>
    </row>
    <row r="68" spans="1:16" x14ac:dyDescent="0.25">
      <c r="A68" s="18" t="s">
        <v>148</v>
      </c>
    </row>
    <row r="69" spans="1:16" x14ac:dyDescent="0.25">
      <c r="A69" s="18" t="s">
        <v>149</v>
      </c>
    </row>
    <row r="70" spans="1:16" x14ac:dyDescent="0.25">
      <c r="A70" s="18" t="s">
        <v>141</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142</v>
      </c>
      <c r="B71">
        <v>0</v>
      </c>
      <c r="C71">
        <v>0</v>
      </c>
      <c r="D71">
        <v>0</v>
      </c>
      <c r="E71">
        <v>0</v>
      </c>
      <c r="F71">
        <v>0</v>
      </c>
      <c r="G71">
        <v>0</v>
      </c>
      <c r="I71">
        <v>0</v>
      </c>
      <c r="J71">
        <v>0</v>
      </c>
      <c r="K71">
        <v>0</v>
      </c>
      <c r="L71">
        <v>0</v>
      </c>
      <c r="M71">
        <v>0</v>
      </c>
      <c r="N71">
        <v>0</v>
      </c>
      <c r="O71">
        <v>0</v>
      </c>
      <c r="P71">
        <v>0</v>
      </c>
    </row>
    <row r="72" spans="1:16" ht="16.5" customHeight="1" x14ac:dyDescent="0.25">
      <c r="A72" s="18" t="s">
        <v>143</v>
      </c>
      <c r="B72">
        <v>0</v>
      </c>
      <c r="C72">
        <v>0</v>
      </c>
      <c r="D72">
        <v>0</v>
      </c>
      <c r="E72">
        <v>0</v>
      </c>
      <c r="F72">
        <v>0</v>
      </c>
      <c r="G72">
        <v>0</v>
      </c>
      <c r="I72">
        <v>0</v>
      </c>
      <c r="J72">
        <v>0</v>
      </c>
      <c r="K72">
        <v>0</v>
      </c>
      <c r="L72">
        <v>0</v>
      </c>
      <c r="M72">
        <v>0</v>
      </c>
      <c r="N72">
        <v>0</v>
      </c>
      <c r="O72">
        <v>0</v>
      </c>
      <c r="P72">
        <v>0</v>
      </c>
    </row>
    <row r="73" spans="1:16" x14ac:dyDescent="0.25">
      <c r="A73" s="18" t="s">
        <v>119</v>
      </c>
      <c r="F73">
        <v>90</v>
      </c>
      <c r="I73">
        <v>30</v>
      </c>
      <c r="M73">
        <v>93</v>
      </c>
      <c r="O73">
        <v>33</v>
      </c>
    </row>
    <row r="74" spans="1:16" x14ac:dyDescent="0.25">
      <c r="A74" s="18" t="s">
        <v>120</v>
      </c>
      <c r="C74">
        <v>100</v>
      </c>
      <c r="K74">
        <v>95</v>
      </c>
      <c r="L74">
        <v>100</v>
      </c>
      <c r="N74">
        <v>2</v>
      </c>
      <c r="O74">
        <v>33</v>
      </c>
    </row>
    <row r="75" spans="1:16" x14ac:dyDescent="0.25">
      <c r="A75" s="18" t="s">
        <v>121</v>
      </c>
      <c r="D75">
        <v>100</v>
      </c>
      <c r="I75">
        <v>20</v>
      </c>
      <c r="J75">
        <v>50</v>
      </c>
      <c r="K75">
        <v>5</v>
      </c>
      <c r="N75">
        <v>95</v>
      </c>
      <c r="P75">
        <v>100</v>
      </c>
    </row>
    <row r="76" spans="1:16" x14ac:dyDescent="0.25">
      <c r="A76" s="18" t="s">
        <v>122</v>
      </c>
      <c r="B76" s="1">
        <v>50</v>
      </c>
      <c r="F76">
        <v>10</v>
      </c>
      <c r="G76">
        <v>40</v>
      </c>
      <c r="I76">
        <v>25</v>
      </c>
      <c r="M76">
        <v>3</v>
      </c>
      <c r="N76">
        <v>3</v>
      </c>
      <c r="O76">
        <v>34</v>
      </c>
    </row>
    <row r="77" spans="1:16" x14ac:dyDescent="0.25">
      <c r="A77" s="18" t="s">
        <v>123</v>
      </c>
      <c r="B77" s="1">
        <v>50</v>
      </c>
      <c r="E77">
        <v>100</v>
      </c>
      <c r="I77">
        <v>25</v>
      </c>
      <c r="J77">
        <v>50</v>
      </c>
      <c r="M77">
        <v>2</v>
      </c>
    </row>
    <row r="78" spans="1:16" x14ac:dyDescent="0.25">
      <c r="A78" s="18" t="s">
        <v>124</v>
      </c>
      <c r="G78">
        <v>60</v>
      </c>
    </row>
    <row r="79" spans="1:16" x14ac:dyDescent="0.25">
      <c r="A79" s="18" t="s">
        <v>125</v>
      </c>
      <c r="M79">
        <v>5</v>
      </c>
    </row>
    <row r="80" spans="1:16" x14ac:dyDescent="0.25">
      <c r="A80" s="18" t="s">
        <v>126</v>
      </c>
      <c r="E80">
        <v>2</v>
      </c>
    </row>
    <row r="81" spans="1:16" x14ac:dyDescent="0.25">
      <c r="A81" s="18" t="s">
        <v>127</v>
      </c>
      <c r="E81">
        <v>5</v>
      </c>
    </row>
    <row r="82" spans="1:16" x14ac:dyDescent="0.25">
      <c r="A82" s="18" t="s">
        <v>193</v>
      </c>
    </row>
    <row r="83" spans="1:16" x14ac:dyDescent="0.25">
      <c r="A83" s="18" t="s">
        <v>128</v>
      </c>
      <c r="B83">
        <v>0.2</v>
      </c>
      <c r="C83">
        <v>1</v>
      </c>
      <c r="D83">
        <v>2.5</v>
      </c>
      <c r="E83">
        <v>1</v>
      </c>
      <c r="F83">
        <v>1.5</v>
      </c>
      <c r="G83">
        <v>2</v>
      </c>
      <c r="I83">
        <v>0.7</v>
      </c>
      <c r="J83">
        <v>0.2</v>
      </c>
      <c r="K83">
        <v>1.2</v>
      </c>
      <c r="L83">
        <v>1.8</v>
      </c>
      <c r="M83">
        <v>2</v>
      </c>
      <c r="N83">
        <v>0.5</v>
      </c>
      <c r="O83">
        <v>2</v>
      </c>
      <c r="P83">
        <v>1.5</v>
      </c>
    </row>
    <row r="84" spans="1:16" x14ac:dyDescent="0.25">
      <c r="A84" s="18" t="s">
        <v>129</v>
      </c>
      <c r="B84">
        <v>70</v>
      </c>
      <c r="C84">
        <v>60</v>
      </c>
      <c r="D84">
        <v>5</v>
      </c>
      <c r="E84">
        <v>15</v>
      </c>
      <c r="F84">
        <v>90</v>
      </c>
      <c r="G84">
        <v>70</v>
      </c>
      <c r="I84">
        <v>90</v>
      </c>
      <c r="J84">
        <v>10</v>
      </c>
      <c r="K84">
        <v>34</v>
      </c>
      <c r="L84">
        <v>98</v>
      </c>
      <c r="M84">
        <v>90</v>
      </c>
      <c r="N84">
        <v>90</v>
      </c>
      <c r="O84">
        <v>50</v>
      </c>
      <c r="P84">
        <v>90</v>
      </c>
    </row>
    <row r="85" spans="1:16" x14ac:dyDescent="0.25">
      <c r="A85" s="18" t="s">
        <v>194</v>
      </c>
    </row>
    <row r="86" spans="1:16" x14ac:dyDescent="0.25">
      <c r="A86" s="18" t="s">
        <v>130</v>
      </c>
      <c r="E86">
        <v>2.5</v>
      </c>
      <c r="F86">
        <v>1</v>
      </c>
      <c r="I86">
        <v>0.2</v>
      </c>
      <c r="O86">
        <v>2</v>
      </c>
    </row>
    <row r="87" spans="1:16" x14ac:dyDescent="0.25">
      <c r="A87" s="18" t="s">
        <v>131</v>
      </c>
      <c r="E87">
        <v>80</v>
      </c>
      <c r="F87">
        <v>5</v>
      </c>
      <c r="I87">
        <v>1.5</v>
      </c>
      <c r="O87">
        <v>5</v>
      </c>
    </row>
    <row r="88" spans="1:16" x14ac:dyDescent="0.25">
      <c r="A88" s="18" t="s">
        <v>195</v>
      </c>
    </row>
    <row r="89" spans="1:16" x14ac:dyDescent="0.25">
      <c r="A89" s="18" t="s">
        <v>104</v>
      </c>
      <c r="C89">
        <v>0.2</v>
      </c>
      <c r="E89">
        <v>2</v>
      </c>
      <c r="O89">
        <v>5</v>
      </c>
      <c r="P89">
        <v>6</v>
      </c>
    </row>
    <row r="90" spans="1:16" x14ac:dyDescent="0.25">
      <c r="A90" s="18" t="s">
        <v>105</v>
      </c>
      <c r="C90">
        <v>60</v>
      </c>
      <c r="E90">
        <v>90</v>
      </c>
      <c r="O90">
        <v>100</v>
      </c>
      <c r="P90">
        <v>50</v>
      </c>
    </row>
    <row r="91" spans="1:16" x14ac:dyDescent="0.25">
      <c r="A91" s="18" t="s">
        <v>202</v>
      </c>
    </row>
    <row r="92" spans="1:16" x14ac:dyDescent="0.25">
      <c r="A92" s="18" t="s">
        <v>106</v>
      </c>
      <c r="B92">
        <v>0.5</v>
      </c>
      <c r="C92">
        <v>0.4</v>
      </c>
      <c r="D92">
        <v>0.2</v>
      </c>
      <c r="E92">
        <v>4</v>
      </c>
      <c r="F92">
        <v>1</v>
      </c>
      <c r="G92">
        <v>1.5</v>
      </c>
      <c r="I92">
        <v>2</v>
      </c>
      <c r="J92">
        <v>0.2</v>
      </c>
      <c r="L92">
        <v>1.7</v>
      </c>
      <c r="M92">
        <v>0.7</v>
      </c>
      <c r="N92">
        <v>0.5</v>
      </c>
      <c r="O92">
        <v>5</v>
      </c>
      <c r="P92">
        <v>6</v>
      </c>
    </row>
    <row r="93" spans="1:16" x14ac:dyDescent="0.25">
      <c r="A93" s="18" t="s">
        <v>107</v>
      </c>
      <c r="B93">
        <v>70</v>
      </c>
      <c r="C93">
        <v>60</v>
      </c>
      <c r="D93">
        <v>70</v>
      </c>
      <c r="E93">
        <v>100</v>
      </c>
      <c r="F93">
        <v>90</v>
      </c>
      <c r="G93">
        <v>70</v>
      </c>
      <c r="I93">
        <v>80</v>
      </c>
      <c r="J93">
        <v>10</v>
      </c>
      <c r="L93">
        <v>98</v>
      </c>
      <c r="M93">
        <v>85</v>
      </c>
      <c r="N93">
        <v>20</v>
      </c>
      <c r="O93">
        <v>80</v>
      </c>
      <c r="P93">
        <v>50</v>
      </c>
    </row>
    <row r="94" spans="1:16" x14ac:dyDescent="0.25">
      <c r="A94" s="18" t="s">
        <v>203</v>
      </c>
    </row>
    <row r="95" spans="1:16" x14ac:dyDescent="0.25">
      <c r="A95" s="18" t="s">
        <v>101</v>
      </c>
      <c r="I95">
        <v>2</v>
      </c>
      <c r="J95">
        <v>0.8</v>
      </c>
      <c r="L95">
        <v>3</v>
      </c>
      <c r="M95">
        <v>5</v>
      </c>
    </row>
    <row r="96" spans="1:16" x14ac:dyDescent="0.25">
      <c r="A96" s="18" t="s">
        <v>102</v>
      </c>
      <c r="I96">
        <v>2.5499999999999998</v>
      </c>
      <c r="J96">
        <v>0.72</v>
      </c>
      <c r="L96">
        <v>3</v>
      </c>
      <c r="M96">
        <v>1.5</v>
      </c>
    </row>
    <row r="97" spans="1:13" x14ac:dyDescent="0.25">
      <c r="A97" s="18" t="s">
        <v>103</v>
      </c>
      <c r="I97">
        <v>0.5</v>
      </c>
      <c r="J97">
        <v>2.5</v>
      </c>
      <c r="L97">
        <v>0.66</v>
      </c>
      <c r="M97">
        <v>0.75</v>
      </c>
    </row>
    <row r="98" spans="1:13" x14ac:dyDescent="0.25">
      <c r="A98" s="18" t="s">
        <v>204</v>
      </c>
    </row>
    <row r="99" spans="1:13" x14ac:dyDescent="0.25">
      <c r="A99" s="18" t="s">
        <v>108</v>
      </c>
      <c r="E99">
        <v>18</v>
      </c>
    </row>
    <row r="100" spans="1:13" x14ac:dyDescent="0.25">
      <c r="A100" s="18" t="s">
        <v>109</v>
      </c>
      <c r="E100">
        <v>1</v>
      </c>
    </row>
    <row r="101" spans="1:13" x14ac:dyDescent="0.25">
      <c r="A101" s="18" t="s">
        <v>110</v>
      </c>
      <c r="E101">
        <v>5</v>
      </c>
    </row>
    <row r="102" spans="1:13" x14ac:dyDescent="0.25">
      <c r="A102" s="18" t="s">
        <v>205</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L1" zoomScale="75" zoomScaleNormal="75" workbookViewId="0">
      <selection activeCell="AE2" sqref="AE2"/>
    </sheetView>
  </sheetViews>
  <sheetFormatPr defaultRowHeight="15" x14ac:dyDescent="0.25"/>
  <cols>
    <col min="1" max="1" width="131.140625" bestFit="1" customWidth="1"/>
    <col min="2" max="2" width="27.42578125" bestFit="1" customWidth="1"/>
    <col min="3" max="3" width="26.285156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285</v>
      </c>
      <c r="C1" s="28" t="s">
        <v>261</v>
      </c>
      <c r="D1" s="2"/>
      <c r="E1" s="3" t="s">
        <v>262</v>
      </c>
      <c r="F1" s="13" t="s">
        <v>14</v>
      </c>
      <c r="G1" t="s">
        <v>381</v>
      </c>
      <c r="H1" t="s">
        <v>382</v>
      </c>
      <c r="I1" t="s">
        <v>383</v>
      </c>
      <c r="J1" t="s">
        <v>15</v>
      </c>
      <c r="K1" t="s">
        <v>384</v>
      </c>
      <c r="L1" t="s">
        <v>385</v>
      </c>
      <c r="M1" t="s">
        <v>386</v>
      </c>
      <c r="N1" t="s">
        <v>16</v>
      </c>
      <c r="O1" t="s">
        <v>387</v>
      </c>
      <c r="P1" t="s">
        <v>388</v>
      </c>
      <c r="Q1" t="s">
        <v>389</v>
      </c>
      <c r="R1" t="s">
        <v>21</v>
      </c>
      <c r="S1" t="s">
        <v>390</v>
      </c>
      <c r="T1" t="s">
        <v>391</v>
      </c>
      <c r="U1" t="s">
        <v>392</v>
      </c>
      <c r="V1" t="s">
        <v>22</v>
      </c>
      <c r="W1" t="s">
        <v>393</v>
      </c>
      <c r="X1" t="s">
        <v>394</v>
      </c>
      <c r="Y1" t="s">
        <v>395</v>
      </c>
      <c r="Z1" t="s">
        <v>27</v>
      </c>
      <c r="AA1" t="s">
        <v>396</v>
      </c>
      <c r="AB1" t="s">
        <v>397</v>
      </c>
      <c r="AC1" t="s">
        <v>398</v>
      </c>
    </row>
    <row r="2" spans="1:29" s="11" customFormat="1" x14ac:dyDescent="0.25">
      <c r="A2" s="18" t="str">
        <f>'2_MechAdd_Script'!A2</f>
        <v>eCANOPY_TREES_TOTAL_PERCENT_COVER</v>
      </c>
      <c r="B2" t="s">
        <v>286</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'2_MechAdd_Script'!A3</f>
        <v>eCANOPY_TREES_OVERSTORY_DIAMETER_AT_BREAST_HEIGHT</v>
      </c>
      <c r="B3" t="s">
        <v>287</v>
      </c>
      <c r="C3" s="4">
        <v>1.1000000000000001</v>
      </c>
      <c r="D3" s="5"/>
      <c r="E3" s="6"/>
      <c r="F3" s="11">
        <v>9.6</v>
      </c>
      <c r="G3" s="12">
        <f>$C3*F3</f>
        <v>10.56</v>
      </c>
      <c r="H3" s="15">
        <f>G3</f>
        <v>10.56</v>
      </c>
      <c r="I3" s="16">
        <f t="shared" ref="I3:I17" si="0">H3</f>
        <v>10.56</v>
      </c>
      <c r="K3" s="12">
        <f>$C3*J3</f>
        <v>0</v>
      </c>
      <c r="L3" s="15">
        <f>K3</f>
        <v>0</v>
      </c>
      <c r="M3" s="16">
        <f t="shared" ref="M3:M17" si="1">L3</f>
        <v>0</v>
      </c>
      <c r="O3" s="12">
        <f>$C3*N3</f>
        <v>0</v>
      </c>
      <c r="P3" s="15">
        <f>O3</f>
        <v>0</v>
      </c>
      <c r="Q3" s="16">
        <f t="shared" ref="Q3:Q17" si="2">P3</f>
        <v>0</v>
      </c>
      <c r="R3" s="11">
        <v>2.9</v>
      </c>
      <c r="S3" s="12">
        <f>$C3*R3</f>
        <v>3.19</v>
      </c>
      <c r="T3" s="15">
        <f>S3</f>
        <v>3.19</v>
      </c>
      <c r="U3" s="16">
        <f t="shared" ref="U3:U17" si="3">T3</f>
        <v>3.19</v>
      </c>
      <c r="V3" s="11">
        <v>14</v>
      </c>
      <c r="W3" s="12">
        <f>$C3*V3</f>
        <v>15.400000000000002</v>
      </c>
      <c r="X3" s="15">
        <f>W3</f>
        <v>15.400000000000002</v>
      </c>
      <c r="Y3" s="16">
        <f t="shared" ref="Y3:Y17" si="4">X3</f>
        <v>15.400000000000002</v>
      </c>
      <c r="Z3" s="11">
        <v>12</v>
      </c>
      <c r="AA3" s="12">
        <f>$C3*Z3</f>
        <v>13.200000000000001</v>
      </c>
      <c r="AB3" s="15">
        <f>AA3</f>
        <v>13.200000000000001</v>
      </c>
      <c r="AC3" s="16">
        <f t="shared" ref="AC3:AC17" si="5">AB3</f>
        <v>13.200000000000001</v>
      </c>
    </row>
    <row r="4" spans="1:29" s="11" customFormat="1" x14ac:dyDescent="0.25">
      <c r="A4" s="18" t="str">
        <f>'2_MechAdd_Script'!A4</f>
        <v>eCANOPY_TREES_OVERSTORY_HEIGHT_TO_LIVE_CROWN</v>
      </c>
      <c r="B4" t="s">
        <v>288</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'2_MechAdd_Script'!A5</f>
        <v>eCANOPY_TREES_OVERSTORY_HEIGHT</v>
      </c>
      <c r="B5" t="s">
        <v>289</v>
      </c>
      <c r="C5" s="4"/>
      <c r="D5" s="5"/>
      <c r="E5" s="6"/>
      <c r="F5" s="11">
        <v>100</v>
      </c>
      <c r="G5" s="12">
        <f t="shared" ref="G5:G15" si="6">F5</f>
        <v>100</v>
      </c>
      <c r="H5" s="15">
        <f t="shared" ref="H5:H34" si="7">G5</f>
        <v>100</v>
      </c>
      <c r="I5" s="16">
        <f t="shared" si="0"/>
        <v>100</v>
      </c>
      <c r="K5" s="12">
        <f t="shared" ref="K5:K15" si="8">J5</f>
        <v>0</v>
      </c>
      <c r="L5" s="15">
        <f t="shared" ref="L5:L34" si="9">K5</f>
        <v>0</v>
      </c>
      <c r="M5" s="16">
        <f t="shared" si="1"/>
        <v>0</v>
      </c>
      <c r="O5" s="12">
        <f t="shared" ref="O5:O15" si="10">N5</f>
        <v>0</v>
      </c>
      <c r="P5" s="15">
        <f t="shared" ref="P5:P34" si="11">O5</f>
        <v>0</v>
      </c>
      <c r="Q5" s="16">
        <f t="shared" si="2"/>
        <v>0</v>
      </c>
      <c r="R5" s="11">
        <v>25</v>
      </c>
      <c r="S5" s="12">
        <f t="shared" ref="S5:S15" si="12">R5</f>
        <v>25</v>
      </c>
      <c r="T5" s="15">
        <f t="shared" ref="T5:T34" si="13">S5</f>
        <v>25</v>
      </c>
      <c r="U5" s="16">
        <f t="shared" si="3"/>
        <v>25</v>
      </c>
      <c r="V5" s="11">
        <v>60</v>
      </c>
      <c r="W5" s="12">
        <f t="shared" ref="W5:W15" si="14">V5</f>
        <v>60</v>
      </c>
      <c r="X5" s="15">
        <f t="shared" ref="X5:X34" si="15">W5</f>
        <v>60</v>
      </c>
      <c r="Y5" s="16">
        <f t="shared" si="4"/>
        <v>60</v>
      </c>
      <c r="Z5" s="11">
        <v>78</v>
      </c>
      <c r="AA5" s="12">
        <f t="shared" ref="AA5:AA15" si="16">Z5</f>
        <v>78</v>
      </c>
      <c r="AB5" s="15">
        <f t="shared" ref="AB5:AB34" si="17">AA5</f>
        <v>78</v>
      </c>
      <c r="AC5" s="16">
        <f t="shared" si="5"/>
        <v>78</v>
      </c>
    </row>
    <row r="6" spans="1:29" s="11" customFormat="1" x14ac:dyDescent="0.25">
      <c r="A6" s="18" t="str">
        <f>'2_MechAdd_Script'!A6</f>
        <v>eCANOPY_TREES_OVERSTORY_PERCENT_COVER</v>
      </c>
      <c r="B6" t="s">
        <v>290</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'2_MechAdd_Script'!A7</f>
        <v>eCANOPY_TREES_OVERSTORY_STEM_DENSITY</v>
      </c>
      <c r="B7" t="s">
        <v>291</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'2_MechAdd_Script'!A8</f>
        <v>eCANOPY_TREES_MIDSTORY_DIAMETER_AT_BREAST_HEIGHT</v>
      </c>
      <c r="B8" t="s">
        <v>292</v>
      </c>
      <c r="C8" s="4">
        <v>1.25</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9.375</v>
      </c>
      <c r="X8" s="15">
        <f t="shared" si="15"/>
        <v>9.375</v>
      </c>
      <c r="Y8" s="16">
        <f t="shared" si="4"/>
        <v>9.375</v>
      </c>
      <c r="AA8" s="12">
        <f>$C8*Z8</f>
        <v>0</v>
      </c>
      <c r="AB8" s="15">
        <f t="shared" si="17"/>
        <v>0</v>
      </c>
      <c r="AC8" s="16">
        <f t="shared" si="5"/>
        <v>0</v>
      </c>
    </row>
    <row r="9" spans="1:29" s="11" customFormat="1" x14ac:dyDescent="0.25">
      <c r="A9" s="18" t="str">
        <f>'2_MechAdd_Script'!A9</f>
        <v>eCANOPY_TREES_MIDSTORY_HEIGHT_TO_LIVE_CROWN</v>
      </c>
      <c r="B9" t="s">
        <v>293</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'2_MechAdd_Script'!A10</f>
        <v>eCANOPY_TREES_MIDSTORY_HEIGHT</v>
      </c>
      <c r="B10" t="s">
        <v>294</v>
      </c>
      <c r="C10" s="4"/>
      <c r="D10" s="5"/>
      <c r="E10" s="6"/>
      <c r="G10" s="12">
        <f t="shared" si="6"/>
        <v>0</v>
      </c>
      <c r="H10" s="15">
        <f t="shared" si="7"/>
        <v>0</v>
      </c>
      <c r="I10" s="16">
        <f t="shared" si="0"/>
        <v>0</v>
      </c>
      <c r="K10" s="12">
        <f t="shared" ref="K10:K20" si="18">J10</f>
        <v>0</v>
      </c>
      <c r="L10" s="15">
        <f t="shared" si="9"/>
        <v>0</v>
      </c>
      <c r="M10" s="16">
        <f t="shared" si="1"/>
        <v>0</v>
      </c>
      <c r="O10" s="12">
        <f t="shared" ref="O10:O20" si="19">N10</f>
        <v>0</v>
      </c>
      <c r="P10" s="15">
        <f t="shared" si="11"/>
        <v>0</v>
      </c>
      <c r="Q10" s="16">
        <f t="shared" si="2"/>
        <v>0</v>
      </c>
      <c r="S10" s="12">
        <f t="shared" ref="S10:S20" si="20">R10</f>
        <v>0</v>
      </c>
      <c r="T10" s="15">
        <f t="shared" si="13"/>
        <v>0</v>
      </c>
      <c r="U10" s="16">
        <f t="shared" si="3"/>
        <v>0</v>
      </c>
      <c r="V10" s="11">
        <v>44</v>
      </c>
      <c r="W10" s="12">
        <f t="shared" ref="W10:W20" si="21">V10</f>
        <v>44</v>
      </c>
      <c r="X10" s="15">
        <f t="shared" si="15"/>
        <v>44</v>
      </c>
      <c r="Y10" s="16">
        <f t="shared" si="4"/>
        <v>44</v>
      </c>
      <c r="AA10" s="12">
        <f t="shared" ref="AA10:AA20" si="22">Z10</f>
        <v>0</v>
      </c>
      <c r="AB10" s="15">
        <f t="shared" si="17"/>
        <v>0</v>
      </c>
      <c r="AC10" s="16">
        <f t="shared" si="5"/>
        <v>0</v>
      </c>
    </row>
    <row r="11" spans="1:29" s="11" customFormat="1" x14ac:dyDescent="0.25">
      <c r="A11" s="18" t="str">
        <f>'2_MechAdd_Script'!A11</f>
        <v>eCANOPY_TREES_MIDSTORY_PERCENT_COVER</v>
      </c>
      <c r="B11" t="s">
        <v>295</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'2_MechAdd_Script'!A12</f>
        <v>eCANOPY_TREES_MIDSTORY_STEM_DENSITY</v>
      </c>
      <c r="B12" t="s">
        <v>296</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'2_MechAdd_Script'!A13</f>
        <v>eCANOPY_TREES_UNDERSTORY_DIAMETER_AT_BREAST_HEIGHT</v>
      </c>
      <c r="B13" t="s">
        <v>297</v>
      </c>
      <c r="C13" s="4"/>
      <c r="D13" s="5"/>
      <c r="E13" s="6"/>
      <c r="G13" s="12">
        <f t="shared" si="6"/>
        <v>0</v>
      </c>
      <c r="H13" s="15">
        <f t="shared" si="7"/>
        <v>0</v>
      </c>
      <c r="I13" s="16">
        <f t="shared" si="0"/>
        <v>0</v>
      </c>
      <c r="K13" s="12">
        <f t="shared" ref="K13:K23" si="23">J13</f>
        <v>0</v>
      </c>
      <c r="L13" s="15">
        <f t="shared" si="9"/>
        <v>0</v>
      </c>
      <c r="M13" s="16">
        <f t="shared" si="1"/>
        <v>0</v>
      </c>
      <c r="O13" s="12">
        <f t="shared" ref="O13:O23" si="24">N13</f>
        <v>0</v>
      </c>
      <c r="P13" s="15">
        <f t="shared" si="11"/>
        <v>0</v>
      </c>
      <c r="Q13" s="16">
        <f t="shared" si="2"/>
        <v>0</v>
      </c>
      <c r="R13" s="11">
        <v>0.5</v>
      </c>
      <c r="S13" s="12">
        <f t="shared" ref="S13:S23" si="25">R13</f>
        <v>0.5</v>
      </c>
      <c r="T13" s="15">
        <f t="shared" si="13"/>
        <v>0.5</v>
      </c>
      <c r="U13" s="16">
        <f t="shared" si="3"/>
        <v>0.5</v>
      </c>
      <c r="V13" s="11">
        <v>1.7</v>
      </c>
      <c r="W13" s="12">
        <f t="shared" ref="W13:W23" si="26">V13</f>
        <v>1.7</v>
      </c>
      <c r="X13" s="15">
        <f t="shared" si="15"/>
        <v>1.7</v>
      </c>
      <c r="Y13" s="16">
        <f t="shared" si="4"/>
        <v>1.7</v>
      </c>
      <c r="Z13" s="11">
        <v>1</v>
      </c>
      <c r="AA13" s="12">
        <f t="shared" ref="AA13:AA23" si="27">Z13</f>
        <v>1</v>
      </c>
      <c r="AB13" s="15">
        <f t="shared" si="17"/>
        <v>1</v>
      </c>
      <c r="AC13" s="16">
        <f t="shared" si="5"/>
        <v>1</v>
      </c>
    </row>
    <row r="14" spans="1:29" s="11" customFormat="1" x14ac:dyDescent="0.25">
      <c r="A14" s="18" t="str">
        <f>'2_MechAdd_Script'!A14</f>
        <v>eCANOPY_TREES_UNDERSTORY_HEIGHT_TO_LIVE_CROWN</v>
      </c>
      <c r="B14" t="s">
        <v>298</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'2_MechAdd_Script'!A15</f>
        <v>eCANOPY_TREES_UNDERSTORY_HEIGHT</v>
      </c>
      <c r="B15" t="s">
        <v>299</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'2_MechAdd_Script'!A16</f>
        <v>eCANOPY_TREES_UNDERSTORY_PERCENT_COVER</v>
      </c>
      <c r="B16" t="s">
        <v>300</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'2_MechAdd_Script'!A17</f>
        <v>eCANOPY_TREES_UNDERSTORY_STEM_DENSITY</v>
      </c>
      <c r="B17" t="s">
        <v>301</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'2_MechAdd_Script'!A18</f>
        <v>eCANOPY_SNAGS_CLASS_1_ALL_OTHERS_DIAMETER</v>
      </c>
      <c r="B18" t="s">
        <v>302</v>
      </c>
      <c r="C18" s="4"/>
      <c r="D18" s="5"/>
      <c r="E18" s="6"/>
      <c r="G18" s="12">
        <f t="shared" ref="G18:G25" si="28">F18</f>
        <v>0</v>
      </c>
      <c r="H18" s="15">
        <f t="shared" si="7"/>
        <v>0</v>
      </c>
      <c r="I18" s="19">
        <f>H22</f>
        <v>0</v>
      </c>
      <c r="K18" s="12">
        <f t="shared" ref="K18:K33" si="29">J18</f>
        <v>0</v>
      </c>
      <c r="L18" s="15">
        <f t="shared" si="9"/>
        <v>0</v>
      </c>
      <c r="M18" s="19">
        <f>L22</f>
        <v>0</v>
      </c>
      <c r="O18" s="12">
        <f t="shared" ref="O18:O33" si="30">N18</f>
        <v>0</v>
      </c>
      <c r="P18" s="15">
        <f t="shared" si="11"/>
        <v>0</v>
      </c>
      <c r="Q18" s="19">
        <f>P22</f>
        <v>0</v>
      </c>
      <c r="R18" s="11">
        <v>3.5</v>
      </c>
      <c r="S18" s="12">
        <f t="shared" ref="S18:S33" si="31">R18</f>
        <v>3.5</v>
      </c>
      <c r="T18" s="15">
        <f t="shared" si="13"/>
        <v>3.5</v>
      </c>
      <c r="U18" s="19">
        <f>T22</f>
        <v>0</v>
      </c>
      <c r="V18" s="11">
        <v>13</v>
      </c>
      <c r="W18" s="12">
        <f t="shared" ref="W18:W33" si="32">V18</f>
        <v>13</v>
      </c>
      <c r="X18" s="15">
        <f t="shared" si="15"/>
        <v>13</v>
      </c>
      <c r="Y18" s="19">
        <f>X22</f>
        <v>9</v>
      </c>
      <c r="AA18" s="12">
        <f t="shared" ref="AA18:AA33" si="33">Z18</f>
        <v>0</v>
      </c>
      <c r="AB18" s="15">
        <f t="shared" si="17"/>
        <v>0</v>
      </c>
      <c r="AC18" s="19">
        <f>AB22</f>
        <v>0</v>
      </c>
    </row>
    <row r="19" spans="1:29" s="11" customFormat="1" x14ac:dyDescent="0.25">
      <c r="A19" s="18" t="str">
        <f>'2_MechAdd_Script'!A19</f>
        <v>eCANOPY_SNAGS_CLASS_1_ALL_OTHERS_HEIGHT</v>
      </c>
      <c r="B19" t="s">
        <v>303</v>
      </c>
      <c r="C19" s="4"/>
      <c r="D19" s="5"/>
      <c r="E19" s="6"/>
      <c r="G19" s="12">
        <f t="shared" si="28"/>
        <v>0</v>
      </c>
      <c r="H19" s="15">
        <f t="shared" si="7"/>
        <v>0</v>
      </c>
      <c r="I19" s="19">
        <f>H23</f>
        <v>0</v>
      </c>
      <c r="K19" s="12">
        <f t="shared" si="29"/>
        <v>0</v>
      </c>
      <c r="L19" s="15">
        <f t="shared" si="9"/>
        <v>0</v>
      </c>
      <c r="M19" s="19">
        <f>L23</f>
        <v>0</v>
      </c>
      <c r="O19" s="12">
        <f t="shared" si="30"/>
        <v>0</v>
      </c>
      <c r="P19" s="15">
        <f t="shared" si="11"/>
        <v>0</v>
      </c>
      <c r="Q19" s="19">
        <f>P23</f>
        <v>0</v>
      </c>
      <c r="R19" s="11">
        <v>25</v>
      </c>
      <c r="S19" s="12">
        <f t="shared" si="31"/>
        <v>25</v>
      </c>
      <c r="T19" s="15">
        <f t="shared" si="13"/>
        <v>25</v>
      </c>
      <c r="U19" s="19">
        <f>T23</f>
        <v>0</v>
      </c>
      <c r="V19" s="11">
        <v>55</v>
      </c>
      <c r="W19" s="12">
        <f t="shared" si="32"/>
        <v>55</v>
      </c>
      <c r="X19" s="15">
        <f t="shared" si="15"/>
        <v>55</v>
      </c>
      <c r="Y19" s="19">
        <f>X23</f>
        <v>50</v>
      </c>
      <c r="AA19" s="12">
        <f t="shared" si="33"/>
        <v>0</v>
      </c>
      <c r="AB19" s="15">
        <f t="shared" si="17"/>
        <v>0</v>
      </c>
      <c r="AC19" s="19">
        <f>AB23</f>
        <v>0</v>
      </c>
    </row>
    <row r="20" spans="1:29" s="11" customFormat="1" x14ac:dyDescent="0.25">
      <c r="A20" s="18" t="str">
        <f>'2_MechAdd_Script'!A20</f>
        <v>eCANOPY_SNAGS_CLASS_1_ALL_OTHERS_STEM_DENSITY</v>
      </c>
      <c r="B20" t="s">
        <v>304</v>
      </c>
      <c r="C20" s="4"/>
      <c r="D20" s="5"/>
      <c r="E20" s="6"/>
      <c r="G20" s="12">
        <f t="shared" si="28"/>
        <v>0</v>
      </c>
      <c r="H20" s="15">
        <f t="shared" si="7"/>
        <v>0</v>
      </c>
      <c r="I20" s="19">
        <f>H24</f>
        <v>0</v>
      </c>
      <c r="K20" s="12">
        <f t="shared" si="29"/>
        <v>0</v>
      </c>
      <c r="L20" s="15">
        <f t="shared" si="9"/>
        <v>0</v>
      </c>
      <c r="M20" s="19">
        <f>L24</f>
        <v>0</v>
      </c>
      <c r="O20" s="12">
        <f t="shared" si="30"/>
        <v>0</v>
      </c>
      <c r="P20" s="15">
        <f t="shared" si="11"/>
        <v>0</v>
      </c>
      <c r="Q20" s="19">
        <f>P24</f>
        <v>0</v>
      </c>
      <c r="R20" s="11">
        <v>100</v>
      </c>
      <c r="S20" s="12">
        <f t="shared" si="31"/>
        <v>100</v>
      </c>
      <c r="T20" s="15">
        <f t="shared" si="13"/>
        <v>100</v>
      </c>
      <c r="U20" s="19">
        <f>T24</f>
        <v>0</v>
      </c>
      <c r="V20" s="11">
        <v>5</v>
      </c>
      <c r="W20" s="12">
        <f t="shared" si="32"/>
        <v>5</v>
      </c>
      <c r="X20" s="15">
        <f t="shared" si="15"/>
        <v>5</v>
      </c>
      <c r="Y20" s="19">
        <f>X24</f>
        <v>0.5071</v>
      </c>
      <c r="AA20" s="12">
        <f t="shared" si="33"/>
        <v>0</v>
      </c>
      <c r="AB20" s="15">
        <f t="shared" si="17"/>
        <v>0</v>
      </c>
      <c r="AC20" s="19">
        <f>AB24</f>
        <v>0</v>
      </c>
    </row>
    <row r="21" spans="1:29" s="11" customFormat="1" x14ac:dyDescent="0.25">
      <c r="A21" s="18" t="str">
        <f>'2_MechAdd_Script'!A21</f>
        <v>eCANOPY_SNAGS_CLASS_1_CONIFERS_WITH_FOLIAGE_HEIGHT_TO_CROWN_BASE</v>
      </c>
      <c r="B21" t="s">
        <v>305</v>
      </c>
      <c r="C21" s="4"/>
      <c r="D21" s="5"/>
      <c r="E21" s="6"/>
      <c r="G21" s="12">
        <f t="shared" si="28"/>
        <v>0</v>
      </c>
      <c r="H21" s="15">
        <f t="shared" si="7"/>
        <v>0</v>
      </c>
      <c r="I21" s="19">
        <f t="shared" ref="I21:I33" si="34">H25</f>
        <v>0</v>
      </c>
      <c r="K21" s="12">
        <f t="shared" si="29"/>
        <v>0</v>
      </c>
      <c r="L21" s="15">
        <f t="shared" si="9"/>
        <v>0</v>
      </c>
      <c r="M21" s="19">
        <f t="shared" ref="M21:M33" si="35">L25</f>
        <v>0</v>
      </c>
      <c r="O21" s="12">
        <f t="shared" si="30"/>
        <v>0</v>
      </c>
      <c r="P21" s="15">
        <f t="shared" si="11"/>
        <v>0</v>
      </c>
      <c r="Q21" s="19">
        <f t="shared" ref="Q21:Q33" si="36">P25</f>
        <v>0</v>
      </c>
      <c r="S21" s="12">
        <f t="shared" si="31"/>
        <v>0</v>
      </c>
      <c r="T21" s="15">
        <f t="shared" si="13"/>
        <v>0</v>
      </c>
      <c r="U21" s="19">
        <f t="shared" ref="U21:U33" si="37">T25</f>
        <v>0</v>
      </c>
      <c r="V21" s="11">
        <v>33.35</v>
      </c>
      <c r="W21" s="12">
        <f t="shared" si="32"/>
        <v>33.35</v>
      </c>
      <c r="X21" s="15">
        <f t="shared" si="15"/>
        <v>33.35</v>
      </c>
      <c r="Y21" s="19">
        <f t="shared" ref="Y21:Y33" si="38">X25</f>
        <v>5</v>
      </c>
      <c r="AA21" s="12">
        <f t="shared" si="33"/>
        <v>0</v>
      </c>
      <c r="AB21" s="15">
        <f t="shared" si="17"/>
        <v>0</v>
      </c>
      <c r="AC21" s="19">
        <f t="shared" ref="AC21:AC33" si="39">AB25</f>
        <v>0</v>
      </c>
    </row>
    <row r="22" spans="1:29" s="11" customFormat="1" x14ac:dyDescent="0.25">
      <c r="A22" s="18" t="str">
        <f>'2_MechAdd_Script'!A22</f>
        <v>eCANOPY_SNAGS_CLASS_1_CONIFERS_WITH_FOLIAGE_DIAMETER</v>
      </c>
      <c r="B22" t="s">
        <v>306</v>
      </c>
      <c r="C22" s="4"/>
      <c r="D22" s="5"/>
      <c r="E22" s="6"/>
      <c r="G22" s="12">
        <f t="shared" si="28"/>
        <v>0</v>
      </c>
      <c r="H22" s="15">
        <f t="shared" si="7"/>
        <v>0</v>
      </c>
      <c r="I22" s="19">
        <f t="shared" si="34"/>
        <v>0</v>
      </c>
      <c r="K22" s="12">
        <f t="shared" si="29"/>
        <v>0</v>
      </c>
      <c r="L22" s="15">
        <f t="shared" si="9"/>
        <v>0</v>
      </c>
      <c r="M22" s="19">
        <f t="shared" si="35"/>
        <v>0</v>
      </c>
      <c r="O22" s="12">
        <f t="shared" si="30"/>
        <v>0</v>
      </c>
      <c r="P22" s="15">
        <f t="shared" si="11"/>
        <v>0</v>
      </c>
      <c r="Q22" s="19">
        <f t="shared" si="36"/>
        <v>0</v>
      </c>
      <c r="S22" s="12">
        <f t="shared" si="31"/>
        <v>0</v>
      </c>
      <c r="T22" s="15">
        <f t="shared" si="13"/>
        <v>0</v>
      </c>
      <c r="U22" s="19">
        <f t="shared" si="37"/>
        <v>3.5</v>
      </c>
      <c r="V22" s="11">
        <v>9</v>
      </c>
      <c r="W22" s="12">
        <f t="shared" si="32"/>
        <v>9</v>
      </c>
      <c r="X22" s="15">
        <f t="shared" si="15"/>
        <v>9</v>
      </c>
      <c r="Y22" s="19">
        <f t="shared" si="38"/>
        <v>11</v>
      </c>
      <c r="AA22" s="12">
        <f t="shared" si="33"/>
        <v>0</v>
      </c>
      <c r="AB22" s="15">
        <f t="shared" si="17"/>
        <v>0</v>
      </c>
      <c r="AC22" s="19">
        <f t="shared" si="39"/>
        <v>12</v>
      </c>
    </row>
    <row r="23" spans="1:29" s="11" customFormat="1" x14ac:dyDescent="0.25">
      <c r="A23" s="18" t="str">
        <f>'2_MechAdd_Script'!A23</f>
        <v>eCANOPY_SNAGS_CLASS_1_CONIFERS_WITH_FOLIAGE_HEIGHT</v>
      </c>
      <c r="B23" t="s">
        <v>307</v>
      </c>
      <c r="C23" s="4"/>
      <c r="D23" s="5"/>
      <c r="E23" s="6"/>
      <c r="G23" s="12">
        <f t="shared" si="28"/>
        <v>0</v>
      </c>
      <c r="H23" s="15">
        <f t="shared" si="7"/>
        <v>0</v>
      </c>
      <c r="I23" s="19">
        <f t="shared" si="34"/>
        <v>0</v>
      </c>
      <c r="K23" s="12">
        <f t="shared" si="29"/>
        <v>0</v>
      </c>
      <c r="L23" s="15">
        <f t="shared" si="9"/>
        <v>0</v>
      </c>
      <c r="M23" s="19">
        <f t="shared" si="35"/>
        <v>0</v>
      </c>
      <c r="O23" s="12">
        <f t="shared" si="30"/>
        <v>0</v>
      </c>
      <c r="P23" s="15">
        <f t="shared" si="11"/>
        <v>0</v>
      </c>
      <c r="Q23" s="19">
        <f t="shared" si="36"/>
        <v>0</v>
      </c>
      <c r="S23" s="12">
        <f t="shared" si="31"/>
        <v>0</v>
      </c>
      <c r="T23" s="15">
        <f t="shared" si="13"/>
        <v>0</v>
      </c>
      <c r="U23" s="19">
        <f t="shared" si="37"/>
        <v>20</v>
      </c>
      <c r="V23" s="11">
        <v>50</v>
      </c>
      <c r="W23" s="12">
        <f t="shared" si="32"/>
        <v>50</v>
      </c>
      <c r="X23" s="15">
        <f t="shared" si="15"/>
        <v>50</v>
      </c>
      <c r="Y23" s="19">
        <f t="shared" si="38"/>
        <v>50</v>
      </c>
      <c r="AA23" s="12">
        <f t="shared" si="33"/>
        <v>0</v>
      </c>
      <c r="AB23" s="15">
        <f t="shared" si="17"/>
        <v>0</v>
      </c>
      <c r="AC23" s="19">
        <f t="shared" si="39"/>
        <v>70</v>
      </c>
    </row>
    <row r="24" spans="1:29" s="11" customFormat="1" x14ac:dyDescent="0.25">
      <c r="A24" s="18" t="str">
        <f>'2_MechAdd_Script'!A24</f>
        <v>eCANOPY_SNAGS_CLASS_1_CONIFERS_WITH_FOLIAGE_PERCENT_COVER</v>
      </c>
      <c r="B24" t="s">
        <v>308</v>
      </c>
      <c r="C24" s="4"/>
      <c r="D24" s="5"/>
      <c r="E24" s="6"/>
      <c r="G24" s="12">
        <f t="shared" si="28"/>
        <v>0</v>
      </c>
      <c r="H24" s="15">
        <f t="shared" si="7"/>
        <v>0</v>
      </c>
      <c r="I24" s="19">
        <f t="shared" si="34"/>
        <v>0</v>
      </c>
      <c r="K24" s="12">
        <f t="shared" si="29"/>
        <v>0</v>
      </c>
      <c r="L24" s="15">
        <f t="shared" si="9"/>
        <v>0</v>
      </c>
      <c r="M24" s="19">
        <f t="shared" si="35"/>
        <v>0</v>
      </c>
      <c r="O24" s="12">
        <f t="shared" si="30"/>
        <v>0</v>
      </c>
      <c r="P24" s="15">
        <f t="shared" si="11"/>
        <v>0</v>
      </c>
      <c r="Q24" s="19">
        <f t="shared" si="36"/>
        <v>0</v>
      </c>
      <c r="S24" s="12">
        <f t="shared" si="31"/>
        <v>0</v>
      </c>
      <c r="T24" s="15">
        <f t="shared" si="13"/>
        <v>0</v>
      </c>
      <c r="U24" s="19">
        <f t="shared" si="37"/>
        <v>150</v>
      </c>
      <c r="V24" s="11">
        <v>0.5071</v>
      </c>
      <c r="W24" s="12">
        <f t="shared" si="32"/>
        <v>0.5071</v>
      </c>
      <c r="X24" s="15">
        <f t="shared" si="15"/>
        <v>0.5071</v>
      </c>
      <c r="Y24" s="19">
        <f t="shared" si="38"/>
        <v>10</v>
      </c>
      <c r="AA24" s="12">
        <f t="shared" si="33"/>
        <v>0</v>
      </c>
      <c r="AB24" s="15">
        <f t="shared" si="17"/>
        <v>0</v>
      </c>
      <c r="AC24" s="19">
        <f t="shared" si="39"/>
        <v>3</v>
      </c>
    </row>
    <row r="25" spans="1:29" s="11" customFormat="1" x14ac:dyDescent="0.25">
      <c r="A25" s="18" t="str">
        <f>'2_MechAdd_Script'!A25</f>
        <v>eCANOPY_SNAGS_CLASS_1_CONIFERS_WITH_FOLIAGE_STEM_DENSITY</v>
      </c>
      <c r="B25" t="s">
        <v>309</v>
      </c>
      <c r="C25" s="4"/>
      <c r="D25" s="5"/>
      <c r="E25" s="6"/>
      <c r="G25" s="12">
        <f t="shared" si="28"/>
        <v>0</v>
      </c>
      <c r="H25" s="15">
        <f t="shared" si="7"/>
        <v>0</v>
      </c>
      <c r="I25" s="19">
        <f t="shared" si="34"/>
        <v>9</v>
      </c>
      <c r="K25" s="12">
        <f t="shared" si="29"/>
        <v>0</v>
      </c>
      <c r="L25" s="15">
        <f t="shared" si="9"/>
        <v>0</v>
      </c>
      <c r="M25" s="19">
        <f t="shared" si="35"/>
        <v>0</v>
      </c>
      <c r="O25" s="12">
        <f t="shared" si="30"/>
        <v>0</v>
      </c>
      <c r="P25" s="15">
        <f t="shared" si="11"/>
        <v>0</v>
      </c>
      <c r="Q25" s="19">
        <f t="shared" si="36"/>
        <v>0</v>
      </c>
      <c r="S25" s="12">
        <f t="shared" si="31"/>
        <v>0</v>
      </c>
      <c r="T25" s="15">
        <f t="shared" si="13"/>
        <v>0</v>
      </c>
      <c r="U25" s="19">
        <f t="shared" si="37"/>
        <v>3.5</v>
      </c>
      <c r="V25" s="11">
        <v>5</v>
      </c>
      <c r="W25" s="12">
        <f t="shared" si="32"/>
        <v>5</v>
      </c>
      <c r="X25" s="15">
        <f t="shared" si="15"/>
        <v>5</v>
      </c>
      <c r="Y25" s="19">
        <f t="shared" si="38"/>
        <v>11</v>
      </c>
      <c r="AA25" s="12">
        <f t="shared" si="33"/>
        <v>0</v>
      </c>
      <c r="AB25" s="15">
        <f t="shared" si="17"/>
        <v>0</v>
      </c>
      <c r="AC25" s="19">
        <f t="shared" si="39"/>
        <v>10</v>
      </c>
    </row>
    <row r="26" spans="1:29" s="11" customFormat="1" x14ac:dyDescent="0.25">
      <c r="A26" s="18" t="str">
        <f>'2_MechAdd_Script'!A26</f>
        <v>eCANOPY_SNAGS_CLASS_2_DIAMETER</v>
      </c>
      <c r="B26" t="s">
        <v>310</v>
      </c>
      <c r="C26" s="4"/>
      <c r="D26" s="5"/>
      <c r="E26" s="6"/>
      <c r="G26" s="12">
        <f t="shared" ref="G26:G33" si="40">F26</f>
        <v>0</v>
      </c>
      <c r="H26" s="15">
        <f t="shared" si="7"/>
        <v>0</v>
      </c>
      <c r="I26" s="19">
        <f t="shared" si="34"/>
        <v>60</v>
      </c>
      <c r="K26" s="12">
        <f t="shared" si="29"/>
        <v>0</v>
      </c>
      <c r="L26" s="15">
        <f t="shared" si="9"/>
        <v>0</v>
      </c>
      <c r="M26" s="19">
        <f t="shared" si="35"/>
        <v>0</v>
      </c>
      <c r="O26" s="12">
        <f t="shared" si="30"/>
        <v>0</v>
      </c>
      <c r="P26" s="15">
        <f t="shared" si="11"/>
        <v>0</v>
      </c>
      <c r="Q26" s="19">
        <f t="shared" si="36"/>
        <v>0</v>
      </c>
      <c r="R26" s="11">
        <v>3.5</v>
      </c>
      <c r="S26" s="12">
        <f t="shared" si="31"/>
        <v>3.5</v>
      </c>
      <c r="T26" s="15">
        <f t="shared" si="13"/>
        <v>3.5</v>
      </c>
      <c r="U26" s="19">
        <f t="shared" si="37"/>
        <v>15</v>
      </c>
      <c r="V26" s="11">
        <v>11</v>
      </c>
      <c r="W26" s="12">
        <f t="shared" si="32"/>
        <v>11</v>
      </c>
      <c r="X26" s="15">
        <f t="shared" si="15"/>
        <v>11</v>
      </c>
      <c r="Y26" s="19">
        <f t="shared" si="38"/>
        <v>40</v>
      </c>
      <c r="Z26" s="11">
        <v>12</v>
      </c>
      <c r="AA26" s="12">
        <f t="shared" si="33"/>
        <v>12</v>
      </c>
      <c r="AB26" s="15">
        <f t="shared" si="17"/>
        <v>12</v>
      </c>
      <c r="AC26" s="19">
        <f t="shared" si="39"/>
        <v>60</v>
      </c>
    </row>
    <row r="27" spans="1:29" s="11" customFormat="1" x14ac:dyDescent="0.25">
      <c r="A27" s="18" t="str">
        <f>'2_MechAdd_Script'!A27</f>
        <v>eCANOPY_SNAGS_CLASS_2_HEIGHT</v>
      </c>
      <c r="B27" t="s">
        <v>311</v>
      </c>
      <c r="C27" s="4"/>
      <c r="D27" s="5"/>
      <c r="E27" s="6"/>
      <c r="G27" s="12">
        <f t="shared" si="40"/>
        <v>0</v>
      </c>
      <c r="H27" s="15">
        <f t="shared" si="7"/>
        <v>0</v>
      </c>
      <c r="I27" s="19">
        <f t="shared" si="34"/>
        <v>3</v>
      </c>
      <c r="K27" s="12">
        <f t="shared" si="29"/>
        <v>0</v>
      </c>
      <c r="L27" s="15">
        <f t="shared" si="9"/>
        <v>0</v>
      </c>
      <c r="M27" s="19">
        <f t="shared" si="35"/>
        <v>0</v>
      </c>
      <c r="O27" s="12">
        <f t="shared" si="30"/>
        <v>0</v>
      </c>
      <c r="P27" s="15">
        <f t="shared" si="11"/>
        <v>0</v>
      </c>
      <c r="Q27" s="19">
        <f t="shared" si="36"/>
        <v>0</v>
      </c>
      <c r="R27" s="11">
        <v>20</v>
      </c>
      <c r="S27" s="12">
        <f t="shared" si="31"/>
        <v>20</v>
      </c>
      <c r="T27" s="15">
        <f t="shared" si="13"/>
        <v>20</v>
      </c>
      <c r="U27" s="19">
        <f t="shared" si="37"/>
        <v>150</v>
      </c>
      <c r="V27" s="11">
        <v>50</v>
      </c>
      <c r="W27" s="12">
        <f t="shared" si="32"/>
        <v>50</v>
      </c>
      <c r="X27" s="15">
        <f t="shared" si="15"/>
        <v>50</v>
      </c>
      <c r="Y27" s="19">
        <f t="shared" si="38"/>
        <v>5</v>
      </c>
      <c r="Z27" s="11">
        <v>70</v>
      </c>
      <c r="AA27" s="12">
        <f t="shared" si="33"/>
        <v>70</v>
      </c>
      <c r="AB27" s="15">
        <f t="shared" si="17"/>
        <v>70</v>
      </c>
      <c r="AC27" s="19">
        <f t="shared" si="39"/>
        <v>3</v>
      </c>
    </row>
    <row r="28" spans="1:29" s="11" customFormat="1" x14ac:dyDescent="0.25">
      <c r="A28" s="18" t="str">
        <f>'2_MechAdd_Script'!A28</f>
        <v>eCANOPY_SNAGS_CLASS_2_STEM_DENSITY</v>
      </c>
      <c r="B28" t="s">
        <v>312</v>
      </c>
      <c r="C28" s="4"/>
      <c r="D28" s="5"/>
      <c r="E28" s="6"/>
      <c r="G28" s="12">
        <f t="shared" si="40"/>
        <v>0</v>
      </c>
      <c r="H28" s="15">
        <f t="shared" si="7"/>
        <v>0</v>
      </c>
      <c r="I28" s="19">
        <f t="shared" si="34"/>
        <v>0</v>
      </c>
      <c r="K28" s="12">
        <f t="shared" si="29"/>
        <v>0</v>
      </c>
      <c r="L28" s="15">
        <f t="shared" si="9"/>
        <v>0</v>
      </c>
      <c r="M28" s="19">
        <f t="shared" si="35"/>
        <v>0</v>
      </c>
      <c r="O28" s="12">
        <f t="shared" si="30"/>
        <v>0</v>
      </c>
      <c r="P28" s="15">
        <f t="shared" si="11"/>
        <v>0</v>
      </c>
      <c r="Q28" s="19">
        <f t="shared" si="36"/>
        <v>0</v>
      </c>
      <c r="R28" s="11">
        <v>150</v>
      </c>
      <c r="S28" s="12">
        <f t="shared" si="31"/>
        <v>150</v>
      </c>
      <c r="T28" s="15">
        <f t="shared" si="13"/>
        <v>150</v>
      </c>
      <c r="U28" s="19">
        <f t="shared" si="37"/>
        <v>4</v>
      </c>
      <c r="V28" s="11">
        <v>10</v>
      </c>
      <c r="W28" s="12">
        <f t="shared" si="32"/>
        <v>10</v>
      </c>
      <c r="X28" s="15">
        <f t="shared" si="15"/>
        <v>10</v>
      </c>
      <c r="Y28" s="19">
        <f t="shared" si="38"/>
        <v>15</v>
      </c>
      <c r="Z28" s="11">
        <v>3</v>
      </c>
      <c r="AA28" s="12">
        <f t="shared" si="33"/>
        <v>3</v>
      </c>
      <c r="AB28" s="15">
        <f t="shared" si="17"/>
        <v>3</v>
      </c>
      <c r="AC28" s="19">
        <f t="shared" si="39"/>
        <v>0</v>
      </c>
    </row>
    <row r="29" spans="1:29" s="11" customFormat="1" x14ac:dyDescent="0.25">
      <c r="A29" s="18" t="str">
        <f>'2_MechAdd_Script'!A29</f>
        <v>eCANOPY_SNAGS_CLASS_3_DIAMETER</v>
      </c>
      <c r="B29" t="s">
        <v>313</v>
      </c>
      <c r="C29" s="4"/>
      <c r="D29" s="5"/>
      <c r="E29" s="6"/>
      <c r="F29" s="11">
        <v>9</v>
      </c>
      <c r="G29" s="12">
        <f t="shared" si="40"/>
        <v>9</v>
      </c>
      <c r="H29" s="15">
        <f t="shared" si="7"/>
        <v>9</v>
      </c>
      <c r="I29" s="19">
        <f t="shared" si="34"/>
        <v>0</v>
      </c>
      <c r="K29" s="12">
        <f t="shared" si="29"/>
        <v>0</v>
      </c>
      <c r="L29" s="15">
        <f t="shared" si="9"/>
        <v>0</v>
      </c>
      <c r="M29" s="19">
        <f t="shared" si="35"/>
        <v>0</v>
      </c>
      <c r="O29" s="12">
        <f t="shared" si="30"/>
        <v>0</v>
      </c>
      <c r="P29" s="15">
        <f t="shared" si="11"/>
        <v>0</v>
      </c>
      <c r="Q29" s="19">
        <f t="shared" si="36"/>
        <v>0</v>
      </c>
      <c r="R29" s="11">
        <v>3.5</v>
      </c>
      <c r="S29" s="12">
        <f t="shared" si="31"/>
        <v>3.5</v>
      </c>
      <c r="T29" s="15">
        <f t="shared" si="13"/>
        <v>3.5</v>
      </c>
      <c r="U29" s="19">
        <f t="shared" si="37"/>
        <v>0</v>
      </c>
      <c r="V29" s="11">
        <v>11</v>
      </c>
      <c r="W29" s="12">
        <f t="shared" si="32"/>
        <v>11</v>
      </c>
      <c r="X29" s="15">
        <f t="shared" si="15"/>
        <v>11</v>
      </c>
      <c r="Y29" s="19">
        <f t="shared" si="38"/>
        <v>5</v>
      </c>
      <c r="Z29" s="11">
        <v>10</v>
      </c>
      <c r="AA29" s="12">
        <f t="shared" si="33"/>
        <v>10</v>
      </c>
      <c r="AB29" s="15">
        <f t="shared" si="17"/>
        <v>10</v>
      </c>
      <c r="AC29" s="19">
        <f t="shared" si="39"/>
        <v>0</v>
      </c>
    </row>
    <row r="30" spans="1:29" s="11" customFormat="1" x14ac:dyDescent="0.25">
      <c r="A30" s="18" t="str">
        <f>'2_MechAdd_Script'!A30</f>
        <v>eCANOPY_SNAGS_CLASS_3_HEIGHT</v>
      </c>
      <c r="B30" t="s">
        <v>314</v>
      </c>
      <c r="C30" s="4"/>
      <c r="D30" s="5"/>
      <c r="E30" s="6"/>
      <c r="F30" s="11">
        <v>60</v>
      </c>
      <c r="G30" s="12">
        <f t="shared" si="40"/>
        <v>60</v>
      </c>
      <c r="H30" s="15">
        <f t="shared" si="7"/>
        <v>60</v>
      </c>
      <c r="I30" s="19">
        <f t="shared" si="34"/>
        <v>2.2000000000000002</v>
      </c>
      <c r="K30" s="12">
        <f t="shared" si="29"/>
        <v>0</v>
      </c>
      <c r="L30" s="15">
        <f t="shared" si="9"/>
        <v>0</v>
      </c>
      <c r="M30" s="19">
        <f t="shared" si="35"/>
        <v>5</v>
      </c>
      <c r="O30" s="12">
        <f t="shared" si="30"/>
        <v>0</v>
      </c>
      <c r="P30" s="15">
        <f t="shared" si="11"/>
        <v>0</v>
      </c>
      <c r="Q30" s="19">
        <f t="shared" si="36"/>
        <v>3</v>
      </c>
      <c r="R30" s="11">
        <v>15</v>
      </c>
      <c r="S30" s="12">
        <f t="shared" si="31"/>
        <v>15</v>
      </c>
      <c r="T30" s="15">
        <f t="shared" si="13"/>
        <v>15</v>
      </c>
      <c r="U30" s="19">
        <f t="shared" si="37"/>
        <v>5</v>
      </c>
      <c r="V30" s="11">
        <v>40</v>
      </c>
      <c r="W30" s="12">
        <f t="shared" si="32"/>
        <v>40</v>
      </c>
      <c r="X30" s="15">
        <f t="shared" si="15"/>
        <v>40</v>
      </c>
      <c r="Y30" s="19">
        <f t="shared" si="38"/>
        <v>6</v>
      </c>
      <c r="Z30" s="11">
        <v>60</v>
      </c>
      <c r="AA30" s="12">
        <f t="shared" si="33"/>
        <v>60</v>
      </c>
      <c r="AB30" s="15">
        <f t="shared" si="17"/>
        <v>60</v>
      </c>
      <c r="AC30" s="19">
        <f t="shared" si="39"/>
        <v>5</v>
      </c>
    </row>
    <row r="31" spans="1:29" s="11" customFormat="1" x14ac:dyDescent="0.25">
      <c r="A31" s="18" t="str">
        <f>'2_MechAdd_Script'!A31</f>
        <v>eCANOPY_SNAGS_CLASS_3_STEM_DENSITY</v>
      </c>
      <c r="B31" t="s">
        <v>315</v>
      </c>
      <c r="C31" s="4"/>
      <c r="D31" s="5"/>
      <c r="E31" s="6"/>
      <c r="F31" s="11">
        <v>3</v>
      </c>
      <c r="G31" s="12">
        <f t="shared" si="40"/>
        <v>3</v>
      </c>
      <c r="H31" s="15">
        <f t="shared" si="7"/>
        <v>3</v>
      </c>
      <c r="I31" s="19">
        <f t="shared" si="34"/>
        <v>17.820000000000004</v>
      </c>
      <c r="K31" s="12">
        <f t="shared" si="29"/>
        <v>0</v>
      </c>
      <c r="L31" s="15">
        <f t="shared" si="9"/>
        <v>0</v>
      </c>
      <c r="M31" s="19">
        <f t="shared" si="35"/>
        <v>57.750000000000007</v>
      </c>
      <c r="O31" s="12">
        <f t="shared" si="30"/>
        <v>0</v>
      </c>
      <c r="P31" s="15">
        <f t="shared" si="11"/>
        <v>0</v>
      </c>
      <c r="Q31" s="19">
        <f t="shared" si="36"/>
        <v>1.6500000000000001</v>
      </c>
      <c r="R31" s="11">
        <v>150</v>
      </c>
      <c r="S31" s="12">
        <f t="shared" si="31"/>
        <v>150</v>
      </c>
      <c r="T31" s="15">
        <f t="shared" si="13"/>
        <v>150</v>
      </c>
      <c r="U31" s="19">
        <f t="shared" si="37"/>
        <v>8.25</v>
      </c>
      <c r="V31" s="11">
        <v>5</v>
      </c>
      <c r="W31" s="12">
        <f t="shared" si="32"/>
        <v>5</v>
      </c>
      <c r="X31" s="15">
        <f t="shared" si="15"/>
        <v>5</v>
      </c>
      <c r="Y31" s="19">
        <f t="shared" si="38"/>
        <v>24.750000000000004</v>
      </c>
      <c r="Z31" s="11">
        <v>3</v>
      </c>
      <c r="AA31" s="12">
        <f t="shared" si="33"/>
        <v>3</v>
      </c>
      <c r="AB31" s="15">
        <f t="shared" si="17"/>
        <v>3</v>
      </c>
      <c r="AC31" s="19">
        <f t="shared" si="39"/>
        <v>66</v>
      </c>
    </row>
    <row r="32" spans="1:29" s="11" customFormat="1" x14ac:dyDescent="0.25">
      <c r="A32" s="18" t="str">
        <f>'2_MechAdd_Script'!A32</f>
        <v>eCANOPY_LADDER_FUELS_MAXIMUM_HEIGHT</v>
      </c>
      <c r="B32" t="s">
        <v>316</v>
      </c>
      <c r="C32" s="4"/>
      <c r="D32" s="5"/>
      <c r="E32" s="6"/>
      <c r="G32" s="12">
        <f t="shared" si="40"/>
        <v>0</v>
      </c>
      <c r="H32" s="15">
        <f t="shared" si="7"/>
        <v>0</v>
      </c>
      <c r="I32" s="19">
        <f t="shared" si="34"/>
        <v>46.750000000000007</v>
      </c>
      <c r="K32" s="12">
        <f t="shared" si="29"/>
        <v>0</v>
      </c>
      <c r="L32" s="15">
        <f t="shared" si="9"/>
        <v>0</v>
      </c>
      <c r="M32" s="19">
        <f t="shared" si="35"/>
        <v>46.750000000000007</v>
      </c>
      <c r="O32" s="12">
        <f t="shared" si="30"/>
        <v>0</v>
      </c>
      <c r="P32" s="15">
        <f t="shared" si="11"/>
        <v>0</v>
      </c>
      <c r="Q32" s="19">
        <f t="shared" si="36"/>
        <v>55.000000000000007</v>
      </c>
      <c r="R32" s="11">
        <v>4</v>
      </c>
      <c r="S32" s="12">
        <f t="shared" si="31"/>
        <v>4</v>
      </c>
      <c r="T32" s="15">
        <f t="shared" si="13"/>
        <v>4</v>
      </c>
      <c r="U32" s="19">
        <f t="shared" si="37"/>
        <v>49.500000000000007</v>
      </c>
      <c r="V32" s="11">
        <v>15</v>
      </c>
      <c r="W32" s="12">
        <f t="shared" si="32"/>
        <v>15</v>
      </c>
      <c r="X32" s="15">
        <f t="shared" si="15"/>
        <v>15</v>
      </c>
      <c r="Y32" s="19">
        <f t="shared" si="38"/>
        <v>46.750000000000007</v>
      </c>
      <c r="AA32" s="12">
        <f t="shared" si="33"/>
        <v>0</v>
      </c>
      <c r="AB32" s="15">
        <f t="shared" si="17"/>
        <v>0</v>
      </c>
      <c r="AC32" s="19">
        <f t="shared" si="39"/>
        <v>49.500000000000007</v>
      </c>
    </row>
    <row r="33" spans="1:29" s="11" customFormat="1" x14ac:dyDescent="0.25">
      <c r="A33" s="18" t="str">
        <f>'2_MechAdd_Script'!A33</f>
        <v>eCANOPY_LADDER_FUELS_MINIMUM_HEIGHT</v>
      </c>
      <c r="B33" t="s">
        <v>317</v>
      </c>
      <c r="C33" s="4"/>
      <c r="D33" s="5"/>
      <c r="E33" s="6"/>
      <c r="G33" s="12">
        <f t="shared" si="40"/>
        <v>0</v>
      </c>
      <c r="H33" s="15">
        <f t="shared" si="7"/>
        <v>0</v>
      </c>
      <c r="I33" s="19">
        <f t="shared" si="34"/>
        <v>0.3</v>
      </c>
      <c r="K33" s="12">
        <f t="shared" si="29"/>
        <v>0</v>
      </c>
      <c r="L33" s="15">
        <f t="shared" si="9"/>
        <v>0</v>
      </c>
      <c r="M33" s="19">
        <f t="shared" si="35"/>
        <v>2</v>
      </c>
      <c r="O33" s="12">
        <f t="shared" si="30"/>
        <v>0</v>
      </c>
      <c r="P33" s="15">
        <f t="shared" si="11"/>
        <v>0</v>
      </c>
      <c r="Q33" s="19">
        <f t="shared" si="36"/>
        <v>0</v>
      </c>
      <c r="R33" s="11">
        <v>0</v>
      </c>
      <c r="S33" s="12">
        <f t="shared" si="31"/>
        <v>0</v>
      </c>
      <c r="T33" s="15">
        <f t="shared" si="13"/>
        <v>0</v>
      </c>
      <c r="U33" s="19">
        <f t="shared" si="37"/>
        <v>1</v>
      </c>
      <c r="V33" s="11">
        <v>5</v>
      </c>
      <c r="W33" s="12">
        <f t="shared" si="32"/>
        <v>5</v>
      </c>
      <c r="X33" s="15">
        <f t="shared" si="15"/>
        <v>5</v>
      </c>
      <c r="Y33" s="19">
        <f t="shared" si="38"/>
        <v>0</v>
      </c>
      <c r="AA33" s="12">
        <f t="shared" si="33"/>
        <v>0</v>
      </c>
      <c r="AB33" s="15">
        <f t="shared" si="17"/>
        <v>0</v>
      </c>
      <c r="AC33" s="19">
        <f t="shared" si="39"/>
        <v>0</v>
      </c>
    </row>
    <row r="34" spans="1:29" s="11" customFormat="1" x14ac:dyDescent="0.25">
      <c r="A34" s="18" t="str">
        <f>'2_MechAdd_Script'!A34</f>
        <v>eSHRUBS_PRIMARY_LAYER_HEIGHT</v>
      </c>
      <c r="B34" t="s">
        <v>318</v>
      </c>
      <c r="C34" s="4"/>
      <c r="D34" s="5"/>
      <c r="E34" s="6"/>
      <c r="F34" s="11">
        <v>2.2000000000000002</v>
      </c>
      <c r="G34" s="12">
        <f>F34</f>
        <v>2.2000000000000002</v>
      </c>
      <c r="H34" s="15">
        <f t="shared" si="7"/>
        <v>2.2000000000000002</v>
      </c>
      <c r="I34" s="16">
        <f t="shared" ref="I34:I47" si="41">H34</f>
        <v>2.2000000000000002</v>
      </c>
      <c r="J34" s="11">
        <v>5</v>
      </c>
      <c r="K34" s="12">
        <f>J34</f>
        <v>5</v>
      </c>
      <c r="L34" s="15">
        <f t="shared" si="9"/>
        <v>5</v>
      </c>
      <c r="M34" s="16">
        <f t="shared" ref="M34:M47" si="42">L34</f>
        <v>5</v>
      </c>
      <c r="N34" s="11">
        <v>3</v>
      </c>
      <c r="O34" s="12">
        <f>N34</f>
        <v>3</v>
      </c>
      <c r="P34" s="15">
        <f t="shared" si="11"/>
        <v>3</v>
      </c>
      <c r="Q34" s="16">
        <f t="shared" ref="Q34:Q47" si="43">P34</f>
        <v>3</v>
      </c>
      <c r="R34" s="11">
        <v>5</v>
      </c>
      <c r="S34" s="12">
        <f>R34</f>
        <v>5</v>
      </c>
      <c r="T34" s="15">
        <f t="shared" si="13"/>
        <v>5</v>
      </c>
      <c r="U34" s="16">
        <f t="shared" ref="U34:U47" si="44">T34</f>
        <v>5</v>
      </c>
      <c r="V34" s="11">
        <v>6</v>
      </c>
      <c r="W34" s="12">
        <f>V34</f>
        <v>6</v>
      </c>
      <c r="X34" s="15">
        <f t="shared" si="15"/>
        <v>6</v>
      </c>
      <c r="Y34" s="16">
        <f t="shared" ref="Y34:Y47" si="45">X34</f>
        <v>6</v>
      </c>
      <c r="Z34" s="11">
        <v>5</v>
      </c>
      <c r="AA34" s="12">
        <f>Z34</f>
        <v>5</v>
      </c>
      <c r="AB34" s="15">
        <f t="shared" si="17"/>
        <v>5</v>
      </c>
      <c r="AC34" s="16">
        <f t="shared" ref="AC34:AC47" si="46">AB34</f>
        <v>5</v>
      </c>
    </row>
    <row r="35" spans="1:29" s="11" customFormat="1" x14ac:dyDescent="0.25">
      <c r="A35" s="18" t="str">
        <f>'2_MechAdd_Script'!A35</f>
        <v>eSHRUBS_PRIMARY_LAYER_PERCENT_COVER</v>
      </c>
      <c r="B35" t="s">
        <v>319</v>
      </c>
      <c r="C35" s="4">
        <v>0.75</v>
      </c>
      <c r="D35" s="5">
        <v>1.1000000000000001</v>
      </c>
      <c r="E35" s="6">
        <v>1.1000000000000001</v>
      </c>
      <c r="F35" s="11">
        <v>21.6</v>
      </c>
      <c r="G35" s="12">
        <f>$C35*F35</f>
        <v>16.200000000000003</v>
      </c>
      <c r="H35" s="15">
        <f>MIN(100,G35*$D35)</f>
        <v>17.820000000000004</v>
      </c>
      <c r="I35" s="16">
        <f>$E35*H35</f>
        <v>19.602000000000007</v>
      </c>
      <c r="J35" s="11">
        <v>70</v>
      </c>
      <c r="K35" s="12">
        <f>$C35*J35</f>
        <v>52.5</v>
      </c>
      <c r="L35" s="15">
        <f>MIN(100,K35*$D35)</f>
        <v>57.750000000000007</v>
      </c>
      <c r="M35" s="16">
        <f>$E35*L35</f>
        <v>63.525000000000013</v>
      </c>
      <c r="N35" s="11">
        <v>2</v>
      </c>
      <c r="O35" s="12">
        <f>$C35*N35</f>
        <v>1.5</v>
      </c>
      <c r="P35" s="15">
        <f>MIN(100,O35*$D35)</f>
        <v>1.6500000000000001</v>
      </c>
      <c r="Q35" s="16">
        <f>$E35*P35</f>
        <v>1.8150000000000004</v>
      </c>
      <c r="R35" s="11">
        <v>10</v>
      </c>
      <c r="S35" s="12">
        <f>$C35*R35</f>
        <v>7.5</v>
      </c>
      <c r="T35" s="15">
        <f>MIN(100,S35*$D35)</f>
        <v>8.25</v>
      </c>
      <c r="U35" s="16">
        <f>$E35*T35</f>
        <v>9.0750000000000011</v>
      </c>
      <c r="V35" s="11">
        <v>30</v>
      </c>
      <c r="W35" s="12">
        <f>$C35*V35</f>
        <v>22.5</v>
      </c>
      <c r="X35" s="15">
        <f>MIN(100,W35*$D35)</f>
        <v>24.750000000000004</v>
      </c>
      <c r="Y35" s="16">
        <f>$E35*X35</f>
        <v>27.225000000000005</v>
      </c>
      <c r="Z35" s="11">
        <v>80</v>
      </c>
      <c r="AA35" s="12">
        <f>$C35*Z35</f>
        <v>60</v>
      </c>
      <c r="AB35" s="15">
        <f>MIN(100,AA35*$D35)</f>
        <v>66</v>
      </c>
      <c r="AC35" s="16">
        <f>$E35*AB35</f>
        <v>72.600000000000009</v>
      </c>
    </row>
    <row r="36" spans="1:29" s="11" customFormat="1" x14ac:dyDescent="0.25">
      <c r="A36" s="18" t="str">
        <f>'2_MechAdd_Script'!A36</f>
        <v>eSHRUBS_PRIMARY_LAYER_PERCENT_LIVE</v>
      </c>
      <c r="B36" t="s">
        <v>320</v>
      </c>
      <c r="C36" s="4">
        <v>0.5</v>
      </c>
      <c r="D36" s="5">
        <v>1.1000000000000001</v>
      </c>
      <c r="E36" s="6">
        <v>1.1000000000000001</v>
      </c>
      <c r="F36" s="11">
        <v>85</v>
      </c>
      <c r="G36" s="12">
        <f>$C36*F36</f>
        <v>42.5</v>
      </c>
      <c r="H36" s="15">
        <f>G36*$D36</f>
        <v>46.750000000000007</v>
      </c>
      <c r="I36" s="16">
        <f>$E36*H36</f>
        <v>51.425000000000011</v>
      </c>
      <c r="J36" s="11">
        <v>85</v>
      </c>
      <c r="K36" s="12">
        <f>$C36*J36</f>
        <v>42.5</v>
      </c>
      <c r="L36" s="15">
        <f>K36*$D36</f>
        <v>46.750000000000007</v>
      </c>
      <c r="M36" s="16">
        <f>$E36*L36</f>
        <v>51.425000000000011</v>
      </c>
      <c r="N36" s="11">
        <v>100</v>
      </c>
      <c r="O36" s="12">
        <f>$C36*N36</f>
        <v>50</v>
      </c>
      <c r="P36" s="15">
        <f>O36*$D36</f>
        <v>55.000000000000007</v>
      </c>
      <c r="Q36" s="16">
        <f>$E36*P36</f>
        <v>60.500000000000014</v>
      </c>
      <c r="R36" s="11">
        <v>90</v>
      </c>
      <c r="S36" s="12">
        <f>$C36*R36</f>
        <v>45</v>
      </c>
      <c r="T36" s="15">
        <f>S36*$D36</f>
        <v>49.500000000000007</v>
      </c>
      <c r="U36" s="16">
        <f>$E36*T36</f>
        <v>54.45000000000001</v>
      </c>
      <c r="V36" s="11">
        <v>85</v>
      </c>
      <c r="W36" s="12">
        <f>$C36*V36</f>
        <v>42.5</v>
      </c>
      <c r="X36" s="15">
        <f>W36*$D36</f>
        <v>46.750000000000007</v>
      </c>
      <c r="Y36" s="16">
        <f>$E36*X36</f>
        <v>51.425000000000011</v>
      </c>
      <c r="Z36" s="11">
        <v>90</v>
      </c>
      <c r="AA36" s="12">
        <f>$C36*Z36</f>
        <v>45</v>
      </c>
      <c r="AB36" s="15">
        <f>AA36*$D36</f>
        <v>49.500000000000007</v>
      </c>
      <c r="AC36" s="16">
        <f>$E36*AB36</f>
        <v>54.45000000000001</v>
      </c>
    </row>
    <row r="37" spans="1:29" s="11" customFormat="1" x14ac:dyDescent="0.25">
      <c r="A37" s="18" t="str">
        <f>'2_MechAdd_Script'!A37</f>
        <v>eSHRUBS_SECONDARY_LAYER_HEIGHT</v>
      </c>
      <c r="B37" t="s">
        <v>321</v>
      </c>
      <c r="C37" s="4"/>
      <c r="D37" s="5"/>
      <c r="E37" s="6"/>
      <c r="F37" s="11">
        <v>0.3</v>
      </c>
      <c r="G37" s="12">
        <f t="shared" ref="G37:G44" si="47">F37</f>
        <v>0.3</v>
      </c>
      <c r="H37" s="15">
        <f t="shared" ref="H37:H44" si="48">G37</f>
        <v>0.3</v>
      </c>
      <c r="I37" s="16">
        <f t="shared" si="41"/>
        <v>0.3</v>
      </c>
      <c r="J37" s="11">
        <v>2</v>
      </c>
      <c r="K37" s="12">
        <f t="shared" ref="K37:K44" si="49">J37</f>
        <v>2</v>
      </c>
      <c r="L37" s="15">
        <f t="shared" ref="L37:L44" si="50">K37</f>
        <v>2</v>
      </c>
      <c r="M37" s="16">
        <f t="shared" ref="M37:M50" si="51">L37</f>
        <v>2</v>
      </c>
      <c r="O37" s="12">
        <f t="shared" ref="O37:O44" si="52">N37</f>
        <v>0</v>
      </c>
      <c r="P37" s="15">
        <f t="shared" ref="P37:P44" si="53">O37</f>
        <v>0</v>
      </c>
      <c r="Q37" s="16">
        <f t="shared" ref="Q37:Q50" si="54">P37</f>
        <v>0</v>
      </c>
      <c r="R37" s="11">
        <v>1</v>
      </c>
      <c r="S37" s="12">
        <f t="shared" ref="S37:S44" si="55">R37</f>
        <v>1</v>
      </c>
      <c r="T37" s="15">
        <f t="shared" ref="T37:T44" si="56">S37</f>
        <v>1</v>
      </c>
      <c r="U37" s="16">
        <f t="shared" ref="U37:U50" si="57">T37</f>
        <v>1</v>
      </c>
      <c r="W37" s="12">
        <f t="shared" ref="W37:W44" si="58">V37</f>
        <v>0</v>
      </c>
      <c r="X37" s="15">
        <f t="shared" ref="X37:X44" si="59">W37</f>
        <v>0</v>
      </c>
      <c r="Y37" s="16">
        <f t="shared" ref="Y37:Y50" si="60">X37</f>
        <v>0</v>
      </c>
      <c r="AA37" s="12">
        <f t="shared" ref="AA37:AA44" si="61">Z37</f>
        <v>0</v>
      </c>
      <c r="AB37" s="15">
        <f t="shared" ref="AB37:AB44" si="62">AA37</f>
        <v>0</v>
      </c>
      <c r="AC37" s="16">
        <f t="shared" ref="AC37:AC50" si="63">AB37</f>
        <v>0</v>
      </c>
    </row>
    <row r="38" spans="1:29" s="11" customFormat="1" x14ac:dyDescent="0.25">
      <c r="A38" s="18" t="str">
        <f>'2_MechAdd_Script'!A38</f>
        <v>eSHRUBS_SECONDARY_LAYER_PERCENT_COVER</v>
      </c>
      <c r="B38" t="s">
        <v>322</v>
      </c>
      <c r="C38" s="4">
        <v>0.75</v>
      </c>
      <c r="D38" s="5">
        <v>1.1000000000000001</v>
      </c>
      <c r="E38" s="6">
        <v>1.1000000000000001</v>
      </c>
      <c r="F38" s="11">
        <v>1.2</v>
      </c>
      <c r="G38" s="12">
        <f>$C38*F38</f>
        <v>0.89999999999999991</v>
      </c>
      <c r="H38" s="15">
        <f>MIN(100,G38*$D38)</f>
        <v>0.99</v>
      </c>
      <c r="I38" s="16">
        <f>$E38*H38</f>
        <v>1.089</v>
      </c>
      <c r="J38" s="11">
        <v>5</v>
      </c>
      <c r="K38" s="12">
        <f>$C38*J38</f>
        <v>3.75</v>
      </c>
      <c r="L38" s="15">
        <f>MIN(100,K38*$D38)</f>
        <v>4.125</v>
      </c>
      <c r="M38" s="16">
        <f>$E38*L38</f>
        <v>4.5375000000000005</v>
      </c>
      <c r="O38" s="12">
        <f>$C38*N38</f>
        <v>0</v>
      </c>
      <c r="P38" s="15">
        <f>MIN(100,O38*$D38)</f>
        <v>0</v>
      </c>
      <c r="Q38" s="16">
        <f>$E38*P38</f>
        <v>0</v>
      </c>
      <c r="R38" s="11">
        <v>20</v>
      </c>
      <c r="S38" s="12">
        <f>$C38*R38</f>
        <v>15</v>
      </c>
      <c r="T38" s="15">
        <f>MIN(100,S38*$D38)</f>
        <v>16.5</v>
      </c>
      <c r="U38" s="16">
        <f>$E38*T38</f>
        <v>18.150000000000002</v>
      </c>
      <c r="W38" s="12">
        <f>$C38*V38</f>
        <v>0</v>
      </c>
      <c r="X38" s="15">
        <f>MIN(100,W38*$D38)</f>
        <v>0</v>
      </c>
      <c r="Y38" s="16">
        <f>$E38*X38</f>
        <v>0</v>
      </c>
      <c r="AA38" s="12">
        <f>$C38*Z38</f>
        <v>0</v>
      </c>
      <c r="AB38" s="15">
        <f>MIN(100,AA38*$D38)</f>
        <v>0</v>
      </c>
      <c r="AC38" s="16">
        <f>$E38*AB38</f>
        <v>0</v>
      </c>
    </row>
    <row r="39" spans="1:29" s="11" customFormat="1" x14ac:dyDescent="0.25">
      <c r="A39" s="18" t="str">
        <f>'2_MechAdd_Script'!A39</f>
        <v>eSHRUBS_SECONDARY_LAYER_PERCENT_LIVE</v>
      </c>
      <c r="B39" t="s">
        <v>323</v>
      </c>
      <c r="C39" s="4">
        <v>0.5</v>
      </c>
      <c r="D39" s="5">
        <v>1.1000000000000001</v>
      </c>
      <c r="E39" s="6">
        <v>1.1000000000000001</v>
      </c>
      <c r="F39" s="11">
        <v>95</v>
      </c>
      <c r="G39" s="12">
        <f>$C39*F39</f>
        <v>47.5</v>
      </c>
      <c r="H39" s="15">
        <f>G39*$D39</f>
        <v>52.250000000000007</v>
      </c>
      <c r="I39" s="16">
        <f>$E39*H39</f>
        <v>57.475000000000016</v>
      </c>
      <c r="J39" s="11">
        <v>85</v>
      </c>
      <c r="K39" s="12">
        <f>$C39*J39</f>
        <v>42.5</v>
      </c>
      <c r="L39" s="15">
        <f>K39*$D39</f>
        <v>46.750000000000007</v>
      </c>
      <c r="M39" s="16">
        <f>$E39*L39</f>
        <v>51.425000000000011</v>
      </c>
      <c r="O39" s="12">
        <f>$C39*N39</f>
        <v>0</v>
      </c>
      <c r="P39" s="15">
        <f>O39*$D39</f>
        <v>0</v>
      </c>
      <c r="Q39" s="16">
        <f>$E39*P39</f>
        <v>0</v>
      </c>
      <c r="R39" s="11">
        <v>90</v>
      </c>
      <c r="S39" s="12">
        <f>$C39*R39</f>
        <v>45</v>
      </c>
      <c r="T39" s="15">
        <f>S39*$D39</f>
        <v>49.500000000000007</v>
      </c>
      <c r="U39" s="16">
        <f>$E39*T39</f>
        <v>54.45000000000001</v>
      </c>
      <c r="W39" s="12">
        <f>$C39*V39</f>
        <v>0</v>
      </c>
      <c r="X39" s="15">
        <f>W39*$D39</f>
        <v>0</v>
      </c>
      <c r="Y39" s="16">
        <f>$E39*X39</f>
        <v>0</v>
      </c>
      <c r="AA39" s="12">
        <f>$C39*Z39</f>
        <v>0</v>
      </c>
      <c r="AB39" s="15">
        <f>AA39*$D39</f>
        <v>0</v>
      </c>
      <c r="AC39" s="16">
        <f>$E39*AB39</f>
        <v>0</v>
      </c>
    </row>
    <row r="40" spans="1:29" s="11" customFormat="1" x14ac:dyDescent="0.25">
      <c r="A40" s="18" t="str">
        <f>'2_MechAdd_Script'!A40</f>
        <v>eHERBACEOUS_PRIMARY_LAYER_HEIGHT</v>
      </c>
      <c r="B40" t="s">
        <v>324</v>
      </c>
      <c r="C40" s="4"/>
      <c r="D40" s="5"/>
      <c r="E40" s="6"/>
      <c r="F40" s="11">
        <v>0.9</v>
      </c>
      <c r="G40" s="12">
        <f t="shared" si="47"/>
        <v>0.9</v>
      </c>
      <c r="H40" s="15">
        <f t="shared" si="48"/>
        <v>0.9</v>
      </c>
      <c r="I40" s="16">
        <f t="shared" si="41"/>
        <v>0.9</v>
      </c>
      <c r="K40" s="12">
        <f t="shared" ref="K40:K47" si="64">J40</f>
        <v>0</v>
      </c>
      <c r="L40" s="15">
        <f t="shared" ref="L40:L47" si="65">K40</f>
        <v>0</v>
      </c>
      <c r="M40" s="16">
        <f t="shared" ref="M40:M53" si="66">L40</f>
        <v>0</v>
      </c>
      <c r="N40" s="11">
        <v>2</v>
      </c>
      <c r="O40" s="12">
        <f t="shared" ref="O40:O47" si="67">N40</f>
        <v>2</v>
      </c>
      <c r="P40" s="15">
        <f t="shared" ref="P40:P47" si="68">O40</f>
        <v>2</v>
      </c>
      <c r="Q40" s="16">
        <f t="shared" ref="Q40:Q53" si="69">P40</f>
        <v>2</v>
      </c>
      <c r="R40" s="11">
        <v>1</v>
      </c>
      <c r="S40" s="12">
        <f t="shared" ref="S40:S47" si="70">R40</f>
        <v>1</v>
      </c>
      <c r="T40" s="15">
        <f t="shared" ref="T40:T47" si="71">S40</f>
        <v>1</v>
      </c>
      <c r="U40" s="16">
        <f t="shared" ref="U40:U53" si="72">T40</f>
        <v>1</v>
      </c>
      <c r="V40" s="11">
        <v>2.5</v>
      </c>
      <c r="W40" s="12">
        <f t="shared" ref="W40:W47" si="73">V40</f>
        <v>2.5</v>
      </c>
      <c r="X40" s="15">
        <f t="shared" ref="X40:X47" si="74">W40</f>
        <v>2.5</v>
      </c>
      <c r="Y40" s="16">
        <f t="shared" ref="Y40:Y53" si="75">X40</f>
        <v>2.5</v>
      </c>
      <c r="Z40" s="11">
        <v>2</v>
      </c>
      <c r="AA40" s="12">
        <f t="shared" ref="AA40:AA47" si="76">Z40</f>
        <v>2</v>
      </c>
      <c r="AB40" s="15">
        <f t="shared" ref="AB40:AB47" si="77">AA40</f>
        <v>2</v>
      </c>
      <c r="AC40" s="16">
        <f t="shared" ref="AC40:AC53" si="78">AB40</f>
        <v>2</v>
      </c>
    </row>
    <row r="41" spans="1:29" s="11" customFormat="1" x14ac:dyDescent="0.25">
      <c r="A41" s="18" t="str">
        <f>'2_MechAdd_Script'!A41</f>
        <v>eHERBACEOUS_PRIMARY_LAYER_LOADING</v>
      </c>
      <c r="B41" t="s">
        <v>325</v>
      </c>
      <c r="C41" s="4">
        <v>0.75</v>
      </c>
      <c r="D41" s="5">
        <v>1.25</v>
      </c>
      <c r="E41" s="31">
        <v>1.25</v>
      </c>
      <c r="F41" s="11">
        <v>0.1</v>
      </c>
      <c r="G41" s="12">
        <f>$C41*F41</f>
        <v>7.5000000000000011E-2</v>
      </c>
      <c r="H41" s="15">
        <f>G41*$D41</f>
        <v>9.3750000000000014E-2</v>
      </c>
      <c r="I41" s="16">
        <f>$E41*H41</f>
        <v>0.11718750000000001</v>
      </c>
      <c r="K41" s="12">
        <f>$C41*J41</f>
        <v>0</v>
      </c>
      <c r="L41" s="15">
        <f>K41*$D41</f>
        <v>0</v>
      </c>
      <c r="M41" s="16">
        <f>$E41*L41</f>
        <v>0</v>
      </c>
      <c r="N41" s="11">
        <v>1</v>
      </c>
      <c r="O41" s="12">
        <f>$C41*N41</f>
        <v>0.75</v>
      </c>
      <c r="P41" s="15">
        <f>O41*$D41</f>
        <v>0.9375</v>
      </c>
      <c r="Q41" s="16">
        <f>$E41*P41</f>
        <v>1.171875</v>
      </c>
      <c r="R41" s="11">
        <v>0.01</v>
      </c>
      <c r="S41" s="12">
        <f>$C41*R41</f>
        <v>7.4999999999999997E-3</v>
      </c>
      <c r="T41" s="15">
        <f>S41*$D41</f>
        <v>9.3749999999999997E-3</v>
      </c>
      <c r="U41" s="16">
        <f>$E41*T41</f>
        <v>1.171875E-2</v>
      </c>
      <c r="V41" s="11">
        <v>0.4</v>
      </c>
      <c r="W41" s="12">
        <f>$C41*V41</f>
        <v>0.30000000000000004</v>
      </c>
      <c r="X41" s="15">
        <f>W41*$D41</f>
        <v>0.37500000000000006</v>
      </c>
      <c r="Y41" s="16">
        <f>$E41*X41</f>
        <v>0.46875000000000006</v>
      </c>
      <c r="Z41" s="11">
        <v>0.1</v>
      </c>
      <c r="AA41" s="12">
        <f>$C41*Z41</f>
        <v>7.5000000000000011E-2</v>
      </c>
      <c r="AB41" s="15">
        <f>AA41*$D41</f>
        <v>9.3750000000000014E-2</v>
      </c>
      <c r="AC41" s="16">
        <f>$E41*AB41</f>
        <v>0.11718750000000001</v>
      </c>
    </row>
    <row r="42" spans="1:29" s="11" customFormat="1" x14ac:dyDescent="0.25">
      <c r="A42" s="18" t="str">
        <f>'2_MechAdd_Script'!A42</f>
        <v>eHERBACEOUS_PRIMARY_LAYER_PERCENT_COVER</v>
      </c>
      <c r="B42" t="s">
        <v>326</v>
      </c>
      <c r="C42" s="4">
        <v>0.75</v>
      </c>
      <c r="D42" s="5">
        <v>1.25</v>
      </c>
      <c r="E42" s="31">
        <v>1.25</v>
      </c>
      <c r="F42" s="11">
        <v>0.7</v>
      </c>
      <c r="G42" s="12">
        <f>$C42*F42</f>
        <v>0.52499999999999991</v>
      </c>
      <c r="H42" s="15">
        <f>MIN(100,G42*$D42)</f>
        <v>0.65624999999999989</v>
      </c>
      <c r="I42" s="16">
        <f>$E42*H42</f>
        <v>0.82031249999999989</v>
      </c>
      <c r="K42" s="12">
        <f>$C42*J42</f>
        <v>0</v>
      </c>
      <c r="L42" s="15">
        <f>MIN(100,K42*$D42)</f>
        <v>0</v>
      </c>
      <c r="M42" s="16">
        <f>$E42*L42</f>
        <v>0</v>
      </c>
      <c r="N42" s="11">
        <v>90</v>
      </c>
      <c r="O42" s="12">
        <f>$C42*N42</f>
        <v>67.5</v>
      </c>
      <c r="P42" s="15">
        <f>MIN(100,O42*$D42)</f>
        <v>84.375</v>
      </c>
      <c r="Q42" s="16">
        <f>$E42*P42</f>
        <v>105.46875</v>
      </c>
      <c r="R42" s="11">
        <v>2</v>
      </c>
      <c r="S42" s="12">
        <f>$C42*R42</f>
        <v>1.5</v>
      </c>
      <c r="T42" s="15">
        <f>MIN(100,S42*$D42)</f>
        <v>1.875</v>
      </c>
      <c r="U42" s="16">
        <f>$E42*T42</f>
        <v>2.34375</v>
      </c>
      <c r="V42" s="11">
        <v>30</v>
      </c>
      <c r="W42" s="12">
        <f>$C42*V42</f>
        <v>22.5</v>
      </c>
      <c r="X42" s="15">
        <f>MIN(100,W42*$D42)</f>
        <v>28.125</v>
      </c>
      <c r="Y42" s="16">
        <f>$E42*X42</f>
        <v>35.15625</v>
      </c>
      <c r="Z42" s="11">
        <v>20</v>
      </c>
      <c r="AA42" s="12">
        <f>$C42*Z42</f>
        <v>15</v>
      </c>
      <c r="AB42" s="15">
        <f>MIN(100,AA42*$D42)</f>
        <v>18.75</v>
      </c>
      <c r="AC42" s="16">
        <f>$E42*AB42</f>
        <v>23.4375</v>
      </c>
    </row>
    <row r="43" spans="1:29" s="11" customFormat="1" x14ac:dyDescent="0.25">
      <c r="A43" s="18" t="str">
        <f>'2_MechAdd_Script'!A43</f>
        <v>eHERBACEOUS_PRIMARY_LAYER_PERCENT_LIVE</v>
      </c>
      <c r="B43" t="s">
        <v>327</v>
      </c>
      <c r="C43" s="4">
        <v>0.75</v>
      </c>
      <c r="D43" s="5">
        <v>1.25</v>
      </c>
      <c r="E43" s="6"/>
      <c r="F43" s="11">
        <v>95</v>
      </c>
      <c r="G43" s="12">
        <f>$C43*F43</f>
        <v>71.25</v>
      </c>
      <c r="H43" s="15">
        <f>G43*$D43</f>
        <v>89.0625</v>
      </c>
      <c r="I43" s="16">
        <f t="shared" si="41"/>
        <v>89.0625</v>
      </c>
      <c r="K43" s="12">
        <f>$C43*J43</f>
        <v>0</v>
      </c>
      <c r="L43" s="15">
        <f>K43*$D43</f>
        <v>0</v>
      </c>
      <c r="M43" s="16">
        <f t="shared" ref="M43:M56" si="79">L43</f>
        <v>0</v>
      </c>
      <c r="N43" s="11">
        <v>85</v>
      </c>
      <c r="O43" s="12">
        <f>$C43*N43</f>
        <v>63.75</v>
      </c>
      <c r="P43" s="15">
        <f>O43*$D43</f>
        <v>79.6875</v>
      </c>
      <c r="Q43" s="16">
        <f t="shared" ref="Q43:Q56" si="80">P43</f>
        <v>79.6875</v>
      </c>
      <c r="R43" s="11">
        <v>90</v>
      </c>
      <c r="S43" s="12">
        <f>$C43*R43</f>
        <v>67.5</v>
      </c>
      <c r="T43" s="15">
        <f>S43*$D43</f>
        <v>84.375</v>
      </c>
      <c r="U43" s="16">
        <f t="shared" ref="U43:U56" si="81">T43</f>
        <v>84.375</v>
      </c>
      <c r="V43" s="11">
        <v>80</v>
      </c>
      <c r="W43" s="12">
        <f>$C43*V43</f>
        <v>60</v>
      </c>
      <c r="X43" s="15">
        <f>W43*$D43</f>
        <v>75</v>
      </c>
      <c r="Y43" s="16">
        <f t="shared" ref="Y43:Y56" si="82">X43</f>
        <v>75</v>
      </c>
      <c r="Z43" s="11">
        <v>60</v>
      </c>
      <c r="AA43" s="12">
        <f>$C43*Z43</f>
        <v>45</v>
      </c>
      <c r="AB43" s="15">
        <f>AA43*$D43</f>
        <v>56.25</v>
      </c>
      <c r="AC43" s="16">
        <f t="shared" ref="AC43:AC56" si="83">AB43</f>
        <v>56.25</v>
      </c>
    </row>
    <row r="44" spans="1:29" s="11" customFormat="1" x14ac:dyDescent="0.25">
      <c r="A44" s="18" t="str">
        <f>'2_MechAdd_Script'!A44</f>
        <v>eHERBACEOUS_SECONDARY_LAYER_HEIGHT</v>
      </c>
      <c r="B44" t="s">
        <v>328</v>
      </c>
      <c r="C44" s="4"/>
      <c r="D44" s="5"/>
      <c r="E44" s="6"/>
      <c r="F44" s="11">
        <v>0.9</v>
      </c>
      <c r="G44" s="12">
        <f t="shared" si="47"/>
        <v>0.9</v>
      </c>
      <c r="H44" s="15">
        <f t="shared" si="48"/>
        <v>0.9</v>
      </c>
      <c r="I44" s="16">
        <f t="shared" si="41"/>
        <v>0.9</v>
      </c>
      <c r="K44" s="12">
        <f t="shared" ref="K44:K51" si="84">J44</f>
        <v>0</v>
      </c>
      <c r="L44" s="15">
        <f t="shared" ref="L44:L51" si="85">K44</f>
        <v>0</v>
      </c>
      <c r="M44" s="16">
        <f t="shared" si="79"/>
        <v>0</v>
      </c>
      <c r="N44" s="11">
        <v>1</v>
      </c>
      <c r="O44" s="12">
        <f t="shared" ref="O44:O51" si="86">N44</f>
        <v>1</v>
      </c>
      <c r="P44" s="15">
        <f t="shared" ref="P44:P51" si="87">O44</f>
        <v>1</v>
      </c>
      <c r="Q44" s="16">
        <f t="shared" si="80"/>
        <v>1</v>
      </c>
      <c r="R44" s="11">
        <v>0.5</v>
      </c>
      <c r="S44" s="12">
        <f t="shared" ref="S44:S51" si="88">R44</f>
        <v>0.5</v>
      </c>
      <c r="T44" s="15">
        <f t="shared" ref="T44:T51" si="89">S44</f>
        <v>0.5</v>
      </c>
      <c r="U44" s="16">
        <f t="shared" si="81"/>
        <v>0.5</v>
      </c>
      <c r="W44" s="12">
        <f t="shared" ref="W44:W51" si="90">V44</f>
        <v>0</v>
      </c>
      <c r="X44" s="15">
        <f t="shared" ref="X44:X51" si="91">W44</f>
        <v>0</v>
      </c>
      <c r="Y44" s="16">
        <f t="shared" si="82"/>
        <v>0</v>
      </c>
      <c r="Z44" s="11">
        <v>1</v>
      </c>
      <c r="AA44" s="12">
        <f t="shared" ref="AA44:AA51" si="92">Z44</f>
        <v>1</v>
      </c>
      <c r="AB44" s="15">
        <f t="shared" ref="AB44:AB51" si="93">AA44</f>
        <v>1</v>
      </c>
      <c r="AC44" s="16">
        <f t="shared" si="83"/>
        <v>1</v>
      </c>
    </row>
    <row r="45" spans="1:29" s="11" customFormat="1" x14ac:dyDescent="0.25">
      <c r="A45" s="18" t="str">
        <f>'2_MechAdd_Script'!A45</f>
        <v>eHERBACEOUS_SECONDARY_LAYER_LOADING</v>
      </c>
      <c r="B45" t="s">
        <v>329</v>
      </c>
      <c r="C45" s="4">
        <v>0.75</v>
      </c>
      <c r="D45" s="5">
        <v>1.25</v>
      </c>
      <c r="E45" s="6"/>
      <c r="F45" s="11">
        <v>0.1</v>
      </c>
      <c r="G45" s="12">
        <f>$C45*F45</f>
        <v>7.5000000000000011E-2</v>
      </c>
      <c r="H45" s="15">
        <f t="shared" ref="H45:H55" si="94">G45*$D45</f>
        <v>9.3750000000000014E-2</v>
      </c>
      <c r="I45" s="16">
        <f t="shared" si="41"/>
        <v>9.3750000000000014E-2</v>
      </c>
      <c r="K45" s="12">
        <f>$C45*J45</f>
        <v>0</v>
      </c>
      <c r="L45" s="15">
        <f t="shared" ref="L45:L55" si="95">K45*$D45</f>
        <v>0</v>
      </c>
      <c r="M45" s="16">
        <f t="shared" si="79"/>
        <v>0</v>
      </c>
      <c r="N45" s="11">
        <v>0.01</v>
      </c>
      <c r="O45" s="12">
        <f>$C45*N45</f>
        <v>7.4999999999999997E-3</v>
      </c>
      <c r="P45" s="15">
        <f t="shared" ref="P45:P55" si="96">O45*$D45</f>
        <v>9.3749999999999997E-3</v>
      </c>
      <c r="Q45" s="16">
        <f t="shared" si="80"/>
        <v>9.3749999999999997E-3</v>
      </c>
      <c r="R45" s="11">
        <v>0.02</v>
      </c>
      <c r="S45" s="12">
        <f>$C45*R45</f>
        <v>1.4999999999999999E-2</v>
      </c>
      <c r="T45" s="15">
        <f t="shared" ref="T45:T55" si="97">S45*$D45</f>
        <v>1.8749999999999999E-2</v>
      </c>
      <c r="U45" s="16">
        <f t="shared" si="81"/>
        <v>1.8749999999999999E-2</v>
      </c>
      <c r="W45" s="12">
        <f>$C45*V45</f>
        <v>0</v>
      </c>
      <c r="X45" s="15">
        <f t="shared" ref="X45:X55" si="98">W45*$D45</f>
        <v>0</v>
      </c>
      <c r="Y45" s="16">
        <f t="shared" si="82"/>
        <v>0</v>
      </c>
      <c r="Z45" s="11">
        <v>0.1</v>
      </c>
      <c r="AA45" s="12">
        <f>$C45*Z45</f>
        <v>7.5000000000000011E-2</v>
      </c>
      <c r="AB45" s="15">
        <f t="shared" ref="AB45:AB55" si="99">AA45*$D45</f>
        <v>9.3750000000000014E-2</v>
      </c>
      <c r="AC45" s="16">
        <f t="shared" si="83"/>
        <v>9.3750000000000014E-2</v>
      </c>
    </row>
    <row r="46" spans="1:29" s="11" customFormat="1" x14ac:dyDescent="0.25">
      <c r="A46" s="18" t="str">
        <f>'2_MechAdd_Script'!A46</f>
        <v>eHERBACEOUS_SECONDARY_LAYER_PERCENT_COVER</v>
      </c>
      <c r="B46" t="s">
        <v>330</v>
      </c>
      <c r="C46" s="4">
        <v>0.75</v>
      </c>
      <c r="D46" s="5">
        <v>1.25</v>
      </c>
      <c r="E46" s="6"/>
      <c r="F46" s="11">
        <v>0.2</v>
      </c>
      <c r="G46" s="12">
        <f>$C46*F46</f>
        <v>0.15000000000000002</v>
      </c>
      <c r="H46" s="15">
        <f>MIN(100,G46*$D46)</f>
        <v>0.18750000000000003</v>
      </c>
      <c r="I46" s="16">
        <f t="shared" si="41"/>
        <v>0.18750000000000003</v>
      </c>
      <c r="K46" s="12">
        <f>$C46*J46</f>
        <v>0</v>
      </c>
      <c r="L46" s="15">
        <f>MIN(100,K46*$D46)</f>
        <v>0</v>
      </c>
      <c r="M46" s="16">
        <f t="shared" si="79"/>
        <v>0</v>
      </c>
      <c r="N46" s="11">
        <v>8</v>
      </c>
      <c r="O46" s="12">
        <f>$C46*N46</f>
        <v>6</v>
      </c>
      <c r="P46" s="15">
        <f>MIN(100,O46*$D46)</f>
        <v>7.5</v>
      </c>
      <c r="Q46" s="16">
        <f t="shared" si="80"/>
        <v>7.5</v>
      </c>
      <c r="R46" s="11">
        <v>5</v>
      </c>
      <c r="S46" s="12">
        <f>$C46*R46</f>
        <v>3.75</v>
      </c>
      <c r="T46" s="15">
        <f>MIN(100,S46*$D46)</f>
        <v>4.6875</v>
      </c>
      <c r="U46" s="16">
        <f t="shared" si="81"/>
        <v>4.6875</v>
      </c>
      <c r="W46" s="12">
        <f>$C46*V46</f>
        <v>0</v>
      </c>
      <c r="X46" s="15">
        <f>MIN(100,W46*$D46)</f>
        <v>0</v>
      </c>
      <c r="Y46" s="16">
        <f t="shared" si="82"/>
        <v>0</v>
      </c>
      <c r="Z46" s="11">
        <v>20</v>
      </c>
      <c r="AA46" s="12">
        <f>$C46*Z46</f>
        <v>15</v>
      </c>
      <c r="AB46" s="15">
        <f>MIN(100,AA46*$D46)</f>
        <v>18.75</v>
      </c>
      <c r="AC46" s="16">
        <f t="shared" si="83"/>
        <v>18.75</v>
      </c>
    </row>
    <row r="47" spans="1:29" s="11" customFormat="1" x14ac:dyDescent="0.25">
      <c r="A47" s="18" t="str">
        <f>'2_MechAdd_Script'!A47</f>
        <v>eHERBACEOUS_SECONDARY_LAYER_PERCENT_LIVE</v>
      </c>
      <c r="B47" t="s">
        <v>331</v>
      </c>
      <c r="C47" s="4">
        <v>0.75</v>
      </c>
      <c r="D47" s="5">
        <v>1.25</v>
      </c>
      <c r="E47" s="6"/>
      <c r="F47" s="11">
        <v>85</v>
      </c>
      <c r="G47" s="12">
        <f>$C47*F47</f>
        <v>63.75</v>
      </c>
      <c r="H47" s="15">
        <f t="shared" si="94"/>
        <v>79.6875</v>
      </c>
      <c r="I47" s="16">
        <f t="shared" si="41"/>
        <v>79.6875</v>
      </c>
      <c r="K47" s="12">
        <f>$C47*J47</f>
        <v>0</v>
      </c>
      <c r="L47" s="15">
        <f t="shared" ref="L47:L57" si="100">K47*$D47</f>
        <v>0</v>
      </c>
      <c r="M47" s="16">
        <f t="shared" si="79"/>
        <v>0</v>
      </c>
      <c r="N47" s="11">
        <v>70</v>
      </c>
      <c r="O47" s="12">
        <f>$C47*N47</f>
        <v>52.5</v>
      </c>
      <c r="P47" s="15">
        <f t="shared" ref="P47:P57" si="101">O47*$D47</f>
        <v>65.625</v>
      </c>
      <c r="Q47" s="16">
        <f t="shared" si="80"/>
        <v>65.625</v>
      </c>
      <c r="R47" s="11">
        <v>90</v>
      </c>
      <c r="S47" s="12">
        <f>$C47*R47</f>
        <v>67.5</v>
      </c>
      <c r="T47" s="15">
        <f t="shared" ref="T47:T57" si="102">S47*$D47</f>
        <v>84.375</v>
      </c>
      <c r="U47" s="16">
        <f t="shared" si="81"/>
        <v>84.375</v>
      </c>
      <c r="W47" s="12">
        <f>$C47*V47</f>
        <v>0</v>
      </c>
      <c r="X47" s="15">
        <f t="shared" ref="X47:X57" si="103">W47*$D47</f>
        <v>0</v>
      </c>
      <c r="Y47" s="16">
        <f t="shared" si="82"/>
        <v>0</v>
      </c>
      <c r="Z47" s="11">
        <v>60</v>
      </c>
      <c r="AA47" s="12">
        <f>$C47*Z47</f>
        <v>45</v>
      </c>
      <c r="AB47" s="15">
        <f t="shared" ref="AB47:AB57" si="104">AA47*$D47</f>
        <v>56.25</v>
      </c>
      <c r="AC47" s="16">
        <f t="shared" si="83"/>
        <v>56.25</v>
      </c>
    </row>
    <row r="48" spans="1:29" s="11" customFormat="1" x14ac:dyDescent="0.25">
      <c r="A48" s="18" t="str">
        <f>'2_MechAdd_Script'!A48</f>
        <v>eWOODY_FUEL_ALL_DOWNED_WOODY_FUEL_DEPTH</v>
      </c>
      <c r="B48" t="s">
        <v>332</v>
      </c>
      <c r="C48" s="4">
        <v>1.25</v>
      </c>
      <c r="D48" s="5">
        <v>0.75</v>
      </c>
      <c r="E48" s="6">
        <v>0.5</v>
      </c>
      <c r="F48" s="11">
        <v>4</v>
      </c>
      <c r="G48" s="12">
        <f>$C48*F48</f>
        <v>5</v>
      </c>
      <c r="H48" s="15">
        <f t="shared" si="94"/>
        <v>3.75</v>
      </c>
      <c r="I48" s="16">
        <f t="shared" ref="I48:I52" si="105">$E48*H48</f>
        <v>1.875</v>
      </c>
      <c r="J48" s="11">
        <v>1</v>
      </c>
      <c r="K48" s="12">
        <f>$C48*J48</f>
        <v>1.25</v>
      </c>
      <c r="L48" s="15">
        <f t="shared" si="100"/>
        <v>0.9375</v>
      </c>
      <c r="M48" s="16">
        <f t="shared" ref="M48:M52" si="106">$E48*L48</f>
        <v>0.46875</v>
      </c>
      <c r="O48" s="12">
        <f>$C48*N48</f>
        <v>0</v>
      </c>
      <c r="P48" s="15">
        <f t="shared" si="101"/>
        <v>0</v>
      </c>
      <c r="Q48" s="16">
        <f t="shared" ref="Q48:Q52" si="107">$E48*P48</f>
        <v>0</v>
      </c>
      <c r="R48" s="11">
        <v>0.5</v>
      </c>
      <c r="S48" s="12">
        <f>$C48*R48</f>
        <v>0.625</v>
      </c>
      <c r="T48" s="15">
        <f t="shared" si="102"/>
        <v>0.46875</v>
      </c>
      <c r="U48" s="16">
        <f t="shared" ref="U48:U52" si="108">$E48*T48</f>
        <v>0.234375</v>
      </c>
      <c r="V48" s="11">
        <v>1</v>
      </c>
      <c r="W48" s="12">
        <f>$C48*V48</f>
        <v>1.25</v>
      </c>
      <c r="X48" s="15">
        <f t="shared" si="103"/>
        <v>0.9375</v>
      </c>
      <c r="Y48" s="16">
        <f t="shared" ref="Y48:Y52" si="109">$E48*X48</f>
        <v>0.46875</v>
      </c>
      <c r="Z48" s="11">
        <v>0.5</v>
      </c>
      <c r="AA48" s="12">
        <f>$C48*Z48</f>
        <v>0.625</v>
      </c>
      <c r="AB48" s="15">
        <f t="shared" si="104"/>
        <v>0.46875</v>
      </c>
      <c r="AC48" s="16">
        <f t="shared" ref="AC48:AC52" si="110">$E48*AB48</f>
        <v>0.234375</v>
      </c>
    </row>
    <row r="49" spans="1:29" s="11" customFormat="1" x14ac:dyDescent="0.25">
      <c r="A49" s="18" t="str">
        <f>'2_MechAdd_Script'!A49</f>
        <v>eWOODY_FUEL_ALL_DOWNED_WOODY_FUEL_TOTAL_PERCENT_COVER</v>
      </c>
      <c r="B49" t="s">
        <v>333</v>
      </c>
      <c r="C49" s="4">
        <v>1.25</v>
      </c>
      <c r="D49" s="5">
        <v>0.75</v>
      </c>
      <c r="E49" s="6">
        <v>0.5</v>
      </c>
      <c r="F49" s="11">
        <v>70</v>
      </c>
      <c r="G49" s="12">
        <f>MIN(100,$C49*F49)</f>
        <v>87.5</v>
      </c>
      <c r="H49" s="15">
        <f t="shared" si="94"/>
        <v>65.625</v>
      </c>
      <c r="I49" s="16">
        <f t="shared" si="105"/>
        <v>32.8125</v>
      </c>
      <c r="J49" s="11">
        <v>50</v>
      </c>
      <c r="K49" s="12">
        <f>MIN(100,$C49*J49)</f>
        <v>62.5</v>
      </c>
      <c r="L49" s="15">
        <f t="shared" si="100"/>
        <v>46.875</v>
      </c>
      <c r="M49" s="16">
        <f t="shared" si="106"/>
        <v>23.4375</v>
      </c>
      <c r="O49" s="12">
        <f>MIN(100,$C49*N49)</f>
        <v>0</v>
      </c>
      <c r="P49" s="15">
        <f t="shared" si="101"/>
        <v>0</v>
      </c>
      <c r="Q49" s="16">
        <f t="shared" si="107"/>
        <v>0</v>
      </c>
      <c r="R49" s="11">
        <v>30</v>
      </c>
      <c r="S49" s="12">
        <f>MIN(100,$C49*R49)</f>
        <v>37.5</v>
      </c>
      <c r="T49" s="15">
        <f t="shared" si="102"/>
        <v>28.125</v>
      </c>
      <c r="U49" s="16">
        <f t="shared" si="108"/>
        <v>14.0625</v>
      </c>
      <c r="V49" s="11">
        <v>40</v>
      </c>
      <c r="W49" s="12">
        <f>MIN(100,$C49*V49)</f>
        <v>50</v>
      </c>
      <c r="X49" s="15">
        <f t="shared" si="103"/>
        <v>37.5</v>
      </c>
      <c r="Y49" s="16">
        <f t="shared" si="109"/>
        <v>18.75</v>
      </c>
      <c r="Z49" s="11">
        <v>15</v>
      </c>
      <c r="AA49" s="12">
        <f>MIN(100,$C49*Z49)</f>
        <v>18.75</v>
      </c>
      <c r="AB49" s="15">
        <f t="shared" si="104"/>
        <v>14.0625</v>
      </c>
      <c r="AC49" s="16">
        <f t="shared" si="110"/>
        <v>7.03125</v>
      </c>
    </row>
    <row r="50" spans="1:29" s="11" customFormat="1" x14ac:dyDescent="0.25">
      <c r="A50" s="18" t="str">
        <f>'2_MechAdd_Script'!A50</f>
        <v>eWOODY_FUEL_SOUND_WOOD_LOADINGS_ZERO_TO_THREE_INCHES_ONE_TO_THREE_INCHES</v>
      </c>
      <c r="B50" t="s">
        <v>334</v>
      </c>
      <c r="C50" s="4">
        <v>1.25</v>
      </c>
      <c r="D50" s="5">
        <v>0.75</v>
      </c>
      <c r="E50" s="6">
        <v>0.5</v>
      </c>
      <c r="F50" s="11">
        <v>2</v>
      </c>
      <c r="G50" s="12">
        <f>MAX(0.5,$C50*F50)</f>
        <v>2.5</v>
      </c>
      <c r="H50" s="15">
        <f t="shared" si="94"/>
        <v>1.875</v>
      </c>
      <c r="I50" s="16">
        <f t="shared" si="105"/>
        <v>0.9375</v>
      </c>
      <c r="J50" s="11">
        <v>1</v>
      </c>
      <c r="K50" s="12">
        <f>MAX(0.5,$C50*J50)</f>
        <v>1.25</v>
      </c>
      <c r="L50" s="15">
        <f t="shared" si="100"/>
        <v>0.9375</v>
      </c>
      <c r="M50" s="16">
        <f t="shared" si="106"/>
        <v>0.46875</v>
      </c>
      <c r="O50" s="12">
        <f>MAX(0.5,$C50*N50)</f>
        <v>0.5</v>
      </c>
      <c r="P50" s="15">
        <f t="shared" si="101"/>
        <v>0.375</v>
      </c>
      <c r="Q50" s="16">
        <f t="shared" si="107"/>
        <v>0.1875</v>
      </c>
      <c r="R50" s="11">
        <v>0.5</v>
      </c>
      <c r="S50" s="12">
        <f>MAX(0.5,$C50*R50)</f>
        <v>0.625</v>
      </c>
      <c r="T50" s="15">
        <f t="shared" si="102"/>
        <v>0.46875</v>
      </c>
      <c r="U50" s="16">
        <f t="shared" si="108"/>
        <v>0.234375</v>
      </c>
      <c r="V50" s="11">
        <v>1</v>
      </c>
      <c r="W50" s="12">
        <f>MAX(0.5,$C50*V50)</f>
        <v>1.25</v>
      </c>
      <c r="X50" s="15">
        <f t="shared" si="103"/>
        <v>0.9375</v>
      </c>
      <c r="Y50" s="16">
        <f t="shared" si="109"/>
        <v>0.46875</v>
      </c>
      <c r="Z50" s="11">
        <v>0.3</v>
      </c>
      <c r="AA50" s="12">
        <f>MAX(0.5,$C50*Z50)</f>
        <v>0.5</v>
      </c>
      <c r="AB50" s="15">
        <f t="shared" si="104"/>
        <v>0.375</v>
      </c>
      <c r="AC50" s="16">
        <f t="shared" si="110"/>
        <v>0.1875</v>
      </c>
    </row>
    <row r="51" spans="1:29" s="11" customFormat="1" x14ac:dyDescent="0.25">
      <c r="A51" s="18" t="str">
        <f>'2_MechAdd_Script'!A51</f>
        <v>eWOODY_FUEL_SOUND_WOOD_LOADINGS_ZERO_TO_THREE_INCHES_QUARTER_INCH_TO_ONE_INCH</v>
      </c>
      <c r="B51" t="s">
        <v>335</v>
      </c>
      <c r="C51" s="4">
        <v>1.25</v>
      </c>
      <c r="D51" s="5">
        <v>0.75</v>
      </c>
      <c r="E51" s="6">
        <v>0.5</v>
      </c>
      <c r="F51" s="11">
        <v>1.5</v>
      </c>
      <c r="G51" s="12">
        <f>MAX(1,$C51*F51)</f>
        <v>1.875</v>
      </c>
      <c r="H51" s="15">
        <f t="shared" si="94"/>
        <v>1.40625</v>
      </c>
      <c r="I51" s="16">
        <f t="shared" si="105"/>
        <v>0.703125</v>
      </c>
      <c r="J51" s="11">
        <v>1</v>
      </c>
      <c r="K51" s="12">
        <f>MAX(1,$C51*J51)</f>
        <v>1.25</v>
      </c>
      <c r="L51" s="15">
        <f t="shared" si="100"/>
        <v>0.9375</v>
      </c>
      <c r="M51" s="16">
        <f t="shared" si="106"/>
        <v>0.46875</v>
      </c>
      <c r="O51" s="12">
        <f>MAX(1,$C51*N51)</f>
        <v>1</v>
      </c>
      <c r="P51" s="15">
        <f t="shared" si="101"/>
        <v>0.75</v>
      </c>
      <c r="Q51" s="16">
        <f t="shared" si="107"/>
        <v>0.375</v>
      </c>
      <c r="R51" s="11">
        <v>0.2</v>
      </c>
      <c r="S51" s="12">
        <f>MAX(1,$C51*R51)</f>
        <v>1</v>
      </c>
      <c r="T51" s="15">
        <f t="shared" si="102"/>
        <v>0.75</v>
      </c>
      <c r="U51" s="16">
        <f t="shared" si="108"/>
        <v>0.375</v>
      </c>
      <c r="V51" s="11">
        <v>0.5</v>
      </c>
      <c r="W51" s="12">
        <f>MAX(1,$C51*V51)</f>
        <v>1</v>
      </c>
      <c r="X51" s="15">
        <f t="shared" si="103"/>
        <v>0.75</v>
      </c>
      <c r="Y51" s="16">
        <f t="shared" si="109"/>
        <v>0.375</v>
      </c>
      <c r="Z51" s="11">
        <v>0.4</v>
      </c>
      <c r="AA51" s="12">
        <f>MAX(1,$C51*Z51)</f>
        <v>1</v>
      </c>
      <c r="AB51" s="15">
        <f t="shared" si="104"/>
        <v>0.75</v>
      </c>
      <c r="AC51" s="16">
        <f t="shared" si="110"/>
        <v>0.375</v>
      </c>
    </row>
    <row r="52" spans="1:29" s="11" customFormat="1" x14ac:dyDescent="0.25">
      <c r="A52" s="18" t="str">
        <f>'2_MechAdd_Script'!A52</f>
        <v>eWOODY_FUEL_SOUND_WOOD_LOADINGS_ZERO_TO_THREE_INCHES_ZERO_TO_QUARTER_INCH</v>
      </c>
      <c r="B52" t="s">
        <v>336</v>
      </c>
      <c r="C52" s="4">
        <v>1.25</v>
      </c>
      <c r="D52" s="5">
        <v>0.75</v>
      </c>
      <c r="E52" s="6">
        <v>0.5</v>
      </c>
      <c r="F52" s="11">
        <v>1</v>
      </c>
      <c r="G52" s="12">
        <f>MAX(0.5,$C52*F52)</f>
        <v>1.25</v>
      </c>
      <c r="H52" s="15">
        <f t="shared" si="94"/>
        <v>0.9375</v>
      </c>
      <c r="I52" s="16">
        <f t="shared" si="105"/>
        <v>0.46875</v>
      </c>
      <c r="J52" s="11">
        <v>0.5</v>
      </c>
      <c r="K52" s="12">
        <f>MAX(0.5,$C52*J52)</f>
        <v>0.625</v>
      </c>
      <c r="L52" s="15">
        <f t="shared" si="100"/>
        <v>0.46875</v>
      </c>
      <c r="M52" s="16">
        <f t="shared" si="106"/>
        <v>0.234375</v>
      </c>
      <c r="O52" s="12">
        <f>MAX(0.5,$C52*N52)</f>
        <v>0.5</v>
      </c>
      <c r="P52" s="15">
        <f t="shared" si="101"/>
        <v>0.375</v>
      </c>
      <c r="Q52" s="16">
        <f t="shared" si="107"/>
        <v>0.1875</v>
      </c>
      <c r="R52" s="11">
        <v>0.1</v>
      </c>
      <c r="S52" s="12">
        <f>MAX(0.5,$C52*R52)</f>
        <v>0.5</v>
      </c>
      <c r="T52" s="15">
        <f t="shared" si="102"/>
        <v>0.375</v>
      </c>
      <c r="U52" s="16">
        <f t="shared" si="108"/>
        <v>0.1875</v>
      </c>
      <c r="V52" s="11">
        <v>0.3</v>
      </c>
      <c r="W52" s="12">
        <f>MAX(0.5,$C52*V52)</f>
        <v>0.5</v>
      </c>
      <c r="X52" s="15">
        <f t="shared" si="103"/>
        <v>0.375</v>
      </c>
      <c r="Y52" s="16">
        <f t="shared" si="109"/>
        <v>0.1875</v>
      </c>
      <c r="Z52" s="11">
        <v>0.02</v>
      </c>
      <c r="AA52" s="12">
        <f>MAX(0.5,$C52*Z52)</f>
        <v>0.5</v>
      </c>
      <c r="AB52" s="15">
        <f t="shared" si="104"/>
        <v>0.375</v>
      </c>
      <c r="AC52" s="16">
        <f t="shared" si="110"/>
        <v>0.1875</v>
      </c>
    </row>
    <row r="53" spans="1:29" s="11" customFormat="1" x14ac:dyDescent="0.25">
      <c r="A53" s="18" t="str">
        <f>'2_MechAdd_Script'!A53</f>
        <v>eWOODY_FUEL_SOUND_WOOD_LOADINGS_GREATER_THAN_THREE_INCHES_THREE_TO_NINE_INCHES</v>
      </c>
      <c r="B53" t="s">
        <v>337</v>
      </c>
      <c r="C53" s="4"/>
      <c r="D53" s="5">
        <v>0.75</v>
      </c>
      <c r="E53" s="6">
        <v>0.5</v>
      </c>
      <c r="F53" s="11">
        <v>6</v>
      </c>
      <c r="G53" s="12">
        <f t="shared" ref="G53:H93" si="111">F53</f>
        <v>6</v>
      </c>
      <c r="H53" s="15">
        <f t="shared" si="94"/>
        <v>4.5</v>
      </c>
      <c r="I53" s="16">
        <f>H53</f>
        <v>4.5</v>
      </c>
      <c r="J53" s="11">
        <v>0</v>
      </c>
      <c r="K53" s="12">
        <f t="shared" ref="K53:K93" si="112">J53</f>
        <v>0</v>
      </c>
      <c r="L53" s="15">
        <f t="shared" si="100"/>
        <v>0</v>
      </c>
      <c r="M53" s="16">
        <f>L53</f>
        <v>0</v>
      </c>
      <c r="O53" s="12">
        <f t="shared" ref="O53:O93" si="113">N53</f>
        <v>0</v>
      </c>
      <c r="P53" s="15">
        <f t="shared" si="101"/>
        <v>0</v>
      </c>
      <c r="Q53" s="16">
        <f>P53</f>
        <v>0</v>
      </c>
      <c r="R53" s="11">
        <v>1</v>
      </c>
      <c r="S53" s="12">
        <f t="shared" ref="S53:S93" si="114">R53</f>
        <v>1</v>
      </c>
      <c r="T53" s="15">
        <f t="shared" si="102"/>
        <v>0.75</v>
      </c>
      <c r="U53" s="16">
        <f>T53</f>
        <v>0.75</v>
      </c>
      <c r="V53" s="11">
        <v>1.2</v>
      </c>
      <c r="W53" s="12">
        <f t="shared" ref="W53:W93" si="115">V53</f>
        <v>1.2</v>
      </c>
      <c r="X53" s="15">
        <f t="shared" si="103"/>
        <v>0.89999999999999991</v>
      </c>
      <c r="Y53" s="16">
        <f>X53</f>
        <v>0.89999999999999991</v>
      </c>
      <c r="Z53" s="11">
        <v>0.5</v>
      </c>
      <c r="AA53" s="12">
        <f t="shared" ref="AA53:AA93" si="116">Z53</f>
        <v>0.5</v>
      </c>
      <c r="AB53" s="15">
        <f t="shared" si="104"/>
        <v>0.375</v>
      </c>
      <c r="AC53" s="16">
        <f>AB53</f>
        <v>0.375</v>
      </c>
    </row>
    <row r="54" spans="1:29" s="11" customFormat="1" x14ac:dyDescent="0.25">
      <c r="A54" s="18" t="str">
        <f>'2_MechAdd_Script'!A54</f>
        <v>eWOODY_FUEL_SOUND_WOOD_LOADINGS_GREATER_THAN_THREE_INCHES_NINE_TO_TWENTY_INCHES</v>
      </c>
      <c r="B54" t="s">
        <v>338</v>
      </c>
      <c r="C54" s="4"/>
      <c r="D54" s="5">
        <v>0.75</v>
      </c>
      <c r="E54" s="6">
        <v>0.5</v>
      </c>
      <c r="F54" s="11">
        <v>12</v>
      </c>
      <c r="G54" s="12">
        <f t="shared" si="111"/>
        <v>12</v>
      </c>
      <c r="H54" s="15">
        <f t="shared" si="94"/>
        <v>9</v>
      </c>
      <c r="I54" s="16">
        <f>H54</f>
        <v>9</v>
      </c>
      <c r="J54" s="11">
        <v>0</v>
      </c>
      <c r="K54" s="12">
        <f t="shared" si="112"/>
        <v>0</v>
      </c>
      <c r="L54" s="15">
        <f t="shared" si="100"/>
        <v>0</v>
      </c>
      <c r="M54" s="16">
        <f>L54</f>
        <v>0</v>
      </c>
      <c r="O54" s="12">
        <f t="shared" si="113"/>
        <v>0</v>
      </c>
      <c r="P54" s="15">
        <f t="shared" si="101"/>
        <v>0</v>
      </c>
      <c r="Q54" s="16">
        <f>P54</f>
        <v>0</v>
      </c>
      <c r="R54" s="11">
        <v>0</v>
      </c>
      <c r="S54" s="12">
        <f t="shared" si="114"/>
        <v>0</v>
      </c>
      <c r="T54" s="15">
        <f t="shared" si="102"/>
        <v>0</v>
      </c>
      <c r="U54" s="16">
        <f>T54</f>
        <v>0</v>
      </c>
      <c r="V54" s="11">
        <v>0.5</v>
      </c>
      <c r="W54" s="12">
        <f t="shared" si="115"/>
        <v>0.5</v>
      </c>
      <c r="X54" s="15">
        <f t="shared" si="103"/>
        <v>0.375</v>
      </c>
      <c r="Y54" s="16">
        <f>X54</f>
        <v>0.375</v>
      </c>
      <c r="Z54" s="11">
        <v>0</v>
      </c>
      <c r="AA54" s="12">
        <f t="shared" si="116"/>
        <v>0</v>
      </c>
      <c r="AB54" s="15">
        <f t="shared" si="104"/>
        <v>0</v>
      </c>
      <c r="AC54" s="16">
        <f>AB54</f>
        <v>0</v>
      </c>
    </row>
    <row r="55" spans="1:29" s="11" customFormat="1" x14ac:dyDescent="0.25">
      <c r="A55" s="18" t="str">
        <f>'2_MechAdd_Script'!A55</f>
        <v>eWOODY_FUEL_SOUND_WOOD_LOADINGS_GREATER_THAN_THREE_INCHES_GREATER_THAN_TWENTY_INCHES</v>
      </c>
      <c r="B55" t="s">
        <v>339</v>
      </c>
      <c r="C55" s="4"/>
      <c r="D55" s="5">
        <v>0.75</v>
      </c>
      <c r="E55" s="6">
        <v>0.5</v>
      </c>
      <c r="F55" s="11">
        <v>0</v>
      </c>
      <c r="G55" s="12">
        <f t="shared" si="111"/>
        <v>0</v>
      </c>
      <c r="H55" s="15">
        <f t="shared" si="94"/>
        <v>0</v>
      </c>
      <c r="I55" s="16">
        <f>H55</f>
        <v>0</v>
      </c>
      <c r="J55" s="11">
        <v>0</v>
      </c>
      <c r="K55" s="12">
        <f t="shared" si="112"/>
        <v>0</v>
      </c>
      <c r="L55" s="15">
        <f t="shared" si="100"/>
        <v>0</v>
      </c>
      <c r="M55" s="16">
        <f>L55</f>
        <v>0</v>
      </c>
      <c r="O55" s="12">
        <f t="shared" si="113"/>
        <v>0</v>
      </c>
      <c r="P55" s="15">
        <f t="shared" si="101"/>
        <v>0</v>
      </c>
      <c r="Q55" s="16">
        <f>P55</f>
        <v>0</v>
      </c>
      <c r="R55" s="11">
        <v>0</v>
      </c>
      <c r="S55" s="12">
        <f t="shared" si="114"/>
        <v>0</v>
      </c>
      <c r="T55" s="15">
        <f t="shared" si="102"/>
        <v>0</v>
      </c>
      <c r="U55" s="16">
        <f>T55</f>
        <v>0</v>
      </c>
      <c r="V55" s="11">
        <v>0.5</v>
      </c>
      <c r="W55" s="12">
        <f t="shared" si="115"/>
        <v>0.5</v>
      </c>
      <c r="X55" s="15">
        <f t="shared" si="103"/>
        <v>0.375</v>
      </c>
      <c r="Y55" s="16">
        <f>X55</f>
        <v>0.375</v>
      </c>
      <c r="Z55" s="11">
        <v>0</v>
      </c>
      <c r="AA55" s="12">
        <f t="shared" si="116"/>
        <v>0</v>
      </c>
      <c r="AB55" s="15">
        <f t="shared" si="104"/>
        <v>0</v>
      </c>
      <c r="AC55" s="16">
        <f>AB55</f>
        <v>0</v>
      </c>
    </row>
    <row r="56" spans="1:29" s="11" customFormat="1" x14ac:dyDescent="0.25">
      <c r="A56" s="18" t="str">
        <f>'2_MechAdd_Script'!A56</f>
        <v>eWOODY_FUEL_ROTTEN_WOOD_LOADINGS_GREATER_THAN_THREE_INCHES_THREE_TO_NINE_INCHES</v>
      </c>
      <c r="B56" t="s">
        <v>340</v>
      </c>
      <c r="C56" s="4"/>
      <c r="D56" s="5">
        <v>0.25</v>
      </c>
      <c r="E56" s="6">
        <v>0.5</v>
      </c>
      <c r="F56" s="11">
        <v>5</v>
      </c>
      <c r="G56" s="12">
        <f t="shared" si="111"/>
        <v>5</v>
      </c>
      <c r="H56" s="15">
        <f>(G53*$D56)+G56</f>
        <v>6.5</v>
      </c>
      <c r="I56" s="19">
        <f>(H53*0.5)+H56</f>
        <v>8.75</v>
      </c>
      <c r="K56" s="12">
        <f t="shared" si="112"/>
        <v>0</v>
      </c>
      <c r="L56" s="15">
        <f>(K53*$D56)+K56</f>
        <v>0</v>
      </c>
      <c r="M56" s="19">
        <f>(L53*0.5)+L56</f>
        <v>0</v>
      </c>
      <c r="O56" s="12">
        <f t="shared" si="113"/>
        <v>0</v>
      </c>
      <c r="P56" s="15">
        <f>(O53*$D56)+O56</f>
        <v>0</v>
      </c>
      <c r="Q56" s="19">
        <f>(P53*0.5)+P56</f>
        <v>0</v>
      </c>
      <c r="R56" s="11">
        <v>0.5</v>
      </c>
      <c r="S56" s="12">
        <f t="shared" si="114"/>
        <v>0.5</v>
      </c>
      <c r="T56" s="15">
        <f>(S53*$D56)+S56</f>
        <v>0.75</v>
      </c>
      <c r="U56" s="19">
        <f>(T53*0.5)+T56</f>
        <v>1.125</v>
      </c>
      <c r="V56" s="11">
        <v>0.75</v>
      </c>
      <c r="W56" s="12">
        <f t="shared" si="115"/>
        <v>0.75</v>
      </c>
      <c r="X56" s="15">
        <f>(W53*$D56)+W56</f>
        <v>1.05</v>
      </c>
      <c r="Y56" s="19">
        <f>(X53*0.5)+X56</f>
        <v>1.5</v>
      </c>
      <c r="AA56" s="12">
        <f t="shared" si="116"/>
        <v>0</v>
      </c>
      <c r="AB56" s="15">
        <f>(AA53*$D56)+AA56</f>
        <v>0.125</v>
      </c>
      <c r="AC56" s="19">
        <f>(AB53*0.5)+AB56</f>
        <v>0.3125</v>
      </c>
    </row>
    <row r="57" spans="1:29" s="11" customFormat="1" x14ac:dyDescent="0.25">
      <c r="A57" s="18" t="str">
        <f>'2_MechAdd_Script'!A57</f>
        <v>eWOODY_FUEL_ROTTEN_WOOD_LOADINGS_GREATER_THAN_THREE_INCHES_NINE_TO_TWENTY_INCHES</v>
      </c>
      <c r="B57" t="s">
        <v>341</v>
      </c>
      <c r="C57" s="4"/>
      <c r="D57" s="5">
        <v>0.25</v>
      </c>
      <c r="E57" s="6">
        <v>0.5</v>
      </c>
      <c r="F57" s="11">
        <v>11</v>
      </c>
      <c r="G57" s="12">
        <f t="shared" si="111"/>
        <v>11</v>
      </c>
      <c r="H57" s="15">
        <f>(G54*$D57)+G57</f>
        <v>14</v>
      </c>
      <c r="I57" s="19">
        <f>(H54*0.5)+H57</f>
        <v>18.5</v>
      </c>
      <c r="K57" s="12">
        <f t="shared" si="112"/>
        <v>0</v>
      </c>
      <c r="L57" s="15">
        <f>(K54*$D57)+K57</f>
        <v>0</v>
      </c>
      <c r="M57" s="19">
        <f>(L54*0.5)+L57</f>
        <v>0</v>
      </c>
      <c r="O57" s="12">
        <f t="shared" si="113"/>
        <v>0</v>
      </c>
      <c r="P57" s="15">
        <f>(O54*$D57)+O57</f>
        <v>0</v>
      </c>
      <c r="Q57" s="19">
        <f>(P54*0.5)+P57</f>
        <v>0</v>
      </c>
      <c r="R57" s="11">
        <v>0</v>
      </c>
      <c r="S57" s="12">
        <f t="shared" si="114"/>
        <v>0</v>
      </c>
      <c r="T57" s="15">
        <f>(S54*$D57)+S57</f>
        <v>0</v>
      </c>
      <c r="U57" s="19">
        <f>(T54*0.5)+T57</f>
        <v>0</v>
      </c>
      <c r="V57" s="11">
        <v>0.3</v>
      </c>
      <c r="W57" s="12">
        <f t="shared" si="115"/>
        <v>0.3</v>
      </c>
      <c r="X57" s="15">
        <f>(W54*$D57)+W57</f>
        <v>0.42499999999999999</v>
      </c>
      <c r="Y57" s="19">
        <f>(X54*0.5)+X57</f>
        <v>0.61250000000000004</v>
      </c>
      <c r="AA57" s="12">
        <f t="shared" si="116"/>
        <v>0</v>
      </c>
      <c r="AB57" s="15">
        <f>(AA54*$D57)+AA57</f>
        <v>0</v>
      </c>
      <c r="AC57" s="19">
        <f>(AB54*0.5)+AB57</f>
        <v>0</v>
      </c>
    </row>
    <row r="58" spans="1:29" s="11" customFormat="1" x14ac:dyDescent="0.25">
      <c r="A58" s="18" t="str">
        <f>'2_MechAdd_Script'!A58</f>
        <v>eWOODY_FUEL_ROTTEN_WOOD_LOADINGS_GREATER_THAN_THREE_INCHES_GREATER_THAN_TWENTY_INCHES</v>
      </c>
      <c r="B58" t="s">
        <v>342</v>
      </c>
      <c r="C58" s="4"/>
      <c r="D58" s="5">
        <v>0.25</v>
      </c>
      <c r="E58" s="6">
        <v>0.5</v>
      </c>
      <c r="F58" s="11">
        <v>0</v>
      </c>
      <c r="G58" s="12">
        <f t="shared" si="111"/>
        <v>0</v>
      </c>
      <c r="H58" s="15">
        <f>(G55*$D58)+G58</f>
        <v>0</v>
      </c>
      <c r="I58" s="19">
        <f>(H55*0.5)+H58</f>
        <v>0</v>
      </c>
      <c r="K58" s="12">
        <f t="shared" si="112"/>
        <v>0</v>
      </c>
      <c r="L58" s="15">
        <f>(K55*$D58)+K58</f>
        <v>0</v>
      </c>
      <c r="M58" s="19">
        <f>(L55*0.5)+L58</f>
        <v>0</v>
      </c>
      <c r="O58" s="12">
        <f t="shared" si="113"/>
        <v>0</v>
      </c>
      <c r="P58" s="15">
        <f>(O55*$D58)+O58</f>
        <v>0</v>
      </c>
      <c r="Q58" s="19">
        <f>(P55*0.5)+P58</f>
        <v>0</v>
      </c>
      <c r="R58" s="11">
        <v>0</v>
      </c>
      <c r="S58" s="12">
        <f t="shared" si="114"/>
        <v>0</v>
      </c>
      <c r="T58" s="15">
        <f>(S55*$D58)+S58</f>
        <v>0</v>
      </c>
      <c r="U58" s="19">
        <f>(T55*0.5)+T58</f>
        <v>0</v>
      </c>
      <c r="V58" s="11">
        <v>0</v>
      </c>
      <c r="W58" s="12">
        <f t="shared" si="115"/>
        <v>0</v>
      </c>
      <c r="X58" s="15">
        <f>(W55*$D58)+W58</f>
        <v>0.125</v>
      </c>
      <c r="Y58" s="19">
        <f>(X55*0.5)+X58</f>
        <v>0.3125</v>
      </c>
      <c r="AA58" s="12">
        <f t="shared" si="116"/>
        <v>0</v>
      </c>
      <c r="AB58" s="15">
        <f>(AA55*$D58)+AA58</f>
        <v>0</v>
      </c>
      <c r="AC58" s="19">
        <f>(AB55*0.5)+AB58</f>
        <v>0</v>
      </c>
    </row>
    <row r="59" spans="1:29" s="11" customFormat="1" x14ac:dyDescent="0.25">
      <c r="A59" s="18" t="str">
        <f>'2_MechAdd_Script'!A59</f>
        <v>eWOODY_FUEL_STUMPS_SOUND_DIAMETER</v>
      </c>
      <c r="B59" t="s">
        <v>343</v>
      </c>
      <c r="C59" s="4"/>
      <c r="D59" s="5"/>
      <c r="E59" s="6">
        <v>0</v>
      </c>
      <c r="F59" s="11">
        <v>9.6</v>
      </c>
      <c r="G59" s="12">
        <f t="shared" si="111"/>
        <v>9.6</v>
      </c>
      <c r="H59" s="15">
        <f t="shared" si="111"/>
        <v>9.6</v>
      </c>
      <c r="I59" s="16">
        <f>$E59*H59</f>
        <v>0</v>
      </c>
      <c r="K59" s="12">
        <f t="shared" si="112"/>
        <v>0</v>
      </c>
      <c r="L59" s="15">
        <f t="shared" ref="L59:L93" si="117">K59</f>
        <v>0</v>
      </c>
      <c r="M59" s="16">
        <f>$E59*L59</f>
        <v>0</v>
      </c>
      <c r="O59" s="12">
        <f t="shared" si="113"/>
        <v>0</v>
      </c>
      <c r="P59" s="15">
        <f t="shared" ref="P59:P93" si="118">O59</f>
        <v>0</v>
      </c>
      <c r="Q59" s="16">
        <f>$E59*P59</f>
        <v>0</v>
      </c>
      <c r="R59" s="11">
        <v>3.5</v>
      </c>
      <c r="S59" s="12">
        <f t="shared" si="114"/>
        <v>3.5</v>
      </c>
      <c r="T59" s="15">
        <f t="shared" ref="T59:T93" si="119">S59</f>
        <v>3.5</v>
      </c>
      <c r="U59" s="16">
        <f>$E59*T59</f>
        <v>0</v>
      </c>
      <c r="W59" s="12">
        <f t="shared" si="115"/>
        <v>0</v>
      </c>
      <c r="X59" s="15">
        <f t="shared" ref="X59:X93" si="120">W59</f>
        <v>0</v>
      </c>
      <c r="Y59" s="16">
        <f>$E59*X59</f>
        <v>0</v>
      </c>
      <c r="AA59" s="12">
        <f t="shared" si="116"/>
        <v>0</v>
      </c>
      <c r="AB59" s="15">
        <f t="shared" ref="AB59:AB93" si="121">AA59</f>
        <v>0</v>
      </c>
      <c r="AC59" s="16">
        <f>$E59*AB59</f>
        <v>0</v>
      </c>
    </row>
    <row r="60" spans="1:29" s="11" customFormat="1" x14ac:dyDescent="0.25">
      <c r="A60" s="18" t="str">
        <f>'2_MechAdd_Script'!A60</f>
        <v>eWOODY_FUEL_STUMPS_SOUND_HEIGHT</v>
      </c>
      <c r="B60" t="s">
        <v>344</v>
      </c>
      <c r="C60" s="4"/>
      <c r="D60" s="5"/>
      <c r="E60" s="6">
        <v>0</v>
      </c>
      <c r="F60" s="11">
        <v>0.4</v>
      </c>
      <c r="G60" s="12">
        <f t="shared" si="111"/>
        <v>0.4</v>
      </c>
      <c r="H60" s="15">
        <f t="shared" si="111"/>
        <v>0.4</v>
      </c>
      <c r="I60" s="16">
        <f>$E60*H60</f>
        <v>0</v>
      </c>
      <c r="K60" s="12">
        <f t="shared" si="112"/>
        <v>0</v>
      </c>
      <c r="L60" s="15">
        <f t="shared" si="117"/>
        <v>0</v>
      </c>
      <c r="M60" s="16">
        <f>$E60*L60</f>
        <v>0</v>
      </c>
      <c r="O60" s="12">
        <f t="shared" si="113"/>
        <v>0</v>
      </c>
      <c r="P60" s="15">
        <f t="shared" si="118"/>
        <v>0</v>
      </c>
      <c r="Q60" s="16">
        <f>$E60*P60</f>
        <v>0</v>
      </c>
      <c r="R60" s="11">
        <v>2</v>
      </c>
      <c r="S60" s="12">
        <f t="shared" si="114"/>
        <v>2</v>
      </c>
      <c r="T60" s="15">
        <f t="shared" si="119"/>
        <v>2</v>
      </c>
      <c r="U60" s="16">
        <f>$E60*T60</f>
        <v>0</v>
      </c>
      <c r="W60" s="12">
        <f t="shared" si="115"/>
        <v>0</v>
      </c>
      <c r="X60" s="15">
        <f t="shared" si="120"/>
        <v>0</v>
      </c>
      <c r="Y60" s="16">
        <f>$E60*X60</f>
        <v>0</v>
      </c>
      <c r="AA60" s="12">
        <f t="shared" si="116"/>
        <v>0</v>
      </c>
      <c r="AB60" s="15">
        <f t="shared" si="121"/>
        <v>0</v>
      </c>
      <c r="AC60" s="16">
        <f>$E60*AB60</f>
        <v>0</v>
      </c>
    </row>
    <row r="61" spans="1:29" s="11" customFormat="1" x14ac:dyDescent="0.25">
      <c r="A61" s="18" t="str">
        <f>'2_MechAdd_Script'!A61</f>
        <v>eWOODY_FUEL_STUMPS_SOUND_STEM_DENSITY</v>
      </c>
      <c r="B61" t="s">
        <v>345</v>
      </c>
      <c r="C61" s="4">
        <v>0.25</v>
      </c>
      <c r="D61" s="5"/>
      <c r="E61" s="6">
        <v>0</v>
      </c>
      <c r="F61" s="11">
        <v>115</v>
      </c>
      <c r="G61" s="12">
        <f>F61+(F7*0.25)+(F12*0.25)</f>
        <v>118</v>
      </c>
      <c r="H61" s="15">
        <f t="shared" si="111"/>
        <v>118</v>
      </c>
      <c r="I61" s="16">
        <f>$E61*H61</f>
        <v>0</v>
      </c>
      <c r="K61" s="12">
        <f>J61+(J7*0.25)+(J12*0.25)</f>
        <v>0</v>
      </c>
      <c r="L61" s="15">
        <f t="shared" si="117"/>
        <v>0</v>
      </c>
      <c r="M61" s="16">
        <f>$E61*L61</f>
        <v>0</v>
      </c>
      <c r="O61" s="12">
        <f>N61+(N7*0.25)+(N12*0.25)</f>
        <v>0</v>
      </c>
      <c r="P61" s="15">
        <f t="shared" si="118"/>
        <v>0</v>
      </c>
      <c r="Q61" s="16">
        <f>$E61*P61</f>
        <v>0</v>
      </c>
      <c r="R61" s="11">
        <v>50</v>
      </c>
      <c r="S61" s="12">
        <f>R61+(R7*0.25)+(R12*0.25)</f>
        <v>925</v>
      </c>
      <c r="T61" s="15">
        <f t="shared" si="119"/>
        <v>925</v>
      </c>
      <c r="U61" s="16">
        <f>$E61*T61</f>
        <v>0</v>
      </c>
      <c r="W61" s="12">
        <f>V61+(V7*0.25)+(V12*0.25)</f>
        <v>48.75</v>
      </c>
      <c r="X61" s="15">
        <f t="shared" si="120"/>
        <v>48.75</v>
      </c>
      <c r="Y61" s="16">
        <f>$E61*X61</f>
        <v>0</v>
      </c>
      <c r="AA61" s="12">
        <f>Z61+(Z7*0.25)+(Z12*0.25)</f>
        <v>25</v>
      </c>
      <c r="AB61" s="15">
        <f t="shared" si="121"/>
        <v>25</v>
      </c>
      <c r="AC61" s="16">
        <f>$E61*AB61</f>
        <v>0</v>
      </c>
    </row>
    <row r="62" spans="1:29" s="11" customFormat="1" x14ac:dyDescent="0.25">
      <c r="A62" s="18" t="str">
        <f>'2_MechAdd_Script'!A62</f>
        <v>eWOODY_FUEL_STUMPS_ROTTEN_DIAMETER</v>
      </c>
      <c r="B62" t="s">
        <v>346</v>
      </c>
      <c r="C62" s="4"/>
      <c r="D62" s="5"/>
      <c r="E62" s="6"/>
      <c r="F62" s="11">
        <v>9.6</v>
      </c>
      <c r="G62" s="12">
        <f t="shared" si="111"/>
        <v>9.6</v>
      </c>
      <c r="H62" s="15">
        <f t="shared" si="111"/>
        <v>9.6</v>
      </c>
      <c r="I62" s="16">
        <f t="shared" ref="I62:I63" si="122">H59</f>
        <v>9.6</v>
      </c>
      <c r="K62" s="12">
        <f t="shared" ref="K62:K93" si="123">J62</f>
        <v>0</v>
      </c>
      <c r="L62" s="15">
        <f t="shared" si="117"/>
        <v>0</v>
      </c>
      <c r="M62" s="16">
        <f t="shared" ref="M62:M63" si="124">L59</f>
        <v>0</v>
      </c>
      <c r="O62" s="12">
        <f t="shared" ref="O62:O93" si="125">N62</f>
        <v>0</v>
      </c>
      <c r="P62" s="15">
        <f t="shared" si="118"/>
        <v>0</v>
      </c>
      <c r="Q62" s="16">
        <f t="shared" ref="Q62:Q63" si="126">P59</f>
        <v>0</v>
      </c>
      <c r="R62" s="11">
        <v>3.5</v>
      </c>
      <c r="S62" s="12">
        <f t="shared" ref="S62:S93" si="127">R62</f>
        <v>3.5</v>
      </c>
      <c r="T62" s="15">
        <f t="shared" si="119"/>
        <v>3.5</v>
      </c>
      <c r="U62" s="16">
        <f t="shared" ref="U62:U63" si="128">T59</f>
        <v>3.5</v>
      </c>
      <c r="V62" s="11">
        <v>10</v>
      </c>
      <c r="W62" s="12">
        <f t="shared" ref="W62:W93" si="129">V62</f>
        <v>10</v>
      </c>
      <c r="X62" s="15">
        <f t="shared" si="120"/>
        <v>10</v>
      </c>
      <c r="Y62" s="16">
        <f t="shared" ref="Y62:Y63" si="130">X59</f>
        <v>0</v>
      </c>
      <c r="Z62" s="11">
        <v>10</v>
      </c>
      <c r="AA62" s="12">
        <f t="shared" ref="AA62:AA93" si="131">Z62</f>
        <v>10</v>
      </c>
      <c r="AB62" s="15">
        <f t="shared" si="121"/>
        <v>10</v>
      </c>
      <c r="AC62" s="16">
        <f t="shared" ref="AC62:AC63" si="132">AB59</f>
        <v>0</v>
      </c>
    </row>
    <row r="63" spans="1:29" s="11" customFormat="1" x14ac:dyDescent="0.25">
      <c r="A63" s="18" t="str">
        <f>'2_MechAdd_Script'!A63</f>
        <v>eWOODY_FUEL_STUMPS_ROTTEN_HEIGHT</v>
      </c>
      <c r="B63" t="s">
        <v>347</v>
      </c>
      <c r="C63" s="4"/>
      <c r="D63" s="5"/>
      <c r="E63" s="6"/>
      <c r="F63" s="11">
        <v>0.4</v>
      </c>
      <c r="G63" s="12">
        <f t="shared" si="111"/>
        <v>0.4</v>
      </c>
      <c r="H63" s="15">
        <f t="shared" si="111"/>
        <v>0.4</v>
      </c>
      <c r="I63" s="16">
        <f t="shared" si="122"/>
        <v>0.4</v>
      </c>
      <c r="K63" s="12">
        <f t="shared" si="123"/>
        <v>0</v>
      </c>
      <c r="L63" s="15">
        <f t="shared" si="117"/>
        <v>0</v>
      </c>
      <c r="M63" s="16">
        <f t="shared" si="124"/>
        <v>0</v>
      </c>
      <c r="O63" s="12">
        <f t="shared" si="125"/>
        <v>0</v>
      </c>
      <c r="P63" s="15">
        <f t="shared" si="118"/>
        <v>0</v>
      </c>
      <c r="Q63" s="16">
        <f t="shared" si="126"/>
        <v>0</v>
      </c>
      <c r="R63" s="11">
        <v>2</v>
      </c>
      <c r="S63" s="12">
        <f t="shared" si="127"/>
        <v>2</v>
      </c>
      <c r="T63" s="15">
        <f t="shared" si="119"/>
        <v>2</v>
      </c>
      <c r="U63" s="16">
        <f t="shared" si="128"/>
        <v>2</v>
      </c>
      <c r="V63" s="11">
        <v>1</v>
      </c>
      <c r="W63" s="12">
        <f t="shared" si="129"/>
        <v>1</v>
      </c>
      <c r="X63" s="15">
        <f t="shared" si="120"/>
        <v>1</v>
      </c>
      <c r="Y63" s="16">
        <f t="shared" si="130"/>
        <v>0</v>
      </c>
      <c r="Z63" s="11">
        <v>1</v>
      </c>
      <c r="AA63" s="12">
        <f t="shared" si="131"/>
        <v>1</v>
      </c>
      <c r="AB63" s="15">
        <f t="shared" si="121"/>
        <v>1</v>
      </c>
      <c r="AC63" s="16">
        <f t="shared" si="132"/>
        <v>0</v>
      </c>
    </row>
    <row r="64" spans="1:29" s="11" customFormat="1" x14ac:dyDescent="0.25">
      <c r="A64" s="18" t="str">
        <f>'2_MechAdd_Script'!A64</f>
        <v>eWOODY_FUEL_STUMPS_ROTTEN_STEM_DENSITY</v>
      </c>
      <c r="B64" t="s">
        <v>348</v>
      </c>
      <c r="C64" s="4"/>
      <c r="D64" s="5"/>
      <c r="E64" s="9" t="s">
        <v>446</v>
      </c>
      <c r="F64" s="11">
        <v>115</v>
      </c>
      <c r="G64" s="12">
        <f t="shared" si="111"/>
        <v>115</v>
      </c>
      <c r="H64" s="15">
        <f t="shared" si="111"/>
        <v>115</v>
      </c>
      <c r="I64" s="16">
        <f>H64+H61</f>
        <v>233</v>
      </c>
      <c r="K64" s="12">
        <f t="shared" si="123"/>
        <v>0</v>
      </c>
      <c r="L64" s="15">
        <f t="shared" si="117"/>
        <v>0</v>
      </c>
      <c r="M64" s="16">
        <f>L64+L61</f>
        <v>0</v>
      </c>
      <c r="O64" s="12">
        <f t="shared" si="125"/>
        <v>0</v>
      </c>
      <c r="P64" s="15">
        <f t="shared" si="118"/>
        <v>0</v>
      </c>
      <c r="Q64" s="16">
        <f>P64+P61</f>
        <v>0</v>
      </c>
      <c r="R64" s="11">
        <v>50</v>
      </c>
      <c r="S64" s="12">
        <f t="shared" si="127"/>
        <v>50</v>
      </c>
      <c r="T64" s="15">
        <f t="shared" si="119"/>
        <v>50</v>
      </c>
      <c r="U64" s="16">
        <f>T64+T61</f>
        <v>975</v>
      </c>
      <c r="V64" s="11">
        <v>5</v>
      </c>
      <c r="W64" s="12">
        <f t="shared" si="129"/>
        <v>5</v>
      </c>
      <c r="X64" s="15">
        <f t="shared" si="120"/>
        <v>5</v>
      </c>
      <c r="Y64" s="16">
        <f>X64+X61</f>
        <v>53.75</v>
      </c>
      <c r="Z64" s="11">
        <v>3</v>
      </c>
      <c r="AA64" s="12">
        <f t="shared" si="131"/>
        <v>3</v>
      </c>
      <c r="AB64" s="15">
        <f t="shared" si="121"/>
        <v>3</v>
      </c>
      <c r="AC64" s="16">
        <f>AB64+AB61</f>
        <v>28</v>
      </c>
    </row>
    <row r="65" spans="1:29" s="11" customFormat="1" x14ac:dyDescent="0.25">
      <c r="A65" s="18" t="str">
        <f>'2_MechAdd_Script'!A65</f>
        <v>eWOODY_FUEL_STUMPS_LIGHTERED_PITCHY_DIAMETER</v>
      </c>
      <c r="B65" t="s">
        <v>346</v>
      </c>
      <c r="C65" s="4"/>
      <c r="D65" s="5"/>
      <c r="E65" s="6"/>
      <c r="G65" s="12">
        <f t="shared" si="111"/>
        <v>0</v>
      </c>
      <c r="H65" s="15">
        <f t="shared" si="111"/>
        <v>0</v>
      </c>
      <c r="I65" s="16">
        <f t="shared" ref="I65:I93" si="133">H65</f>
        <v>0</v>
      </c>
      <c r="K65" s="12">
        <f t="shared" si="123"/>
        <v>0</v>
      </c>
      <c r="L65" s="15">
        <f t="shared" si="117"/>
        <v>0</v>
      </c>
      <c r="M65" s="16">
        <f t="shared" ref="M65:M93" si="134">L65</f>
        <v>0</v>
      </c>
      <c r="O65" s="12">
        <f t="shared" si="125"/>
        <v>0</v>
      </c>
      <c r="P65" s="15">
        <f t="shared" si="118"/>
        <v>0</v>
      </c>
      <c r="Q65" s="16">
        <f t="shared" ref="Q65:Q93" si="135">P65</f>
        <v>0</v>
      </c>
      <c r="S65" s="12">
        <f t="shared" si="127"/>
        <v>0</v>
      </c>
      <c r="T65" s="15">
        <f t="shared" si="119"/>
        <v>0</v>
      </c>
      <c r="U65" s="16">
        <f t="shared" ref="U65:U93" si="136">T65</f>
        <v>0</v>
      </c>
      <c r="W65" s="12">
        <f t="shared" si="129"/>
        <v>0</v>
      </c>
      <c r="X65" s="15">
        <f t="shared" si="120"/>
        <v>0</v>
      </c>
      <c r="Y65" s="16">
        <f t="shared" ref="Y65:Y93" si="137">X65</f>
        <v>0</v>
      </c>
      <c r="AA65" s="12">
        <f t="shared" si="131"/>
        <v>0</v>
      </c>
      <c r="AB65" s="15">
        <f t="shared" si="121"/>
        <v>0</v>
      </c>
      <c r="AC65" s="16">
        <f t="shared" ref="AC65:AC93" si="138">AB65</f>
        <v>0</v>
      </c>
    </row>
    <row r="66" spans="1:29" s="11" customFormat="1" x14ac:dyDescent="0.25">
      <c r="A66" s="18" t="str">
        <f>'2_MechAdd_Script'!A66</f>
        <v>eWOODY_FUEL_STUMPS_LIGHTERED_PITCHY_HEIGHT</v>
      </c>
      <c r="B66" t="s">
        <v>347</v>
      </c>
      <c r="C66" s="4"/>
      <c r="D66" s="5"/>
      <c r="E66" s="6"/>
      <c r="G66" s="12">
        <f t="shared" si="111"/>
        <v>0</v>
      </c>
      <c r="H66" s="15">
        <f t="shared" si="111"/>
        <v>0</v>
      </c>
      <c r="I66" s="16">
        <f t="shared" si="133"/>
        <v>0</v>
      </c>
      <c r="K66" s="12">
        <f t="shared" si="123"/>
        <v>0</v>
      </c>
      <c r="L66" s="15">
        <f t="shared" si="117"/>
        <v>0</v>
      </c>
      <c r="M66" s="16">
        <f t="shared" si="134"/>
        <v>0</v>
      </c>
      <c r="O66" s="12">
        <f t="shared" si="125"/>
        <v>0</v>
      </c>
      <c r="P66" s="15">
        <f t="shared" si="118"/>
        <v>0</v>
      </c>
      <c r="Q66" s="16">
        <f t="shared" si="135"/>
        <v>0</v>
      </c>
      <c r="S66" s="12">
        <f t="shared" si="127"/>
        <v>0</v>
      </c>
      <c r="T66" s="15">
        <f t="shared" si="119"/>
        <v>0</v>
      </c>
      <c r="U66" s="16">
        <f t="shared" si="136"/>
        <v>0</v>
      </c>
      <c r="W66" s="12">
        <f t="shared" si="129"/>
        <v>0</v>
      </c>
      <c r="X66" s="15">
        <f t="shared" si="120"/>
        <v>0</v>
      </c>
      <c r="Y66" s="16">
        <f t="shared" si="137"/>
        <v>0</v>
      </c>
      <c r="AA66" s="12">
        <f t="shared" si="131"/>
        <v>0</v>
      </c>
      <c r="AB66" s="15">
        <f t="shared" si="121"/>
        <v>0</v>
      </c>
      <c r="AC66" s="16">
        <f t="shared" si="138"/>
        <v>0</v>
      </c>
    </row>
    <row r="67" spans="1:29" s="11" customFormat="1" x14ac:dyDescent="0.25">
      <c r="A67" s="18" t="str">
        <f>'2_MechAdd_Script'!A67</f>
        <v>eWOODY_FUEL_STUMPS_LIGHTERED_PITCHY_STEM_DENSITY</v>
      </c>
      <c r="B67" t="s">
        <v>348</v>
      </c>
      <c r="C67" s="4"/>
      <c r="D67" s="5"/>
      <c r="E67" s="6"/>
      <c r="G67" s="12">
        <f t="shared" si="111"/>
        <v>0</v>
      </c>
      <c r="H67" s="15">
        <f t="shared" si="111"/>
        <v>0</v>
      </c>
      <c r="I67" s="16">
        <f t="shared" si="133"/>
        <v>0</v>
      </c>
      <c r="K67" s="12">
        <f t="shared" si="123"/>
        <v>0</v>
      </c>
      <c r="L67" s="15">
        <f t="shared" si="117"/>
        <v>0</v>
      </c>
      <c r="M67" s="16">
        <f t="shared" si="134"/>
        <v>0</v>
      </c>
      <c r="O67" s="12">
        <f t="shared" si="125"/>
        <v>0</v>
      </c>
      <c r="P67" s="15">
        <f t="shared" si="118"/>
        <v>0</v>
      </c>
      <c r="Q67" s="16">
        <f t="shared" si="135"/>
        <v>0</v>
      </c>
      <c r="S67" s="12">
        <f t="shared" si="127"/>
        <v>0</v>
      </c>
      <c r="T67" s="15">
        <f t="shared" si="119"/>
        <v>0</v>
      </c>
      <c r="U67" s="16">
        <f t="shared" si="136"/>
        <v>0</v>
      </c>
      <c r="W67" s="12">
        <f t="shared" si="129"/>
        <v>0</v>
      </c>
      <c r="X67" s="15">
        <f t="shared" si="120"/>
        <v>0</v>
      </c>
      <c r="Y67" s="16">
        <f t="shared" si="137"/>
        <v>0</v>
      </c>
      <c r="AA67" s="12">
        <f t="shared" si="131"/>
        <v>0</v>
      </c>
      <c r="AB67" s="15">
        <f t="shared" si="121"/>
        <v>0</v>
      </c>
      <c r="AC67" s="16">
        <f t="shared" si="138"/>
        <v>0</v>
      </c>
    </row>
    <row r="68" spans="1:29" s="11" customFormat="1" x14ac:dyDescent="0.25">
      <c r="A68" s="18" t="str">
        <f>'2_MechAdd_Script'!A68</f>
        <v>eWOODY_FUEL_PILES_CLEAN_LOADING</v>
      </c>
      <c r="B68" t="s">
        <v>349</v>
      </c>
      <c r="C68" s="4"/>
      <c r="D68" s="5"/>
      <c r="E68" s="6"/>
      <c r="F68" s="11">
        <v>7.8118999999999994E-2</v>
      </c>
      <c r="G68" s="12">
        <f t="shared" si="111"/>
        <v>7.8118999999999994E-2</v>
      </c>
      <c r="H68" s="15">
        <f t="shared" si="111"/>
        <v>7.8118999999999994E-2</v>
      </c>
      <c r="I68" s="16">
        <f t="shared" si="133"/>
        <v>7.8118999999999994E-2</v>
      </c>
      <c r="J68" s="11">
        <v>0</v>
      </c>
      <c r="K68" s="12">
        <f t="shared" si="123"/>
        <v>0</v>
      </c>
      <c r="L68" s="15">
        <f t="shared" si="117"/>
        <v>0</v>
      </c>
      <c r="M68" s="16">
        <f t="shared" si="134"/>
        <v>0</v>
      </c>
      <c r="N68" s="11">
        <v>0</v>
      </c>
      <c r="O68" s="12">
        <f t="shared" si="125"/>
        <v>0</v>
      </c>
      <c r="P68" s="15">
        <f t="shared" si="118"/>
        <v>0</v>
      </c>
      <c r="Q68" s="16">
        <f t="shared" si="135"/>
        <v>0</v>
      </c>
      <c r="R68" s="11">
        <v>8.1810999999999995E-2</v>
      </c>
      <c r="S68" s="12">
        <f t="shared" si="127"/>
        <v>8.1810999999999995E-2</v>
      </c>
      <c r="T68" s="15">
        <f t="shared" si="119"/>
        <v>8.1810999999999995E-2</v>
      </c>
      <c r="U68" s="16">
        <f t="shared" si="136"/>
        <v>8.1810999999999995E-2</v>
      </c>
      <c r="V68" s="11">
        <v>0.13589300000000001</v>
      </c>
      <c r="W68" s="12">
        <f t="shared" si="129"/>
        <v>0.13589300000000001</v>
      </c>
      <c r="X68" s="15">
        <f t="shared" si="120"/>
        <v>0.13589300000000001</v>
      </c>
      <c r="Y68" s="16">
        <f t="shared" si="137"/>
        <v>0.13589300000000001</v>
      </c>
      <c r="Z68" s="11">
        <v>0</v>
      </c>
      <c r="AA68" s="12">
        <f t="shared" si="131"/>
        <v>0</v>
      </c>
      <c r="AB68" s="15">
        <f t="shared" si="121"/>
        <v>0</v>
      </c>
      <c r="AC68" s="16">
        <f t="shared" si="138"/>
        <v>0</v>
      </c>
    </row>
    <row r="69" spans="1:29" s="11" customFormat="1" ht="16.5" customHeight="1" x14ac:dyDescent="0.25">
      <c r="A69" s="18" t="str">
        <f>'2_MechAdd_Script'!A69</f>
        <v>eWOODY_FUEL_PILES_DIRTY_LOADING</v>
      </c>
      <c r="B69" t="s">
        <v>350</v>
      </c>
      <c r="C69" s="4"/>
      <c r="D69" s="5"/>
      <c r="E69" s="6"/>
      <c r="F69" s="11">
        <v>0</v>
      </c>
      <c r="G69" s="12">
        <f t="shared" si="111"/>
        <v>0</v>
      </c>
      <c r="H69" s="15">
        <f t="shared" si="111"/>
        <v>0</v>
      </c>
      <c r="I69" s="16">
        <f t="shared" si="133"/>
        <v>0</v>
      </c>
      <c r="J69" s="11">
        <v>0</v>
      </c>
      <c r="K69" s="12">
        <f t="shared" si="123"/>
        <v>0</v>
      </c>
      <c r="L69" s="15">
        <f t="shared" si="117"/>
        <v>0</v>
      </c>
      <c r="M69" s="16">
        <f t="shared" si="134"/>
        <v>0</v>
      </c>
      <c r="N69" s="11">
        <v>0</v>
      </c>
      <c r="O69" s="12">
        <f t="shared" si="125"/>
        <v>0</v>
      </c>
      <c r="P69" s="15">
        <f t="shared" si="118"/>
        <v>0</v>
      </c>
      <c r="Q69" s="16">
        <f t="shared" si="135"/>
        <v>0</v>
      </c>
      <c r="R69" s="11">
        <v>0</v>
      </c>
      <c r="S69" s="12">
        <f t="shared" si="127"/>
        <v>0</v>
      </c>
      <c r="T69" s="15">
        <f t="shared" si="119"/>
        <v>0</v>
      </c>
      <c r="U69" s="16">
        <f t="shared" si="136"/>
        <v>0</v>
      </c>
      <c r="V69" s="11">
        <v>0</v>
      </c>
      <c r="W69" s="12">
        <f t="shared" si="129"/>
        <v>0</v>
      </c>
      <c r="X69" s="15">
        <f t="shared" si="120"/>
        <v>0</v>
      </c>
      <c r="Y69" s="16">
        <f t="shared" si="137"/>
        <v>0</v>
      </c>
      <c r="Z69" s="11">
        <v>0</v>
      </c>
      <c r="AA69" s="12">
        <f t="shared" si="131"/>
        <v>0</v>
      </c>
      <c r="AB69" s="15">
        <f t="shared" si="121"/>
        <v>0</v>
      </c>
      <c r="AC69" s="16">
        <f t="shared" si="138"/>
        <v>0</v>
      </c>
    </row>
    <row r="70" spans="1:29" s="11" customFormat="1" x14ac:dyDescent="0.25">
      <c r="A70" s="18" t="str">
        <f>'2_MechAdd_Script'!A70</f>
        <v>eWOODY_FUEL_PILES_VERYDIRTY_LOADING</v>
      </c>
      <c r="B70" t="s">
        <v>351</v>
      </c>
      <c r="C70" s="4"/>
      <c r="D70" s="5"/>
      <c r="E70" s="6"/>
      <c r="F70" s="11">
        <v>0</v>
      </c>
      <c r="G70" s="12">
        <f t="shared" si="111"/>
        <v>0</v>
      </c>
      <c r="H70" s="15">
        <f t="shared" si="111"/>
        <v>0</v>
      </c>
      <c r="I70" s="16">
        <f t="shared" si="133"/>
        <v>0</v>
      </c>
      <c r="J70" s="11">
        <v>0</v>
      </c>
      <c r="K70" s="12">
        <f t="shared" si="123"/>
        <v>0</v>
      </c>
      <c r="L70" s="15">
        <f t="shared" si="117"/>
        <v>0</v>
      </c>
      <c r="M70" s="16">
        <f t="shared" si="134"/>
        <v>0</v>
      </c>
      <c r="N70" s="11">
        <v>0</v>
      </c>
      <c r="O70" s="12">
        <f t="shared" si="125"/>
        <v>0</v>
      </c>
      <c r="P70" s="15">
        <f t="shared" si="118"/>
        <v>0</v>
      </c>
      <c r="Q70" s="16">
        <f t="shared" si="135"/>
        <v>0</v>
      </c>
      <c r="R70" s="11">
        <v>0</v>
      </c>
      <c r="S70" s="12">
        <f t="shared" si="127"/>
        <v>0</v>
      </c>
      <c r="T70" s="15">
        <f t="shared" si="119"/>
        <v>0</v>
      </c>
      <c r="U70" s="16">
        <f t="shared" si="136"/>
        <v>0</v>
      </c>
      <c r="V70" s="11">
        <v>0</v>
      </c>
      <c r="W70" s="12">
        <f t="shared" si="129"/>
        <v>0</v>
      </c>
      <c r="X70" s="15">
        <f t="shared" si="120"/>
        <v>0</v>
      </c>
      <c r="Y70" s="16">
        <f t="shared" si="137"/>
        <v>0</v>
      </c>
      <c r="Z70" s="11">
        <v>0</v>
      </c>
      <c r="AA70" s="12">
        <f t="shared" si="131"/>
        <v>0</v>
      </c>
      <c r="AB70" s="15">
        <f t="shared" si="121"/>
        <v>0</v>
      </c>
      <c r="AC70" s="16">
        <f t="shared" si="138"/>
        <v>0</v>
      </c>
    </row>
    <row r="71" spans="1:29" s="11" customFormat="1" x14ac:dyDescent="0.25">
      <c r="A71" s="18" t="str">
        <f>'2_MechAdd_Script'!A71</f>
        <v>eLITTER_LITTER_TYPE_BROADLEAF_DECIDUOUS_RELATIVE_COVER</v>
      </c>
      <c r="B71" t="s">
        <v>352</v>
      </c>
      <c r="C71" s="4"/>
      <c r="D71" s="5"/>
      <c r="E71" s="6"/>
      <c r="G71" s="12">
        <f t="shared" si="111"/>
        <v>0</v>
      </c>
      <c r="H71" s="15">
        <f t="shared" si="111"/>
        <v>0</v>
      </c>
      <c r="I71" s="16">
        <f t="shared" si="133"/>
        <v>0</v>
      </c>
      <c r="K71" s="12">
        <f t="shared" si="123"/>
        <v>0</v>
      </c>
      <c r="L71" s="15">
        <f t="shared" si="117"/>
        <v>0</v>
      </c>
      <c r="M71" s="16">
        <f t="shared" si="134"/>
        <v>0</v>
      </c>
      <c r="O71" s="12">
        <f t="shared" si="125"/>
        <v>0</v>
      </c>
      <c r="P71" s="15">
        <f t="shared" si="118"/>
        <v>0</v>
      </c>
      <c r="Q71" s="16">
        <f t="shared" si="135"/>
        <v>0</v>
      </c>
      <c r="S71" s="12">
        <f t="shared" si="127"/>
        <v>0</v>
      </c>
      <c r="T71" s="15">
        <f t="shared" si="119"/>
        <v>0</v>
      </c>
      <c r="U71" s="16">
        <f t="shared" si="136"/>
        <v>0</v>
      </c>
      <c r="V71" s="11">
        <v>90</v>
      </c>
      <c r="W71" s="12">
        <f t="shared" si="129"/>
        <v>90</v>
      </c>
      <c r="X71" s="15">
        <f t="shared" si="120"/>
        <v>90</v>
      </c>
      <c r="Y71" s="16">
        <f t="shared" si="137"/>
        <v>90</v>
      </c>
      <c r="AA71" s="12">
        <f t="shared" si="131"/>
        <v>0</v>
      </c>
      <c r="AB71" s="15">
        <f t="shared" si="121"/>
        <v>0</v>
      </c>
      <c r="AC71" s="16">
        <f t="shared" si="138"/>
        <v>0</v>
      </c>
    </row>
    <row r="72" spans="1:29" s="11" customFormat="1" x14ac:dyDescent="0.25">
      <c r="A72" s="18" t="str">
        <f>'2_MechAdd_Script'!A72</f>
        <v>eLITTER_LITTER_TYPE_BROADLEAF_EVERGREEN_RELATIVE_COVER</v>
      </c>
      <c r="B72" t="s">
        <v>353</v>
      </c>
      <c r="C72" s="4"/>
      <c r="D72" s="5"/>
      <c r="E72" s="6"/>
      <c r="G72" s="12">
        <f t="shared" si="111"/>
        <v>0</v>
      </c>
      <c r="H72" s="15">
        <f t="shared" si="111"/>
        <v>0</v>
      </c>
      <c r="I72" s="16">
        <f t="shared" si="133"/>
        <v>0</v>
      </c>
      <c r="J72" s="11">
        <v>100</v>
      </c>
      <c r="K72" s="12">
        <f t="shared" si="123"/>
        <v>100</v>
      </c>
      <c r="L72" s="15">
        <f t="shared" si="117"/>
        <v>100</v>
      </c>
      <c r="M72" s="16">
        <f t="shared" si="134"/>
        <v>100</v>
      </c>
      <c r="O72" s="12">
        <f t="shared" si="125"/>
        <v>0</v>
      </c>
      <c r="P72" s="15">
        <f t="shared" si="118"/>
        <v>0</v>
      </c>
      <c r="Q72" s="16">
        <f t="shared" si="135"/>
        <v>0</v>
      </c>
      <c r="S72" s="12">
        <f t="shared" si="127"/>
        <v>0</v>
      </c>
      <c r="T72" s="15">
        <f t="shared" si="119"/>
        <v>0</v>
      </c>
      <c r="U72" s="16">
        <f t="shared" si="136"/>
        <v>0</v>
      </c>
      <c r="W72" s="12">
        <f t="shared" si="129"/>
        <v>0</v>
      </c>
      <c r="X72" s="15">
        <f t="shared" si="120"/>
        <v>0</v>
      </c>
      <c r="Y72" s="16">
        <f t="shared" si="137"/>
        <v>0</v>
      </c>
      <c r="AA72" s="12">
        <f t="shared" si="131"/>
        <v>0</v>
      </c>
      <c r="AB72" s="15">
        <f t="shared" si="121"/>
        <v>0</v>
      </c>
      <c r="AC72" s="16">
        <f t="shared" si="138"/>
        <v>0</v>
      </c>
    </row>
    <row r="73" spans="1:29" s="11" customFormat="1" x14ac:dyDescent="0.25">
      <c r="A73" s="18" t="str">
        <f>'2_MechAdd_Script'!A73</f>
        <v>eLITTER_LITTER_TYPE_GRASS_RELATIVE_COVER</v>
      </c>
      <c r="B73" t="s">
        <v>354</v>
      </c>
      <c r="C73" s="4"/>
      <c r="D73" s="5"/>
      <c r="E73" s="6"/>
      <c r="G73" s="12">
        <f t="shared" si="111"/>
        <v>0</v>
      </c>
      <c r="H73" s="15">
        <f t="shared" si="111"/>
        <v>0</v>
      </c>
      <c r="I73" s="16">
        <f t="shared" si="133"/>
        <v>0</v>
      </c>
      <c r="K73" s="12">
        <f t="shared" si="123"/>
        <v>0</v>
      </c>
      <c r="L73" s="15">
        <f t="shared" si="117"/>
        <v>0</v>
      </c>
      <c r="M73" s="16">
        <f t="shared" si="134"/>
        <v>0</v>
      </c>
      <c r="N73" s="11">
        <v>100</v>
      </c>
      <c r="O73" s="12">
        <f t="shared" si="125"/>
        <v>100</v>
      </c>
      <c r="P73" s="15">
        <f t="shared" si="118"/>
        <v>100</v>
      </c>
      <c r="Q73" s="16">
        <f t="shared" si="135"/>
        <v>100</v>
      </c>
      <c r="S73" s="12">
        <f t="shared" si="127"/>
        <v>0</v>
      </c>
      <c r="T73" s="15">
        <f t="shared" si="119"/>
        <v>0</v>
      </c>
      <c r="U73" s="16">
        <f t="shared" si="136"/>
        <v>0</v>
      </c>
      <c r="W73" s="12">
        <f t="shared" si="129"/>
        <v>0</v>
      </c>
      <c r="X73" s="15">
        <f t="shared" si="120"/>
        <v>0</v>
      </c>
      <c r="Y73" s="16">
        <f t="shared" si="137"/>
        <v>0</v>
      </c>
      <c r="AA73" s="12">
        <f t="shared" si="131"/>
        <v>0</v>
      </c>
      <c r="AB73" s="15">
        <f t="shared" si="121"/>
        <v>0</v>
      </c>
      <c r="AC73" s="16">
        <f t="shared" si="138"/>
        <v>0</v>
      </c>
    </row>
    <row r="74" spans="1:29" s="11" customFormat="1" x14ac:dyDescent="0.25">
      <c r="A74" s="18" t="str">
        <f>'2_MechAdd_Script'!A74</f>
        <v>eLITTER_LITTER_TYPE_LONG_NEEDLE_PINE_RELATIVE_COVER</v>
      </c>
      <c r="B74" t="s">
        <v>355</v>
      </c>
      <c r="C74" s="4"/>
      <c r="D74" s="5"/>
      <c r="E74" s="6"/>
      <c r="F74" s="13">
        <v>50</v>
      </c>
      <c r="G74" s="12">
        <f t="shared" si="111"/>
        <v>50</v>
      </c>
      <c r="H74" s="15">
        <f t="shared" si="111"/>
        <v>50</v>
      </c>
      <c r="I74" s="16">
        <f t="shared" si="133"/>
        <v>50</v>
      </c>
      <c r="K74" s="12">
        <f t="shared" si="123"/>
        <v>0</v>
      </c>
      <c r="L74" s="15">
        <f t="shared" si="117"/>
        <v>0</v>
      </c>
      <c r="M74" s="16">
        <f t="shared" si="134"/>
        <v>0</v>
      </c>
      <c r="O74" s="12">
        <f t="shared" si="125"/>
        <v>0</v>
      </c>
      <c r="P74" s="15">
        <f t="shared" si="118"/>
        <v>0</v>
      </c>
      <c r="Q74" s="16">
        <f t="shared" si="135"/>
        <v>0</v>
      </c>
      <c r="S74" s="12">
        <f t="shared" si="127"/>
        <v>0</v>
      </c>
      <c r="T74" s="15">
        <f t="shared" si="119"/>
        <v>0</v>
      </c>
      <c r="U74" s="16">
        <f t="shared" si="136"/>
        <v>0</v>
      </c>
      <c r="V74" s="11">
        <v>10</v>
      </c>
      <c r="W74" s="12">
        <f t="shared" si="129"/>
        <v>10</v>
      </c>
      <c r="X74" s="15">
        <f t="shared" si="120"/>
        <v>10</v>
      </c>
      <c r="Y74" s="16">
        <f t="shared" si="137"/>
        <v>10</v>
      </c>
      <c r="Z74" s="11">
        <v>40</v>
      </c>
      <c r="AA74" s="12">
        <f t="shared" si="131"/>
        <v>40</v>
      </c>
      <c r="AB74" s="15">
        <f t="shared" si="121"/>
        <v>40</v>
      </c>
      <c r="AC74" s="16">
        <f t="shared" si="138"/>
        <v>40</v>
      </c>
    </row>
    <row r="75" spans="1:29" s="11" customFormat="1" x14ac:dyDescent="0.25">
      <c r="A75" s="18" t="str">
        <f>'2_MechAdd_Script'!A75</f>
        <v>eLITTER_LITTER_TYPE_OTHER_CONIFER_RELATIVE_COVER</v>
      </c>
      <c r="B75" t="s">
        <v>356</v>
      </c>
      <c r="C75" s="4"/>
      <c r="D75" s="5"/>
      <c r="E75" s="6"/>
      <c r="F75" s="13">
        <v>50</v>
      </c>
      <c r="G75" s="12">
        <f t="shared" si="111"/>
        <v>50</v>
      </c>
      <c r="H75" s="15">
        <f t="shared" si="111"/>
        <v>50</v>
      </c>
      <c r="I75" s="16">
        <f t="shared" si="133"/>
        <v>50</v>
      </c>
      <c r="K75" s="12">
        <f t="shared" si="123"/>
        <v>0</v>
      </c>
      <c r="L75" s="15">
        <f t="shared" si="117"/>
        <v>0</v>
      </c>
      <c r="M75" s="16">
        <f t="shared" si="134"/>
        <v>0</v>
      </c>
      <c r="O75" s="12">
        <f t="shared" si="125"/>
        <v>0</v>
      </c>
      <c r="P75" s="15">
        <f t="shared" si="118"/>
        <v>0</v>
      </c>
      <c r="Q75" s="16">
        <f t="shared" si="135"/>
        <v>0</v>
      </c>
      <c r="R75" s="11">
        <v>100</v>
      </c>
      <c r="S75" s="12">
        <f t="shared" si="127"/>
        <v>100</v>
      </c>
      <c r="T75" s="15">
        <f t="shared" si="119"/>
        <v>100</v>
      </c>
      <c r="U75" s="16">
        <f t="shared" si="136"/>
        <v>100</v>
      </c>
      <c r="W75" s="12">
        <f t="shared" si="129"/>
        <v>0</v>
      </c>
      <c r="X75" s="15">
        <f t="shared" si="120"/>
        <v>0</v>
      </c>
      <c r="Y75" s="16">
        <f t="shared" si="137"/>
        <v>0</v>
      </c>
      <c r="AA75" s="12">
        <f t="shared" si="131"/>
        <v>0</v>
      </c>
      <c r="AB75" s="15">
        <f t="shared" si="121"/>
        <v>0</v>
      </c>
      <c r="AC75" s="16">
        <f t="shared" si="138"/>
        <v>0</v>
      </c>
    </row>
    <row r="76" spans="1:29" s="11" customFormat="1" x14ac:dyDescent="0.25">
      <c r="A76" s="18" t="str">
        <f>'2_MechAdd_Script'!A76</f>
        <v>eLITTER_LITTER_TYPE_PALM_FROND_RELATIVE_COVER</v>
      </c>
      <c r="B76" t="s">
        <v>357</v>
      </c>
      <c r="C76" s="4"/>
      <c r="D76" s="5"/>
      <c r="E76" s="6"/>
      <c r="G76" s="12">
        <f t="shared" si="111"/>
        <v>0</v>
      </c>
      <c r="H76" s="15">
        <f t="shared" si="111"/>
        <v>0</v>
      </c>
      <c r="I76" s="16">
        <f t="shared" si="133"/>
        <v>0</v>
      </c>
      <c r="K76" s="12">
        <f t="shared" si="123"/>
        <v>0</v>
      </c>
      <c r="L76" s="15">
        <f t="shared" si="117"/>
        <v>0</v>
      </c>
      <c r="M76" s="16">
        <f t="shared" si="134"/>
        <v>0</v>
      </c>
      <c r="O76" s="12">
        <f t="shared" si="125"/>
        <v>0</v>
      </c>
      <c r="P76" s="15">
        <f t="shared" si="118"/>
        <v>0</v>
      </c>
      <c r="Q76" s="16">
        <f t="shared" si="135"/>
        <v>0</v>
      </c>
      <c r="S76" s="12">
        <f t="shared" si="127"/>
        <v>0</v>
      </c>
      <c r="T76" s="15">
        <f t="shared" si="119"/>
        <v>0</v>
      </c>
      <c r="U76" s="16">
        <f t="shared" si="136"/>
        <v>0</v>
      </c>
      <c r="W76" s="12">
        <f t="shared" si="129"/>
        <v>0</v>
      </c>
      <c r="X76" s="15">
        <f t="shared" si="120"/>
        <v>0</v>
      </c>
      <c r="Y76" s="16">
        <f t="shared" si="137"/>
        <v>0</v>
      </c>
      <c r="Z76" s="11">
        <v>60</v>
      </c>
      <c r="AA76" s="12">
        <f t="shared" si="131"/>
        <v>60</v>
      </c>
      <c r="AB76" s="15">
        <f t="shared" si="121"/>
        <v>60</v>
      </c>
      <c r="AC76" s="16">
        <f t="shared" si="138"/>
        <v>60</v>
      </c>
    </row>
    <row r="77" spans="1:29" s="11" customFormat="1" x14ac:dyDescent="0.25">
      <c r="A77" s="18" t="str">
        <f>'2_MechAdd_Script'!A77</f>
        <v>eLITTER_LITTER_TYPE_SHORT_NEEDLE_PINE_RELATIVE_COVER</v>
      </c>
      <c r="B77" t="s">
        <v>358</v>
      </c>
      <c r="C77" s="4"/>
      <c r="D77" s="5"/>
      <c r="E77" s="6"/>
      <c r="G77" s="12">
        <f t="shared" si="111"/>
        <v>0</v>
      </c>
      <c r="H77" s="15">
        <f t="shared" si="111"/>
        <v>0</v>
      </c>
      <c r="I77" s="16">
        <f t="shared" si="133"/>
        <v>0</v>
      </c>
      <c r="K77" s="12">
        <f t="shared" si="123"/>
        <v>0</v>
      </c>
      <c r="L77" s="15">
        <f t="shared" si="117"/>
        <v>0</v>
      </c>
      <c r="M77" s="16">
        <f t="shared" si="134"/>
        <v>0</v>
      </c>
      <c r="O77" s="12">
        <f t="shared" si="125"/>
        <v>0</v>
      </c>
      <c r="P77" s="15">
        <f t="shared" si="118"/>
        <v>0</v>
      </c>
      <c r="Q77" s="16">
        <f t="shared" si="135"/>
        <v>0</v>
      </c>
      <c r="S77" s="12">
        <f t="shared" si="127"/>
        <v>0</v>
      </c>
      <c r="T77" s="15">
        <f t="shared" si="119"/>
        <v>0</v>
      </c>
      <c r="U77" s="16">
        <f t="shared" si="136"/>
        <v>0</v>
      </c>
      <c r="W77" s="12">
        <f t="shared" si="129"/>
        <v>0</v>
      </c>
      <c r="X77" s="15">
        <f t="shared" si="120"/>
        <v>0</v>
      </c>
      <c r="Y77" s="16">
        <f t="shared" si="137"/>
        <v>0</v>
      </c>
      <c r="AA77" s="12">
        <f t="shared" si="131"/>
        <v>0</v>
      </c>
      <c r="AB77" s="15">
        <f t="shared" si="121"/>
        <v>0</v>
      </c>
      <c r="AC77" s="16">
        <f t="shared" si="138"/>
        <v>0</v>
      </c>
    </row>
    <row r="78" spans="1:29" s="11" customFormat="1" x14ac:dyDescent="0.25">
      <c r="A78" s="18" t="str">
        <f>'2_MechAdd_Script'!A78</f>
        <v>eMOSS_LICHEN_LITTER_GROUND_LICHEN_DEPTH</v>
      </c>
      <c r="B78" t="s">
        <v>359</v>
      </c>
      <c r="C78" s="4"/>
      <c r="D78" s="5"/>
      <c r="E78" s="6"/>
      <c r="G78" s="12">
        <f t="shared" si="111"/>
        <v>0</v>
      </c>
      <c r="H78" s="15">
        <f t="shared" si="111"/>
        <v>0</v>
      </c>
      <c r="I78" s="16">
        <f t="shared" si="133"/>
        <v>0</v>
      </c>
      <c r="K78" s="12">
        <f t="shared" si="123"/>
        <v>0</v>
      </c>
      <c r="L78" s="15">
        <f t="shared" si="117"/>
        <v>0</v>
      </c>
      <c r="M78" s="16">
        <f t="shared" si="134"/>
        <v>0</v>
      </c>
      <c r="O78" s="12">
        <f t="shared" si="125"/>
        <v>0</v>
      </c>
      <c r="P78" s="15">
        <f t="shared" si="118"/>
        <v>0</v>
      </c>
      <c r="Q78" s="16">
        <f t="shared" si="135"/>
        <v>0</v>
      </c>
      <c r="R78" s="11">
        <v>2</v>
      </c>
      <c r="S78" s="12">
        <f t="shared" si="127"/>
        <v>2</v>
      </c>
      <c r="T78" s="15">
        <f t="shared" si="119"/>
        <v>2</v>
      </c>
      <c r="U78" s="16">
        <f t="shared" si="136"/>
        <v>2</v>
      </c>
      <c r="W78" s="12">
        <f t="shared" si="129"/>
        <v>0</v>
      </c>
      <c r="X78" s="15">
        <f t="shared" si="120"/>
        <v>0</v>
      </c>
      <c r="Y78" s="16">
        <f t="shared" si="137"/>
        <v>0</v>
      </c>
      <c r="AA78" s="12">
        <f t="shared" si="131"/>
        <v>0</v>
      </c>
      <c r="AB78" s="15">
        <f t="shared" si="121"/>
        <v>0</v>
      </c>
      <c r="AC78" s="16">
        <f t="shared" si="138"/>
        <v>0</v>
      </c>
    </row>
    <row r="79" spans="1:29" s="11" customFormat="1" x14ac:dyDescent="0.25">
      <c r="A79" s="18" t="str">
        <f>'2_MechAdd_Script'!A79</f>
        <v>eMOSS_LICHEN_LITTER_GROUND_LICHEN_PERCENT_COVER</v>
      </c>
      <c r="B79" t="s">
        <v>360</v>
      </c>
      <c r="C79" s="4"/>
      <c r="D79" s="5"/>
      <c r="E79" s="6"/>
      <c r="G79" s="12">
        <f t="shared" si="111"/>
        <v>0</v>
      </c>
      <c r="H79" s="15">
        <f t="shared" si="111"/>
        <v>0</v>
      </c>
      <c r="I79" s="16">
        <f t="shared" si="133"/>
        <v>0</v>
      </c>
      <c r="K79" s="12">
        <f t="shared" si="123"/>
        <v>0</v>
      </c>
      <c r="L79" s="15">
        <f t="shared" si="117"/>
        <v>0</v>
      </c>
      <c r="M79" s="16">
        <f t="shared" si="134"/>
        <v>0</v>
      </c>
      <c r="O79" s="12">
        <f t="shared" si="125"/>
        <v>0</v>
      </c>
      <c r="P79" s="15">
        <f t="shared" si="118"/>
        <v>0</v>
      </c>
      <c r="Q79" s="16">
        <f t="shared" si="135"/>
        <v>0</v>
      </c>
      <c r="R79" s="11">
        <v>5</v>
      </c>
      <c r="S79" s="12">
        <f t="shared" si="127"/>
        <v>5</v>
      </c>
      <c r="T79" s="15">
        <f t="shared" si="119"/>
        <v>5</v>
      </c>
      <c r="U79" s="16">
        <f t="shared" si="136"/>
        <v>5</v>
      </c>
      <c r="W79" s="12">
        <f t="shared" si="129"/>
        <v>0</v>
      </c>
      <c r="X79" s="15">
        <f t="shared" si="120"/>
        <v>0</v>
      </c>
      <c r="Y79" s="16">
        <f t="shared" si="137"/>
        <v>0</v>
      </c>
      <c r="AA79" s="12">
        <f t="shared" si="131"/>
        <v>0</v>
      </c>
      <c r="AB79" s="15">
        <f t="shared" si="121"/>
        <v>0</v>
      </c>
      <c r="AC79" s="16">
        <f t="shared" si="138"/>
        <v>0</v>
      </c>
    </row>
    <row r="80" spans="1:29" s="11" customFormat="1" x14ac:dyDescent="0.25">
      <c r="A80" s="18" t="str">
        <f>'2_MechAdd_Script'!A80</f>
        <v>eMOSS_LICHEN_LITTER_LITTER_DEPTH</v>
      </c>
      <c r="B80" t="s">
        <v>361</v>
      </c>
      <c r="C80" s="4">
        <v>1.25</v>
      </c>
      <c r="D80" s="5"/>
      <c r="E80" s="6"/>
      <c r="F80" s="11">
        <v>0.2</v>
      </c>
      <c r="G80" s="12">
        <f>$C80*F80</f>
        <v>0.25</v>
      </c>
      <c r="H80" s="15">
        <f t="shared" si="111"/>
        <v>0.25</v>
      </c>
      <c r="I80" s="16">
        <f t="shared" si="133"/>
        <v>0.25</v>
      </c>
      <c r="J80" s="11">
        <v>1</v>
      </c>
      <c r="K80" s="12">
        <f>$C80*J80</f>
        <v>1.25</v>
      </c>
      <c r="L80" s="15">
        <f t="shared" si="117"/>
        <v>1.25</v>
      </c>
      <c r="M80" s="16">
        <f t="shared" si="134"/>
        <v>1.25</v>
      </c>
      <c r="N80" s="11">
        <v>2.5</v>
      </c>
      <c r="O80" s="12">
        <f>$C80*N80</f>
        <v>3.125</v>
      </c>
      <c r="P80" s="15">
        <f t="shared" si="118"/>
        <v>3.125</v>
      </c>
      <c r="Q80" s="16">
        <f t="shared" si="135"/>
        <v>3.125</v>
      </c>
      <c r="R80" s="11">
        <v>1</v>
      </c>
      <c r="S80" s="12">
        <f>$C80*R80</f>
        <v>1.25</v>
      </c>
      <c r="T80" s="15">
        <f t="shared" si="119"/>
        <v>1.25</v>
      </c>
      <c r="U80" s="16">
        <f t="shared" si="136"/>
        <v>1.25</v>
      </c>
      <c r="V80" s="11">
        <v>1.5</v>
      </c>
      <c r="W80" s="12">
        <f>$C80*V80</f>
        <v>1.875</v>
      </c>
      <c r="X80" s="15">
        <f t="shared" si="120"/>
        <v>1.875</v>
      </c>
      <c r="Y80" s="16">
        <f t="shared" si="137"/>
        <v>1.875</v>
      </c>
      <c r="Z80" s="11">
        <v>2</v>
      </c>
      <c r="AA80" s="12">
        <f>$C80*Z80</f>
        <v>2.5</v>
      </c>
      <c r="AB80" s="15">
        <f t="shared" si="121"/>
        <v>2.5</v>
      </c>
      <c r="AC80" s="16">
        <f t="shared" si="138"/>
        <v>2.5</v>
      </c>
    </row>
    <row r="81" spans="1:29" s="11" customFormat="1" x14ac:dyDescent="0.25">
      <c r="A81" s="18" t="str">
        <f>'2_MechAdd_Script'!A81</f>
        <v>eMOSS_LICHEN_LITTER_LITTER_PERCENT_COVER</v>
      </c>
      <c r="B81" t="s">
        <v>362</v>
      </c>
      <c r="C81" s="4">
        <v>1.25</v>
      </c>
      <c r="D81" s="5"/>
      <c r="E81" s="6"/>
      <c r="F81" s="11">
        <v>70</v>
      </c>
      <c r="G81" s="12">
        <f>MIN(100,$C81*F81)</f>
        <v>87.5</v>
      </c>
      <c r="H81" s="15">
        <f t="shared" si="111"/>
        <v>87.5</v>
      </c>
      <c r="I81" s="16">
        <f t="shared" si="133"/>
        <v>87.5</v>
      </c>
      <c r="J81" s="11">
        <v>60</v>
      </c>
      <c r="K81" s="12">
        <f>MIN(100,$C81*J81)</f>
        <v>75</v>
      </c>
      <c r="L81" s="15">
        <f t="shared" si="117"/>
        <v>75</v>
      </c>
      <c r="M81" s="16">
        <f t="shared" si="134"/>
        <v>75</v>
      </c>
      <c r="N81" s="11">
        <v>5</v>
      </c>
      <c r="O81" s="12">
        <f>MIN(100,$C81*N81)</f>
        <v>6.25</v>
      </c>
      <c r="P81" s="15">
        <f t="shared" si="118"/>
        <v>6.25</v>
      </c>
      <c r="Q81" s="16">
        <f t="shared" si="135"/>
        <v>6.25</v>
      </c>
      <c r="R81" s="11">
        <v>15</v>
      </c>
      <c r="S81" s="12">
        <f>MIN(100,$C81*R81)</f>
        <v>18.75</v>
      </c>
      <c r="T81" s="15">
        <f t="shared" si="119"/>
        <v>18.75</v>
      </c>
      <c r="U81" s="16">
        <f t="shared" si="136"/>
        <v>18.75</v>
      </c>
      <c r="V81" s="11">
        <v>90</v>
      </c>
      <c r="W81" s="12">
        <f>MIN(100,$C81*V81)</f>
        <v>100</v>
      </c>
      <c r="X81" s="15">
        <f t="shared" si="120"/>
        <v>100</v>
      </c>
      <c r="Y81" s="16">
        <f t="shared" si="137"/>
        <v>100</v>
      </c>
      <c r="Z81" s="11">
        <v>70</v>
      </c>
      <c r="AA81" s="12">
        <f>MIN(100,$C81*Z81)</f>
        <v>87.5</v>
      </c>
      <c r="AB81" s="15">
        <f t="shared" si="121"/>
        <v>87.5</v>
      </c>
      <c r="AC81" s="16">
        <f t="shared" si="138"/>
        <v>87.5</v>
      </c>
    </row>
    <row r="82" spans="1:29" s="11" customFormat="1" x14ac:dyDescent="0.25">
      <c r="A82" s="18" t="str">
        <f>'2_MechAdd_Script'!A82</f>
        <v>eMOSS_LICHEN_LITTER_MOSS_DEPTH</v>
      </c>
      <c r="B82" t="s">
        <v>363</v>
      </c>
      <c r="C82" s="4"/>
      <c r="D82" s="5"/>
      <c r="E82" s="6"/>
      <c r="G82" s="12">
        <f t="shared" si="111"/>
        <v>0</v>
      </c>
      <c r="H82" s="15">
        <f t="shared" si="111"/>
        <v>0</v>
      </c>
      <c r="I82" s="16">
        <f t="shared" si="133"/>
        <v>0</v>
      </c>
      <c r="K82" s="12">
        <f t="shared" ref="K82:K93" si="139">J82</f>
        <v>0</v>
      </c>
      <c r="L82" s="15">
        <f t="shared" si="117"/>
        <v>0</v>
      </c>
      <c r="M82" s="16">
        <f t="shared" si="134"/>
        <v>0</v>
      </c>
      <c r="O82" s="12">
        <f t="shared" ref="O82:O93" si="140">N82</f>
        <v>0</v>
      </c>
      <c r="P82" s="15">
        <f t="shared" si="118"/>
        <v>0</v>
      </c>
      <c r="Q82" s="16">
        <f t="shared" si="135"/>
        <v>0</v>
      </c>
      <c r="R82" s="11">
        <v>2.5</v>
      </c>
      <c r="S82" s="12">
        <f t="shared" ref="S82:S93" si="141">R82</f>
        <v>2.5</v>
      </c>
      <c r="T82" s="15">
        <f t="shared" si="119"/>
        <v>2.5</v>
      </c>
      <c r="U82" s="16">
        <f t="shared" si="136"/>
        <v>2.5</v>
      </c>
      <c r="V82" s="11">
        <v>1</v>
      </c>
      <c r="W82" s="12">
        <f t="shared" ref="W82:W93" si="142">V82</f>
        <v>1</v>
      </c>
      <c r="X82" s="15">
        <f t="shared" si="120"/>
        <v>1</v>
      </c>
      <c r="Y82" s="16">
        <f t="shared" si="137"/>
        <v>1</v>
      </c>
      <c r="AA82" s="12">
        <f t="shared" ref="AA82:AA93" si="143">Z82</f>
        <v>0</v>
      </c>
      <c r="AB82" s="15">
        <f t="shared" si="121"/>
        <v>0</v>
      </c>
      <c r="AC82" s="16">
        <f t="shared" si="138"/>
        <v>0</v>
      </c>
    </row>
    <row r="83" spans="1:29" s="11" customFormat="1" x14ac:dyDescent="0.25">
      <c r="A83" s="18" t="str">
        <f>'2_MechAdd_Script'!A83</f>
        <v>eMOSS_LICHEN_LITTER_MOSS_PERCENT_COVER</v>
      </c>
      <c r="B83" t="s">
        <v>364</v>
      </c>
      <c r="C83" s="4"/>
      <c r="D83" s="5"/>
      <c r="E83" s="6"/>
      <c r="G83" s="12">
        <f t="shared" si="111"/>
        <v>0</v>
      </c>
      <c r="H83" s="15">
        <f t="shared" si="111"/>
        <v>0</v>
      </c>
      <c r="I83" s="16">
        <f t="shared" si="133"/>
        <v>0</v>
      </c>
      <c r="K83" s="12">
        <f t="shared" si="139"/>
        <v>0</v>
      </c>
      <c r="L83" s="15">
        <f t="shared" si="117"/>
        <v>0</v>
      </c>
      <c r="M83" s="16">
        <f t="shared" si="134"/>
        <v>0</v>
      </c>
      <c r="O83" s="12">
        <f t="shared" si="140"/>
        <v>0</v>
      </c>
      <c r="P83" s="15">
        <f t="shared" si="118"/>
        <v>0</v>
      </c>
      <c r="Q83" s="16">
        <f t="shared" si="135"/>
        <v>0</v>
      </c>
      <c r="R83" s="11">
        <v>80</v>
      </c>
      <c r="S83" s="12">
        <f t="shared" si="141"/>
        <v>80</v>
      </c>
      <c r="T83" s="15">
        <f t="shared" si="119"/>
        <v>80</v>
      </c>
      <c r="U83" s="16">
        <f t="shared" si="136"/>
        <v>80</v>
      </c>
      <c r="V83" s="11">
        <v>5</v>
      </c>
      <c r="W83" s="12">
        <f t="shared" si="142"/>
        <v>5</v>
      </c>
      <c r="X83" s="15">
        <f t="shared" si="120"/>
        <v>5</v>
      </c>
      <c r="Y83" s="16">
        <f t="shared" si="137"/>
        <v>5</v>
      </c>
      <c r="AA83" s="12">
        <f t="shared" si="143"/>
        <v>0</v>
      </c>
      <c r="AB83" s="15">
        <f t="shared" si="121"/>
        <v>0</v>
      </c>
      <c r="AC83" s="16">
        <f t="shared" si="138"/>
        <v>0</v>
      </c>
    </row>
    <row r="84" spans="1:29" s="11" customFormat="1" x14ac:dyDescent="0.25">
      <c r="A84" s="18" t="str">
        <f>'2_MechAdd_Script'!A84</f>
        <v>eGROUND_FUEL_DUFF_LOWER_DEPTH</v>
      </c>
      <c r="B84" t="s">
        <v>365</v>
      </c>
      <c r="C84" s="4"/>
      <c r="D84" s="5"/>
      <c r="E84" s="6"/>
      <c r="G84" s="12">
        <f t="shared" si="111"/>
        <v>0</v>
      </c>
      <c r="H84" s="15">
        <f t="shared" si="111"/>
        <v>0</v>
      </c>
      <c r="I84" s="16">
        <f t="shared" si="133"/>
        <v>0</v>
      </c>
      <c r="J84" s="11">
        <v>0.2</v>
      </c>
      <c r="K84" s="12">
        <f t="shared" si="139"/>
        <v>0.2</v>
      </c>
      <c r="L84" s="15">
        <f t="shared" si="117"/>
        <v>0.2</v>
      </c>
      <c r="M84" s="16">
        <f t="shared" si="134"/>
        <v>0.2</v>
      </c>
      <c r="O84" s="12">
        <f t="shared" si="140"/>
        <v>0</v>
      </c>
      <c r="P84" s="15">
        <f t="shared" si="118"/>
        <v>0</v>
      </c>
      <c r="Q84" s="16">
        <f t="shared" si="135"/>
        <v>0</v>
      </c>
      <c r="R84" s="11">
        <v>2</v>
      </c>
      <c r="S84" s="12">
        <f t="shared" si="141"/>
        <v>2</v>
      </c>
      <c r="T84" s="15">
        <f t="shared" si="119"/>
        <v>2</v>
      </c>
      <c r="U84" s="16">
        <f t="shared" si="136"/>
        <v>2</v>
      </c>
      <c r="W84" s="12">
        <f t="shared" si="142"/>
        <v>0</v>
      </c>
      <c r="X84" s="15">
        <f t="shared" si="120"/>
        <v>0</v>
      </c>
      <c r="Y84" s="16">
        <f t="shared" si="137"/>
        <v>0</v>
      </c>
      <c r="AA84" s="12">
        <f t="shared" si="143"/>
        <v>0</v>
      </c>
      <c r="AB84" s="15">
        <f t="shared" si="121"/>
        <v>0</v>
      </c>
      <c r="AC84" s="16">
        <f t="shared" si="138"/>
        <v>0</v>
      </c>
    </row>
    <row r="85" spans="1:29" s="11" customFormat="1" x14ac:dyDescent="0.25">
      <c r="A85" s="18" t="str">
        <f>'2_MechAdd_Script'!A85</f>
        <v>eGROUND_FUEL_DUFF_LOWER_PERCENT_COVER</v>
      </c>
      <c r="B85" t="s">
        <v>366</v>
      </c>
      <c r="C85" s="4"/>
      <c r="D85" s="5"/>
      <c r="E85" s="6"/>
      <c r="G85" s="12">
        <f t="shared" si="111"/>
        <v>0</v>
      </c>
      <c r="H85" s="15">
        <f t="shared" si="111"/>
        <v>0</v>
      </c>
      <c r="I85" s="16">
        <f t="shared" si="133"/>
        <v>0</v>
      </c>
      <c r="J85" s="11">
        <v>60</v>
      </c>
      <c r="K85" s="12">
        <f t="shared" si="139"/>
        <v>60</v>
      </c>
      <c r="L85" s="15">
        <f t="shared" si="117"/>
        <v>60</v>
      </c>
      <c r="M85" s="16">
        <f t="shared" si="134"/>
        <v>60</v>
      </c>
      <c r="O85" s="12">
        <f t="shared" si="140"/>
        <v>0</v>
      </c>
      <c r="P85" s="15">
        <f t="shared" si="118"/>
        <v>0</v>
      </c>
      <c r="Q85" s="16">
        <f t="shared" si="135"/>
        <v>0</v>
      </c>
      <c r="R85" s="11">
        <v>90</v>
      </c>
      <c r="S85" s="12">
        <f t="shared" si="141"/>
        <v>90</v>
      </c>
      <c r="T85" s="15">
        <f t="shared" si="119"/>
        <v>90</v>
      </c>
      <c r="U85" s="16">
        <f t="shared" si="136"/>
        <v>90</v>
      </c>
      <c r="W85" s="12">
        <f t="shared" si="142"/>
        <v>0</v>
      </c>
      <c r="X85" s="15">
        <f t="shared" si="120"/>
        <v>0</v>
      </c>
      <c r="Y85" s="16">
        <f t="shared" si="137"/>
        <v>0</v>
      </c>
      <c r="AA85" s="12">
        <f t="shared" si="143"/>
        <v>0</v>
      </c>
      <c r="AB85" s="15">
        <f t="shared" si="121"/>
        <v>0</v>
      </c>
      <c r="AC85" s="16">
        <f t="shared" si="138"/>
        <v>0</v>
      </c>
    </row>
    <row r="86" spans="1:29" s="11" customFormat="1" x14ac:dyDescent="0.25">
      <c r="A86" s="18" t="str">
        <f>'2_MechAdd_Script'!A86</f>
        <v>eGROUND_FUEL_DUFF_UPPER_DEPTH</v>
      </c>
      <c r="B86" t="s">
        <v>367</v>
      </c>
      <c r="C86" s="4"/>
      <c r="D86" s="5"/>
      <c r="E86" s="6"/>
      <c r="F86" s="11">
        <v>0.5</v>
      </c>
      <c r="G86" s="12">
        <f t="shared" si="111"/>
        <v>0.5</v>
      </c>
      <c r="H86" s="15">
        <f t="shared" si="111"/>
        <v>0.5</v>
      </c>
      <c r="I86" s="16">
        <f t="shared" si="133"/>
        <v>0.5</v>
      </c>
      <c r="J86" s="11">
        <v>0.4</v>
      </c>
      <c r="K86" s="12">
        <f t="shared" si="139"/>
        <v>0.4</v>
      </c>
      <c r="L86" s="15">
        <f t="shared" si="117"/>
        <v>0.4</v>
      </c>
      <c r="M86" s="16">
        <f t="shared" si="134"/>
        <v>0.4</v>
      </c>
      <c r="N86" s="11">
        <v>0.2</v>
      </c>
      <c r="O86" s="12">
        <f t="shared" si="140"/>
        <v>0.2</v>
      </c>
      <c r="P86" s="15">
        <f t="shared" si="118"/>
        <v>0.2</v>
      </c>
      <c r="Q86" s="16">
        <f t="shared" si="135"/>
        <v>0.2</v>
      </c>
      <c r="R86" s="11">
        <v>4</v>
      </c>
      <c r="S86" s="12">
        <f t="shared" si="141"/>
        <v>4</v>
      </c>
      <c r="T86" s="15">
        <f t="shared" si="119"/>
        <v>4</v>
      </c>
      <c r="U86" s="16">
        <f t="shared" si="136"/>
        <v>4</v>
      </c>
      <c r="V86" s="11">
        <v>1</v>
      </c>
      <c r="W86" s="12">
        <f t="shared" si="142"/>
        <v>1</v>
      </c>
      <c r="X86" s="15">
        <f t="shared" si="120"/>
        <v>1</v>
      </c>
      <c r="Y86" s="16">
        <f t="shared" si="137"/>
        <v>1</v>
      </c>
      <c r="Z86" s="11">
        <v>1.5</v>
      </c>
      <c r="AA86" s="12">
        <f t="shared" si="143"/>
        <v>1.5</v>
      </c>
      <c r="AB86" s="15">
        <f t="shared" si="121"/>
        <v>1.5</v>
      </c>
      <c r="AC86" s="16">
        <f t="shared" si="138"/>
        <v>1.5</v>
      </c>
    </row>
    <row r="87" spans="1:29" s="11" customFormat="1" x14ac:dyDescent="0.25">
      <c r="A87" s="18" t="str">
        <f>'2_MechAdd_Script'!A87</f>
        <v>eGROUND_FUEL_DUFF_UPPER_PERCENT_COVER</v>
      </c>
      <c r="B87" t="s">
        <v>368</v>
      </c>
      <c r="C87" s="4"/>
      <c r="D87" s="5"/>
      <c r="E87" s="6"/>
      <c r="F87" s="11">
        <v>70</v>
      </c>
      <c r="G87" s="12">
        <f t="shared" si="111"/>
        <v>70</v>
      </c>
      <c r="H87" s="15">
        <f t="shared" si="111"/>
        <v>70</v>
      </c>
      <c r="I87" s="16">
        <f t="shared" si="133"/>
        <v>70</v>
      </c>
      <c r="J87" s="11">
        <v>60</v>
      </c>
      <c r="K87" s="12">
        <f t="shared" si="139"/>
        <v>60</v>
      </c>
      <c r="L87" s="15">
        <f t="shared" si="117"/>
        <v>60</v>
      </c>
      <c r="M87" s="16">
        <f t="shared" si="134"/>
        <v>60</v>
      </c>
      <c r="N87" s="11">
        <v>70</v>
      </c>
      <c r="O87" s="12">
        <f t="shared" si="140"/>
        <v>70</v>
      </c>
      <c r="P87" s="15">
        <f t="shared" si="118"/>
        <v>70</v>
      </c>
      <c r="Q87" s="16">
        <f t="shared" si="135"/>
        <v>70</v>
      </c>
      <c r="R87" s="11">
        <v>100</v>
      </c>
      <c r="S87" s="12">
        <f t="shared" si="141"/>
        <v>100</v>
      </c>
      <c r="T87" s="15">
        <f t="shared" si="119"/>
        <v>100</v>
      </c>
      <c r="U87" s="16">
        <f t="shared" si="136"/>
        <v>100</v>
      </c>
      <c r="V87" s="11">
        <v>90</v>
      </c>
      <c r="W87" s="12">
        <f t="shared" si="142"/>
        <v>90</v>
      </c>
      <c r="X87" s="15">
        <f t="shared" si="120"/>
        <v>90</v>
      </c>
      <c r="Y87" s="16">
        <f t="shared" si="137"/>
        <v>90</v>
      </c>
      <c r="Z87" s="11">
        <v>70</v>
      </c>
      <c r="AA87" s="12">
        <f t="shared" si="143"/>
        <v>70</v>
      </c>
      <c r="AB87" s="15">
        <f t="shared" si="121"/>
        <v>70</v>
      </c>
      <c r="AC87" s="16">
        <f t="shared" si="138"/>
        <v>70</v>
      </c>
    </row>
    <row r="88" spans="1:29" s="11" customFormat="1" x14ac:dyDescent="0.25">
      <c r="A88" s="18" t="str">
        <f>'2_MechAdd_Script'!A88</f>
        <v>eGROUND_FUEL_BASAL_ACCUMULATION_DEPTH</v>
      </c>
      <c r="B88" t="s">
        <v>369</v>
      </c>
      <c r="C88" s="4"/>
      <c r="D88" s="5"/>
      <c r="E88" s="6"/>
      <c r="G88" s="12">
        <f t="shared" si="111"/>
        <v>0</v>
      </c>
      <c r="H88" s="15">
        <f t="shared" si="111"/>
        <v>0</v>
      </c>
      <c r="I88" s="16">
        <f t="shared" si="133"/>
        <v>0</v>
      </c>
      <c r="K88" s="12">
        <f t="shared" si="139"/>
        <v>0</v>
      </c>
      <c r="L88" s="15">
        <f t="shared" si="117"/>
        <v>0</v>
      </c>
      <c r="M88" s="16">
        <f t="shared" si="134"/>
        <v>0</v>
      </c>
      <c r="O88" s="12">
        <f t="shared" si="140"/>
        <v>0</v>
      </c>
      <c r="P88" s="15">
        <f t="shared" si="118"/>
        <v>0</v>
      </c>
      <c r="Q88" s="16">
        <f t="shared" si="135"/>
        <v>0</v>
      </c>
      <c r="S88" s="12">
        <f t="shared" si="141"/>
        <v>0</v>
      </c>
      <c r="T88" s="15">
        <f t="shared" si="119"/>
        <v>0</v>
      </c>
      <c r="U88" s="16">
        <f t="shared" si="136"/>
        <v>0</v>
      </c>
      <c r="W88" s="12">
        <f t="shared" si="142"/>
        <v>0</v>
      </c>
      <c r="X88" s="15">
        <f t="shared" si="120"/>
        <v>0</v>
      </c>
      <c r="Y88" s="16">
        <f t="shared" si="137"/>
        <v>0</v>
      </c>
      <c r="AA88" s="12">
        <f t="shared" si="143"/>
        <v>0</v>
      </c>
      <c r="AB88" s="15">
        <f t="shared" si="121"/>
        <v>0</v>
      </c>
      <c r="AC88" s="16">
        <f t="shared" si="138"/>
        <v>0</v>
      </c>
    </row>
    <row r="89" spans="1:29" s="11" customFormat="1" x14ac:dyDescent="0.25">
      <c r="A89" s="18" t="str">
        <f>'2_MechAdd_Script'!A89</f>
        <v>eGROUND_FUEL_BASAL_ACCUMULATION_NUMBER_PER_UNIT_AREA</v>
      </c>
      <c r="B89" t="s">
        <v>370</v>
      </c>
      <c r="C89" s="4"/>
      <c r="D89" s="5"/>
      <c r="E89" s="6"/>
      <c r="G89" s="12">
        <f t="shared" si="111"/>
        <v>0</v>
      </c>
      <c r="H89" s="15">
        <f t="shared" si="111"/>
        <v>0</v>
      </c>
      <c r="I89" s="16">
        <f t="shared" si="133"/>
        <v>0</v>
      </c>
      <c r="K89" s="12">
        <f t="shared" si="139"/>
        <v>0</v>
      </c>
      <c r="L89" s="15">
        <f t="shared" si="117"/>
        <v>0</v>
      </c>
      <c r="M89" s="16">
        <f t="shared" si="134"/>
        <v>0</v>
      </c>
      <c r="O89" s="12">
        <f t="shared" si="140"/>
        <v>0</v>
      </c>
      <c r="P89" s="15">
        <f t="shared" si="118"/>
        <v>0</v>
      </c>
      <c r="Q89" s="16">
        <f t="shared" si="135"/>
        <v>0</v>
      </c>
      <c r="S89" s="12">
        <f t="shared" si="141"/>
        <v>0</v>
      </c>
      <c r="T89" s="15">
        <f t="shared" si="119"/>
        <v>0</v>
      </c>
      <c r="U89" s="16">
        <f t="shared" si="136"/>
        <v>0</v>
      </c>
      <c r="W89" s="12">
        <f t="shared" si="142"/>
        <v>0</v>
      </c>
      <c r="X89" s="15">
        <f t="shared" si="120"/>
        <v>0</v>
      </c>
      <c r="Y89" s="16">
        <f t="shared" si="137"/>
        <v>0</v>
      </c>
      <c r="AA89" s="12">
        <f t="shared" si="143"/>
        <v>0</v>
      </c>
      <c r="AB89" s="15">
        <f t="shared" si="121"/>
        <v>0</v>
      </c>
      <c r="AC89" s="16">
        <f t="shared" si="138"/>
        <v>0</v>
      </c>
    </row>
    <row r="90" spans="1:29" s="11" customFormat="1" x14ac:dyDescent="0.25">
      <c r="A90" s="18" t="str">
        <f>'2_MechAdd_Script'!A90</f>
        <v>eGROUND_FUEL_BASAL_ACCUMULATION_RADIUS</v>
      </c>
      <c r="B90" t="s">
        <v>371</v>
      </c>
      <c r="C90" s="4"/>
      <c r="D90" s="5"/>
      <c r="E90" s="6"/>
      <c r="G90" s="12">
        <f t="shared" si="111"/>
        <v>0</v>
      </c>
      <c r="H90" s="15">
        <f t="shared" si="111"/>
        <v>0</v>
      </c>
      <c r="I90" s="16">
        <f t="shared" si="133"/>
        <v>0</v>
      </c>
      <c r="K90" s="12">
        <f t="shared" si="139"/>
        <v>0</v>
      </c>
      <c r="L90" s="15">
        <f t="shared" si="117"/>
        <v>0</v>
      </c>
      <c r="M90" s="16">
        <f t="shared" si="134"/>
        <v>0</v>
      </c>
      <c r="O90" s="12">
        <f t="shared" si="140"/>
        <v>0</v>
      </c>
      <c r="P90" s="15">
        <f t="shared" si="118"/>
        <v>0</v>
      </c>
      <c r="Q90" s="16">
        <f t="shared" si="135"/>
        <v>0</v>
      </c>
      <c r="S90" s="12">
        <f t="shared" si="141"/>
        <v>0</v>
      </c>
      <c r="T90" s="15">
        <f t="shared" si="119"/>
        <v>0</v>
      </c>
      <c r="U90" s="16">
        <f t="shared" si="136"/>
        <v>0</v>
      </c>
      <c r="W90" s="12">
        <f t="shared" si="142"/>
        <v>0</v>
      </c>
      <c r="X90" s="15">
        <f t="shared" si="120"/>
        <v>0</v>
      </c>
      <c r="Y90" s="16">
        <f t="shared" si="137"/>
        <v>0</v>
      </c>
      <c r="AA90" s="12">
        <f t="shared" si="143"/>
        <v>0</v>
      </c>
      <c r="AB90" s="15">
        <f t="shared" si="121"/>
        <v>0</v>
      </c>
      <c r="AC90" s="16">
        <f t="shared" si="138"/>
        <v>0</v>
      </c>
    </row>
    <row r="91" spans="1:29" s="11" customFormat="1" x14ac:dyDescent="0.25">
      <c r="A91" s="18" t="str">
        <f>'2_MechAdd_Script'!A91</f>
        <v>eGROUND_FUEL_SQUIRREL_MIDDENS_DEPTH</v>
      </c>
      <c r="B91" t="s">
        <v>372</v>
      </c>
      <c r="C91" s="4"/>
      <c r="D91" s="5"/>
      <c r="E91" s="6"/>
      <c r="G91" s="12">
        <f t="shared" si="111"/>
        <v>0</v>
      </c>
      <c r="H91" s="15">
        <f t="shared" si="111"/>
        <v>0</v>
      </c>
      <c r="I91" s="16">
        <f t="shared" si="133"/>
        <v>0</v>
      </c>
      <c r="K91" s="12">
        <f t="shared" si="139"/>
        <v>0</v>
      </c>
      <c r="L91" s="15">
        <f t="shared" si="117"/>
        <v>0</v>
      </c>
      <c r="M91" s="16">
        <f t="shared" si="134"/>
        <v>0</v>
      </c>
      <c r="O91" s="12">
        <f t="shared" si="140"/>
        <v>0</v>
      </c>
      <c r="P91" s="15">
        <f t="shared" si="118"/>
        <v>0</v>
      </c>
      <c r="Q91" s="16">
        <f t="shared" si="135"/>
        <v>0</v>
      </c>
      <c r="R91" s="11">
        <v>18</v>
      </c>
      <c r="S91" s="12">
        <f t="shared" si="141"/>
        <v>18</v>
      </c>
      <c r="T91" s="15">
        <f t="shared" si="119"/>
        <v>18</v>
      </c>
      <c r="U91" s="16">
        <f t="shared" si="136"/>
        <v>18</v>
      </c>
      <c r="W91" s="12">
        <f t="shared" si="142"/>
        <v>0</v>
      </c>
      <c r="X91" s="15">
        <f t="shared" si="120"/>
        <v>0</v>
      </c>
      <c r="Y91" s="16">
        <f t="shared" si="137"/>
        <v>0</v>
      </c>
      <c r="AA91" s="12">
        <f t="shared" si="143"/>
        <v>0</v>
      </c>
      <c r="AB91" s="15">
        <f t="shared" si="121"/>
        <v>0</v>
      </c>
      <c r="AC91" s="16">
        <f t="shared" si="138"/>
        <v>0</v>
      </c>
    </row>
    <row r="92" spans="1:29" s="11" customFormat="1" x14ac:dyDescent="0.25">
      <c r="A92" s="18" t="str">
        <f>'2_MechAdd_Script'!A92</f>
        <v>eGROUND_FUEL_SQUIRREL_MIDDENS_NUMBER_PER_UNIT_AREA</v>
      </c>
      <c r="B92" t="s">
        <v>373</v>
      </c>
      <c r="C92" s="4"/>
      <c r="D92" s="5"/>
      <c r="E92" s="6"/>
      <c r="G92" s="12">
        <f t="shared" si="111"/>
        <v>0</v>
      </c>
      <c r="H92" s="15">
        <f t="shared" si="111"/>
        <v>0</v>
      </c>
      <c r="I92" s="16">
        <f t="shared" si="133"/>
        <v>0</v>
      </c>
      <c r="K92" s="12">
        <f t="shared" si="139"/>
        <v>0</v>
      </c>
      <c r="L92" s="15">
        <f t="shared" si="117"/>
        <v>0</v>
      </c>
      <c r="M92" s="16">
        <f t="shared" si="134"/>
        <v>0</v>
      </c>
      <c r="O92" s="12">
        <f t="shared" si="140"/>
        <v>0</v>
      </c>
      <c r="P92" s="15">
        <f t="shared" si="118"/>
        <v>0</v>
      </c>
      <c r="Q92" s="16">
        <f t="shared" si="135"/>
        <v>0</v>
      </c>
      <c r="R92" s="11">
        <v>1</v>
      </c>
      <c r="S92" s="12">
        <f t="shared" si="141"/>
        <v>1</v>
      </c>
      <c r="T92" s="15">
        <f t="shared" si="119"/>
        <v>1</v>
      </c>
      <c r="U92" s="16">
        <f t="shared" si="136"/>
        <v>1</v>
      </c>
      <c r="W92" s="12">
        <f t="shared" si="142"/>
        <v>0</v>
      </c>
      <c r="X92" s="15">
        <f t="shared" si="120"/>
        <v>0</v>
      </c>
      <c r="Y92" s="16">
        <f t="shared" si="137"/>
        <v>0</v>
      </c>
      <c r="AA92" s="12">
        <f t="shared" si="143"/>
        <v>0</v>
      </c>
      <c r="AB92" s="15">
        <f t="shared" si="121"/>
        <v>0</v>
      </c>
      <c r="AC92" s="16">
        <f t="shared" si="138"/>
        <v>0</v>
      </c>
    </row>
    <row r="93" spans="1:29" s="11" customFormat="1" x14ac:dyDescent="0.25">
      <c r="A93" s="18" t="str">
        <f>'2_MechAdd_Script'!A93</f>
        <v>eGROUND_FUEL_SQUIRREL_MIDDENS_RADIUS</v>
      </c>
      <c r="B93" t="s">
        <v>374</v>
      </c>
      <c r="C93" s="4"/>
      <c r="D93" s="5"/>
      <c r="E93" s="6"/>
      <c r="G93" s="12">
        <f t="shared" si="111"/>
        <v>0</v>
      </c>
      <c r="H93" s="15">
        <f t="shared" si="111"/>
        <v>0</v>
      </c>
      <c r="I93" s="16">
        <f t="shared" si="133"/>
        <v>0</v>
      </c>
      <c r="K93" s="12">
        <f t="shared" si="139"/>
        <v>0</v>
      </c>
      <c r="L93" s="15">
        <f t="shared" si="117"/>
        <v>0</v>
      </c>
      <c r="M93" s="16">
        <f t="shared" si="134"/>
        <v>0</v>
      </c>
      <c r="O93" s="12">
        <f t="shared" si="140"/>
        <v>0</v>
      </c>
      <c r="P93" s="15">
        <f t="shared" si="118"/>
        <v>0</v>
      </c>
      <c r="Q93" s="16">
        <f t="shared" si="135"/>
        <v>0</v>
      </c>
      <c r="R93" s="11">
        <v>5</v>
      </c>
      <c r="S93" s="12">
        <f t="shared" si="141"/>
        <v>5</v>
      </c>
      <c r="T93" s="15">
        <f t="shared" si="119"/>
        <v>5</v>
      </c>
      <c r="U93" s="16">
        <f t="shared" si="136"/>
        <v>5</v>
      </c>
      <c r="W93" s="12">
        <f t="shared" si="142"/>
        <v>0</v>
      </c>
      <c r="X93" s="15">
        <f t="shared" si="120"/>
        <v>0</v>
      </c>
      <c r="Y93" s="16">
        <f t="shared" si="137"/>
        <v>0</v>
      </c>
      <c r="AA93" s="12">
        <f t="shared" si="143"/>
        <v>0</v>
      </c>
      <c r="AB93" s="15">
        <f t="shared" si="121"/>
        <v>0</v>
      </c>
      <c r="AC93" s="16">
        <f t="shared" si="138"/>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L1" zoomScale="75" zoomScaleNormal="75" workbookViewId="0">
      <selection activeCell="AD2" sqref="AD2"/>
    </sheetView>
  </sheetViews>
  <sheetFormatPr defaultRowHeight="15" x14ac:dyDescent="0.25"/>
  <cols>
    <col min="1" max="1" width="101.85546875" style="29" bestFit="1" customWidth="1"/>
    <col min="2" max="2" width="27.42578125" bestFit="1" customWidth="1"/>
    <col min="3" max="3" width="26.85546875" style="29" bestFit="1" customWidth="1"/>
    <col min="4" max="5" width="22"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28</v>
      </c>
      <c r="B1" s="1" t="s">
        <v>285</v>
      </c>
      <c r="C1" s="14" t="s">
        <v>263</v>
      </c>
      <c r="D1" s="2" t="s">
        <v>264</v>
      </c>
      <c r="E1" s="3" t="s">
        <v>265</v>
      </c>
      <c r="F1" s="13" t="s">
        <v>14</v>
      </c>
      <c r="G1" t="s">
        <v>399</v>
      </c>
      <c r="H1" t="s">
        <v>400</v>
      </c>
      <c r="I1" t="s">
        <v>401</v>
      </c>
      <c r="J1" t="s">
        <v>15</v>
      </c>
      <c r="K1" t="s">
        <v>402</v>
      </c>
      <c r="L1" t="s">
        <v>403</v>
      </c>
      <c r="M1" t="s">
        <v>404</v>
      </c>
      <c r="N1" t="s">
        <v>16</v>
      </c>
      <c r="O1" t="s">
        <v>405</v>
      </c>
      <c r="P1" t="s">
        <v>406</v>
      </c>
      <c r="Q1" t="s">
        <v>407</v>
      </c>
      <c r="R1" t="s">
        <v>21</v>
      </c>
      <c r="S1" t="s">
        <v>408</v>
      </c>
      <c r="T1" t="s">
        <v>409</v>
      </c>
      <c r="U1" t="s">
        <v>410</v>
      </c>
      <c r="V1" t="s">
        <v>22</v>
      </c>
      <c r="W1" t="s">
        <v>411</v>
      </c>
      <c r="X1" t="s">
        <v>412</v>
      </c>
      <c r="Y1" t="s">
        <v>413</v>
      </c>
      <c r="Z1" t="s">
        <v>27</v>
      </c>
      <c r="AA1" t="s">
        <v>414</v>
      </c>
      <c r="AB1" t="s">
        <v>415</v>
      </c>
      <c r="AC1" t="s">
        <v>416</v>
      </c>
    </row>
    <row r="2" spans="1:29" s="11" customFormat="1" x14ac:dyDescent="0.25">
      <c r="A2" s="30" t="str">
        <f>'2_MechAdd_Script'!A2</f>
        <v>eCANOPY_TREES_TOTAL_PERCENT_COVER</v>
      </c>
      <c r="B2" t="s">
        <v>286</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'2_MechAdd_Script'!A3</f>
        <v>eCANOPY_TREES_OVERSTORY_DIAMETER_AT_BREAST_HEIGHT</v>
      </c>
      <c r="B3" t="s">
        <v>287</v>
      </c>
      <c r="C3" s="4">
        <v>1.25</v>
      </c>
      <c r="D3" s="8"/>
      <c r="E3" s="9"/>
      <c r="F3" s="11">
        <v>9.6</v>
      </c>
      <c r="G3" s="12">
        <f>$C3*F3</f>
        <v>12</v>
      </c>
      <c r="H3" s="15">
        <f>G3</f>
        <v>12</v>
      </c>
      <c r="I3" s="16">
        <f t="shared" ref="I3:I17" si="0">H3</f>
        <v>12</v>
      </c>
      <c r="K3" s="12">
        <f>$C3*J3</f>
        <v>0</v>
      </c>
      <c r="L3" s="15">
        <f>K3</f>
        <v>0</v>
      </c>
      <c r="M3" s="16">
        <f t="shared" ref="M3:M17" si="1">L3</f>
        <v>0</v>
      </c>
      <c r="O3" s="12">
        <f>$C3*N3</f>
        <v>0</v>
      </c>
      <c r="P3" s="15">
        <f>O3</f>
        <v>0</v>
      </c>
      <c r="Q3" s="16">
        <f t="shared" ref="Q3:Q17" si="2">P3</f>
        <v>0</v>
      </c>
      <c r="R3" s="11">
        <v>2.9</v>
      </c>
      <c r="S3" s="12">
        <f>$C3*R3</f>
        <v>3.625</v>
      </c>
      <c r="T3" s="15">
        <f>S3</f>
        <v>3.625</v>
      </c>
      <c r="U3" s="16">
        <f t="shared" ref="U3:U17" si="3">T3</f>
        <v>3.625</v>
      </c>
      <c r="V3" s="11">
        <v>14</v>
      </c>
      <c r="W3" s="12">
        <f>$C3*V3</f>
        <v>17.5</v>
      </c>
      <c r="X3" s="15">
        <f>W3</f>
        <v>17.5</v>
      </c>
      <c r="Y3" s="16">
        <f t="shared" ref="Y3:Y17" si="4">X3</f>
        <v>17.5</v>
      </c>
      <c r="Z3" s="11">
        <v>12</v>
      </c>
      <c r="AA3" s="12">
        <f>$C3*Z3</f>
        <v>15</v>
      </c>
      <c r="AB3" s="15">
        <f>AA3</f>
        <v>15</v>
      </c>
      <c r="AC3" s="16">
        <f t="shared" ref="AC3:AC17" si="5">AB3</f>
        <v>15</v>
      </c>
    </row>
    <row r="4" spans="1:29" s="11" customFormat="1" x14ac:dyDescent="0.25">
      <c r="A4" s="30" t="str">
        <f>'2_MechAdd_Script'!A4</f>
        <v>eCANOPY_TREES_OVERSTORY_HEIGHT_TO_LIVE_CROWN</v>
      </c>
      <c r="B4" t="s">
        <v>288</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'2_MechAdd_Script'!A5</f>
        <v>eCANOPY_TREES_OVERSTORY_HEIGHT</v>
      </c>
      <c r="B5" t="s">
        <v>289</v>
      </c>
      <c r="C5" s="4"/>
      <c r="D5" s="8"/>
      <c r="E5" s="9"/>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30" t="str">
        <f>'2_MechAdd_Script'!A6</f>
        <v>eCANOPY_TREES_OVERSTORY_PERCENT_COVER</v>
      </c>
      <c r="B6" t="s">
        <v>290</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'2_MechAdd_Script'!A7</f>
        <v>eCANOPY_TREES_OVERSTORY_STEM_DENSITY</v>
      </c>
      <c r="B7" t="s">
        <v>291</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'2_MechAdd_Script'!A8</f>
        <v>eCANOPY_TREES_MIDSTORY_DIAMETER_AT_BREAST_HEIGHT</v>
      </c>
      <c r="B8" t="s">
        <v>292</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'2_MechAdd_Script'!A9</f>
        <v>eCANOPY_TREES_MIDSTORY_HEIGHT_TO_LIVE_CROWN</v>
      </c>
      <c r="B9" t="s">
        <v>293</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'2_MechAdd_Script'!A10</f>
        <v>eCANOPY_TREES_MIDSTORY_HEIGHT</v>
      </c>
      <c r="B10" t="s">
        <v>294</v>
      </c>
      <c r="C10" s="4"/>
      <c r="D10" s="8"/>
      <c r="E10" s="9"/>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30" t="str">
        <f>'2_MechAdd_Script'!A11</f>
        <v>eCANOPY_TREES_MIDSTORY_PERCENT_COVER</v>
      </c>
      <c r="B11" t="s">
        <v>295</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'2_MechAdd_Script'!A12</f>
        <v>eCANOPY_TREES_MIDSTORY_STEM_DENSITY</v>
      </c>
      <c r="B12" t="s">
        <v>296</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'2_MechAdd_Script'!A13</f>
        <v>eCANOPY_TREES_UNDERSTORY_DIAMETER_AT_BREAST_HEIGHT</v>
      </c>
      <c r="B13" t="s">
        <v>297</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'2_MechAdd_Script'!A14</f>
        <v>eCANOPY_TREES_UNDERSTORY_HEIGHT_TO_LIVE_CROWN</v>
      </c>
      <c r="B14" t="s">
        <v>298</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'2_MechAdd_Script'!A15</f>
        <v>eCANOPY_TREES_UNDERSTORY_HEIGHT</v>
      </c>
      <c r="B15" t="s">
        <v>299</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'2_MechAdd_Script'!A16</f>
        <v>eCANOPY_TREES_UNDERSTORY_PERCENT_COVER</v>
      </c>
      <c r="B16" t="s">
        <v>300</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'2_MechAdd_Script'!A17</f>
        <v>eCANOPY_TREES_UNDERSTORY_STEM_DENSITY</v>
      </c>
      <c r="B17" t="s">
        <v>301</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'2_MechAdd_Script'!A18</f>
        <v>eCANOPY_SNAGS_CLASS_1_ALL_OTHERS_DIAMETER</v>
      </c>
      <c r="B18" t="s">
        <v>302</v>
      </c>
      <c r="C18" s="4"/>
      <c r="D18" s="8"/>
      <c r="E18" s="31"/>
      <c r="G18" s="12">
        <f t="shared" ref="G18:H33" si="28">F18</f>
        <v>0</v>
      </c>
      <c r="H18" s="15">
        <f t="shared" si="6"/>
        <v>0</v>
      </c>
      <c r="I18" s="19">
        <f>H22</f>
        <v>0</v>
      </c>
      <c r="K18" s="12">
        <f t="shared" ref="K18:K33" si="29">J18</f>
        <v>0</v>
      </c>
      <c r="L18" s="15">
        <f t="shared" si="8"/>
        <v>0</v>
      </c>
      <c r="M18" s="19">
        <f>L22</f>
        <v>0</v>
      </c>
      <c r="O18" s="12">
        <f t="shared" ref="O18:O33" si="30">N18</f>
        <v>0</v>
      </c>
      <c r="P18" s="15">
        <f t="shared" si="10"/>
        <v>0</v>
      </c>
      <c r="Q18" s="19">
        <f>P22</f>
        <v>0</v>
      </c>
      <c r="R18" s="11">
        <v>3.5</v>
      </c>
      <c r="S18" s="12">
        <f t="shared" ref="S18:S33" si="31">R18</f>
        <v>3.5</v>
      </c>
      <c r="T18" s="15">
        <f t="shared" si="12"/>
        <v>3.5</v>
      </c>
      <c r="U18" s="19">
        <f>T22</f>
        <v>0</v>
      </c>
      <c r="V18" s="11">
        <v>13</v>
      </c>
      <c r="W18" s="12">
        <f t="shared" ref="W18:W33" si="32">V18</f>
        <v>13</v>
      </c>
      <c r="X18" s="15">
        <f t="shared" si="14"/>
        <v>13</v>
      </c>
      <c r="Y18" s="19">
        <f>X22</f>
        <v>9</v>
      </c>
      <c r="AA18" s="12">
        <f t="shared" ref="AA18:AA33" si="33">Z18</f>
        <v>0</v>
      </c>
      <c r="AB18" s="15">
        <f t="shared" si="16"/>
        <v>0</v>
      </c>
      <c r="AC18" s="19">
        <f>AB22</f>
        <v>0</v>
      </c>
    </row>
    <row r="19" spans="1:29" s="11" customFormat="1" x14ac:dyDescent="0.25">
      <c r="A19" s="30" t="str">
        <f>'2_MechAdd_Script'!A19</f>
        <v>eCANOPY_SNAGS_CLASS_1_ALL_OTHERS_HEIGHT</v>
      </c>
      <c r="B19" t="s">
        <v>303</v>
      </c>
      <c r="C19" s="4"/>
      <c r="D19" s="8"/>
      <c r="E19" s="31"/>
      <c r="G19" s="12">
        <f t="shared" si="28"/>
        <v>0</v>
      </c>
      <c r="H19" s="15">
        <f t="shared" si="6"/>
        <v>0</v>
      </c>
      <c r="I19" s="19">
        <f>H23</f>
        <v>0</v>
      </c>
      <c r="K19" s="12">
        <f t="shared" si="29"/>
        <v>0</v>
      </c>
      <c r="L19" s="15">
        <f t="shared" si="8"/>
        <v>0</v>
      </c>
      <c r="M19" s="19">
        <f>L23</f>
        <v>0</v>
      </c>
      <c r="O19" s="12">
        <f t="shared" si="30"/>
        <v>0</v>
      </c>
      <c r="P19" s="15">
        <f t="shared" si="10"/>
        <v>0</v>
      </c>
      <c r="Q19" s="19">
        <f>P23</f>
        <v>0</v>
      </c>
      <c r="R19" s="11">
        <v>25</v>
      </c>
      <c r="S19" s="12">
        <f t="shared" si="31"/>
        <v>25</v>
      </c>
      <c r="T19" s="15">
        <f t="shared" si="12"/>
        <v>25</v>
      </c>
      <c r="U19" s="19">
        <f>T23</f>
        <v>0</v>
      </c>
      <c r="V19" s="11">
        <v>55</v>
      </c>
      <c r="W19" s="12">
        <f t="shared" si="32"/>
        <v>55</v>
      </c>
      <c r="X19" s="15">
        <f t="shared" si="14"/>
        <v>55</v>
      </c>
      <c r="Y19" s="19">
        <f>X23</f>
        <v>50</v>
      </c>
      <c r="AA19" s="12">
        <f t="shared" si="33"/>
        <v>0</v>
      </c>
      <c r="AB19" s="15">
        <f t="shared" si="16"/>
        <v>0</v>
      </c>
      <c r="AC19" s="19">
        <f>AB23</f>
        <v>0</v>
      </c>
    </row>
    <row r="20" spans="1:29" s="11" customFormat="1" x14ac:dyDescent="0.25">
      <c r="A20" s="30" t="str">
        <f>'2_MechAdd_Script'!A20</f>
        <v>eCANOPY_SNAGS_CLASS_1_ALL_OTHERS_STEM_DENSITY</v>
      </c>
      <c r="B20" t="s">
        <v>304</v>
      </c>
      <c r="C20" s="4"/>
      <c r="D20" s="8"/>
      <c r="E20" s="31"/>
      <c r="G20" s="12">
        <f t="shared" si="28"/>
        <v>0</v>
      </c>
      <c r="H20" s="15">
        <f t="shared" si="6"/>
        <v>0</v>
      </c>
      <c r="I20" s="19">
        <f>H24</f>
        <v>0</v>
      </c>
      <c r="K20" s="12">
        <f t="shared" si="29"/>
        <v>0</v>
      </c>
      <c r="L20" s="15">
        <f t="shared" si="8"/>
        <v>0</v>
      </c>
      <c r="M20" s="19">
        <f>L24</f>
        <v>0</v>
      </c>
      <c r="O20" s="12">
        <f t="shared" si="30"/>
        <v>0</v>
      </c>
      <c r="P20" s="15">
        <f t="shared" si="10"/>
        <v>0</v>
      </c>
      <c r="Q20" s="19">
        <f>P24</f>
        <v>0</v>
      </c>
      <c r="R20" s="11">
        <v>100</v>
      </c>
      <c r="S20" s="12">
        <f t="shared" si="31"/>
        <v>100</v>
      </c>
      <c r="T20" s="15">
        <f t="shared" si="12"/>
        <v>100</v>
      </c>
      <c r="U20" s="19">
        <f>T24</f>
        <v>0</v>
      </c>
      <c r="V20" s="11">
        <v>5</v>
      </c>
      <c r="W20" s="12">
        <f t="shared" si="32"/>
        <v>5</v>
      </c>
      <c r="X20" s="15">
        <f t="shared" si="14"/>
        <v>5</v>
      </c>
      <c r="Y20" s="19">
        <f>X24</f>
        <v>0.5071</v>
      </c>
      <c r="AA20" s="12">
        <f t="shared" si="33"/>
        <v>0</v>
      </c>
      <c r="AB20" s="15">
        <f t="shared" si="16"/>
        <v>0</v>
      </c>
      <c r="AC20" s="19">
        <f>AB24</f>
        <v>0</v>
      </c>
    </row>
    <row r="21" spans="1:29" s="11" customFormat="1" x14ac:dyDescent="0.25">
      <c r="A21" s="30" t="str">
        <f>'2_MechAdd_Script'!A21</f>
        <v>eCANOPY_SNAGS_CLASS_1_CONIFERS_WITH_FOLIAGE_HEIGHT_TO_CROWN_BASE</v>
      </c>
      <c r="B21" t="s">
        <v>305</v>
      </c>
      <c r="C21" s="4"/>
      <c r="D21" s="8"/>
      <c r="E21" s="9"/>
      <c r="G21" s="12">
        <f t="shared" si="28"/>
        <v>0</v>
      </c>
      <c r="H21" s="15">
        <f t="shared" si="28"/>
        <v>0</v>
      </c>
      <c r="I21" s="19">
        <f t="shared" ref="I21:I33" si="34">H25</f>
        <v>0</v>
      </c>
      <c r="K21" s="12">
        <f t="shared" si="29"/>
        <v>0</v>
      </c>
      <c r="L21" s="15">
        <f t="shared" si="8"/>
        <v>0</v>
      </c>
      <c r="M21" s="19">
        <f t="shared" ref="M21:M33" si="35">L25</f>
        <v>0</v>
      </c>
      <c r="O21" s="12">
        <f t="shared" si="30"/>
        <v>0</v>
      </c>
      <c r="P21" s="15">
        <f t="shared" si="10"/>
        <v>0</v>
      </c>
      <c r="Q21" s="19">
        <f t="shared" ref="Q21:Q33" si="36">P25</f>
        <v>0</v>
      </c>
      <c r="S21" s="12">
        <f t="shared" si="31"/>
        <v>0</v>
      </c>
      <c r="T21" s="15">
        <f t="shared" si="12"/>
        <v>0</v>
      </c>
      <c r="U21" s="19">
        <f t="shared" ref="U21:U33" si="37">T25</f>
        <v>0</v>
      </c>
      <c r="V21" s="11">
        <v>33.35</v>
      </c>
      <c r="W21" s="12">
        <f t="shared" si="32"/>
        <v>33.35</v>
      </c>
      <c r="X21" s="15">
        <f t="shared" si="14"/>
        <v>33.35</v>
      </c>
      <c r="Y21" s="19">
        <f t="shared" ref="Y21:Y33" si="38">X25</f>
        <v>5</v>
      </c>
      <c r="AA21" s="12">
        <f t="shared" si="33"/>
        <v>0</v>
      </c>
      <c r="AB21" s="15">
        <f t="shared" si="16"/>
        <v>0</v>
      </c>
      <c r="AC21" s="19">
        <f t="shared" ref="AC21:AC33" si="39">AB25</f>
        <v>0</v>
      </c>
    </row>
    <row r="22" spans="1:29" s="11" customFormat="1" x14ac:dyDescent="0.25">
      <c r="A22" s="30" t="str">
        <f>'2_MechAdd_Script'!A22</f>
        <v>eCANOPY_SNAGS_CLASS_1_CONIFERS_WITH_FOLIAGE_DIAMETER</v>
      </c>
      <c r="B22" t="s">
        <v>306</v>
      </c>
      <c r="C22" s="4"/>
      <c r="D22" s="8"/>
      <c r="E22" s="9"/>
      <c r="G22" s="12">
        <f t="shared" si="28"/>
        <v>0</v>
      </c>
      <c r="H22" s="15">
        <f t="shared" si="28"/>
        <v>0</v>
      </c>
      <c r="I22" s="19">
        <f t="shared" si="34"/>
        <v>0</v>
      </c>
      <c r="K22" s="12">
        <f t="shared" si="29"/>
        <v>0</v>
      </c>
      <c r="L22" s="15">
        <f t="shared" si="8"/>
        <v>0</v>
      </c>
      <c r="M22" s="19">
        <f t="shared" si="35"/>
        <v>0</v>
      </c>
      <c r="O22" s="12">
        <f t="shared" si="30"/>
        <v>0</v>
      </c>
      <c r="P22" s="15">
        <f t="shared" si="10"/>
        <v>0</v>
      </c>
      <c r="Q22" s="19">
        <f t="shared" si="36"/>
        <v>0</v>
      </c>
      <c r="S22" s="12">
        <f t="shared" si="31"/>
        <v>0</v>
      </c>
      <c r="T22" s="15">
        <f t="shared" si="12"/>
        <v>0</v>
      </c>
      <c r="U22" s="19">
        <f t="shared" si="37"/>
        <v>3.5</v>
      </c>
      <c r="V22" s="11">
        <v>9</v>
      </c>
      <c r="W22" s="12">
        <f t="shared" si="32"/>
        <v>9</v>
      </c>
      <c r="X22" s="15">
        <f t="shared" si="14"/>
        <v>9</v>
      </c>
      <c r="Y22" s="19">
        <f t="shared" si="38"/>
        <v>11</v>
      </c>
      <c r="AA22" s="12">
        <f t="shared" si="33"/>
        <v>0</v>
      </c>
      <c r="AB22" s="15">
        <f t="shared" si="16"/>
        <v>0</v>
      </c>
      <c r="AC22" s="19">
        <f t="shared" si="39"/>
        <v>12</v>
      </c>
    </row>
    <row r="23" spans="1:29" s="11" customFormat="1" x14ac:dyDescent="0.25">
      <c r="A23" s="30" t="str">
        <f>'2_MechAdd_Script'!A23</f>
        <v>eCANOPY_SNAGS_CLASS_1_CONIFERS_WITH_FOLIAGE_HEIGHT</v>
      </c>
      <c r="B23" t="s">
        <v>307</v>
      </c>
      <c r="C23" s="4"/>
      <c r="D23" s="8"/>
      <c r="E23" s="9"/>
      <c r="G23" s="12">
        <f t="shared" si="28"/>
        <v>0</v>
      </c>
      <c r="H23" s="15">
        <f t="shared" si="28"/>
        <v>0</v>
      </c>
      <c r="I23" s="19">
        <f t="shared" si="34"/>
        <v>0</v>
      </c>
      <c r="K23" s="12">
        <f t="shared" si="29"/>
        <v>0</v>
      </c>
      <c r="L23" s="15">
        <f t="shared" si="8"/>
        <v>0</v>
      </c>
      <c r="M23" s="19">
        <f t="shared" si="35"/>
        <v>0</v>
      </c>
      <c r="O23" s="12">
        <f t="shared" si="30"/>
        <v>0</v>
      </c>
      <c r="P23" s="15">
        <f t="shared" si="10"/>
        <v>0</v>
      </c>
      <c r="Q23" s="19">
        <f t="shared" si="36"/>
        <v>0</v>
      </c>
      <c r="S23" s="12">
        <f t="shared" si="31"/>
        <v>0</v>
      </c>
      <c r="T23" s="15">
        <f t="shared" si="12"/>
        <v>0</v>
      </c>
      <c r="U23" s="19">
        <f t="shared" si="37"/>
        <v>20</v>
      </c>
      <c r="V23" s="11">
        <v>50</v>
      </c>
      <c r="W23" s="12">
        <f t="shared" si="32"/>
        <v>50</v>
      </c>
      <c r="X23" s="15">
        <f t="shared" si="14"/>
        <v>50</v>
      </c>
      <c r="Y23" s="19">
        <f t="shared" si="38"/>
        <v>50</v>
      </c>
      <c r="AA23" s="12">
        <f t="shared" si="33"/>
        <v>0</v>
      </c>
      <c r="AB23" s="15">
        <f t="shared" si="16"/>
        <v>0</v>
      </c>
      <c r="AC23" s="19">
        <f t="shared" si="39"/>
        <v>70</v>
      </c>
    </row>
    <row r="24" spans="1:29" s="11" customFormat="1" x14ac:dyDescent="0.25">
      <c r="A24" s="30" t="str">
        <f>'2_MechAdd_Script'!A24</f>
        <v>eCANOPY_SNAGS_CLASS_1_CONIFERS_WITH_FOLIAGE_PERCENT_COVER</v>
      </c>
      <c r="B24" t="s">
        <v>308</v>
      </c>
      <c r="C24" s="4"/>
      <c r="D24" s="8"/>
      <c r="E24" s="9"/>
      <c r="G24" s="12">
        <f t="shared" si="28"/>
        <v>0</v>
      </c>
      <c r="H24" s="15">
        <f t="shared" si="28"/>
        <v>0</v>
      </c>
      <c r="I24" s="19">
        <f t="shared" si="34"/>
        <v>0</v>
      </c>
      <c r="K24" s="12">
        <f t="shared" si="29"/>
        <v>0</v>
      </c>
      <c r="L24" s="15">
        <f t="shared" si="8"/>
        <v>0</v>
      </c>
      <c r="M24" s="19">
        <f t="shared" si="35"/>
        <v>0</v>
      </c>
      <c r="O24" s="12">
        <f t="shared" si="30"/>
        <v>0</v>
      </c>
      <c r="P24" s="15">
        <f t="shared" si="10"/>
        <v>0</v>
      </c>
      <c r="Q24" s="19">
        <f t="shared" si="36"/>
        <v>0</v>
      </c>
      <c r="S24" s="12">
        <f t="shared" si="31"/>
        <v>0</v>
      </c>
      <c r="T24" s="15">
        <f t="shared" si="12"/>
        <v>0</v>
      </c>
      <c r="U24" s="19">
        <f t="shared" si="37"/>
        <v>150</v>
      </c>
      <c r="V24" s="11">
        <v>0.5071</v>
      </c>
      <c r="W24" s="12">
        <f t="shared" si="32"/>
        <v>0.5071</v>
      </c>
      <c r="X24" s="15">
        <f t="shared" si="14"/>
        <v>0.5071</v>
      </c>
      <c r="Y24" s="19">
        <f t="shared" si="38"/>
        <v>10</v>
      </c>
      <c r="AA24" s="12">
        <f t="shared" si="33"/>
        <v>0</v>
      </c>
      <c r="AB24" s="15">
        <f t="shared" si="16"/>
        <v>0</v>
      </c>
      <c r="AC24" s="19">
        <f t="shared" si="39"/>
        <v>3</v>
      </c>
    </row>
    <row r="25" spans="1:29" s="11" customFormat="1" x14ac:dyDescent="0.25">
      <c r="A25" s="30" t="str">
        <f>'2_MechAdd_Script'!A25</f>
        <v>eCANOPY_SNAGS_CLASS_1_CONIFERS_WITH_FOLIAGE_STEM_DENSITY</v>
      </c>
      <c r="B25" t="s">
        <v>309</v>
      </c>
      <c r="C25" s="4"/>
      <c r="D25" s="8"/>
      <c r="E25" s="9"/>
      <c r="G25" s="12">
        <f t="shared" si="28"/>
        <v>0</v>
      </c>
      <c r="H25" s="15">
        <f t="shared" si="28"/>
        <v>0</v>
      </c>
      <c r="I25" s="19">
        <f t="shared" si="34"/>
        <v>9</v>
      </c>
      <c r="K25" s="12">
        <f t="shared" si="29"/>
        <v>0</v>
      </c>
      <c r="L25" s="15">
        <f t="shared" si="8"/>
        <v>0</v>
      </c>
      <c r="M25" s="19">
        <f t="shared" si="35"/>
        <v>0</v>
      </c>
      <c r="O25" s="12">
        <f t="shared" si="30"/>
        <v>0</v>
      </c>
      <c r="P25" s="15">
        <f t="shared" si="10"/>
        <v>0</v>
      </c>
      <c r="Q25" s="19">
        <f t="shared" si="36"/>
        <v>0</v>
      </c>
      <c r="S25" s="12">
        <f t="shared" si="31"/>
        <v>0</v>
      </c>
      <c r="T25" s="15">
        <f t="shared" si="12"/>
        <v>0</v>
      </c>
      <c r="U25" s="19">
        <f t="shared" si="37"/>
        <v>3.5</v>
      </c>
      <c r="V25" s="11">
        <v>5</v>
      </c>
      <c r="W25" s="12">
        <f t="shared" si="32"/>
        <v>5</v>
      </c>
      <c r="X25" s="15">
        <f t="shared" si="14"/>
        <v>5</v>
      </c>
      <c r="Y25" s="19">
        <f t="shared" si="38"/>
        <v>11</v>
      </c>
      <c r="AA25" s="12">
        <f t="shared" si="33"/>
        <v>0</v>
      </c>
      <c r="AB25" s="15">
        <f t="shared" si="16"/>
        <v>0</v>
      </c>
      <c r="AC25" s="19">
        <f t="shared" si="39"/>
        <v>10</v>
      </c>
    </row>
    <row r="26" spans="1:29" s="11" customFormat="1" x14ac:dyDescent="0.25">
      <c r="A26" s="30" t="str">
        <f>'2_MechAdd_Script'!A26</f>
        <v>eCANOPY_SNAGS_CLASS_2_DIAMETER</v>
      </c>
      <c r="B26" t="s">
        <v>310</v>
      </c>
      <c r="C26" s="4"/>
      <c r="D26" s="8"/>
      <c r="E26" s="9"/>
      <c r="G26" s="12">
        <f t="shared" si="28"/>
        <v>0</v>
      </c>
      <c r="H26" s="15">
        <f t="shared" si="28"/>
        <v>0</v>
      </c>
      <c r="I26" s="19">
        <f t="shared" si="34"/>
        <v>60</v>
      </c>
      <c r="K26" s="12">
        <f t="shared" si="29"/>
        <v>0</v>
      </c>
      <c r="L26" s="15">
        <f t="shared" si="8"/>
        <v>0</v>
      </c>
      <c r="M26" s="19">
        <f t="shared" si="35"/>
        <v>0</v>
      </c>
      <c r="O26" s="12">
        <f t="shared" si="30"/>
        <v>0</v>
      </c>
      <c r="P26" s="15">
        <f t="shared" si="10"/>
        <v>0</v>
      </c>
      <c r="Q26" s="19">
        <f t="shared" si="36"/>
        <v>0</v>
      </c>
      <c r="R26" s="11">
        <v>3.5</v>
      </c>
      <c r="S26" s="12">
        <f t="shared" si="31"/>
        <v>3.5</v>
      </c>
      <c r="T26" s="15">
        <f t="shared" si="12"/>
        <v>3.5</v>
      </c>
      <c r="U26" s="19">
        <f t="shared" si="37"/>
        <v>15</v>
      </c>
      <c r="V26" s="11">
        <v>11</v>
      </c>
      <c r="W26" s="12">
        <f t="shared" si="32"/>
        <v>11</v>
      </c>
      <c r="X26" s="15">
        <f t="shared" si="14"/>
        <v>11</v>
      </c>
      <c r="Y26" s="19">
        <f t="shared" si="38"/>
        <v>40</v>
      </c>
      <c r="Z26" s="11">
        <v>12</v>
      </c>
      <c r="AA26" s="12">
        <f t="shared" si="33"/>
        <v>12</v>
      </c>
      <c r="AB26" s="15">
        <f t="shared" si="16"/>
        <v>12</v>
      </c>
      <c r="AC26" s="19">
        <f t="shared" si="39"/>
        <v>60</v>
      </c>
    </row>
    <row r="27" spans="1:29" s="11" customFormat="1" x14ac:dyDescent="0.25">
      <c r="A27" s="30" t="str">
        <f>'2_MechAdd_Script'!A27</f>
        <v>eCANOPY_SNAGS_CLASS_2_HEIGHT</v>
      </c>
      <c r="B27" t="s">
        <v>311</v>
      </c>
      <c r="C27" s="4"/>
      <c r="D27" s="8"/>
      <c r="E27" s="9"/>
      <c r="G27" s="12">
        <f t="shared" si="28"/>
        <v>0</v>
      </c>
      <c r="H27" s="15">
        <f t="shared" si="28"/>
        <v>0</v>
      </c>
      <c r="I27" s="19">
        <f t="shared" si="34"/>
        <v>3</v>
      </c>
      <c r="K27" s="12">
        <f t="shared" si="29"/>
        <v>0</v>
      </c>
      <c r="L27" s="15">
        <f t="shared" si="8"/>
        <v>0</v>
      </c>
      <c r="M27" s="19">
        <f t="shared" si="35"/>
        <v>0</v>
      </c>
      <c r="O27" s="12">
        <f t="shared" si="30"/>
        <v>0</v>
      </c>
      <c r="P27" s="15">
        <f t="shared" si="10"/>
        <v>0</v>
      </c>
      <c r="Q27" s="19">
        <f t="shared" si="36"/>
        <v>0</v>
      </c>
      <c r="R27" s="11">
        <v>20</v>
      </c>
      <c r="S27" s="12">
        <f t="shared" si="31"/>
        <v>20</v>
      </c>
      <c r="T27" s="15">
        <f t="shared" si="12"/>
        <v>20</v>
      </c>
      <c r="U27" s="19">
        <f t="shared" si="37"/>
        <v>150</v>
      </c>
      <c r="V27" s="11">
        <v>50</v>
      </c>
      <c r="W27" s="12">
        <f t="shared" si="32"/>
        <v>50</v>
      </c>
      <c r="X27" s="15">
        <f t="shared" si="14"/>
        <v>50</v>
      </c>
      <c r="Y27" s="19">
        <f t="shared" si="38"/>
        <v>5</v>
      </c>
      <c r="Z27" s="11">
        <v>70</v>
      </c>
      <c r="AA27" s="12">
        <f t="shared" si="33"/>
        <v>70</v>
      </c>
      <c r="AB27" s="15">
        <f t="shared" si="16"/>
        <v>70</v>
      </c>
      <c r="AC27" s="19">
        <f t="shared" si="39"/>
        <v>3</v>
      </c>
    </row>
    <row r="28" spans="1:29" s="11" customFormat="1" x14ac:dyDescent="0.25">
      <c r="A28" s="30" t="str">
        <f>'2_MechAdd_Script'!A28</f>
        <v>eCANOPY_SNAGS_CLASS_2_STEM_DENSITY</v>
      </c>
      <c r="B28" t="s">
        <v>312</v>
      </c>
      <c r="C28" s="4"/>
      <c r="D28" s="8"/>
      <c r="E28" s="9"/>
      <c r="G28" s="12">
        <f t="shared" si="28"/>
        <v>0</v>
      </c>
      <c r="H28" s="15">
        <f t="shared" si="28"/>
        <v>0</v>
      </c>
      <c r="I28" s="19">
        <f t="shared" si="34"/>
        <v>0</v>
      </c>
      <c r="K28" s="12">
        <f t="shared" si="29"/>
        <v>0</v>
      </c>
      <c r="L28" s="15">
        <f t="shared" si="8"/>
        <v>0</v>
      </c>
      <c r="M28" s="19">
        <f t="shared" si="35"/>
        <v>0</v>
      </c>
      <c r="O28" s="12">
        <f t="shared" si="30"/>
        <v>0</v>
      </c>
      <c r="P28" s="15">
        <f t="shared" si="10"/>
        <v>0</v>
      </c>
      <c r="Q28" s="19">
        <f t="shared" si="36"/>
        <v>0</v>
      </c>
      <c r="R28" s="11">
        <v>150</v>
      </c>
      <c r="S28" s="12">
        <f t="shared" si="31"/>
        <v>150</v>
      </c>
      <c r="T28" s="15">
        <f t="shared" si="12"/>
        <v>150</v>
      </c>
      <c r="U28" s="19">
        <f t="shared" si="37"/>
        <v>4</v>
      </c>
      <c r="V28" s="11">
        <v>10</v>
      </c>
      <c r="W28" s="12">
        <f t="shared" si="32"/>
        <v>10</v>
      </c>
      <c r="X28" s="15">
        <f t="shared" si="14"/>
        <v>10</v>
      </c>
      <c r="Y28" s="19">
        <f t="shared" si="38"/>
        <v>15</v>
      </c>
      <c r="Z28" s="11">
        <v>3</v>
      </c>
      <c r="AA28" s="12">
        <f t="shared" si="33"/>
        <v>3</v>
      </c>
      <c r="AB28" s="15">
        <f t="shared" si="16"/>
        <v>3</v>
      </c>
      <c r="AC28" s="19">
        <f t="shared" si="39"/>
        <v>0</v>
      </c>
    </row>
    <row r="29" spans="1:29" s="11" customFormat="1" x14ac:dyDescent="0.25">
      <c r="A29" s="30" t="str">
        <f>'2_MechAdd_Script'!A29</f>
        <v>eCANOPY_SNAGS_CLASS_3_DIAMETER</v>
      </c>
      <c r="B29" t="s">
        <v>313</v>
      </c>
      <c r="C29" s="4"/>
      <c r="D29" s="8"/>
      <c r="E29" s="9"/>
      <c r="F29" s="11">
        <v>9</v>
      </c>
      <c r="G29" s="12">
        <f t="shared" si="28"/>
        <v>9</v>
      </c>
      <c r="H29" s="15">
        <f t="shared" si="28"/>
        <v>9</v>
      </c>
      <c r="I29" s="19">
        <f t="shared" si="34"/>
        <v>0</v>
      </c>
      <c r="K29" s="12">
        <f t="shared" si="29"/>
        <v>0</v>
      </c>
      <c r="L29" s="15">
        <f t="shared" si="8"/>
        <v>0</v>
      </c>
      <c r="M29" s="19">
        <f t="shared" si="35"/>
        <v>0</v>
      </c>
      <c r="O29" s="12">
        <f t="shared" si="30"/>
        <v>0</v>
      </c>
      <c r="P29" s="15">
        <f t="shared" si="10"/>
        <v>0</v>
      </c>
      <c r="Q29" s="19">
        <f t="shared" si="36"/>
        <v>0</v>
      </c>
      <c r="R29" s="11">
        <v>3.5</v>
      </c>
      <c r="S29" s="12">
        <f t="shared" si="31"/>
        <v>3.5</v>
      </c>
      <c r="T29" s="15">
        <f t="shared" si="12"/>
        <v>3.5</v>
      </c>
      <c r="U29" s="19">
        <f t="shared" si="37"/>
        <v>0</v>
      </c>
      <c r="V29" s="11">
        <v>11</v>
      </c>
      <c r="W29" s="12">
        <f t="shared" si="32"/>
        <v>11</v>
      </c>
      <c r="X29" s="15">
        <f t="shared" si="14"/>
        <v>11</v>
      </c>
      <c r="Y29" s="19">
        <f t="shared" si="38"/>
        <v>5</v>
      </c>
      <c r="Z29" s="11">
        <v>10</v>
      </c>
      <c r="AA29" s="12">
        <f t="shared" si="33"/>
        <v>10</v>
      </c>
      <c r="AB29" s="15">
        <f t="shared" si="16"/>
        <v>10</v>
      </c>
      <c r="AC29" s="19">
        <f t="shared" si="39"/>
        <v>0</v>
      </c>
    </row>
    <row r="30" spans="1:29" s="11" customFormat="1" x14ac:dyDescent="0.25">
      <c r="A30" s="30" t="str">
        <f>'2_MechAdd_Script'!A30</f>
        <v>eCANOPY_SNAGS_CLASS_3_HEIGHT</v>
      </c>
      <c r="B30" t="s">
        <v>314</v>
      </c>
      <c r="C30" s="4"/>
      <c r="D30" s="8"/>
      <c r="E30" s="9"/>
      <c r="F30" s="11">
        <v>60</v>
      </c>
      <c r="G30" s="12">
        <f t="shared" si="28"/>
        <v>60</v>
      </c>
      <c r="H30" s="15">
        <f t="shared" si="28"/>
        <v>60</v>
      </c>
      <c r="I30" s="19">
        <f t="shared" si="34"/>
        <v>2.2000000000000002</v>
      </c>
      <c r="K30" s="12">
        <f t="shared" si="29"/>
        <v>0</v>
      </c>
      <c r="L30" s="15">
        <f t="shared" si="8"/>
        <v>0</v>
      </c>
      <c r="M30" s="19">
        <f t="shared" si="35"/>
        <v>5</v>
      </c>
      <c r="O30" s="12">
        <f t="shared" si="30"/>
        <v>0</v>
      </c>
      <c r="P30" s="15">
        <f t="shared" si="10"/>
        <v>0</v>
      </c>
      <c r="Q30" s="19">
        <f t="shared" si="36"/>
        <v>3</v>
      </c>
      <c r="R30" s="11">
        <v>15</v>
      </c>
      <c r="S30" s="12">
        <f t="shared" si="31"/>
        <v>15</v>
      </c>
      <c r="T30" s="15">
        <f t="shared" si="12"/>
        <v>15</v>
      </c>
      <c r="U30" s="19">
        <f t="shared" si="37"/>
        <v>5</v>
      </c>
      <c r="V30" s="11">
        <v>40</v>
      </c>
      <c r="W30" s="12">
        <f t="shared" si="32"/>
        <v>40</v>
      </c>
      <c r="X30" s="15">
        <f t="shared" si="14"/>
        <v>40</v>
      </c>
      <c r="Y30" s="19">
        <f t="shared" si="38"/>
        <v>6</v>
      </c>
      <c r="Z30" s="11">
        <v>60</v>
      </c>
      <c r="AA30" s="12">
        <f t="shared" si="33"/>
        <v>60</v>
      </c>
      <c r="AB30" s="15">
        <f t="shared" si="16"/>
        <v>60</v>
      </c>
      <c r="AC30" s="19">
        <f t="shared" si="39"/>
        <v>5</v>
      </c>
    </row>
    <row r="31" spans="1:29" s="11" customFormat="1" x14ac:dyDescent="0.25">
      <c r="A31" s="30" t="str">
        <f>'2_MechAdd_Script'!A31</f>
        <v>eCANOPY_SNAGS_CLASS_3_STEM_DENSITY</v>
      </c>
      <c r="B31" t="s">
        <v>315</v>
      </c>
      <c r="C31" s="4"/>
      <c r="D31" s="8"/>
      <c r="E31" s="9"/>
      <c r="F31" s="11">
        <v>3</v>
      </c>
      <c r="G31" s="12">
        <f t="shared" si="28"/>
        <v>3</v>
      </c>
      <c r="H31" s="15">
        <f t="shared" si="28"/>
        <v>3</v>
      </c>
      <c r="I31" s="19">
        <f t="shared" si="34"/>
        <v>13.5</v>
      </c>
      <c r="K31" s="12">
        <f t="shared" si="29"/>
        <v>0</v>
      </c>
      <c r="L31" s="15">
        <f t="shared" si="8"/>
        <v>0</v>
      </c>
      <c r="M31" s="19">
        <f t="shared" si="35"/>
        <v>43.75</v>
      </c>
      <c r="O31" s="12">
        <f t="shared" si="30"/>
        <v>0</v>
      </c>
      <c r="P31" s="15">
        <f t="shared" si="10"/>
        <v>0</v>
      </c>
      <c r="Q31" s="19">
        <f t="shared" si="36"/>
        <v>1.25</v>
      </c>
      <c r="R31" s="11">
        <v>150</v>
      </c>
      <c r="S31" s="12">
        <f t="shared" si="31"/>
        <v>150</v>
      </c>
      <c r="T31" s="15">
        <f t="shared" si="12"/>
        <v>150</v>
      </c>
      <c r="U31" s="19">
        <f t="shared" si="37"/>
        <v>6.25</v>
      </c>
      <c r="V31" s="11">
        <v>5</v>
      </c>
      <c r="W31" s="12">
        <f t="shared" si="32"/>
        <v>5</v>
      </c>
      <c r="X31" s="15">
        <f t="shared" si="14"/>
        <v>5</v>
      </c>
      <c r="Y31" s="19">
        <f t="shared" si="38"/>
        <v>18.75</v>
      </c>
      <c r="Z31" s="11">
        <v>3</v>
      </c>
      <c r="AA31" s="12">
        <f t="shared" si="33"/>
        <v>3</v>
      </c>
      <c r="AB31" s="15">
        <f t="shared" si="16"/>
        <v>3</v>
      </c>
      <c r="AC31" s="19">
        <f t="shared" si="39"/>
        <v>50</v>
      </c>
    </row>
    <row r="32" spans="1:29" s="11" customFormat="1" x14ac:dyDescent="0.25">
      <c r="A32" s="30" t="str">
        <f>'2_MechAdd_Script'!A32</f>
        <v>eCANOPY_LADDER_FUELS_MAXIMUM_HEIGHT</v>
      </c>
      <c r="B32" t="s">
        <v>316</v>
      </c>
      <c r="C32" s="4"/>
      <c r="D32" s="8"/>
      <c r="E32" s="9"/>
      <c r="G32" s="12">
        <f t="shared" si="28"/>
        <v>0</v>
      </c>
      <c r="H32" s="15">
        <f t="shared" si="28"/>
        <v>0</v>
      </c>
      <c r="I32" s="19">
        <f t="shared" si="34"/>
        <v>31.875</v>
      </c>
      <c r="K32" s="12">
        <f t="shared" si="29"/>
        <v>0</v>
      </c>
      <c r="L32" s="15">
        <f t="shared" si="8"/>
        <v>0</v>
      </c>
      <c r="M32" s="19">
        <f t="shared" si="35"/>
        <v>31.875</v>
      </c>
      <c r="O32" s="12">
        <f t="shared" si="30"/>
        <v>0</v>
      </c>
      <c r="P32" s="15">
        <f t="shared" si="10"/>
        <v>0</v>
      </c>
      <c r="Q32" s="19">
        <f t="shared" si="36"/>
        <v>37.5</v>
      </c>
      <c r="R32" s="11">
        <v>4</v>
      </c>
      <c r="S32" s="12">
        <f t="shared" si="31"/>
        <v>4</v>
      </c>
      <c r="T32" s="15">
        <f t="shared" si="12"/>
        <v>4</v>
      </c>
      <c r="U32" s="19">
        <f t="shared" si="37"/>
        <v>33.75</v>
      </c>
      <c r="V32" s="11">
        <v>15</v>
      </c>
      <c r="W32" s="12">
        <f t="shared" si="32"/>
        <v>15</v>
      </c>
      <c r="X32" s="15">
        <f t="shared" si="14"/>
        <v>15</v>
      </c>
      <c r="Y32" s="19">
        <f t="shared" si="38"/>
        <v>31.875</v>
      </c>
      <c r="AA32" s="12">
        <f t="shared" si="33"/>
        <v>0</v>
      </c>
      <c r="AB32" s="15">
        <f t="shared" si="16"/>
        <v>0</v>
      </c>
      <c r="AC32" s="19">
        <f t="shared" si="39"/>
        <v>33.75</v>
      </c>
    </row>
    <row r="33" spans="1:29" s="11" customFormat="1" x14ac:dyDescent="0.25">
      <c r="A33" s="30" t="str">
        <f>'2_MechAdd_Script'!A33</f>
        <v>eCANOPY_LADDER_FUELS_MINIMUM_HEIGHT</v>
      </c>
      <c r="B33" t="s">
        <v>317</v>
      </c>
      <c r="C33" s="4"/>
      <c r="D33" s="8"/>
      <c r="E33" s="9"/>
      <c r="G33" s="12">
        <f t="shared" si="28"/>
        <v>0</v>
      </c>
      <c r="H33" s="15">
        <f t="shared" si="28"/>
        <v>0</v>
      </c>
      <c r="I33" s="19">
        <f t="shared" si="34"/>
        <v>0.3</v>
      </c>
      <c r="K33" s="12">
        <f t="shared" si="29"/>
        <v>0</v>
      </c>
      <c r="L33" s="15">
        <f t="shared" si="8"/>
        <v>0</v>
      </c>
      <c r="M33" s="19">
        <f t="shared" si="35"/>
        <v>2</v>
      </c>
      <c r="O33" s="12">
        <f t="shared" si="30"/>
        <v>0</v>
      </c>
      <c r="P33" s="15">
        <f t="shared" si="10"/>
        <v>0</v>
      </c>
      <c r="Q33" s="19">
        <f t="shared" si="36"/>
        <v>0</v>
      </c>
      <c r="R33" s="11">
        <v>0</v>
      </c>
      <c r="S33" s="12">
        <f t="shared" si="31"/>
        <v>0</v>
      </c>
      <c r="T33" s="15">
        <f t="shared" si="12"/>
        <v>0</v>
      </c>
      <c r="U33" s="19">
        <f t="shared" si="37"/>
        <v>1</v>
      </c>
      <c r="V33" s="11">
        <v>5</v>
      </c>
      <c r="W33" s="12">
        <f t="shared" si="32"/>
        <v>5</v>
      </c>
      <c r="X33" s="15">
        <f t="shared" si="14"/>
        <v>5</v>
      </c>
      <c r="Y33" s="19">
        <f t="shared" si="38"/>
        <v>0</v>
      </c>
      <c r="AA33" s="12">
        <f t="shared" si="33"/>
        <v>0</v>
      </c>
      <c r="AB33" s="15">
        <f t="shared" si="16"/>
        <v>0</v>
      </c>
      <c r="AC33" s="19">
        <f t="shared" si="39"/>
        <v>0</v>
      </c>
    </row>
    <row r="34" spans="1:29" s="11" customFormat="1" x14ac:dyDescent="0.25">
      <c r="A34" s="30" t="str">
        <f>'2_MechAdd_Script'!A34</f>
        <v>eSHRUBS_PRIMARY_LAYER_HEIGHT</v>
      </c>
      <c r="B34" t="s">
        <v>318</v>
      </c>
      <c r="C34" s="4"/>
      <c r="D34" s="8"/>
      <c r="E34" s="9"/>
      <c r="F34" s="11">
        <v>2.2000000000000002</v>
      </c>
      <c r="G34" s="12">
        <f>F34</f>
        <v>2.2000000000000002</v>
      </c>
      <c r="H34" s="15">
        <f t="shared" ref="H34:I47" si="40">G34</f>
        <v>2.2000000000000002</v>
      </c>
      <c r="I34" s="16">
        <f t="shared" si="40"/>
        <v>2.2000000000000002</v>
      </c>
      <c r="J34" s="11">
        <v>5</v>
      </c>
      <c r="K34" s="12">
        <f>J34</f>
        <v>5</v>
      </c>
      <c r="L34" s="15">
        <f t="shared" si="8"/>
        <v>5</v>
      </c>
      <c r="M34" s="16">
        <f t="shared" ref="M34:M47" si="41">L34</f>
        <v>5</v>
      </c>
      <c r="N34" s="11">
        <v>3</v>
      </c>
      <c r="O34" s="12">
        <f>N34</f>
        <v>3</v>
      </c>
      <c r="P34" s="15">
        <f t="shared" si="10"/>
        <v>3</v>
      </c>
      <c r="Q34" s="16">
        <f t="shared" ref="Q34:Q47" si="42">P34</f>
        <v>3</v>
      </c>
      <c r="R34" s="11">
        <v>5</v>
      </c>
      <c r="S34" s="12">
        <f>R34</f>
        <v>5</v>
      </c>
      <c r="T34" s="15">
        <f t="shared" si="12"/>
        <v>5</v>
      </c>
      <c r="U34" s="16">
        <f t="shared" ref="U34:U47" si="43">T34</f>
        <v>5</v>
      </c>
      <c r="V34" s="11">
        <v>6</v>
      </c>
      <c r="W34" s="12">
        <f>V34</f>
        <v>6</v>
      </c>
      <c r="X34" s="15">
        <f t="shared" si="14"/>
        <v>6</v>
      </c>
      <c r="Y34" s="16">
        <f t="shared" ref="Y34:Y47" si="44">X34</f>
        <v>6</v>
      </c>
      <c r="Z34" s="11">
        <v>5</v>
      </c>
      <c r="AA34" s="12">
        <f>Z34</f>
        <v>5</v>
      </c>
      <c r="AB34" s="15">
        <f t="shared" si="16"/>
        <v>5</v>
      </c>
      <c r="AC34" s="16">
        <f t="shared" ref="AC34:AC47" si="45">AB34</f>
        <v>5</v>
      </c>
    </row>
    <row r="35" spans="1:29" s="11" customFormat="1" x14ac:dyDescent="0.25">
      <c r="A35" s="30" t="str">
        <f>'2_MechAdd_Script'!A35</f>
        <v>eSHRUBS_PRIMARY_LAYER_PERCENT_COVER</v>
      </c>
      <c r="B35" t="s">
        <v>319</v>
      </c>
      <c r="C35" s="4">
        <v>0.5</v>
      </c>
      <c r="D35" s="8">
        <v>1.25</v>
      </c>
      <c r="E35" s="9">
        <v>1.25</v>
      </c>
      <c r="F35" s="11">
        <v>21.6</v>
      </c>
      <c r="G35" s="12">
        <f>$C35*F35</f>
        <v>10.8</v>
      </c>
      <c r="H35" s="15">
        <f>MIN(100,G35*$D35)</f>
        <v>13.5</v>
      </c>
      <c r="I35" s="16">
        <f>MIN(100,$E35*H35)</f>
        <v>16.875</v>
      </c>
      <c r="J35" s="11">
        <v>70</v>
      </c>
      <c r="K35" s="12">
        <f>$C35*J35</f>
        <v>35</v>
      </c>
      <c r="L35" s="15">
        <f>MIN(100,K35*$D35)</f>
        <v>43.75</v>
      </c>
      <c r="M35" s="16">
        <f>MIN(100,$E35*L35)</f>
        <v>54.6875</v>
      </c>
      <c r="N35" s="11">
        <v>2</v>
      </c>
      <c r="O35" s="12">
        <f>$C35*N35</f>
        <v>1</v>
      </c>
      <c r="P35" s="15">
        <f>MIN(100,O35*$D35)</f>
        <v>1.25</v>
      </c>
      <c r="Q35" s="16">
        <f>MIN(100,$E35*P35)</f>
        <v>1.5625</v>
      </c>
      <c r="R35" s="11">
        <v>10</v>
      </c>
      <c r="S35" s="12">
        <f>$C35*R35</f>
        <v>5</v>
      </c>
      <c r="T35" s="15">
        <f>MIN(100,S35*$D35)</f>
        <v>6.25</v>
      </c>
      <c r="U35" s="16">
        <f>MIN(100,$E35*T35)</f>
        <v>7.8125</v>
      </c>
      <c r="V35" s="11">
        <v>30</v>
      </c>
      <c r="W35" s="12">
        <f>$C35*V35</f>
        <v>15</v>
      </c>
      <c r="X35" s="15">
        <f>MIN(100,W35*$D35)</f>
        <v>18.75</v>
      </c>
      <c r="Y35" s="16">
        <f>MIN(100,$E35*X35)</f>
        <v>23.4375</v>
      </c>
      <c r="Z35" s="11">
        <v>80</v>
      </c>
      <c r="AA35" s="12">
        <f>$C35*Z35</f>
        <v>40</v>
      </c>
      <c r="AB35" s="15">
        <f>MIN(100,AA35*$D35)</f>
        <v>50</v>
      </c>
      <c r="AC35" s="16">
        <f>MIN(100,$E35*AB35)</f>
        <v>62.5</v>
      </c>
    </row>
    <row r="36" spans="1:29" s="11" customFormat="1" x14ac:dyDescent="0.25">
      <c r="A36" s="30" t="str">
        <f>'2_MechAdd_Script'!A36</f>
        <v>eSHRUBS_PRIMARY_LAYER_PERCENT_LIVE</v>
      </c>
      <c r="B36" t="s">
        <v>320</v>
      </c>
      <c r="C36" s="4">
        <v>0.25</v>
      </c>
      <c r="D36" s="8">
        <v>1.5</v>
      </c>
      <c r="E36" s="9"/>
      <c r="F36" s="11">
        <v>85</v>
      </c>
      <c r="G36" s="12">
        <f>$C36*F36</f>
        <v>21.25</v>
      </c>
      <c r="H36" s="15">
        <f>G36*$D36</f>
        <v>31.875</v>
      </c>
      <c r="I36" s="16">
        <f>H36</f>
        <v>31.875</v>
      </c>
      <c r="J36" s="11">
        <v>85</v>
      </c>
      <c r="K36" s="12">
        <f>$C36*J36</f>
        <v>21.25</v>
      </c>
      <c r="L36" s="15">
        <f>K36*$D36</f>
        <v>31.875</v>
      </c>
      <c r="M36" s="16">
        <f>L36</f>
        <v>31.875</v>
      </c>
      <c r="N36" s="11">
        <v>100</v>
      </c>
      <c r="O36" s="12">
        <f>$C36*N36</f>
        <v>25</v>
      </c>
      <c r="P36" s="15">
        <f>O36*$D36</f>
        <v>37.5</v>
      </c>
      <c r="Q36" s="16">
        <f>P36</f>
        <v>37.5</v>
      </c>
      <c r="R36" s="11">
        <v>90</v>
      </c>
      <c r="S36" s="12">
        <f>$C36*R36</f>
        <v>22.5</v>
      </c>
      <c r="T36" s="15">
        <f>S36*$D36</f>
        <v>33.75</v>
      </c>
      <c r="U36" s="16">
        <f>T36</f>
        <v>33.75</v>
      </c>
      <c r="V36" s="11">
        <v>85</v>
      </c>
      <c r="W36" s="12">
        <f>$C36*V36</f>
        <v>21.25</v>
      </c>
      <c r="X36" s="15">
        <f>W36*$D36</f>
        <v>31.875</v>
      </c>
      <c r="Y36" s="16">
        <f>X36</f>
        <v>31.875</v>
      </c>
      <c r="Z36" s="11">
        <v>90</v>
      </c>
      <c r="AA36" s="12">
        <f>$C36*Z36</f>
        <v>22.5</v>
      </c>
      <c r="AB36" s="15">
        <f>AA36*$D36</f>
        <v>33.75</v>
      </c>
      <c r="AC36" s="16">
        <f>AB36</f>
        <v>33.75</v>
      </c>
    </row>
    <row r="37" spans="1:29" s="11" customFormat="1" x14ac:dyDescent="0.25">
      <c r="A37" s="30" t="str">
        <f>'2_MechAdd_Script'!A37</f>
        <v>eSHRUBS_SECONDARY_LAYER_HEIGHT</v>
      </c>
      <c r="B37" t="s">
        <v>321</v>
      </c>
      <c r="C37" s="4"/>
      <c r="D37" s="8"/>
      <c r="E37" s="9"/>
      <c r="F37" s="11">
        <v>0.3</v>
      </c>
      <c r="G37" s="12">
        <f t="shared" ref="G37:H44" si="46">F37</f>
        <v>0.3</v>
      </c>
      <c r="H37" s="15">
        <f t="shared" si="46"/>
        <v>0.3</v>
      </c>
      <c r="I37" s="16">
        <f t="shared" si="40"/>
        <v>0.3</v>
      </c>
      <c r="J37" s="11">
        <v>2</v>
      </c>
      <c r="K37" s="12">
        <f t="shared" ref="K37:K44" si="47">J37</f>
        <v>2</v>
      </c>
      <c r="L37" s="15">
        <f t="shared" ref="L37:L44" si="48">K37</f>
        <v>2</v>
      </c>
      <c r="M37" s="16">
        <f t="shared" ref="M37:M50" si="49">L37</f>
        <v>2</v>
      </c>
      <c r="O37" s="12">
        <f t="shared" ref="O37:O44" si="50">N37</f>
        <v>0</v>
      </c>
      <c r="P37" s="15">
        <f t="shared" ref="P37:P44" si="51">O37</f>
        <v>0</v>
      </c>
      <c r="Q37" s="16">
        <f t="shared" ref="Q37:Q50" si="52">P37</f>
        <v>0</v>
      </c>
      <c r="R37" s="11">
        <v>1</v>
      </c>
      <c r="S37" s="12">
        <f t="shared" ref="S37:S44" si="53">R37</f>
        <v>1</v>
      </c>
      <c r="T37" s="15">
        <f t="shared" ref="T37:T44" si="54">S37</f>
        <v>1</v>
      </c>
      <c r="U37" s="16">
        <f t="shared" ref="U37:U50" si="55">T37</f>
        <v>1</v>
      </c>
      <c r="W37" s="12">
        <f t="shared" ref="W37:W44" si="56">V37</f>
        <v>0</v>
      </c>
      <c r="X37" s="15">
        <f t="shared" ref="X37:X44" si="57">W37</f>
        <v>0</v>
      </c>
      <c r="Y37" s="16">
        <f t="shared" ref="Y37:Y50" si="58">X37</f>
        <v>0</v>
      </c>
      <c r="AA37" s="12">
        <f t="shared" ref="AA37:AA44" si="59">Z37</f>
        <v>0</v>
      </c>
      <c r="AB37" s="15">
        <f t="shared" ref="AB37:AB44" si="60">AA37</f>
        <v>0</v>
      </c>
      <c r="AC37" s="16">
        <f t="shared" ref="AC37:AC50" si="61">AB37</f>
        <v>0</v>
      </c>
    </row>
    <row r="38" spans="1:29" s="11" customFormat="1" x14ac:dyDescent="0.25">
      <c r="A38" s="30" t="str">
        <f>'2_MechAdd_Script'!A38</f>
        <v>eSHRUBS_SECONDARY_LAYER_PERCENT_COVER</v>
      </c>
      <c r="B38" t="s">
        <v>322</v>
      </c>
      <c r="C38" s="4">
        <v>0.5</v>
      </c>
      <c r="D38" s="8">
        <v>1.25</v>
      </c>
      <c r="E38" s="9">
        <v>1.25</v>
      </c>
      <c r="F38" s="11">
        <v>1.2</v>
      </c>
      <c r="G38" s="12">
        <f>$C38*F38</f>
        <v>0.6</v>
      </c>
      <c r="H38" s="15">
        <f>MIN(100,G38*$D38)</f>
        <v>0.75</v>
      </c>
      <c r="I38" s="16">
        <f>MIN(100,$E38*H38)</f>
        <v>0.9375</v>
      </c>
      <c r="J38" s="11">
        <v>5</v>
      </c>
      <c r="K38" s="12">
        <f>$C38*J38</f>
        <v>2.5</v>
      </c>
      <c r="L38" s="15">
        <f>MIN(100,K38*$D38)</f>
        <v>3.125</v>
      </c>
      <c r="M38" s="16">
        <f>MIN(100,$E38*L38)</f>
        <v>3.90625</v>
      </c>
      <c r="O38" s="12">
        <f>$C38*N38</f>
        <v>0</v>
      </c>
      <c r="P38" s="15">
        <f>MIN(100,O38*$D38)</f>
        <v>0</v>
      </c>
      <c r="Q38" s="16">
        <f>MIN(100,$E38*P38)</f>
        <v>0</v>
      </c>
      <c r="R38" s="11">
        <v>20</v>
      </c>
      <c r="S38" s="12">
        <f>$C38*R38</f>
        <v>10</v>
      </c>
      <c r="T38" s="15">
        <f>MIN(100,S38*$D38)</f>
        <v>12.5</v>
      </c>
      <c r="U38" s="16">
        <f>MIN(100,$E38*T38)</f>
        <v>15.625</v>
      </c>
      <c r="W38" s="12">
        <f>$C38*V38</f>
        <v>0</v>
      </c>
      <c r="X38" s="15">
        <f>MIN(100,W38*$D38)</f>
        <v>0</v>
      </c>
      <c r="Y38" s="16">
        <f>MIN(100,$E38*X38)</f>
        <v>0</v>
      </c>
      <c r="AA38" s="12">
        <f>$C38*Z38</f>
        <v>0</v>
      </c>
      <c r="AB38" s="15">
        <f>MIN(100,AA38*$D38)</f>
        <v>0</v>
      </c>
      <c r="AC38" s="16">
        <f>MIN(100,$E38*AB38)</f>
        <v>0</v>
      </c>
    </row>
    <row r="39" spans="1:29" s="11" customFormat="1" x14ac:dyDescent="0.25">
      <c r="A39" s="30" t="str">
        <f>'2_MechAdd_Script'!A39</f>
        <v>eSHRUBS_SECONDARY_LAYER_PERCENT_LIVE</v>
      </c>
      <c r="B39" t="s">
        <v>323</v>
      </c>
      <c r="C39" s="4">
        <v>0.25</v>
      </c>
      <c r="D39" s="8">
        <v>1.5</v>
      </c>
      <c r="E39" s="9"/>
      <c r="F39" s="11">
        <v>95</v>
      </c>
      <c r="G39" s="12">
        <f>$C39*F39</f>
        <v>23.75</v>
      </c>
      <c r="H39" s="15">
        <f>G39*$D39</f>
        <v>35.625</v>
      </c>
      <c r="I39" s="16">
        <f>H39</f>
        <v>35.625</v>
      </c>
      <c r="J39" s="11">
        <v>85</v>
      </c>
      <c r="K39" s="12">
        <f>$C39*J39</f>
        <v>21.25</v>
      </c>
      <c r="L39" s="15">
        <f>K39*$D39</f>
        <v>31.875</v>
      </c>
      <c r="M39" s="16">
        <f>L39</f>
        <v>31.875</v>
      </c>
      <c r="O39" s="12">
        <f>$C39*N39</f>
        <v>0</v>
      </c>
      <c r="P39" s="15">
        <f>O39*$D39</f>
        <v>0</v>
      </c>
      <c r="Q39" s="16">
        <f>P39</f>
        <v>0</v>
      </c>
      <c r="R39" s="11">
        <v>90</v>
      </c>
      <c r="S39" s="12">
        <f>$C39*R39</f>
        <v>22.5</v>
      </c>
      <c r="T39" s="15">
        <f>S39*$D39</f>
        <v>33.75</v>
      </c>
      <c r="U39" s="16">
        <f>T39</f>
        <v>33.75</v>
      </c>
      <c r="W39" s="12">
        <f>$C39*V39</f>
        <v>0</v>
      </c>
      <c r="X39" s="15">
        <f>W39*$D39</f>
        <v>0</v>
      </c>
      <c r="Y39" s="16">
        <f>X39</f>
        <v>0</v>
      </c>
      <c r="AA39" s="12">
        <f>$C39*Z39</f>
        <v>0</v>
      </c>
      <c r="AB39" s="15">
        <f>AA39*$D39</f>
        <v>0</v>
      </c>
      <c r="AC39" s="16">
        <f>AB39</f>
        <v>0</v>
      </c>
    </row>
    <row r="40" spans="1:29" s="11" customFormat="1" x14ac:dyDescent="0.25">
      <c r="A40" s="30" t="str">
        <f>'2_MechAdd_Script'!A40</f>
        <v>eHERBACEOUS_PRIMARY_LAYER_HEIGHT</v>
      </c>
      <c r="B40" t="s">
        <v>324</v>
      </c>
      <c r="C40" s="4"/>
      <c r="D40" s="8"/>
      <c r="E40" s="9"/>
      <c r="F40" s="11">
        <v>0.9</v>
      </c>
      <c r="G40" s="12">
        <f t="shared" si="46"/>
        <v>0.9</v>
      </c>
      <c r="H40" s="15">
        <f t="shared" si="46"/>
        <v>0.9</v>
      </c>
      <c r="I40" s="16">
        <f t="shared" si="40"/>
        <v>0.9</v>
      </c>
      <c r="K40" s="12">
        <f t="shared" ref="K40:K47" si="62">J40</f>
        <v>0</v>
      </c>
      <c r="L40" s="15">
        <f t="shared" ref="L40:L47" si="63">K40</f>
        <v>0</v>
      </c>
      <c r="M40" s="16">
        <f t="shared" ref="M40:M53" si="64">L40</f>
        <v>0</v>
      </c>
      <c r="N40" s="11">
        <v>2</v>
      </c>
      <c r="O40" s="12">
        <f t="shared" ref="O40:O47" si="65">N40</f>
        <v>2</v>
      </c>
      <c r="P40" s="15">
        <f t="shared" ref="P40:P47" si="66">O40</f>
        <v>2</v>
      </c>
      <c r="Q40" s="16">
        <f t="shared" ref="Q40:Q53" si="67">P40</f>
        <v>2</v>
      </c>
      <c r="R40" s="11">
        <v>1</v>
      </c>
      <c r="S40" s="12">
        <f t="shared" ref="S40:S47" si="68">R40</f>
        <v>1</v>
      </c>
      <c r="T40" s="15">
        <f t="shared" ref="T40:T47" si="69">S40</f>
        <v>1</v>
      </c>
      <c r="U40" s="16">
        <f t="shared" ref="U40:U53" si="70">T40</f>
        <v>1</v>
      </c>
      <c r="V40" s="11">
        <v>2.5</v>
      </c>
      <c r="W40" s="12">
        <f t="shared" ref="W40:W47" si="71">V40</f>
        <v>2.5</v>
      </c>
      <c r="X40" s="15">
        <f t="shared" ref="X40:X47" si="72">W40</f>
        <v>2.5</v>
      </c>
      <c r="Y40" s="16">
        <f t="shared" ref="Y40:Y53" si="73">X40</f>
        <v>2.5</v>
      </c>
      <c r="Z40" s="11">
        <v>2</v>
      </c>
      <c r="AA40" s="12">
        <f t="shared" ref="AA40:AA47" si="74">Z40</f>
        <v>2</v>
      </c>
      <c r="AB40" s="15">
        <f t="shared" ref="AB40:AB47" si="75">AA40</f>
        <v>2</v>
      </c>
      <c r="AC40" s="16">
        <f t="shared" ref="AC40:AC53" si="76">AB40</f>
        <v>2</v>
      </c>
    </row>
    <row r="41" spans="1:29" s="11" customFormat="1" x14ac:dyDescent="0.25">
      <c r="A41" s="30" t="str">
        <f>'2_MechAdd_Script'!A41</f>
        <v>eHERBACEOUS_PRIMARY_LAYER_LOADING</v>
      </c>
      <c r="B41" t="s">
        <v>325</v>
      </c>
      <c r="C41" s="4">
        <v>0.5</v>
      </c>
      <c r="D41" s="8">
        <v>1.5</v>
      </c>
      <c r="E41" s="9">
        <v>1.5</v>
      </c>
      <c r="F41" s="11">
        <v>0.1</v>
      </c>
      <c r="G41" s="12">
        <f>$C41*F41</f>
        <v>0.05</v>
      </c>
      <c r="H41" s="15">
        <f>G41*$D41</f>
        <v>7.5000000000000011E-2</v>
      </c>
      <c r="I41" s="16">
        <f>$E41*H41</f>
        <v>0.11250000000000002</v>
      </c>
      <c r="K41" s="12">
        <f>$C41*J41</f>
        <v>0</v>
      </c>
      <c r="L41" s="15">
        <f>K41*$D41</f>
        <v>0</v>
      </c>
      <c r="M41" s="16">
        <f>$E41*L41</f>
        <v>0</v>
      </c>
      <c r="N41" s="11">
        <v>1</v>
      </c>
      <c r="O41" s="12">
        <f>$C41*N41</f>
        <v>0.5</v>
      </c>
      <c r="P41" s="15">
        <f>O41*$D41</f>
        <v>0.75</v>
      </c>
      <c r="Q41" s="16">
        <f>$E41*P41</f>
        <v>1.125</v>
      </c>
      <c r="R41" s="11">
        <v>0.01</v>
      </c>
      <c r="S41" s="12">
        <f>$C41*R41</f>
        <v>5.0000000000000001E-3</v>
      </c>
      <c r="T41" s="15">
        <f>S41*$D41</f>
        <v>7.4999999999999997E-3</v>
      </c>
      <c r="U41" s="16">
        <f>$E41*T41</f>
        <v>1.125E-2</v>
      </c>
      <c r="V41" s="11">
        <v>0.4</v>
      </c>
      <c r="W41" s="12">
        <f>$C41*V41</f>
        <v>0.2</v>
      </c>
      <c r="X41" s="15">
        <f>W41*$D41</f>
        <v>0.30000000000000004</v>
      </c>
      <c r="Y41" s="16">
        <f>$E41*X41</f>
        <v>0.45000000000000007</v>
      </c>
      <c r="Z41" s="11">
        <v>0.1</v>
      </c>
      <c r="AA41" s="12">
        <f>$C41*Z41</f>
        <v>0.05</v>
      </c>
      <c r="AB41" s="15">
        <f>AA41*$D41</f>
        <v>7.5000000000000011E-2</v>
      </c>
      <c r="AC41" s="16">
        <f>$E41*AB41</f>
        <v>0.11250000000000002</v>
      </c>
    </row>
    <row r="42" spans="1:29" s="11" customFormat="1" x14ac:dyDescent="0.25">
      <c r="A42" s="30" t="str">
        <f>'2_MechAdd_Script'!A42</f>
        <v>eHERBACEOUS_PRIMARY_LAYER_PERCENT_COVER</v>
      </c>
      <c r="B42" t="s">
        <v>326</v>
      </c>
      <c r="C42" s="4">
        <v>0.5</v>
      </c>
      <c r="D42" s="8">
        <v>1.5</v>
      </c>
      <c r="E42" s="9">
        <v>1.5</v>
      </c>
      <c r="F42" s="11">
        <v>0.7</v>
      </c>
      <c r="G42" s="12">
        <f>$C42*F42</f>
        <v>0.35</v>
      </c>
      <c r="H42" s="15">
        <f>MIN(100,G42*$D42)</f>
        <v>0.52499999999999991</v>
      </c>
      <c r="I42" s="16">
        <f>MIN(100,$E42*H42)</f>
        <v>0.78749999999999987</v>
      </c>
      <c r="K42" s="12">
        <f>$C42*J42</f>
        <v>0</v>
      </c>
      <c r="L42" s="15">
        <f>MIN(100,K42*$D42)</f>
        <v>0</v>
      </c>
      <c r="M42" s="16">
        <f>MIN(100,$E42*L42)</f>
        <v>0</v>
      </c>
      <c r="N42" s="11">
        <v>90</v>
      </c>
      <c r="O42" s="12">
        <f>$C42*N42</f>
        <v>45</v>
      </c>
      <c r="P42" s="15">
        <f>MIN(100,O42*$D42)</f>
        <v>67.5</v>
      </c>
      <c r="Q42" s="16">
        <f>MIN(100,$E42*P42)</f>
        <v>100</v>
      </c>
      <c r="R42" s="11">
        <v>2</v>
      </c>
      <c r="S42" s="12">
        <f>$C42*R42</f>
        <v>1</v>
      </c>
      <c r="T42" s="15">
        <f>MIN(100,S42*$D42)</f>
        <v>1.5</v>
      </c>
      <c r="U42" s="16">
        <f>MIN(100,$E42*T42)</f>
        <v>2.25</v>
      </c>
      <c r="V42" s="11">
        <v>30</v>
      </c>
      <c r="W42" s="12">
        <f>$C42*V42</f>
        <v>15</v>
      </c>
      <c r="X42" s="15">
        <f>MIN(100,W42*$D42)</f>
        <v>22.5</v>
      </c>
      <c r="Y42" s="16">
        <f>MIN(100,$E42*X42)</f>
        <v>33.75</v>
      </c>
      <c r="Z42" s="11">
        <v>20</v>
      </c>
      <c r="AA42" s="12">
        <f>$C42*Z42</f>
        <v>10</v>
      </c>
      <c r="AB42" s="15">
        <f>MIN(100,AA42*$D42)</f>
        <v>15</v>
      </c>
      <c r="AC42" s="16">
        <f>MIN(100,$E42*AB42)</f>
        <v>22.5</v>
      </c>
    </row>
    <row r="43" spans="1:29" s="11" customFormat="1" x14ac:dyDescent="0.25">
      <c r="A43" s="30" t="str">
        <f>'2_MechAdd_Script'!A43</f>
        <v>eHERBACEOUS_PRIMARY_LAYER_PERCENT_LIVE</v>
      </c>
      <c r="B43" t="s">
        <v>327</v>
      </c>
      <c r="C43" s="4">
        <v>0.5</v>
      </c>
      <c r="D43" s="8">
        <v>1.5</v>
      </c>
      <c r="E43" s="9"/>
      <c r="F43" s="11">
        <v>95</v>
      </c>
      <c r="G43" s="12">
        <f>$C43*F43</f>
        <v>47.5</v>
      </c>
      <c r="H43" s="15">
        <f>G43*$D43</f>
        <v>71.25</v>
      </c>
      <c r="I43" s="16">
        <f t="shared" si="40"/>
        <v>71.25</v>
      </c>
      <c r="K43" s="12">
        <f>$C43*J43</f>
        <v>0</v>
      </c>
      <c r="L43" s="15">
        <f>K43*$D43</f>
        <v>0</v>
      </c>
      <c r="M43" s="16">
        <f t="shared" ref="M43:M56" si="77">L43</f>
        <v>0</v>
      </c>
      <c r="N43" s="11">
        <v>85</v>
      </c>
      <c r="O43" s="12">
        <f>$C43*N43</f>
        <v>42.5</v>
      </c>
      <c r="P43" s="15">
        <f>O43*$D43</f>
        <v>63.75</v>
      </c>
      <c r="Q43" s="16">
        <f t="shared" ref="Q43:Q56" si="78">P43</f>
        <v>63.75</v>
      </c>
      <c r="R43" s="11">
        <v>90</v>
      </c>
      <c r="S43" s="12">
        <f>$C43*R43</f>
        <v>45</v>
      </c>
      <c r="T43" s="15">
        <f>S43*$D43</f>
        <v>67.5</v>
      </c>
      <c r="U43" s="16">
        <f t="shared" ref="U43:U56" si="79">T43</f>
        <v>67.5</v>
      </c>
      <c r="V43" s="11">
        <v>80</v>
      </c>
      <c r="W43" s="12">
        <f>$C43*V43</f>
        <v>40</v>
      </c>
      <c r="X43" s="15">
        <f>W43*$D43</f>
        <v>60</v>
      </c>
      <c r="Y43" s="16">
        <f t="shared" ref="Y43:Y56" si="80">X43</f>
        <v>60</v>
      </c>
      <c r="Z43" s="11">
        <v>60</v>
      </c>
      <c r="AA43" s="12">
        <f>$C43*Z43</f>
        <v>30</v>
      </c>
      <c r="AB43" s="15">
        <f>AA43*$D43</f>
        <v>45</v>
      </c>
      <c r="AC43" s="16">
        <f t="shared" ref="AC43:AC56" si="81">AB43</f>
        <v>45</v>
      </c>
    </row>
    <row r="44" spans="1:29" s="11" customFormat="1" x14ac:dyDescent="0.25">
      <c r="A44" s="30" t="str">
        <f>'2_MechAdd_Script'!A44</f>
        <v>eHERBACEOUS_SECONDARY_LAYER_HEIGHT</v>
      </c>
      <c r="B44" t="s">
        <v>328</v>
      </c>
      <c r="C44" s="4"/>
      <c r="D44" s="8"/>
      <c r="E44" s="9"/>
      <c r="F44" s="11">
        <v>0.9</v>
      </c>
      <c r="G44" s="12">
        <f t="shared" si="46"/>
        <v>0.9</v>
      </c>
      <c r="H44" s="15">
        <f t="shared" si="46"/>
        <v>0.9</v>
      </c>
      <c r="I44" s="16">
        <f t="shared" si="40"/>
        <v>0.9</v>
      </c>
      <c r="K44" s="12">
        <f t="shared" ref="K44:K51" si="82">J44</f>
        <v>0</v>
      </c>
      <c r="L44" s="15">
        <f t="shared" ref="L44:L51" si="83">K44</f>
        <v>0</v>
      </c>
      <c r="M44" s="16">
        <f t="shared" si="77"/>
        <v>0</v>
      </c>
      <c r="N44" s="11">
        <v>1</v>
      </c>
      <c r="O44" s="12">
        <f t="shared" ref="O44:O51" si="84">N44</f>
        <v>1</v>
      </c>
      <c r="P44" s="15">
        <f t="shared" ref="P44:P51" si="85">O44</f>
        <v>1</v>
      </c>
      <c r="Q44" s="16">
        <f t="shared" si="78"/>
        <v>1</v>
      </c>
      <c r="R44" s="11">
        <v>0.5</v>
      </c>
      <c r="S44" s="12">
        <f t="shared" ref="S44:S51" si="86">R44</f>
        <v>0.5</v>
      </c>
      <c r="T44" s="15">
        <f t="shared" ref="T44:T51" si="87">S44</f>
        <v>0.5</v>
      </c>
      <c r="U44" s="16">
        <f t="shared" si="79"/>
        <v>0.5</v>
      </c>
      <c r="W44" s="12">
        <f t="shared" ref="W44:W51" si="88">V44</f>
        <v>0</v>
      </c>
      <c r="X44" s="15">
        <f t="shared" ref="X44:X51" si="89">W44</f>
        <v>0</v>
      </c>
      <c r="Y44" s="16">
        <f t="shared" si="80"/>
        <v>0</v>
      </c>
      <c r="Z44" s="11">
        <v>1</v>
      </c>
      <c r="AA44" s="12">
        <f t="shared" ref="AA44:AA51" si="90">Z44</f>
        <v>1</v>
      </c>
      <c r="AB44" s="15">
        <f t="shared" ref="AB44:AB51" si="91">AA44</f>
        <v>1</v>
      </c>
      <c r="AC44" s="16">
        <f t="shared" si="81"/>
        <v>1</v>
      </c>
    </row>
    <row r="45" spans="1:29" s="11" customFormat="1" x14ac:dyDescent="0.25">
      <c r="A45" s="30" t="str">
        <f>'2_MechAdd_Script'!A45</f>
        <v>eHERBACEOUS_SECONDARY_LAYER_LOADING</v>
      </c>
      <c r="B45" t="s">
        <v>329</v>
      </c>
      <c r="C45" s="4">
        <v>0.75</v>
      </c>
      <c r="D45" s="8">
        <v>1.5</v>
      </c>
      <c r="E45" s="9">
        <v>1.5</v>
      </c>
      <c r="F45" s="11">
        <v>0.1</v>
      </c>
      <c r="G45" s="12">
        <f>$C45*F45</f>
        <v>7.5000000000000011E-2</v>
      </c>
      <c r="H45" s="15">
        <f t="shared" ref="H45:H55" si="92">G45*$D45</f>
        <v>0.11250000000000002</v>
      </c>
      <c r="I45" s="16">
        <f>$E45*H45</f>
        <v>0.16875000000000001</v>
      </c>
      <c r="K45" s="12">
        <f>$C45*J45</f>
        <v>0</v>
      </c>
      <c r="L45" s="15">
        <f t="shared" ref="L45:L55" si="93">K45*$D45</f>
        <v>0</v>
      </c>
      <c r="M45" s="16">
        <f>$E45*L45</f>
        <v>0</v>
      </c>
      <c r="N45" s="11">
        <v>0.01</v>
      </c>
      <c r="O45" s="12">
        <f>$C45*N45</f>
        <v>7.4999999999999997E-3</v>
      </c>
      <c r="P45" s="15">
        <f t="shared" ref="P45:P55" si="94">O45*$D45</f>
        <v>1.125E-2</v>
      </c>
      <c r="Q45" s="16">
        <f>$E45*P45</f>
        <v>1.6875000000000001E-2</v>
      </c>
      <c r="R45" s="11">
        <v>0.02</v>
      </c>
      <c r="S45" s="12">
        <f>$C45*R45</f>
        <v>1.4999999999999999E-2</v>
      </c>
      <c r="T45" s="15">
        <f t="shared" ref="T45:T55" si="95">S45*$D45</f>
        <v>2.2499999999999999E-2</v>
      </c>
      <c r="U45" s="16">
        <f>$E45*T45</f>
        <v>3.3750000000000002E-2</v>
      </c>
      <c r="W45" s="12">
        <f>$C45*V45</f>
        <v>0</v>
      </c>
      <c r="X45" s="15">
        <f t="shared" ref="X45:X55" si="96">W45*$D45</f>
        <v>0</v>
      </c>
      <c r="Y45" s="16">
        <f>$E45*X45</f>
        <v>0</v>
      </c>
      <c r="Z45" s="11">
        <v>0.1</v>
      </c>
      <c r="AA45" s="12">
        <f>$C45*Z45</f>
        <v>7.5000000000000011E-2</v>
      </c>
      <c r="AB45" s="15">
        <f t="shared" ref="AB45:AB55" si="97">AA45*$D45</f>
        <v>0.11250000000000002</v>
      </c>
      <c r="AC45" s="16">
        <f>$E45*AB45</f>
        <v>0.16875000000000001</v>
      </c>
    </row>
    <row r="46" spans="1:29" s="11" customFormat="1" x14ac:dyDescent="0.25">
      <c r="A46" s="30" t="str">
        <f>'2_MechAdd_Script'!A46</f>
        <v>eHERBACEOUS_SECONDARY_LAYER_PERCENT_COVER</v>
      </c>
      <c r="B46" t="s">
        <v>330</v>
      </c>
      <c r="C46" s="4">
        <v>0.75</v>
      </c>
      <c r="D46" s="8">
        <v>1.5</v>
      </c>
      <c r="E46" s="9">
        <v>1.5</v>
      </c>
      <c r="F46" s="11">
        <v>0.2</v>
      </c>
      <c r="G46" s="12">
        <f>$C46*F46</f>
        <v>0.15000000000000002</v>
      </c>
      <c r="H46" s="15">
        <f>MIN(100,G46*$D46)</f>
        <v>0.22500000000000003</v>
      </c>
      <c r="I46" s="16">
        <f>MIN(100,$E46*H46)</f>
        <v>0.33750000000000002</v>
      </c>
      <c r="K46" s="12">
        <f>$C46*J46</f>
        <v>0</v>
      </c>
      <c r="L46" s="15">
        <f>MIN(100,K46*$D46)</f>
        <v>0</v>
      </c>
      <c r="M46" s="16">
        <f>MIN(100,$E46*L46)</f>
        <v>0</v>
      </c>
      <c r="N46" s="11">
        <v>8</v>
      </c>
      <c r="O46" s="12">
        <f>$C46*N46</f>
        <v>6</v>
      </c>
      <c r="P46" s="15">
        <f>MIN(100,O46*$D46)</f>
        <v>9</v>
      </c>
      <c r="Q46" s="16">
        <f>MIN(100,$E46*P46)</f>
        <v>13.5</v>
      </c>
      <c r="R46" s="11">
        <v>5</v>
      </c>
      <c r="S46" s="12">
        <f>$C46*R46</f>
        <v>3.75</v>
      </c>
      <c r="T46" s="15">
        <f>MIN(100,S46*$D46)</f>
        <v>5.625</v>
      </c>
      <c r="U46" s="16">
        <f>MIN(100,$E46*T46)</f>
        <v>8.4375</v>
      </c>
      <c r="W46" s="12">
        <f>$C46*V46</f>
        <v>0</v>
      </c>
      <c r="X46" s="15">
        <f>MIN(100,W46*$D46)</f>
        <v>0</v>
      </c>
      <c r="Y46" s="16">
        <f>MIN(100,$E46*X46)</f>
        <v>0</v>
      </c>
      <c r="Z46" s="11">
        <v>20</v>
      </c>
      <c r="AA46" s="12">
        <f>$C46*Z46</f>
        <v>15</v>
      </c>
      <c r="AB46" s="15">
        <f>MIN(100,AA46*$D46)</f>
        <v>22.5</v>
      </c>
      <c r="AC46" s="16">
        <f>MIN(100,$E46*AB46)</f>
        <v>33.75</v>
      </c>
    </row>
    <row r="47" spans="1:29" s="11" customFormat="1" x14ac:dyDescent="0.25">
      <c r="A47" s="30" t="str">
        <f>'2_MechAdd_Script'!A47</f>
        <v>eHERBACEOUS_SECONDARY_LAYER_PERCENT_LIVE</v>
      </c>
      <c r="B47" t="s">
        <v>331</v>
      </c>
      <c r="C47" s="4">
        <v>0.75</v>
      </c>
      <c r="D47" s="8">
        <v>1.5</v>
      </c>
      <c r="E47" s="9"/>
      <c r="F47" s="11">
        <v>85</v>
      </c>
      <c r="G47" s="12">
        <f>$C47*F47</f>
        <v>63.75</v>
      </c>
      <c r="H47" s="15">
        <f t="shared" si="92"/>
        <v>95.625</v>
      </c>
      <c r="I47" s="16">
        <f t="shared" si="40"/>
        <v>95.625</v>
      </c>
      <c r="K47" s="12">
        <f>$C47*J47</f>
        <v>0</v>
      </c>
      <c r="L47" s="15">
        <f t="shared" ref="L47:L57" si="98">K47*$D47</f>
        <v>0</v>
      </c>
      <c r="M47" s="16">
        <f t="shared" ref="M47:M60" si="99">L47</f>
        <v>0</v>
      </c>
      <c r="N47" s="11">
        <v>70</v>
      </c>
      <c r="O47" s="12">
        <f>$C47*N47</f>
        <v>52.5</v>
      </c>
      <c r="P47" s="15">
        <f t="shared" ref="P47:P57" si="100">O47*$D47</f>
        <v>78.75</v>
      </c>
      <c r="Q47" s="16">
        <f t="shared" ref="Q47:Q60" si="101">P47</f>
        <v>78.75</v>
      </c>
      <c r="R47" s="11">
        <v>90</v>
      </c>
      <c r="S47" s="12">
        <f>$C47*R47</f>
        <v>67.5</v>
      </c>
      <c r="T47" s="15">
        <f t="shared" ref="T47:T57" si="102">S47*$D47</f>
        <v>101.25</v>
      </c>
      <c r="U47" s="16">
        <f t="shared" ref="U47:U60" si="103">T47</f>
        <v>101.25</v>
      </c>
      <c r="W47" s="12">
        <f>$C47*V47</f>
        <v>0</v>
      </c>
      <c r="X47" s="15">
        <f t="shared" ref="X47:X57" si="104">W47*$D47</f>
        <v>0</v>
      </c>
      <c r="Y47" s="16">
        <f t="shared" ref="Y47:Y60" si="105">X47</f>
        <v>0</v>
      </c>
      <c r="Z47" s="11">
        <v>60</v>
      </c>
      <c r="AA47" s="12">
        <f>$C47*Z47</f>
        <v>45</v>
      </c>
      <c r="AB47" s="15">
        <f t="shared" ref="AB47:AB57" si="106">AA47*$D47</f>
        <v>67.5</v>
      </c>
      <c r="AC47" s="16">
        <f t="shared" ref="AC47:AC60" si="107">AB47</f>
        <v>67.5</v>
      </c>
    </row>
    <row r="48" spans="1:29" s="11" customFormat="1" x14ac:dyDescent="0.25">
      <c r="A48" s="30" t="str">
        <f>'2_MechAdd_Script'!A48</f>
        <v>eWOODY_FUEL_ALL_DOWNED_WOODY_FUEL_DEPTH</v>
      </c>
      <c r="B48" t="s">
        <v>332</v>
      </c>
      <c r="C48" s="4">
        <v>1.5</v>
      </c>
      <c r="D48" s="8">
        <v>0.75</v>
      </c>
      <c r="E48" s="9">
        <v>0.5</v>
      </c>
      <c r="F48" s="11">
        <v>4</v>
      </c>
      <c r="G48" s="12">
        <f>$C48*F48</f>
        <v>6</v>
      </c>
      <c r="H48" s="15">
        <f t="shared" si="92"/>
        <v>4.5</v>
      </c>
      <c r="I48" s="16">
        <f>$E48*H48</f>
        <v>2.25</v>
      </c>
      <c r="J48" s="11">
        <v>1</v>
      </c>
      <c r="K48" s="12">
        <f>$C48*J48</f>
        <v>1.5</v>
      </c>
      <c r="L48" s="15">
        <f t="shared" si="98"/>
        <v>1.125</v>
      </c>
      <c r="M48" s="16">
        <f>$E48*L48</f>
        <v>0.5625</v>
      </c>
      <c r="O48" s="12">
        <f>$C48*N48</f>
        <v>0</v>
      </c>
      <c r="P48" s="15">
        <f t="shared" si="100"/>
        <v>0</v>
      </c>
      <c r="Q48" s="16">
        <f>$E48*P48</f>
        <v>0</v>
      </c>
      <c r="R48" s="11">
        <v>0.5</v>
      </c>
      <c r="S48" s="12">
        <f>$C48*R48</f>
        <v>0.75</v>
      </c>
      <c r="T48" s="15">
        <f t="shared" si="102"/>
        <v>0.5625</v>
      </c>
      <c r="U48" s="16">
        <f>$E48*T48</f>
        <v>0.28125</v>
      </c>
      <c r="V48" s="11">
        <v>1</v>
      </c>
      <c r="W48" s="12">
        <f>$C48*V48</f>
        <v>1.5</v>
      </c>
      <c r="X48" s="15">
        <f t="shared" si="104"/>
        <v>1.125</v>
      </c>
      <c r="Y48" s="16">
        <f>$E48*X48</f>
        <v>0.5625</v>
      </c>
      <c r="Z48" s="11">
        <v>0.5</v>
      </c>
      <c r="AA48" s="12">
        <f>$C48*Z48</f>
        <v>0.75</v>
      </c>
      <c r="AB48" s="15">
        <f t="shared" si="106"/>
        <v>0.5625</v>
      </c>
      <c r="AC48" s="16">
        <f>$E48*AB48</f>
        <v>0.28125</v>
      </c>
    </row>
    <row r="49" spans="1:29" s="11" customFormat="1" x14ac:dyDescent="0.25">
      <c r="A49" s="30" t="str">
        <f>'2_MechAdd_Script'!A49</f>
        <v>eWOODY_FUEL_ALL_DOWNED_WOODY_FUEL_TOTAL_PERCENT_COVER</v>
      </c>
      <c r="B49" t="s">
        <v>333</v>
      </c>
      <c r="C49" s="4">
        <v>1.5</v>
      </c>
      <c r="D49" s="8">
        <v>0.75</v>
      </c>
      <c r="E49" s="9">
        <v>0.5</v>
      </c>
      <c r="F49" s="11">
        <v>70</v>
      </c>
      <c r="G49" s="12">
        <f>MIN(100,$C49*F49)</f>
        <v>100</v>
      </c>
      <c r="H49" s="15">
        <f t="shared" si="92"/>
        <v>75</v>
      </c>
      <c r="I49" s="16">
        <f>$E49*H49</f>
        <v>37.5</v>
      </c>
      <c r="J49" s="11">
        <v>50</v>
      </c>
      <c r="K49" s="12">
        <f>MIN(100,$C49*J49)</f>
        <v>75</v>
      </c>
      <c r="L49" s="15">
        <f t="shared" si="98"/>
        <v>56.25</v>
      </c>
      <c r="M49" s="16">
        <f>$E49*L49</f>
        <v>28.125</v>
      </c>
      <c r="O49" s="12">
        <f>MIN(100,$C49*N49)</f>
        <v>0</v>
      </c>
      <c r="P49" s="15">
        <f t="shared" si="100"/>
        <v>0</v>
      </c>
      <c r="Q49" s="16">
        <f>$E49*P49</f>
        <v>0</v>
      </c>
      <c r="R49" s="11">
        <v>30</v>
      </c>
      <c r="S49" s="12">
        <f>MIN(100,$C49*R49)</f>
        <v>45</v>
      </c>
      <c r="T49" s="15">
        <f t="shared" si="102"/>
        <v>33.75</v>
      </c>
      <c r="U49" s="16">
        <f>$E49*T49</f>
        <v>16.875</v>
      </c>
      <c r="V49" s="11">
        <v>40</v>
      </c>
      <c r="W49" s="12">
        <f>MIN(100,$C49*V49)</f>
        <v>60</v>
      </c>
      <c r="X49" s="15">
        <f t="shared" si="104"/>
        <v>45</v>
      </c>
      <c r="Y49" s="16">
        <f>$E49*X49</f>
        <v>22.5</v>
      </c>
      <c r="Z49" s="11">
        <v>15</v>
      </c>
      <c r="AA49" s="12">
        <f>MIN(100,$C49*Z49)</f>
        <v>22.5</v>
      </c>
      <c r="AB49" s="15">
        <f t="shared" si="106"/>
        <v>16.875</v>
      </c>
      <c r="AC49" s="16">
        <f>$E49*AB49</f>
        <v>8.4375</v>
      </c>
    </row>
    <row r="50" spans="1:29" s="11" customFormat="1" x14ac:dyDescent="0.25">
      <c r="A50" s="30" t="str">
        <f>'2_MechAdd_Script'!A50</f>
        <v>eWOODY_FUEL_SOUND_WOOD_LOADINGS_ZERO_TO_THREE_INCHES_ONE_TO_THREE_INCHES</v>
      </c>
      <c r="B50" t="s">
        <v>334</v>
      </c>
      <c r="C50" s="4">
        <v>1.5</v>
      </c>
      <c r="D50" s="8">
        <v>0.75</v>
      </c>
      <c r="E50" s="9">
        <v>0.5</v>
      </c>
      <c r="F50" s="11">
        <v>2</v>
      </c>
      <c r="G50" s="12">
        <f>MAX(1,$C50*F50)</f>
        <v>3</v>
      </c>
      <c r="H50" s="15">
        <f t="shared" si="92"/>
        <v>2.25</v>
      </c>
      <c r="I50" s="16">
        <f>$E50*H50</f>
        <v>1.125</v>
      </c>
      <c r="J50" s="11">
        <v>1</v>
      </c>
      <c r="K50" s="12">
        <f>MAX(1,$C50*J50)</f>
        <v>1.5</v>
      </c>
      <c r="L50" s="15">
        <f t="shared" si="98"/>
        <v>1.125</v>
      </c>
      <c r="M50" s="16">
        <f>$E50*L50</f>
        <v>0.5625</v>
      </c>
      <c r="O50" s="12">
        <f>MAX(1,$C50*N50)</f>
        <v>1</v>
      </c>
      <c r="P50" s="15">
        <f t="shared" si="100"/>
        <v>0.75</v>
      </c>
      <c r="Q50" s="16">
        <f>$E50*P50</f>
        <v>0.375</v>
      </c>
      <c r="R50" s="11">
        <v>0.5</v>
      </c>
      <c r="S50" s="12">
        <f>MAX(1,$C50*R50)</f>
        <v>1</v>
      </c>
      <c r="T50" s="15">
        <f t="shared" si="102"/>
        <v>0.75</v>
      </c>
      <c r="U50" s="16">
        <f>$E50*T50</f>
        <v>0.375</v>
      </c>
      <c r="V50" s="11">
        <v>1</v>
      </c>
      <c r="W50" s="12">
        <f>MAX(1,$C50*V50)</f>
        <v>1.5</v>
      </c>
      <c r="X50" s="15">
        <f t="shared" si="104"/>
        <v>1.125</v>
      </c>
      <c r="Y50" s="16">
        <f>$E50*X50</f>
        <v>0.5625</v>
      </c>
      <c r="Z50" s="11">
        <v>0.3</v>
      </c>
      <c r="AA50" s="12">
        <f>MAX(1,$C50*Z50)</f>
        <v>1</v>
      </c>
      <c r="AB50" s="15">
        <f t="shared" si="106"/>
        <v>0.75</v>
      </c>
      <c r="AC50" s="16">
        <f>$E50*AB50</f>
        <v>0.375</v>
      </c>
    </row>
    <row r="51" spans="1:29" s="11" customFormat="1" x14ac:dyDescent="0.25">
      <c r="A51" s="30" t="str">
        <f>'2_MechAdd_Script'!A51</f>
        <v>eWOODY_FUEL_SOUND_WOOD_LOADINGS_ZERO_TO_THREE_INCHES_QUARTER_INCH_TO_ONE_INCH</v>
      </c>
      <c r="B51" t="s">
        <v>335</v>
      </c>
      <c r="C51" s="4">
        <v>1.5</v>
      </c>
      <c r="D51" s="8">
        <v>0.75</v>
      </c>
      <c r="E51" s="9">
        <v>0.5</v>
      </c>
      <c r="F51" s="11">
        <v>1.5</v>
      </c>
      <c r="G51" s="12">
        <f>MAX(2,$C51*F51)</f>
        <v>2.25</v>
      </c>
      <c r="H51" s="15">
        <f t="shared" si="92"/>
        <v>1.6875</v>
      </c>
      <c r="I51" s="16">
        <f>$E51*H51</f>
        <v>0.84375</v>
      </c>
      <c r="J51" s="11">
        <v>1</v>
      </c>
      <c r="K51" s="12">
        <f>MAX(2,$C51*J51)</f>
        <v>2</v>
      </c>
      <c r="L51" s="15">
        <f t="shared" si="98"/>
        <v>1.5</v>
      </c>
      <c r="M51" s="16">
        <f>$E51*L51</f>
        <v>0.75</v>
      </c>
      <c r="O51" s="12">
        <f>MAX(2,$C51*N51)</f>
        <v>2</v>
      </c>
      <c r="P51" s="15">
        <f t="shared" si="100"/>
        <v>1.5</v>
      </c>
      <c r="Q51" s="16">
        <f>$E51*P51</f>
        <v>0.75</v>
      </c>
      <c r="R51" s="11">
        <v>0.2</v>
      </c>
      <c r="S51" s="12">
        <f>MAX(2,$C51*R51)</f>
        <v>2</v>
      </c>
      <c r="T51" s="15">
        <f t="shared" si="102"/>
        <v>1.5</v>
      </c>
      <c r="U51" s="16">
        <f>$E51*T51</f>
        <v>0.75</v>
      </c>
      <c r="V51" s="11">
        <v>0.5</v>
      </c>
      <c r="W51" s="12">
        <f>MAX(2,$C51*V51)</f>
        <v>2</v>
      </c>
      <c r="X51" s="15">
        <f t="shared" si="104"/>
        <v>1.5</v>
      </c>
      <c r="Y51" s="16">
        <f>$E51*X51</f>
        <v>0.75</v>
      </c>
      <c r="Z51" s="11">
        <v>0.4</v>
      </c>
      <c r="AA51" s="12">
        <f>MAX(2,$C51*Z51)</f>
        <v>2</v>
      </c>
      <c r="AB51" s="15">
        <f t="shared" si="106"/>
        <v>1.5</v>
      </c>
      <c r="AC51" s="16">
        <f>$E51*AB51</f>
        <v>0.75</v>
      </c>
    </row>
    <row r="52" spans="1:29" s="11" customFormat="1" x14ac:dyDescent="0.25">
      <c r="A52" s="30" t="str">
        <f>'2_MechAdd_Script'!A52</f>
        <v>eWOODY_FUEL_SOUND_WOOD_LOADINGS_ZERO_TO_THREE_INCHES_ZERO_TO_QUARTER_INCH</v>
      </c>
      <c r="B52" t="s">
        <v>336</v>
      </c>
      <c r="C52" s="4">
        <v>1.5</v>
      </c>
      <c r="D52" s="8">
        <v>0.75</v>
      </c>
      <c r="E52" s="9">
        <v>0.5</v>
      </c>
      <c r="F52" s="11">
        <v>1</v>
      </c>
      <c r="G52" s="12">
        <f>MAX(1,$C52*F52)</f>
        <v>1.5</v>
      </c>
      <c r="H52" s="15">
        <f t="shared" si="92"/>
        <v>1.125</v>
      </c>
      <c r="I52" s="16">
        <f>$E52*H52</f>
        <v>0.5625</v>
      </c>
      <c r="J52" s="11">
        <v>0.5</v>
      </c>
      <c r="K52" s="12">
        <f>MAX(1,$C52*J52)</f>
        <v>1</v>
      </c>
      <c r="L52" s="15">
        <f t="shared" si="98"/>
        <v>0.75</v>
      </c>
      <c r="M52" s="16">
        <f>$E52*L52</f>
        <v>0.375</v>
      </c>
      <c r="O52" s="12">
        <f>MAX(1,$C52*N52)</f>
        <v>1</v>
      </c>
      <c r="P52" s="15">
        <f t="shared" si="100"/>
        <v>0.75</v>
      </c>
      <c r="Q52" s="16">
        <f>$E52*P52</f>
        <v>0.375</v>
      </c>
      <c r="R52" s="11">
        <v>0.1</v>
      </c>
      <c r="S52" s="12">
        <f>MAX(1,$C52*R52)</f>
        <v>1</v>
      </c>
      <c r="T52" s="15">
        <f t="shared" si="102"/>
        <v>0.75</v>
      </c>
      <c r="U52" s="16">
        <f>$E52*T52</f>
        <v>0.375</v>
      </c>
      <c r="V52" s="11">
        <v>0.3</v>
      </c>
      <c r="W52" s="12">
        <f>MAX(1,$C52*V52)</f>
        <v>1</v>
      </c>
      <c r="X52" s="15">
        <f t="shared" si="104"/>
        <v>0.75</v>
      </c>
      <c r="Y52" s="16">
        <f>$E52*X52</f>
        <v>0.375</v>
      </c>
      <c r="Z52" s="11">
        <v>0.02</v>
      </c>
      <c r="AA52" s="12">
        <f>MAX(1,$C52*Z52)</f>
        <v>1</v>
      </c>
      <c r="AB52" s="15">
        <f t="shared" si="106"/>
        <v>0.75</v>
      </c>
      <c r="AC52" s="16">
        <f>$E52*AB52</f>
        <v>0.375</v>
      </c>
    </row>
    <row r="53" spans="1:29" s="11" customFormat="1" x14ac:dyDescent="0.25">
      <c r="A53" s="30" t="str">
        <f>'2_MechAdd_Script'!A53</f>
        <v>eWOODY_FUEL_SOUND_WOOD_LOADINGS_GREATER_THAN_THREE_INCHES_THREE_TO_NINE_INCHES</v>
      </c>
      <c r="B53" t="s">
        <v>337</v>
      </c>
      <c r="C53" s="4"/>
      <c r="D53" s="8">
        <v>0.75</v>
      </c>
      <c r="E53" s="9"/>
      <c r="F53" s="11">
        <v>6</v>
      </c>
      <c r="G53" s="12">
        <f t="shared" ref="G53:H93" si="108">F53</f>
        <v>6</v>
      </c>
      <c r="H53" s="15">
        <f t="shared" si="92"/>
        <v>4.5</v>
      </c>
      <c r="I53" s="16">
        <f>H53</f>
        <v>4.5</v>
      </c>
      <c r="J53" s="11">
        <v>0</v>
      </c>
      <c r="K53" s="12">
        <f t="shared" ref="K53:K93" si="109">J53</f>
        <v>0</v>
      </c>
      <c r="L53" s="15">
        <f t="shared" si="98"/>
        <v>0</v>
      </c>
      <c r="M53" s="16">
        <f>L53</f>
        <v>0</v>
      </c>
      <c r="O53" s="12">
        <f t="shared" ref="O53:O93" si="110">N53</f>
        <v>0</v>
      </c>
      <c r="P53" s="15">
        <f t="shared" si="100"/>
        <v>0</v>
      </c>
      <c r="Q53" s="16">
        <f>P53</f>
        <v>0</v>
      </c>
      <c r="R53" s="11">
        <v>1</v>
      </c>
      <c r="S53" s="12">
        <f t="shared" ref="S53:S93" si="111">R53</f>
        <v>1</v>
      </c>
      <c r="T53" s="15">
        <f t="shared" si="102"/>
        <v>0.75</v>
      </c>
      <c r="U53" s="16">
        <f>T53</f>
        <v>0.75</v>
      </c>
      <c r="V53" s="11">
        <v>1.2</v>
      </c>
      <c r="W53" s="12">
        <f t="shared" ref="W53:W93" si="112">V53</f>
        <v>1.2</v>
      </c>
      <c r="X53" s="15">
        <f t="shared" si="104"/>
        <v>0.89999999999999991</v>
      </c>
      <c r="Y53" s="16">
        <f>X53</f>
        <v>0.89999999999999991</v>
      </c>
      <c r="Z53" s="11">
        <v>0.5</v>
      </c>
      <c r="AA53" s="12">
        <f t="shared" ref="AA53:AA93" si="113">Z53</f>
        <v>0.5</v>
      </c>
      <c r="AB53" s="15">
        <f t="shared" si="106"/>
        <v>0.375</v>
      </c>
      <c r="AC53" s="16">
        <f>AB53</f>
        <v>0.375</v>
      </c>
    </row>
    <row r="54" spans="1:29" s="11" customFormat="1" x14ac:dyDescent="0.25">
      <c r="A54" s="30" t="str">
        <f>'2_MechAdd_Script'!A54</f>
        <v>eWOODY_FUEL_SOUND_WOOD_LOADINGS_GREATER_THAN_THREE_INCHES_NINE_TO_TWENTY_INCHES</v>
      </c>
      <c r="B54" t="s">
        <v>338</v>
      </c>
      <c r="C54" s="4"/>
      <c r="D54" s="8">
        <v>0.75</v>
      </c>
      <c r="E54" s="9"/>
      <c r="F54" s="11">
        <v>12</v>
      </c>
      <c r="G54" s="12">
        <f t="shared" si="108"/>
        <v>12</v>
      </c>
      <c r="H54" s="15">
        <f t="shared" si="92"/>
        <v>9</v>
      </c>
      <c r="I54" s="16">
        <f>H54</f>
        <v>9</v>
      </c>
      <c r="J54" s="11">
        <v>0</v>
      </c>
      <c r="K54" s="12">
        <f t="shared" si="109"/>
        <v>0</v>
      </c>
      <c r="L54" s="15">
        <f t="shared" si="98"/>
        <v>0</v>
      </c>
      <c r="M54" s="16">
        <f>L54</f>
        <v>0</v>
      </c>
      <c r="O54" s="12">
        <f t="shared" si="110"/>
        <v>0</v>
      </c>
      <c r="P54" s="15">
        <f t="shared" si="100"/>
        <v>0</v>
      </c>
      <c r="Q54" s="16">
        <f>P54</f>
        <v>0</v>
      </c>
      <c r="R54" s="11">
        <v>0</v>
      </c>
      <c r="S54" s="12">
        <f t="shared" si="111"/>
        <v>0</v>
      </c>
      <c r="T54" s="15">
        <f t="shared" si="102"/>
        <v>0</v>
      </c>
      <c r="U54" s="16">
        <f>T54</f>
        <v>0</v>
      </c>
      <c r="V54" s="11">
        <v>0.5</v>
      </c>
      <c r="W54" s="12">
        <f t="shared" si="112"/>
        <v>0.5</v>
      </c>
      <c r="X54" s="15">
        <f t="shared" si="104"/>
        <v>0.375</v>
      </c>
      <c r="Y54" s="16">
        <f>X54</f>
        <v>0.375</v>
      </c>
      <c r="Z54" s="11">
        <v>0</v>
      </c>
      <c r="AA54" s="12">
        <f t="shared" si="113"/>
        <v>0</v>
      </c>
      <c r="AB54" s="15">
        <f t="shared" si="106"/>
        <v>0</v>
      </c>
      <c r="AC54" s="16">
        <f>AB54</f>
        <v>0</v>
      </c>
    </row>
    <row r="55" spans="1:29" s="11" customFormat="1" x14ac:dyDescent="0.25">
      <c r="A55" s="30" t="str">
        <f>'2_MechAdd_Script'!A55</f>
        <v>eWOODY_FUEL_SOUND_WOOD_LOADINGS_GREATER_THAN_THREE_INCHES_GREATER_THAN_TWENTY_INCHES</v>
      </c>
      <c r="B55" t="s">
        <v>339</v>
      </c>
      <c r="C55" s="4"/>
      <c r="D55" s="8">
        <v>0.75</v>
      </c>
      <c r="E55" s="9"/>
      <c r="F55" s="11">
        <v>0</v>
      </c>
      <c r="G55" s="12">
        <f t="shared" si="108"/>
        <v>0</v>
      </c>
      <c r="H55" s="15">
        <f t="shared" si="92"/>
        <v>0</v>
      </c>
      <c r="I55" s="16">
        <f>H55</f>
        <v>0</v>
      </c>
      <c r="J55" s="11">
        <v>0</v>
      </c>
      <c r="K55" s="12">
        <f t="shared" si="109"/>
        <v>0</v>
      </c>
      <c r="L55" s="15">
        <f t="shared" si="98"/>
        <v>0</v>
      </c>
      <c r="M55" s="16">
        <f>L55</f>
        <v>0</v>
      </c>
      <c r="O55" s="12">
        <f t="shared" si="110"/>
        <v>0</v>
      </c>
      <c r="P55" s="15">
        <f t="shared" si="100"/>
        <v>0</v>
      </c>
      <c r="Q55" s="16">
        <f>P55</f>
        <v>0</v>
      </c>
      <c r="R55" s="11">
        <v>0</v>
      </c>
      <c r="S55" s="12">
        <f t="shared" si="111"/>
        <v>0</v>
      </c>
      <c r="T55" s="15">
        <f t="shared" si="102"/>
        <v>0</v>
      </c>
      <c r="U55" s="16">
        <f>T55</f>
        <v>0</v>
      </c>
      <c r="V55" s="11">
        <v>0.5</v>
      </c>
      <c r="W55" s="12">
        <f t="shared" si="112"/>
        <v>0.5</v>
      </c>
      <c r="X55" s="15">
        <f t="shared" si="104"/>
        <v>0.375</v>
      </c>
      <c r="Y55" s="16">
        <f>X55</f>
        <v>0.375</v>
      </c>
      <c r="Z55" s="11">
        <v>0</v>
      </c>
      <c r="AA55" s="12">
        <f t="shared" si="113"/>
        <v>0</v>
      </c>
      <c r="AB55" s="15">
        <f t="shared" si="106"/>
        <v>0</v>
      </c>
      <c r="AC55" s="16">
        <f>AB55</f>
        <v>0</v>
      </c>
    </row>
    <row r="56" spans="1:29" s="11" customFormat="1" x14ac:dyDescent="0.25">
      <c r="A56" s="30" t="str">
        <f>'2_MechAdd_Script'!A56</f>
        <v>eWOODY_FUEL_ROTTEN_WOOD_LOADINGS_GREATER_THAN_THREE_INCHES_THREE_TO_NINE_INCHES</v>
      </c>
      <c r="B56" t="s">
        <v>340</v>
      </c>
      <c r="C56" s="4"/>
      <c r="D56" s="8" t="s">
        <v>280</v>
      </c>
      <c r="E56" s="9" t="s">
        <v>281</v>
      </c>
      <c r="F56" s="11">
        <v>5</v>
      </c>
      <c r="G56" s="12">
        <f t="shared" si="108"/>
        <v>5</v>
      </c>
      <c r="H56" s="15">
        <f>(G53*0.25)+G56</f>
        <v>6.5</v>
      </c>
      <c r="I56" s="19">
        <f>(H53*0.5)+H56</f>
        <v>8.75</v>
      </c>
      <c r="K56" s="12">
        <f t="shared" si="109"/>
        <v>0</v>
      </c>
      <c r="L56" s="15">
        <f>(K53*0.25)+K56</f>
        <v>0</v>
      </c>
      <c r="M56" s="19">
        <f>(L53*0.5)+L56</f>
        <v>0</v>
      </c>
      <c r="O56" s="12">
        <f t="shared" si="110"/>
        <v>0</v>
      </c>
      <c r="P56" s="15">
        <f>(O53*0.25)+O56</f>
        <v>0</v>
      </c>
      <c r="Q56" s="19">
        <f>(P53*0.5)+P56</f>
        <v>0</v>
      </c>
      <c r="R56" s="11">
        <v>0.5</v>
      </c>
      <c r="S56" s="12">
        <f t="shared" si="111"/>
        <v>0.5</v>
      </c>
      <c r="T56" s="15">
        <f>(S53*0.25)+S56</f>
        <v>0.75</v>
      </c>
      <c r="U56" s="19">
        <f>(T53*0.5)+T56</f>
        <v>1.125</v>
      </c>
      <c r="V56" s="11">
        <v>0.75</v>
      </c>
      <c r="W56" s="12">
        <f t="shared" si="112"/>
        <v>0.75</v>
      </c>
      <c r="X56" s="15">
        <f>(W53*0.25)+W56</f>
        <v>1.05</v>
      </c>
      <c r="Y56" s="19">
        <f>(X53*0.5)+X56</f>
        <v>1.5</v>
      </c>
      <c r="AA56" s="12">
        <f t="shared" si="113"/>
        <v>0</v>
      </c>
      <c r="AB56" s="15">
        <f>(AA53*0.25)+AA56</f>
        <v>0.125</v>
      </c>
      <c r="AC56" s="19">
        <f>(AB53*0.5)+AB56</f>
        <v>0.3125</v>
      </c>
    </row>
    <row r="57" spans="1:29" s="11" customFormat="1" x14ac:dyDescent="0.25">
      <c r="A57" s="30" t="str">
        <f>'2_MechAdd_Script'!A57</f>
        <v>eWOODY_FUEL_ROTTEN_WOOD_LOADINGS_GREATER_THAN_THREE_INCHES_NINE_TO_TWENTY_INCHES</v>
      </c>
      <c r="B57" t="s">
        <v>341</v>
      </c>
      <c r="C57" s="4"/>
      <c r="D57" s="8" t="s">
        <v>280</v>
      </c>
      <c r="E57" s="9" t="s">
        <v>281</v>
      </c>
      <c r="F57" s="11">
        <v>11</v>
      </c>
      <c r="G57" s="12">
        <f t="shared" si="108"/>
        <v>11</v>
      </c>
      <c r="H57" s="15">
        <f>(G54*0.25)+G57</f>
        <v>14</v>
      </c>
      <c r="I57" s="19">
        <f>(H54*0.5)+H57</f>
        <v>18.5</v>
      </c>
      <c r="K57" s="12">
        <f t="shared" si="109"/>
        <v>0</v>
      </c>
      <c r="L57" s="15">
        <f>(K54*0.25)+K57</f>
        <v>0</v>
      </c>
      <c r="M57" s="19">
        <f>(L54*0.5)+L57</f>
        <v>0</v>
      </c>
      <c r="O57" s="12">
        <f t="shared" si="110"/>
        <v>0</v>
      </c>
      <c r="P57" s="15">
        <f>(O54*0.25)+O57</f>
        <v>0</v>
      </c>
      <c r="Q57" s="19">
        <f>(P54*0.5)+P57</f>
        <v>0</v>
      </c>
      <c r="R57" s="11">
        <v>0</v>
      </c>
      <c r="S57" s="12">
        <f t="shared" si="111"/>
        <v>0</v>
      </c>
      <c r="T57" s="15">
        <f>(S54*0.25)+S57</f>
        <v>0</v>
      </c>
      <c r="U57" s="19">
        <f>(T54*0.5)+T57</f>
        <v>0</v>
      </c>
      <c r="V57" s="11">
        <v>0.3</v>
      </c>
      <c r="W57" s="12">
        <f t="shared" si="112"/>
        <v>0.3</v>
      </c>
      <c r="X57" s="15">
        <f>(W54*0.25)+W57</f>
        <v>0.42499999999999999</v>
      </c>
      <c r="Y57" s="19">
        <f>(X54*0.5)+X57</f>
        <v>0.61250000000000004</v>
      </c>
      <c r="AA57" s="12">
        <f t="shared" si="113"/>
        <v>0</v>
      </c>
      <c r="AB57" s="15">
        <f>(AA54*0.25)+AA57</f>
        <v>0</v>
      </c>
      <c r="AC57" s="19">
        <f>(AB54*0.5)+AB57</f>
        <v>0</v>
      </c>
    </row>
    <row r="58" spans="1:29" s="11" customFormat="1" x14ac:dyDescent="0.25">
      <c r="A58" s="30" t="str">
        <f>'2_MechAdd_Script'!A58</f>
        <v>eWOODY_FUEL_ROTTEN_WOOD_LOADINGS_GREATER_THAN_THREE_INCHES_GREATER_THAN_TWENTY_INCHES</v>
      </c>
      <c r="B58" t="s">
        <v>342</v>
      </c>
      <c r="C58" s="4"/>
      <c r="D58" s="8" t="s">
        <v>280</v>
      </c>
      <c r="E58" s="9" t="s">
        <v>281</v>
      </c>
      <c r="F58" s="11">
        <v>0</v>
      </c>
      <c r="G58" s="12">
        <f t="shared" si="108"/>
        <v>0</v>
      </c>
      <c r="H58" s="15">
        <f>(G55*0.25)+G58</f>
        <v>0</v>
      </c>
      <c r="I58" s="19">
        <f>(H55*0.5)+H58</f>
        <v>0</v>
      </c>
      <c r="K58" s="12">
        <f t="shared" si="109"/>
        <v>0</v>
      </c>
      <c r="L58" s="15">
        <f>(K55*0.25)+K58</f>
        <v>0</v>
      </c>
      <c r="M58" s="19">
        <f>(L55*0.5)+L58</f>
        <v>0</v>
      </c>
      <c r="O58" s="12">
        <f t="shared" si="110"/>
        <v>0</v>
      </c>
      <c r="P58" s="15">
        <f>(O55*0.25)+O58</f>
        <v>0</v>
      </c>
      <c r="Q58" s="19">
        <f>(P55*0.5)+P58</f>
        <v>0</v>
      </c>
      <c r="R58" s="11">
        <v>0</v>
      </c>
      <c r="S58" s="12">
        <f t="shared" si="111"/>
        <v>0</v>
      </c>
      <c r="T58" s="15">
        <f>(S55*0.25)+S58</f>
        <v>0</v>
      </c>
      <c r="U58" s="19">
        <f>(T55*0.5)+T58</f>
        <v>0</v>
      </c>
      <c r="V58" s="11">
        <v>0</v>
      </c>
      <c r="W58" s="12">
        <f t="shared" si="112"/>
        <v>0</v>
      </c>
      <c r="X58" s="15">
        <f>(W55*0.25)+W58</f>
        <v>0.125</v>
      </c>
      <c r="Y58" s="19">
        <f>(X55*0.5)+X58</f>
        <v>0.3125</v>
      </c>
      <c r="AA58" s="12">
        <f t="shared" si="113"/>
        <v>0</v>
      </c>
      <c r="AB58" s="15">
        <f>(AA55*0.25)+AA58</f>
        <v>0</v>
      </c>
      <c r="AC58" s="19">
        <f>(AB55*0.5)+AB58</f>
        <v>0</v>
      </c>
    </row>
    <row r="59" spans="1:29" s="11" customFormat="1" x14ac:dyDescent="0.25">
      <c r="A59" s="30" t="str">
        <f>'2_MechAdd_Script'!A59</f>
        <v>eWOODY_FUEL_STUMPS_SOUND_DIAMETER</v>
      </c>
      <c r="B59" t="s">
        <v>343</v>
      </c>
      <c r="C59" s="4"/>
      <c r="D59" s="8"/>
      <c r="E59" s="9"/>
      <c r="F59" s="11">
        <v>9.6</v>
      </c>
      <c r="G59" s="12">
        <f t="shared" si="108"/>
        <v>9.6</v>
      </c>
      <c r="H59" s="15">
        <f t="shared" si="108"/>
        <v>9.6</v>
      </c>
      <c r="I59" s="16">
        <f>H59</f>
        <v>9.6</v>
      </c>
      <c r="K59" s="12">
        <f t="shared" si="109"/>
        <v>0</v>
      </c>
      <c r="L59" s="15">
        <f t="shared" ref="L59:L93" si="114">K59</f>
        <v>0</v>
      </c>
      <c r="M59" s="16">
        <f>L59</f>
        <v>0</v>
      </c>
      <c r="O59" s="12">
        <f t="shared" si="110"/>
        <v>0</v>
      </c>
      <c r="P59" s="15">
        <f t="shared" ref="P59:P93" si="115">O59</f>
        <v>0</v>
      </c>
      <c r="Q59" s="16">
        <f>P59</f>
        <v>0</v>
      </c>
      <c r="R59" s="11">
        <v>3.5</v>
      </c>
      <c r="S59" s="12">
        <f t="shared" si="111"/>
        <v>3.5</v>
      </c>
      <c r="T59" s="15">
        <f t="shared" ref="T59:T93" si="116">S59</f>
        <v>3.5</v>
      </c>
      <c r="U59" s="16">
        <f>T59</f>
        <v>3.5</v>
      </c>
      <c r="W59" s="12">
        <f t="shared" si="112"/>
        <v>0</v>
      </c>
      <c r="X59" s="15">
        <f t="shared" ref="X59:X93" si="117">W59</f>
        <v>0</v>
      </c>
      <c r="Y59" s="16">
        <f>X59</f>
        <v>0</v>
      </c>
      <c r="AA59" s="12">
        <f t="shared" si="113"/>
        <v>0</v>
      </c>
      <c r="AB59" s="15">
        <f t="shared" ref="AB59:AB93" si="118">AA59</f>
        <v>0</v>
      </c>
      <c r="AC59" s="16">
        <f>AB59</f>
        <v>0</v>
      </c>
    </row>
    <row r="60" spans="1:29" s="11" customFormat="1" x14ac:dyDescent="0.25">
      <c r="A60" s="30" t="str">
        <f>'2_MechAdd_Script'!A60</f>
        <v>eWOODY_FUEL_STUMPS_SOUND_HEIGHT</v>
      </c>
      <c r="B60" t="s">
        <v>344</v>
      </c>
      <c r="C60" s="4"/>
      <c r="D60" s="8"/>
      <c r="E60" s="9"/>
      <c r="F60" s="11">
        <v>0.4</v>
      </c>
      <c r="G60" s="12">
        <f t="shared" si="108"/>
        <v>0.4</v>
      </c>
      <c r="H60" s="15">
        <f t="shared" si="108"/>
        <v>0.4</v>
      </c>
      <c r="I60" s="16">
        <f>H60</f>
        <v>0.4</v>
      </c>
      <c r="K60" s="12">
        <f t="shared" si="109"/>
        <v>0</v>
      </c>
      <c r="L60" s="15">
        <f t="shared" si="114"/>
        <v>0</v>
      </c>
      <c r="M60" s="16">
        <f>L60</f>
        <v>0</v>
      </c>
      <c r="O60" s="12">
        <f t="shared" si="110"/>
        <v>0</v>
      </c>
      <c r="P60" s="15">
        <f t="shared" si="115"/>
        <v>0</v>
      </c>
      <c r="Q60" s="16">
        <f>P60</f>
        <v>0</v>
      </c>
      <c r="R60" s="11">
        <v>2</v>
      </c>
      <c r="S60" s="12">
        <f t="shared" si="111"/>
        <v>2</v>
      </c>
      <c r="T60" s="15">
        <f t="shared" si="116"/>
        <v>2</v>
      </c>
      <c r="U60" s="16">
        <f>T60</f>
        <v>2</v>
      </c>
      <c r="W60" s="12">
        <f t="shared" si="112"/>
        <v>0</v>
      </c>
      <c r="X60" s="15">
        <f t="shared" si="117"/>
        <v>0</v>
      </c>
      <c r="Y60" s="16">
        <f>X60</f>
        <v>0</v>
      </c>
      <c r="AA60" s="12">
        <f t="shared" si="113"/>
        <v>0</v>
      </c>
      <c r="AB60" s="15">
        <f t="shared" si="118"/>
        <v>0</v>
      </c>
      <c r="AC60" s="16">
        <f>AB60</f>
        <v>0</v>
      </c>
    </row>
    <row r="61" spans="1:29" s="11" customFormat="1" x14ac:dyDescent="0.25">
      <c r="A61" s="30" t="str">
        <f>'2_MechAdd_Script'!A61</f>
        <v>eWOODY_FUEL_STUMPS_SOUND_STEM_DENSITY</v>
      </c>
      <c r="B61" t="s">
        <v>345</v>
      </c>
      <c r="C61" s="4" t="s">
        <v>282</v>
      </c>
      <c r="D61" s="8"/>
      <c r="E61" s="9">
        <v>0</v>
      </c>
      <c r="F61" s="11">
        <v>115</v>
      </c>
      <c r="G61" s="12">
        <f>F61+(F7*0.5)+(F12*0.5)</f>
        <v>121</v>
      </c>
      <c r="H61" s="15">
        <f t="shared" si="108"/>
        <v>121</v>
      </c>
      <c r="I61" s="16">
        <f>$E61*H61</f>
        <v>0</v>
      </c>
      <c r="K61" s="12">
        <f>J61+(J7*0.5)+(J12*0.5)</f>
        <v>0</v>
      </c>
      <c r="L61" s="15">
        <f t="shared" si="114"/>
        <v>0</v>
      </c>
      <c r="M61" s="16">
        <f>$E61*L61</f>
        <v>0</v>
      </c>
      <c r="O61" s="12">
        <f>N61+(N7*0.5)+(N12*0.5)</f>
        <v>0</v>
      </c>
      <c r="P61" s="15">
        <f t="shared" si="115"/>
        <v>0</v>
      </c>
      <c r="Q61" s="16">
        <f>$E61*P61</f>
        <v>0</v>
      </c>
      <c r="R61" s="11">
        <v>50</v>
      </c>
      <c r="S61" s="12">
        <f>R61+(R7*0.5)+(R12*0.5)</f>
        <v>1800</v>
      </c>
      <c r="T61" s="15">
        <f t="shared" si="116"/>
        <v>1800</v>
      </c>
      <c r="U61" s="16">
        <f>$E61*T61</f>
        <v>0</v>
      </c>
      <c r="W61" s="12">
        <f>V61+(V7*0.5)+(V12*0.5)</f>
        <v>97.5</v>
      </c>
      <c r="X61" s="15">
        <f t="shared" si="117"/>
        <v>97.5</v>
      </c>
      <c r="Y61" s="16">
        <f>$E61*X61</f>
        <v>0</v>
      </c>
      <c r="AA61" s="12">
        <f>Z61+(Z7*0.5)+(Z12*0.5)</f>
        <v>50</v>
      </c>
      <c r="AB61" s="15">
        <f t="shared" si="118"/>
        <v>50</v>
      </c>
      <c r="AC61" s="16">
        <f>$E61*AB61</f>
        <v>0</v>
      </c>
    </row>
    <row r="62" spans="1:29" s="11" customFormat="1" x14ac:dyDescent="0.25">
      <c r="A62" s="30" t="str">
        <f>'2_MechAdd_Script'!A62</f>
        <v>eWOODY_FUEL_STUMPS_ROTTEN_DIAMETER</v>
      </c>
      <c r="B62" t="s">
        <v>346</v>
      </c>
      <c r="C62" s="4"/>
      <c r="D62" s="8"/>
      <c r="E62" s="9"/>
      <c r="F62" s="11">
        <v>9.6</v>
      </c>
      <c r="G62" s="12">
        <f t="shared" si="108"/>
        <v>9.6</v>
      </c>
      <c r="H62" s="15">
        <f t="shared" si="108"/>
        <v>9.6</v>
      </c>
      <c r="I62" s="16">
        <f>H62</f>
        <v>9.6</v>
      </c>
      <c r="K62" s="12">
        <f t="shared" ref="K62:K93" si="119">J62</f>
        <v>0</v>
      </c>
      <c r="L62" s="15">
        <f t="shared" si="114"/>
        <v>0</v>
      </c>
      <c r="M62" s="16">
        <f>L62</f>
        <v>0</v>
      </c>
      <c r="O62" s="12">
        <f t="shared" ref="O62:O93" si="120">N62</f>
        <v>0</v>
      </c>
      <c r="P62" s="15">
        <f t="shared" si="115"/>
        <v>0</v>
      </c>
      <c r="Q62" s="16">
        <f>P62</f>
        <v>0</v>
      </c>
      <c r="R62" s="11">
        <v>3.5</v>
      </c>
      <c r="S62" s="12">
        <f t="shared" ref="S62:S93" si="121">R62</f>
        <v>3.5</v>
      </c>
      <c r="T62" s="15">
        <f t="shared" si="116"/>
        <v>3.5</v>
      </c>
      <c r="U62" s="16">
        <f>T62</f>
        <v>3.5</v>
      </c>
      <c r="V62" s="11">
        <v>10</v>
      </c>
      <c r="W62" s="12">
        <f t="shared" ref="W62:W93" si="122">V62</f>
        <v>10</v>
      </c>
      <c r="X62" s="15">
        <f t="shared" si="117"/>
        <v>10</v>
      </c>
      <c r="Y62" s="16">
        <f>X62</f>
        <v>10</v>
      </c>
      <c r="Z62" s="11">
        <v>10</v>
      </c>
      <c r="AA62" s="12">
        <f t="shared" ref="AA62:AA93" si="123">Z62</f>
        <v>10</v>
      </c>
      <c r="AB62" s="15">
        <f t="shared" si="118"/>
        <v>10</v>
      </c>
      <c r="AC62" s="16">
        <f>AB62</f>
        <v>10</v>
      </c>
    </row>
    <row r="63" spans="1:29" s="11" customFormat="1" x14ac:dyDescent="0.25">
      <c r="A63" s="30" t="str">
        <f>'2_MechAdd_Script'!A63</f>
        <v>eWOODY_FUEL_STUMPS_ROTTEN_HEIGHT</v>
      </c>
      <c r="B63" t="s">
        <v>347</v>
      </c>
      <c r="C63" s="4"/>
      <c r="D63" s="8"/>
      <c r="E63" s="9"/>
      <c r="F63" s="11">
        <v>0.4</v>
      </c>
      <c r="G63" s="12">
        <f t="shared" si="108"/>
        <v>0.4</v>
      </c>
      <c r="H63" s="15">
        <f t="shared" si="108"/>
        <v>0.4</v>
      </c>
      <c r="I63" s="16">
        <f>H63</f>
        <v>0.4</v>
      </c>
      <c r="K63" s="12">
        <f t="shared" si="119"/>
        <v>0</v>
      </c>
      <c r="L63" s="15">
        <f t="shared" si="114"/>
        <v>0</v>
      </c>
      <c r="M63" s="16">
        <f>L63</f>
        <v>0</v>
      </c>
      <c r="O63" s="12">
        <f t="shared" si="120"/>
        <v>0</v>
      </c>
      <c r="P63" s="15">
        <f t="shared" si="115"/>
        <v>0</v>
      </c>
      <c r="Q63" s="16">
        <f>P63</f>
        <v>0</v>
      </c>
      <c r="R63" s="11">
        <v>2</v>
      </c>
      <c r="S63" s="12">
        <f t="shared" si="121"/>
        <v>2</v>
      </c>
      <c r="T63" s="15">
        <f t="shared" si="116"/>
        <v>2</v>
      </c>
      <c r="U63" s="16">
        <f>T63</f>
        <v>2</v>
      </c>
      <c r="V63" s="11">
        <v>1</v>
      </c>
      <c r="W63" s="12">
        <f t="shared" si="122"/>
        <v>1</v>
      </c>
      <c r="X63" s="15">
        <f t="shared" si="117"/>
        <v>1</v>
      </c>
      <c r="Y63" s="16">
        <f>X63</f>
        <v>1</v>
      </c>
      <c r="Z63" s="11">
        <v>1</v>
      </c>
      <c r="AA63" s="12">
        <f t="shared" si="123"/>
        <v>1</v>
      </c>
      <c r="AB63" s="15">
        <f t="shared" si="118"/>
        <v>1</v>
      </c>
      <c r="AC63" s="16">
        <f>AB63</f>
        <v>1</v>
      </c>
    </row>
    <row r="64" spans="1:29" s="11" customFormat="1" x14ac:dyDescent="0.25">
      <c r="A64" s="30" t="str">
        <f>'2_MechAdd_Script'!A64</f>
        <v>eWOODY_FUEL_STUMPS_ROTTEN_STEM_DENSITY</v>
      </c>
      <c r="B64" t="s">
        <v>348</v>
      </c>
      <c r="C64" s="4"/>
      <c r="D64" s="8"/>
      <c r="E64" s="9" t="s">
        <v>283</v>
      </c>
      <c r="F64" s="11">
        <v>115</v>
      </c>
      <c r="G64" s="12">
        <f t="shared" si="108"/>
        <v>115</v>
      </c>
      <c r="H64" s="15">
        <f t="shared" si="108"/>
        <v>115</v>
      </c>
      <c r="I64" s="16">
        <f>H64+H61</f>
        <v>236</v>
      </c>
      <c r="K64" s="12">
        <f t="shared" si="119"/>
        <v>0</v>
      </c>
      <c r="L64" s="15">
        <f t="shared" si="114"/>
        <v>0</v>
      </c>
      <c r="M64" s="16">
        <f>L64+L61</f>
        <v>0</v>
      </c>
      <c r="O64" s="12">
        <f t="shared" si="120"/>
        <v>0</v>
      </c>
      <c r="P64" s="15">
        <f t="shared" si="115"/>
        <v>0</v>
      </c>
      <c r="Q64" s="16">
        <f>P64+P61</f>
        <v>0</v>
      </c>
      <c r="R64" s="11">
        <v>50</v>
      </c>
      <c r="S64" s="12">
        <f t="shared" si="121"/>
        <v>50</v>
      </c>
      <c r="T64" s="15">
        <f t="shared" si="116"/>
        <v>50</v>
      </c>
      <c r="U64" s="16">
        <f>T64+T61</f>
        <v>1850</v>
      </c>
      <c r="V64" s="11">
        <v>5</v>
      </c>
      <c r="W64" s="12">
        <f t="shared" si="122"/>
        <v>5</v>
      </c>
      <c r="X64" s="15">
        <f t="shared" si="117"/>
        <v>5</v>
      </c>
      <c r="Y64" s="16">
        <f>X64+X61</f>
        <v>102.5</v>
      </c>
      <c r="Z64" s="11">
        <v>3</v>
      </c>
      <c r="AA64" s="12">
        <f t="shared" si="123"/>
        <v>3</v>
      </c>
      <c r="AB64" s="15">
        <f t="shared" si="118"/>
        <v>3</v>
      </c>
      <c r="AC64" s="16">
        <f>AB64+AB61</f>
        <v>53</v>
      </c>
    </row>
    <row r="65" spans="1:29" s="11" customFormat="1" x14ac:dyDescent="0.25">
      <c r="A65" s="30" t="str">
        <f>'2_MechAdd_Script'!A65</f>
        <v>eWOODY_FUEL_STUMPS_LIGHTERED_PITCHY_DIAMETER</v>
      </c>
      <c r="B65" t="s">
        <v>346</v>
      </c>
      <c r="C65" s="4"/>
      <c r="D65" s="8"/>
      <c r="E65" s="9"/>
      <c r="G65" s="12">
        <f t="shared" si="108"/>
        <v>0</v>
      </c>
      <c r="H65" s="15">
        <f t="shared" si="108"/>
        <v>0</v>
      </c>
      <c r="I65" s="16">
        <f t="shared" ref="I65:I70" si="124">H65</f>
        <v>0</v>
      </c>
      <c r="K65" s="12">
        <f t="shared" si="119"/>
        <v>0</v>
      </c>
      <c r="L65" s="15">
        <f t="shared" si="114"/>
        <v>0</v>
      </c>
      <c r="M65" s="16">
        <f t="shared" ref="M65:M85" si="125">L65</f>
        <v>0</v>
      </c>
      <c r="O65" s="12">
        <f t="shared" si="120"/>
        <v>0</v>
      </c>
      <c r="P65" s="15">
        <f t="shared" si="115"/>
        <v>0</v>
      </c>
      <c r="Q65" s="16">
        <f t="shared" ref="Q65:Q85" si="126">P65</f>
        <v>0</v>
      </c>
      <c r="S65" s="12">
        <f t="shared" si="121"/>
        <v>0</v>
      </c>
      <c r="T65" s="15">
        <f t="shared" si="116"/>
        <v>0</v>
      </c>
      <c r="U65" s="16">
        <f t="shared" ref="U65:U85" si="127">T65</f>
        <v>0</v>
      </c>
      <c r="W65" s="12">
        <f t="shared" si="122"/>
        <v>0</v>
      </c>
      <c r="X65" s="15">
        <f t="shared" si="117"/>
        <v>0</v>
      </c>
      <c r="Y65" s="16">
        <f t="shared" ref="Y65:Y85" si="128">X65</f>
        <v>0</v>
      </c>
      <c r="AA65" s="12">
        <f t="shared" si="123"/>
        <v>0</v>
      </c>
      <c r="AB65" s="15">
        <f t="shared" si="118"/>
        <v>0</v>
      </c>
      <c r="AC65" s="16">
        <f t="shared" ref="AC65:AC85" si="129">AB65</f>
        <v>0</v>
      </c>
    </row>
    <row r="66" spans="1:29" s="11" customFormat="1" x14ac:dyDescent="0.25">
      <c r="A66" s="30" t="str">
        <f>'2_MechAdd_Script'!A66</f>
        <v>eWOODY_FUEL_STUMPS_LIGHTERED_PITCHY_HEIGHT</v>
      </c>
      <c r="B66" t="s">
        <v>347</v>
      </c>
      <c r="C66" s="4"/>
      <c r="D66" s="8"/>
      <c r="E66" s="9"/>
      <c r="G66" s="12">
        <f t="shared" si="108"/>
        <v>0</v>
      </c>
      <c r="H66" s="15">
        <f t="shared" si="108"/>
        <v>0</v>
      </c>
      <c r="I66" s="16">
        <f t="shared" si="124"/>
        <v>0</v>
      </c>
      <c r="K66" s="12">
        <f t="shared" si="119"/>
        <v>0</v>
      </c>
      <c r="L66" s="15">
        <f t="shared" si="114"/>
        <v>0</v>
      </c>
      <c r="M66" s="16">
        <f t="shared" si="125"/>
        <v>0</v>
      </c>
      <c r="O66" s="12">
        <f t="shared" si="120"/>
        <v>0</v>
      </c>
      <c r="P66" s="15">
        <f t="shared" si="115"/>
        <v>0</v>
      </c>
      <c r="Q66" s="16">
        <f t="shared" si="126"/>
        <v>0</v>
      </c>
      <c r="S66" s="12">
        <f t="shared" si="121"/>
        <v>0</v>
      </c>
      <c r="T66" s="15">
        <f t="shared" si="116"/>
        <v>0</v>
      </c>
      <c r="U66" s="16">
        <f t="shared" si="127"/>
        <v>0</v>
      </c>
      <c r="W66" s="12">
        <f t="shared" si="122"/>
        <v>0</v>
      </c>
      <c r="X66" s="15">
        <f t="shared" si="117"/>
        <v>0</v>
      </c>
      <c r="Y66" s="16">
        <f t="shared" si="128"/>
        <v>0</v>
      </c>
      <c r="AA66" s="12">
        <f t="shared" si="123"/>
        <v>0</v>
      </c>
      <c r="AB66" s="15">
        <f t="shared" si="118"/>
        <v>0</v>
      </c>
      <c r="AC66" s="16">
        <f t="shared" si="129"/>
        <v>0</v>
      </c>
    </row>
    <row r="67" spans="1:29" s="11" customFormat="1" x14ac:dyDescent="0.25">
      <c r="A67" s="30" t="str">
        <f>'2_MechAdd_Script'!A67</f>
        <v>eWOODY_FUEL_STUMPS_LIGHTERED_PITCHY_STEM_DENSITY</v>
      </c>
      <c r="B67" t="s">
        <v>348</v>
      </c>
      <c r="C67" s="4"/>
      <c r="D67" s="8"/>
      <c r="E67" s="9"/>
      <c r="G67" s="12">
        <f t="shared" si="108"/>
        <v>0</v>
      </c>
      <c r="H67" s="15">
        <f t="shared" si="108"/>
        <v>0</v>
      </c>
      <c r="I67" s="16">
        <f t="shared" si="124"/>
        <v>0</v>
      </c>
      <c r="K67" s="12">
        <f t="shared" si="119"/>
        <v>0</v>
      </c>
      <c r="L67" s="15">
        <f t="shared" si="114"/>
        <v>0</v>
      </c>
      <c r="M67" s="16">
        <f t="shared" si="125"/>
        <v>0</v>
      </c>
      <c r="O67" s="12">
        <f t="shared" si="120"/>
        <v>0</v>
      </c>
      <c r="P67" s="15">
        <f t="shared" si="115"/>
        <v>0</v>
      </c>
      <c r="Q67" s="16">
        <f t="shared" si="126"/>
        <v>0</v>
      </c>
      <c r="S67" s="12">
        <f t="shared" si="121"/>
        <v>0</v>
      </c>
      <c r="T67" s="15">
        <f t="shared" si="116"/>
        <v>0</v>
      </c>
      <c r="U67" s="16">
        <f t="shared" si="127"/>
        <v>0</v>
      </c>
      <c r="W67" s="12">
        <f t="shared" si="122"/>
        <v>0</v>
      </c>
      <c r="X67" s="15">
        <f t="shared" si="117"/>
        <v>0</v>
      </c>
      <c r="Y67" s="16">
        <f t="shared" si="128"/>
        <v>0</v>
      </c>
      <c r="AA67" s="12">
        <f t="shared" si="123"/>
        <v>0</v>
      </c>
      <c r="AB67" s="15">
        <f t="shared" si="118"/>
        <v>0</v>
      </c>
      <c r="AC67" s="16">
        <f t="shared" si="129"/>
        <v>0</v>
      </c>
    </row>
    <row r="68" spans="1:29" s="11" customFormat="1" x14ac:dyDescent="0.25">
      <c r="A68" s="30" t="str">
        <f>'2_MechAdd_Script'!A68</f>
        <v>eWOODY_FUEL_PILES_CLEAN_LOADING</v>
      </c>
      <c r="B68" t="s">
        <v>349</v>
      </c>
      <c r="C68" s="4"/>
      <c r="D68" s="8"/>
      <c r="E68" s="9"/>
      <c r="F68" s="11">
        <v>7.8118999999999994E-2</v>
      </c>
      <c r="G68" s="12">
        <f t="shared" si="108"/>
        <v>7.8118999999999994E-2</v>
      </c>
      <c r="H68" s="15">
        <f t="shared" si="108"/>
        <v>7.8118999999999994E-2</v>
      </c>
      <c r="I68" s="16">
        <f t="shared" si="124"/>
        <v>7.8118999999999994E-2</v>
      </c>
      <c r="J68" s="11">
        <v>0</v>
      </c>
      <c r="K68" s="12">
        <f t="shared" si="119"/>
        <v>0</v>
      </c>
      <c r="L68" s="15">
        <f t="shared" si="114"/>
        <v>0</v>
      </c>
      <c r="M68" s="16">
        <f t="shared" si="125"/>
        <v>0</v>
      </c>
      <c r="N68" s="11">
        <v>0</v>
      </c>
      <c r="O68" s="12">
        <f t="shared" si="120"/>
        <v>0</v>
      </c>
      <c r="P68" s="15">
        <f t="shared" si="115"/>
        <v>0</v>
      </c>
      <c r="Q68" s="16">
        <f t="shared" si="126"/>
        <v>0</v>
      </c>
      <c r="R68" s="11">
        <v>8.1810999999999995E-2</v>
      </c>
      <c r="S68" s="12">
        <f t="shared" si="121"/>
        <v>8.1810999999999995E-2</v>
      </c>
      <c r="T68" s="15">
        <f t="shared" si="116"/>
        <v>8.1810999999999995E-2</v>
      </c>
      <c r="U68" s="16">
        <f t="shared" si="127"/>
        <v>8.1810999999999995E-2</v>
      </c>
      <c r="V68" s="11">
        <v>0.13589300000000001</v>
      </c>
      <c r="W68" s="12">
        <f t="shared" si="122"/>
        <v>0.13589300000000001</v>
      </c>
      <c r="X68" s="15">
        <f t="shared" si="117"/>
        <v>0.13589300000000001</v>
      </c>
      <c r="Y68" s="16">
        <f t="shared" si="128"/>
        <v>0.13589300000000001</v>
      </c>
      <c r="Z68" s="11">
        <v>0</v>
      </c>
      <c r="AA68" s="12">
        <f t="shared" si="123"/>
        <v>0</v>
      </c>
      <c r="AB68" s="15">
        <f t="shared" si="118"/>
        <v>0</v>
      </c>
      <c r="AC68" s="16">
        <f t="shared" si="129"/>
        <v>0</v>
      </c>
    </row>
    <row r="69" spans="1:29" s="11" customFormat="1" ht="16.5" customHeight="1" x14ac:dyDescent="0.25">
      <c r="A69" s="30" t="str">
        <f>'2_MechAdd_Script'!A69</f>
        <v>eWOODY_FUEL_PILES_DIRTY_LOADING</v>
      </c>
      <c r="B69" t="s">
        <v>350</v>
      </c>
      <c r="C69" s="4"/>
      <c r="D69" s="8"/>
      <c r="E69" s="9"/>
      <c r="F69" s="11">
        <v>0</v>
      </c>
      <c r="G69" s="12">
        <f t="shared" si="108"/>
        <v>0</v>
      </c>
      <c r="H69" s="15">
        <f t="shared" si="108"/>
        <v>0</v>
      </c>
      <c r="I69" s="16">
        <f t="shared" si="124"/>
        <v>0</v>
      </c>
      <c r="J69" s="11">
        <v>0</v>
      </c>
      <c r="K69" s="12">
        <f t="shared" si="119"/>
        <v>0</v>
      </c>
      <c r="L69" s="15">
        <f t="shared" si="114"/>
        <v>0</v>
      </c>
      <c r="M69" s="16">
        <f t="shared" si="125"/>
        <v>0</v>
      </c>
      <c r="N69" s="11">
        <v>0</v>
      </c>
      <c r="O69" s="12">
        <f t="shared" si="120"/>
        <v>0</v>
      </c>
      <c r="P69" s="15">
        <f t="shared" si="115"/>
        <v>0</v>
      </c>
      <c r="Q69" s="16">
        <f t="shared" si="126"/>
        <v>0</v>
      </c>
      <c r="R69" s="11">
        <v>0</v>
      </c>
      <c r="S69" s="12">
        <f t="shared" si="121"/>
        <v>0</v>
      </c>
      <c r="T69" s="15">
        <f t="shared" si="116"/>
        <v>0</v>
      </c>
      <c r="U69" s="16">
        <f t="shared" si="127"/>
        <v>0</v>
      </c>
      <c r="V69" s="11">
        <v>0</v>
      </c>
      <c r="W69" s="12">
        <f t="shared" si="122"/>
        <v>0</v>
      </c>
      <c r="X69" s="15">
        <f t="shared" si="117"/>
        <v>0</v>
      </c>
      <c r="Y69" s="16">
        <f t="shared" si="128"/>
        <v>0</v>
      </c>
      <c r="Z69" s="11">
        <v>0</v>
      </c>
      <c r="AA69" s="12">
        <f t="shared" si="123"/>
        <v>0</v>
      </c>
      <c r="AB69" s="15">
        <f t="shared" si="118"/>
        <v>0</v>
      </c>
      <c r="AC69" s="16">
        <f t="shared" si="129"/>
        <v>0</v>
      </c>
    </row>
    <row r="70" spans="1:29" s="11" customFormat="1" x14ac:dyDescent="0.25">
      <c r="A70" s="30" t="str">
        <f>'2_MechAdd_Script'!A70</f>
        <v>eWOODY_FUEL_PILES_VERYDIRTY_LOADING</v>
      </c>
      <c r="B70" t="s">
        <v>351</v>
      </c>
      <c r="C70" s="4"/>
      <c r="D70" s="8"/>
      <c r="E70" s="9"/>
      <c r="F70" s="11">
        <v>0</v>
      </c>
      <c r="G70" s="12">
        <f t="shared" si="108"/>
        <v>0</v>
      </c>
      <c r="H70" s="15">
        <f t="shared" si="108"/>
        <v>0</v>
      </c>
      <c r="I70" s="16">
        <f t="shared" si="124"/>
        <v>0</v>
      </c>
      <c r="J70" s="11">
        <v>0</v>
      </c>
      <c r="K70" s="12">
        <f t="shared" si="119"/>
        <v>0</v>
      </c>
      <c r="L70" s="15">
        <f t="shared" si="114"/>
        <v>0</v>
      </c>
      <c r="M70" s="16">
        <f t="shared" si="125"/>
        <v>0</v>
      </c>
      <c r="N70" s="11">
        <v>0</v>
      </c>
      <c r="O70" s="12">
        <f t="shared" si="120"/>
        <v>0</v>
      </c>
      <c r="P70" s="15">
        <f t="shared" si="115"/>
        <v>0</v>
      </c>
      <c r="Q70" s="16">
        <f t="shared" si="126"/>
        <v>0</v>
      </c>
      <c r="R70" s="11">
        <v>0</v>
      </c>
      <c r="S70" s="12">
        <f t="shared" si="121"/>
        <v>0</v>
      </c>
      <c r="T70" s="15">
        <f t="shared" si="116"/>
        <v>0</v>
      </c>
      <c r="U70" s="16">
        <f t="shared" si="127"/>
        <v>0</v>
      </c>
      <c r="V70" s="11">
        <v>0</v>
      </c>
      <c r="W70" s="12">
        <f t="shared" si="122"/>
        <v>0</v>
      </c>
      <c r="X70" s="15">
        <f t="shared" si="117"/>
        <v>0</v>
      </c>
      <c r="Y70" s="16">
        <f t="shared" si="128"/>
        <v>0</v>
      </c>
      <c r="Z70" s="11">
        <v>0</v>
      </c>
      <c r="AA70" s="12">
        <f t="shared" si="123"/>
        <v>0</v>
      </c>
      <c r="AB70" s="15">
        <f t="shared" si="118"/>
        <v>0</v>
      </c>
      <c r="AC70" s="16">
        <f t="shared" si="129"/>
        <v>0</v>
      </c>
    </row>
    <row r="71" spans="1:29" s="11" customFormat="1" x14ac:dyDescent="0.25">
      <c r="A71" s="30" t="str">
        <f>'2_MechAdd_Script'!A71</f>
        <v>eLITTER_LITTER_TYPE_BROADLEAF_DECIDUOUS_RELATIVE_COVER</v>
      </c>
      <c r="B71" t="s">
        <v>352</v>
      </c>
      <c r="C71" s="4"/>
      <c r="D71" s="8"/>
      <c r="E71" s="9"/>
      <c r="G71" s="12">
        <f t="shared" si="108"/>
        <v>0</v>
      </c>
      <c r="H71" s="15">
        <f t="shared" si="108"/>
        <v>0</v>
      </c>
      <c r="I71" s="16">
        <f t="shared" ref="I71:I93" si="130">H71</f>
        <v>0</v>
      </c>
      <c r="K71" s="12">
        <f t="shared" si="119"/>
        <v>0</v>
      </c>
      <c r="L71" s="15">
        <f t="shared" si="114"/>
        <v>0</v>
      </c>
      <c r="M71" s="16">
        <f t="shared" si="125"/>
        <v>0</v>
      </c>
      <c r="O71" s="12">
        <f t="shared" si="120"/>
        <v>0</v>
      </c>
      <c r="P71" s="15">
        <f t="shared" si="115"/>
        <v>0</v>
      </c>
      <c r="Q71" s="16">
        <f t="shared" si="126"/>
        <v>0</v>
      </c>
      <c r="S71" s="12">
        <f t="shared" si="121"/>
        <v>0</v>
      </c>
      <c r="T71" s="15">
        <f t="shared" si="116"/>
        <v>0</v>
      </c>
      <c r="U71" s="16">
        <f t="shared" si="127"/>
        <v>0</v>
      </c>
      <c r="V71" s="11">
        <v>90</v>
      </c>
      <c r="W71" s="12">
        <f t="shared" si="122"/>
        <v>90</v>
      </c>
      <c r="X71" s="15">
        <f t="shared" si="117"/>
        <v>90</v>
      </c>
      <c r="Y71" s="16">
        <f t="shared" si="128"/>
        <v>90</v>
      </c>
      <c r="AA71" s="12">
        <f t="shared" si="123"/>
        <v>0</v>
      </c>
      <c r="AB71" s="15">
        <f t="shared" si="118"/>
        <v>0</v>
      </c>
      <c r="AC71" s="16">
        <f t="shared" si="129"/>
        <v>0</v>
      </c>
    </row>
    <row r="72" spans="1:29" s="11" customFormat="1" x14ac:dyDescent="0.25">
      <c r="A72" s="30" t="str">
        <f>'2_MechAdd_Script'!A72</f>
        <v>eLITTER_LITTER_TYPE_BROADLEAF_EVERGREEN_RELATIVE_COVER</v>
      </c>
      <c r="B72" t="s">
        <v>353</v>
      </c>
      <c r="C72" s="4"/>
      <c r="D72" s="8"/>
      <c r="E72" s="9"/>
      <c r="G72" s="12">
        <f t="shared" si="108"/>
        <v>0</v>
      </c>
      <c r="H72" s="15">
        <f t="shared" si="108"/>
        <v>0</v>
      </c>
      <c r="I72" s="16">
        <f t="shared" si="130"/>
        <v>0</v>
      </c>
      <c r="J72" s="11">
        <v>100</v>
      </c>
      <c r="K72" s="12">
        <f t="shared" si="119"/>
        <v>100</v>
      </c>
      <c r="L72" s="15">
        <f t="shared" si="114"/>
        <v>100</v>
      </c>
      <c r="M72" s="16">
        <f t="shared" si="125"/>
        <v>100</v>
      </c>
      <c r="O72" s="12">
        <f t="shared" si="120"/>
        <v>0</v>
      </c>
      <c r="P72" s="15">
        <f t="shared" si="115"/>
        <v>0</v>
      </c>
      <c r="Q72" s="16">
        <f t="shared" si="126"/>
        <v>0</v>
      </c>
      <c r="S72" s="12">
        <f t="shared" si="121"/>
        <v>0</v>
      </c>
      <c r="T72" s="15">
        <f t="shared" si="116"/>
        <v>0</v>
      </c>
      <c r="U72" s="16">
        <f t="shared" si="127"/>
        <v>0</v>
      </c>
      <c r="W72" s="12">
        <f t="shared" si="122"/>
        <v>0</v>
      </c>
      <c r="X72" s="15">
        <f t="shared" si="117"/>
        <v>0</v>
      </c>
      <c r="Y72" s="16">
        <f t="shared" si="128"/>
        <v>0</v>
      </c>
      <c r="AA72" s="12">
        <f t="shared" si="123"/>
        <v>0</v>
      </c>
      <c r="AB72" s="15">
        <f t="shared" si="118"/>
        <v>0</v>
      </c>
      <c r="AC72" s="16">
        <f t="shared" si="129"/>
        <v>0</v>
      </c>
    </row>
    <row r="73" spans="1:29" s="11" customFormat="1" x14ac:dyDescent="0.25">
      <c r="A73" s="30" t="str">
        <f>'2_MechAdd_Script'!A73</f>
        <v>eLITTER_LITTER_TYPE_GRASS_RELATIVE_COVER</v>
      </c>
      <c r="B73" t="s">
        <v>354</v>
      </c>
      <c r="C73" s="4"/>
      <c r="D73" s="8"/>
      <c r="E73" s="9"/>
      <c r="G73" s="12">
        <f t="shared" si="108"/>
        <v>0</v>
      </c>
      <c r="H73" s="15">
        <f t="shared" si="108"/>
        <v>0</v>
      </c>
      <c r="I73" s="16">
        <f t="shared" si="130"/>
        <v>0</v>
      </c>
      <c r="K73" s="12">
        <f t="shared" si="119"/>
        <v>0</v>
      </c>
      <c r="L73" s="15">
        <f t="shared" si="114"/>
        <v>0</v>
      </c>
      <c r="M73" s="16">
        <f t="shared" si="125"/>
        <v>0</v>
      </c>
      <c r="N73" s="11">
        <v>100</v>
      </c>
      <c r="O73" s="12">
        <f t="shared" si="120"/>
        <v>100</v>
      </c>
      <c r="P73" s="15">
        <f t="shared" si="115"/>
        <v>100</v>
      </c>
      <c r="Q73" s="16">
        <f t="shared" si="126"/>
        <v>100</v>
      </c>
      <c r="S73" s="12">
        <f t="shared" si="121"/>
        <v>0</v>
      </c>
      <c r="T73" s="15">
        <f t="shared" si="116"/>
        <v>0</v>
      </c>
      <c r="U73" s="16">
        <f t="shared" si="127"/>
        <v>0</v>
      </c>
      <c r="W73" s="12">
        <f t="shared" si="122"/>
        <v>0</v>
      </c>
      <c r="X73" s="15">
        <f t="shared" si="117"/>
        <v>0</v>
      </c>
      <c r="Y73" s="16">
        <f t="shared" si="128"/>
        <v>0</v>
      </c>
      <c r="AA73" s="12">
        <f t="shared" si="123"/>
        <v>0</v>
      </c>
      <c r="AB73" s="15">
        <f t="shared" si="118"/>
        <v>0</v>
      </c>
      <c r="AC73" s="16">
        <f t="shared" si="129"/>
        <v>0</v>
      </c>
    </row>
    <row r="74" spans="1:29" s="11" customFormat="1" x14ac:dyDescent="0.25">
      <c r="A74" s="30" t="str">
        <f>'2_MechAdd_Script'!A74</f>
        <v>eLITTER_LITTER_TYPE_LONG_NEEDLE_PINE_RELATIVE_COVER</v>
      </c>
      <c r="B74" t="s">
        <v>355</v>
      </c>
      <c r="C74" s="4"/>
      <c r="D74" s="8"/>
      <c r="E74" s="9"/>
      <c r="F74" s="13">
        <v>50</v>
      </c>
      <c r="G74" s="12">
        <f t="shared" si="108"/>
        <v>50</v>
      </c>
      <c r="H74" s="15">
        <f t="shared" si="108"/>
        <v>50</v>
      </c>
      <c r="I74" s="16">
        <f t="shared" si="130"/>
        <v>50</v>
      </c>
      <c r="K74" s="12">
        <f t="shared" si="119"/>
        <v>0</v>
      </c>
      <c r="L74" s="15">
        <f t="shared" si="114"/>
        <v>0</v>
      </c>
      <c r="M74" s="16">
        <f t="shared" si="125"/>
        <v>0</v>
      </c>
      <c r="O74" s="12">
        <f t="shared" si="120"/>
        <v>0</v>
      </c>
      <c r="P74" s="15">
        <f t="shared" si="115"/>
        <v>0</v>
      </c>
      <c r="Q74" s="16">
        <f t="shared" si="126"/>
        <v>0</v>
      </c>
      <c r="S74" s="12">
        <f t="shared" si="121"/>
        <v>0</v>
      </c>
      <c r="T74" s="15">
        <f t="shared" si="116"/>
        <v>0</v>
      </c>
      <c r="U74" s="16">
        <f t="shared" si="127"/>
        <v>0</v>
      </c>
      <c r="V74" s="11">
        <v>10</v>
      </c>
      <c r="W74" s="12">
        <f t="shared" si="122"/>
        <v>10</v>
      </c>
      <c r="X74" s="15">
        <f t="shared" si="117"/>
        <v>10</v>
      </c>
      <c r="Y74" s="16">
        <f t="shared" si="128"/>
        <v>10</v>
      </c>
      <c r="Z74" s="11">
        <v>40</v>
      </c>
      <c r="AA74" s="12">
        <f t="shared" si="123"/>
        <v>40</v>
      </c>
      <c r="AB74" s="15">
        <f t="shared" si="118"/>
        <v>40</v>
      </c>
      <c r="AC74" s="16">
        <f t="shared" si="129"/>
        <v>40</v>
      </c>
    </row>
    <row r="75" spans="1:29" s="11" customFormat="1" x14ac:dyDescent="0.25">
      <c r="A75" s="30" t="str">
        <f>'2_MechAdd_Script'!A75</f>
        <v>eLITTER_LITTER_TYPE_OTHER_CONIFER_RELATIVE_COVER</v>
      </c>
      <c r="B75" t="s">
        <v>356</v>
      </c>
      <c r="C75" s="4"/>
      <c r="D75" s="8"/>
      <c r="E75" s="9"/>
      <c r="F75" s="13">
        <v>50</v>
      </c>
      <c r="G75" s="12">
        <f t="shared" si="108"/>
        <v>50</v>
      </c>
      <c r="H75" s="15">
        <f t="shared" si="108"/>
        <v>50</v>
      </c>
      <c r="I75" s="16">
        <f t="shared" si="130"/>
        <v>50</v>
      </c>
      <c r="K75" s="12">
        <f t="shared" si="119"/>
        <v>0</v>
      </c>
      <c r="L75" s="15">
        <f t="shared" si="114"/>
        <v>0</v>
      </c>
      <c r="M75" s="16">
        <f t="shared" si="125"/>
        <v>0</v>
      </c>
      <c r="O75" s="12">
        <f t="shared" si="120"/>
        <v>0</v>
      </c>
      <c r="P75" s="15">
        <f t="shared" si="115"/>
        <v>0</v>
      </c>
      <c r="Q75" s="16">
        <f t="shared" si="126"/>
        <v>0</v>
      </c>
      <c r="R75" s="11">
        <v>100</v>
      </c>
      <c r="S75" s="12">
        <f t="shared" si="121"/>
        <v>100</v>
      </c>
      <c r="T75" s="15">
        <f t="shared" si="116"/>
        <v>100</v>
      </c>
      <c r="U75" s="16">
        <f t="shared" si="127"/>
        <v>100</v>
      </c>
      <c r="W75" s="12">
        <f t="shared" si="122"/>
        <v>0</v>
      </c>
      <c r="X75" s="15">
        <f t="shared" si="117"/>
        <v>0</v>
      </c>
      <c r="Y75" s="16">
        <f t="shared" si="128"/>
        <v>0</v>
      </c>
      <c r="AA75" s="12">
        <f t="shared" si="123"/>
        <v>0</v>
      </c>
      <c r="AB75" s="15">
        <f t="shared" si="118"/>
        <v>0</v>
      </c>
      <c r="AC75" s="16">
        <f t="shared" si="129"/>
        <v>0</v>
      </c>
    </row>
    <row r="76" spans="1:29" s="11" customFormat="1" x14ac:dyDescent="0.25">
      <c r="A76" s="30" t="str">
        <f>'2_MechAdd_Script'!A76</f>
        <v>eLITTER_LITTER_TYPE_PALM_FROND_RELATIVE_COVER</v>
      </c>
      <c r="B76" t="s">
        <v>357</v>
      </c>
      <c r="C76" s="4"/>
      <c r="D76" s="8"/>
      <c r="E76" s="9"/>
      <c r="G76" s="12">
        <f t="shared" si="108"/>
        <v>0</v>
      </c>
      <c r="H76" s="15">
        <f t="shared" si="108"/>
        <v>0</v>
      </c>
      <c r="I76" s="16">
        <f t="shared" si="130"/>
        <v>0</v>
      </c>
      <c r="K76" s="12">
        <f t="shared" si="119"/>
        <v>0</v>
      </c>
      <c r="L76" s="15">
        <f t="shared" si="114"/>
        <v>0</v>
      </c>
      <c r="M76" s="16">
        <f t="shared" si="125"/>
        <v>0</v>
      </c>
      <c r="O76" s="12">
        <f t="shared" si="120"/>
        <v>0</v>
      </c>
      <c r="P76" s="15">
        <f t="shared" si="115"/>
        <v>0</v>
      </c>
      <c r="Q76" s="16">
        <f t="shared" si="126"/>
        <v>0</v>
      </c>
      <c r="S76" s="12">
        <f t="shared" si="121"/>
        <v>0</v>
      </c>
      <c r="T76" s="15">
        <f t="shared" si="116"/>
        <v>0</v>
      </c>
      <c r="U76" s="16">
        <f t="shared" si="127"/>
        <v>0</v>
      </c>
      <c r="W76" s="12">
        <f t="shared" si="122"/>
        <v>0</v>
      </c>
      <c r="X76" s="15">
        <f t="shared" si="117"/>
        <v>0</v>
      </c>
      <c r="Y76" s="16">
        <f t="shared" si="128"/>
        <v>0</v>
      </c>
      <c r="Z76" s="11">
        <v>60</v>
      </c>
      <c r="AA76" s="12">
        <f t="shared" si="123"/>
        <v>60</v>
      </c>
      <c r="AB76" s="15">
        <f t="shared" si="118"/>
        <v>60</v>
      </c>
      <c r="AC76" s="16">
        <f t="shared" si="129"/>
        <v>60</v>
      </c>
    </row>
    <row r="77" spans="1:29" s="11" customFormat="1" x14ac:dyDescent="0.25">
      <c r="A77" s="30" t="str">
        <f>'2_MechAdd_Script'!A77</f>
        <v>eLITTER_LITTER_TYPE_SHORT_NEEDLE_PINE_RELATIVE_COVER</v>
      </c>
      <c r="B77" t="s">
        <v>358</v>
      </c>
      <c r="C77" s="4"/>
      <c r="D77" s="8"/>
      <c r="E77" s="9"/>
      <c r="G77" s="12">
        <f t="shared" si="108"/>
        <v>0</v>
      </c>
      <c r="H77" s="15">
        <f t="shared" si="108"/>
        <v>0</v>
      </c>
      <c r="I77" s="16">
        <f t="shared" si="130"/>
        <v>0</v>
      </c>
      <c r="K77" s="12">
        <f t="shared" si="119"/>
        <v>0</v>
      </c>
      <c r="L77" s="15">
        <f t="shared" si="114"/>
        <v>0</v>
      </c>
      <c r="M77" s="16">
        <f t="shared" si="125"/>
        <v>0</v>
      </c>
      <c r="O77" s="12">
        <f t="shared" si="120"/>
        <v>0</v>
      </c>
      <c r="P77" s="15">
        <f t="shared" si="115"/>
        <v>0</v>
      </c>
      <c r="Q77" s="16">
        <f t="shared" si="126"/>
        <v>0</v>
      </c>
      <c r="S77" s="12">
        <f t="shared" si="121"/>
        <v>0</v>
      </c>
      <c r="T77" s="15">
        <f t="shared" si="116"/>
        <v>0</v>
      </c>
      <c r="U77" s="16">
        <f t="shared" si="127"/>
        <v>0</v>
      </c>
      <c r="W77" s="12">
        <f t="shared" si="122"/>
        <v>0</v>
      </c>
      <c r="X77" s="15">
        <f t="shared" si="117"/>
        <v>0</v>
      </c>
      <c r="Y77" s="16">
        <f t="shared" si="128"/>
        <v>0</v>
      </c>
      <c r="AA77" s="12">
        <f t="shared" si="123"/>
        <v>0</v>
      </c>
      <c r="AB77" s="15">
        <f t="shared" si="118"/>
        <v>0</v>
      </c>
      <c r="AC77" s="16">
        <f t="shared" si="129"/>
        <v>0</v>
      </c>
    </row>
    <row r="78" spans="1:29" s="11" customFormat="1" x14ac:dyDescent="0.25">
      <c r="A78" s="30" t="str">
        <f>'2_MechAdd_Script'!A78</f>
        <v>eMOSS_LICHEN_LITTER_GROUND_LICHEN_DEPTH</v>
      </c>
      <c r="B78" t="s">
        <v>359</v>
      </c>
      <c r="C78" s="4"/>
      <c r="D78" s="8"/>
      <c r="E78" s="9"/>
      <c r="G78" s="12">
        <f t="shared" si="108"/>
        <v>0</v>
      </c>
      <c r="H78" s="15">
        <f t="shared" si="108"/>
        <v>0</v>
      </c>
      <c r="I78" s="16">
        <f t="shared" si="130"/>
        <v>0</v>
      </c>
      <c r="K78" s="12">
        <f t="shared" si="119"/>
        <v>0</v>
      </c>
      <c r="L78" s="15">
        <f t="shared" si="114"/>
        <v>0</v>
      </c>
      <c r="M78" s="16">
        <f t="shared" si="125"/>
        <v>0</v>
      </c>
      <c r="O78" s="12">
        <f t="shared" si="120"/>
        <v>0</v>
      </c>
      <c r="P78" s="15">
        <f t="shared" si="115"/>
        <v>0</v>
      </c>
      <c r="Q78" s="16">
        <f t="shared" si="126"/>
        <v>0</v>
      </c>
      <c r="R78" s="11">
        <v>2</v>
      </c>
      <c r="S78" s="12">
        <f t="shared" si="121"/>
        <v>2</v>
      </c>
      <c r="T78" s="15">
        <f t="shared" si="116"/>
        <v>2</v>
      </c>
      <c r="U78" s="16">
        <f t="shared" si="127"/>
        <v>2</v>
      </c>
      <c r="W78" s="12">
        <f t="shared" si="122"/>
        <v>0</v>
      </c>
      <c r="X78" s="15">
        <f t="shared" si="117"/>
        <v>0</v>
      </c>
      <c r="Y78" s="16">
        <f t="shared" si="128"/>
        <v>0</v>
      </c>
      <c r="AA78" s="12">
        <f t="shared" si="123"/>
        <v>0</v>
      </c>
      <c r="AB78" s="15">
        <f t="shared" si="118"/>
        <v>0</v>
      </c>
      <c r="AC78" s="16">
        <f t="shared" si="129"/>
        <v>0</v>
      </c>
    </row>
    <row r="79" spans="1:29" s="11" customFormat="1" x14ac:dyDescent="0.25">
      <c r="A79" s="30" t="str">
        <f>'2_MechAdd_Script'!A79</f>
        <v>eMOSS_LICHEN_LITTER_GROUND_LICHEN_PERCENT_COVER</v>
      </c>
      <c r="B79" t="s">
        <v>360</v>
      </c>
      <c r="C79" s="4"/>
      <c r="D79" s="8"/>
      <c r="E79" s="9"/>
      <c r="G79" s="12">
        <f t="shared" si="108"/>
        <v>0</v>
      </c>
      <c r="H79" s="15">
        <f t="shared" si="108"/>
        <v>0</v>
      </c>
      <c r="I79" s="16">
        <f t="shared" si="130"/>
        <v>0</v>
      </c>
      <c r="K79" s="12">
        <f t="shared" si="119"/>
        <v>0</v>
      </c>
      <c r="L79" s="15">
        <f t="shared" si="114"/>
        <v>0</v>
      </c>
      <c r="M79" s="16">
        <f t="shared" si="125"/>
        <v>0</v>
      </c>
      <c r="O79" s="12">
        <f t="shared" si="120"/>
        <v>0</v>
      </c>
      <c r="P79" s="15">
        <f t="shared" si="115"/>
        <v>0</v>
      </c>
      <c r="Q79" s="16">
        <f t="shared" si="126"/>
        <v>0</v>
      </c>
      <c r="R79" s="11">
        <v>5</v>
      </c>
      <c r="S79" s="12">
        <f t="shared" si="121"/>
        <v>5</v>
      </c>
      <c r="T79" s="15">
        <f t="shared" si="116"/>
        <v>5</v>
      </c>
      <c r="U79" s="16">
        <f t="shared" si="127"/>
        <v>5</v>
      </c>
      <c r="W79" s="12">
        <f t="shared" si="122"/>
        <v>0</v>
      </c>
      <c r="X79" s="15">
        <f t="shared" si="117"/>
        <v>0</v>
      </c>
      <c r="Y79" s="16">
        <f t="shared" si="128"/>
        <v>0</v>
      </c>
      <c r="AA79" s="12">
        <f t="shared" si="123"/>
        <v>0</v>
      </c>
      <c r="AB79" s="15">
        <f t="shared" si="118"/>
        <v>0</v>
      </c>
      <c r="AC79" s="16">
        <f t="shared" si="129"/>
        <v>0</v>
      </c>
    </row>
    <row r="80" spans="1:29" s="11" customFormat="1" x14ac:dyDescent="0.25">
      <c r="A80" s="30" t="str">
        <f>'2_MechAdd_Script'!A80</f>
        <v>eMOSS_LICHEN_LITTER_LITTER_DEPTH</v>
      </c>
      <c r="B80" t="s">
        <v>361</v>
      </c>
      <c r="C80" s="4">
        <v>1.5</v>
      </c>
      <c r="D80" s="8"/>
      <c r="E80" s="9"/>
      <c r="F80" s="11">
        <v>0.2</v>
      </c>
      <c r="G80" s="12">
        <f>$C80*F80</f>
        <v>0.30000000000000004</v>
      </c>
      <c r="H80" s="15">
        <f t="shared" si="108"/>
        <v>0.30000000000000004</v>
      </c>
      <c r="I80" s="16">
        <f t="shared" si="130"/>
        <v>0.30000000000000004</v>
      </c>
      <c r="J80" s="11">
        <v>1</v>
      </c>
      <c r="K80" s="12">
        <f>$C80*J80</f>
        <v>1.5</v>
      </c>
      <c r="L80" s="15">
        <f t="shared" si="114"/>
        <v>1.5</v>
      </c>
      <c r="M80" s="16">
        <f t="shared" si="125"/>
        <v>1.5</v>
      </c>
      <c r="N80" s="11">
        <v>2.5</v>
      </c>
      <c r="O80" s="12">
        <f>$C80*N80</f>
        <v>3.75</v>
      </c>
      <c r="P80" s="15">
        <f t="shared" si="115"/>
        <v>3.75</v>
      </c>
      <c r="Q80" s="16">
        <f t="shared" si="126"/>
        <v>3.75</v>
      </c>
      <c r="R80" s="11">
        <v>1</v>
      </c>
      <c r="S80" s="12">
        <f>$C80*R80</f>
        <v>1.5</v>
      </c>
      <c r="T80" s="15">
        <f t="shared" si="116"/>
        <v>1.5</v>
      </c>
      <c r="U80" s="16">
        <f t="shared" si="127"/>
        <v>1.5</v>
      </c>
      <c r="V80" s="11">
        <v>1.5</v>
      </c>
      <c r="W80" s="12">
        <f>$C80*V80</f>
        <v>2.25</v>
      </c>
      <c r="X80" s="15">
        <f t="shared" si="117"/>
        <v>2.25</v>
      </c>
      <c r="Y80" s="16">
        <f t="shared" si="128"/>
        <v>2.25</v>
      </c>
      <c r="Z80" s="11">
        <v>2</v>
      </c>
      <c r="AA80" s="12">
        <f>$C80*Z80</f>
        <v>3</v>
      </c>
      <c r="AB80" s="15">
        <f t="shared" si="118"/>
        <v>3</v>
      </c>
      <c r="AC80" s="16">
        <f t="shared" si="129"/>
        <v>3</v>
      </c>
    </row>
    <row r="81" spans="1:29" s="11" customFormat="1" x14ac:dyDescent="0.25">
      <c r="A81" s="30" t="str">
        <f>'2_MechAdd_Script'!A81</f>
        <v>eMOSS_LICHEN_LITTER_LITTER_PERCENT_COVER</v>
      </c>
      <c r="B81" t="s">
        <v>362</v>
      </c>
      <c r="C81" s="4">
        <v>1.5</v>
      </c>
      <c r="D81" s="8"/>
      <c r="E81" s="9"/>
      <c r="F81" s="11">
        <v>70</v>
      </c>
      <c r="G81" s="12">
        <f>MIN(100,$C81*F81)</f>
        <v>100</v>
      </c>
      <c r="H81" s="15">
        <f t="shared" si="108"/>
        <v>100</v>
      </c>
      <c r="I81" s="16">
        <f t="shared" si="130"/>
        <v>100</v>
      </c>
      <c r="J81" s="11">
        <v>60</v>
      </c>
      <c r="K81" s="12">
        <f>MIN(100,$C81*J81)</f>
        <v>90</v>
      </c>
      <c r="L81" s="15">
        <f t="shared" si="114"/>
        <v>90</v>
      </c>
      <c r="M81" s="16">
        <f t="shared" si="125"/>
        <v>90</v>
      </c>
      <c r="N81" s="11">
        <v>5</v>
      </c>
      <c r="O81" s="12">
        <f>MIN(100,$C81*N81)</f>
        <v>7.5</v>
      </c>
      <c r="P81" s="15">
        <f t="shared" si="115"/>
        <v>7.5</v>
      </c>
      <c r="Q81" s="16">
        <f t="shared" si="126"/>
        <v>7.5</v>
      </c>
      <c r="R81" s="11">
        <v>15</v>
      </c>
      <c r="S81" s="12">
        <f>MIN(100,$C81*R81)</f>
        <v>22.5</v>
      </c>
      <c r="T81" s="15">
        <f t="shared" si="116"/>
        <v>22.5</v>
      </c>
      <c r="U81" s="16">
        <f t="shared" si="127"/>
        <v>22.5</v>
      </c>
      <c r="V81" s="11">
        <v>90</v>
      </c>
      <c r="W81" s="12">
        <f>MIN(100,$C81*V81)</f>
        <v>100</v>
      </c>
      <c r="X81" s="15">
        <f t="shared" si="117"/>
        <v>100</v>
      </c>
      <c r="Y81" s="16">
        <f t="shared" si="128"/>
        <v>100</v>
      </c>
      <c r="Z81" s="11">
        <v>70</v>
      </c>
      <c r="AA81" s="12">
        <f>MIN(100,$C81*Z81)</f>
        <v>100</v>
      </c>
      <c r="AB81" s="15">
        <f t="shared" si="118"/>
        <v>100</v>
      </c>
      <c r="AC81" s="16">
        <f t="shared" si="129"/>
        <v>100</v>
      </c>
    </row>
    <row r="82" spans="1:29" s="11" customFormat="1" x14ac:dyDescent="0.25">
      <c r="A82" s="30" t="str">
        <f>'2_MechAdd_Script'!A82</f>
        <v>eMOSS_LICHEN_LITTER_MOSS_DEPTH</v>
      </c>
      <c r="B82" t="s">
        <v>363</v>
      </c>
      <c r="C82" s="4"/>
      <c r="D82" s="8"/>
      <c r="E82" s="9"/>
      <c r="G82" s="12">
        <f t="shared" si="108"/>
        <v>0</v>
      </c>
      <c r="H82" s="15">
        <f t="shared" si="108"/>
        <v>0</v>
      </c>
      <c r="I82" s="16">
        <f t="shared" si="130"/>
        <v>0</v>
      </c>
      <c r="K82" s="12">
        <f t="shared" ref="K82:K93" si="131">J82</f>
        <v>0</v>
      </c>
      <c r="L82" s="15">
        <f t="shared" si="114"/>
        <v>0</v>
      </c>
      <c r="M82" s="16">
        <f t="shared" si="125"/>
        <v>0</v>
      </c>
      <c r="O82" s="12">
        <f t="shared" ref="O82:O93" si="132">N82</f>
        <v>0</v>
      </c>
      <c r="P82" s="15">
        <f t="shared" si="115"/>
        <v>0</v>
      </c>
      <c r="Q82" s="16">
        <f t="shared" si="126"/>
        <v>0</v>
      </c>
      <c r="R82" s="11">
        <v>2.5</v>
      </c>
      <c r="S82" s="12">
        <f t="shared" ref="S82:S93" si="133">R82</f>
        <v>2.5</v>
      </c>
      <c r="T82" s="15">
        <f t="shared" si="116"/>
        <v>2.5</v>
      </c>
      <c r="U82" s="16">
        <f t="shared" si="127"/>
        <v>2.5</v>
      </c>
      <c r="V82" s="11">
        <v>1</v>
      </c>
      <c r="W82" s="12">
        <f t="shared" ref="W82:W93" si="134">V82</f>
        <v>1</v>
      </c>
      <c r="X82" s="15">
        <f t="shared" si="117"/>
        <v>1</v>
      </c>
      <c r="Y82" s="16">
        <f t="shared" si="128"/>
        <v>1</v>
      </c>
      <c r="AA82" s="12">
        <f t="shared" ref="AA82:AA93" si="135">Z82</f>
        <v>0</v>
      </c>
      <c r="AB82" s="15">
        <f t="shared" si="118"/>
        <v>0</v>
      </c>
      <c r="AC82" s="16">
        <f t="shared" si="129"/>
        <v>0</v>
      </c>
    </row>
    <row r="83" spans="1:29" s="11" customFormat="1" x14ac:dyDescent="0.25">
      <c r="A83" s="30" t="str">
        <f>'2_MechAdd_Script'!A83</f>
        <v>eMOSS_LICHEN_LITTER_MOSS_PERCENT_COVER</v>
      </c>
      <c r="B83" t="s">
        <v>364</v>
      </c>
      <c r="C83" s="4"/>
      <c r="D83" s="8"/>
      <c r="E83" s="9"/>
      <c r="G83" s="12">
        <f t="shared" si="108"/>
        <v>0</v>
      </c>
      <c r="H83" s="15">
        <f t="shared" si="108"/>
        <v>0</v>
      </c>
      <c r="I83" s="16">
        <f t="shared" si="130"/>
        <v>0</v>
      </c>
      <c r="K83" s="12">
        <f t="shared" si="131"/>
        <v>0</v>
      </c>
      <c r="L83" s="15">
        <f t="shared" si="114"/>
        <v>0</v>
      </c>
      <c r="M83" s="16">
        <f t="shared" si="125"/>
        <v>0</v>
      </c>
      <c r="O83" s="12">
        <f t="shared" si="132"/>
        <v>0</v>
      </c>
      <c r="P83" s="15">
        <f t="shared" si="115"/>
        <v>0</v>
      </c>
      <c r="Q83" s="16">
        <f t="shared" si="126"/>
        <v>0</v>
      </c>
      <c r="R83" s="11">
        <v>80</v>
      </c>
      <c r="S83" s="12">
        <f t="shared" si="133"/>
        <v>80</v>
      </c>
      <c r="T83" s="15">
        <f t="shared" si="116"/>
        <v>80</v>
      </c>
      <c r="U83" s="16">
        <f t="shared" si="127"/>
        <v>80</v>
      </c>
      <c r="V83" s="11">
        <v>5</v>
      </c>
      <c r="W83" s="12">
        <f t="shared" si="134"/>
        <v>5</v>
      </c>
      <c r="X83" s="15">
        <f t="shared" si="117"/>
        <v>5</v>
      </c>
      <c r="Y83" s="16">
        <f t="shared" si="128"/>
        <v>5</v>
      </c>
      <c r="AA83" s="12">
        <f t="shared" si="135"/>
        <v>0</v>
      </c>
      <c r="AB83" s="15">
        <f t="shared" si="118"/>
        <v>0</v>
      </c>
      <c r="AC83" s="16">
        <f t="shared" si="129"/>
        <v>0</v>
      </c>
    </row>
    <row r="84" spans="1:29" s="11" customFormat="1" x14ac:dyDescent="0.25">
      <c r="A84" s="30" t="str">
        <f>'2_MechAdd_Script'!A84</f>
        <v>eGROUND_FUEL_DUFF_LOWER_DEPTH</v>
      </c>
      <c r="B84" t="s">
        <v>365</v>
      </c>
      <c r="C84" s="4"/>
      <c r="D84" s="8"/>
      <c r="E84" s="9"/>
      <c r="G84" s="12">
        <f t="shared" si="108"/>
        <v>0</v>
      </c>
      <c r="H84" s="15">
        <f t="shared" si="108"/>
        <v>0</v>
      </c>
      <c r="I84" s="16">
        <f t="shared" si="130"/>
        <v>0</v>
      </c>
      <c r="J84" s="11">
        <v>0.2</v>
      </c>
      <c r="K84" s="12">
        <f t="shared" si="131"/>
        <v>0.2</v>
      </c>
      <c r="L84" s="15">
        <f t="shared" si="114"/>
        <v>0.2</v>
      </c>
      <c r="M84" s="16">
        <f t="shared" si="125"/>
        <v>0.2</v>
      </c>
      <c r="O84" s="12">
        <f t="shared" si="132"/>
        <v>0</v>
      </c>
      <c r="P84" s="15">
        <f t="shared" si="115"/>
        <v>0</v>
      </c>
      <c r="Q84" s="16">
        <f t="shared" si="126"/>
        <v>0</v>
      </c>
      <c r="R84" s="11">
        <v>2</v>
      </c>
      <c r="S84" s="12">
        <f t="shared" si="133"/>
        <v>2</v>
      </c>
      <c r="T84" s="15">
        <f t="shared" si="116"/>
        <v>2</v>
      </c>
      <c r="U84" s="16">
        <f t="shared" si="127"/>
        <v>2</v>
      </c>
      <c r="W84" s="12">
        <f t="shared" si="134"/>
        <v>0</v>
      </c>
      <c r="X84" s="15">
        <f t="shared" si="117"/>
        <v>0</v>
      </c>
      <c r="Y84" s="16">
        <f t="shared" si="128"/>
        <v>0</v>
      </c>
      <c r="AA84" s="12">
        <f t="shared" si="135"/>
        <v>0</v>
      </c>
      <c r="AB84" s="15">
        <f t="shared" si="118"/>
        <v>0</v>
      </c>
      <c r="AC84" s="16">
        <f t="shared" si="129"/>
        <v>0</v>
      </c>
    </row>
    <row r="85" spans="1:29" s="11" customFormat="1" x14ac:dyDescent="0.25">
      <c r="A85" s="30" t="str">
        <f>'2_MechAdd_Script'!A85</f>
        <v>eGROUND_FUEL_DUFF_LOWER_PERCENT_COVER</v>
      </c>
      <c r="B85" t="s">
        <v>366</v>
      </c>
      <c r="C85" s="4"/>
      <c r="D85" s="8"/>
      <c r="E85" s="9"/>
      <c r="G85" s="12">
        <f t="shared" si="108"/>
        <v>0</v>
      </c>
      <c r="H85" s="15">
        <f t="shared" si="108"/>
        <v>0</v>
      </c>
      <c r="I85" s="16">
        <f t="shared" si="130"/>
        <v>0</v>
      </c>
      <c r="J85" s="11">
        <v>60</v>
      </c>
      <c r="K85" s="12">
        <f t="shared" si="131"/>
        <v>60</v>
      </c>
      <c r="L85" s="15">
        <f t="shared" si="114"/>
        <v>60</v>
      </c>
      <c r="M85" s="16">
        <f t="shared" si="125"/>
        <v>60</v>
      </c>
      <c r="O85" s="12">
        <f t="shared" si="132"/>
        <v>0</v>
      </c>
      <c r="P85" s="15">
        <f t="shared" si="115"/>
        <v>0</v>
      </c>
      <c r="Q85" s="16">
        <f t="shared" si="126"/>
        <v>0</v>
      </c>
      <c r="R85" s="11">
        <v>90</v>
      </c>
      <c r="S85" s="12">
        <f t="shared" si="133"/>
        <v>90</v>
      </c>
      <c r="T85" s="15">
        <f t="shared" si="116"/>
        <v>90</v>
      </c>
      <c r="U85" s="16">
        <f t="shared" si="127"/>
        <v>90</v>
      </c>
      <c r="W85" s="12">
        <f t="shared" si="134"/>
        <v>0</v>
      </c>
      <c r="X85" s="15">
        <f t="shared" si="117"/>
        <v>0</v>
      </c>
      <c r="Y85" s="16">
        <f t="shared" si="128"/>
        <v>0</v>
      </c>
      <c r="AA85" s="12">
        <f t="shared" si="135"/>
        <v>0</v>
      </c>
      <c r="AB85" s="15">
        <f t="shared" si="118"/>
        <v>0</v>
      </c>
      <c r="AC85" s="16">
        <f t="shared" si="129"/>
        <v>0</v>
      </c>
    </row>
    <row r="86" spans="1:29" s="11" customFormat="1" x14ac:dyDescent="0.25">
      <c r="A86" s="30" t="str">
        <f>'2_MechAdd_Script'!A86</f>
        <v>eGROUND_FUEL_DUFF_UPPER_DEPTH</v>
      </c>
      <c r="B86" t="s">
        <v>367</v>
      </c>
      <c r="C86" s="4"/>
      <c r="D86" s="8"/>
      <c r="E86" s="9">
        <v>1.2</v>
      </c>
      <c r="F86" s="11">
        <v>0.5</v>
      </c>
      <c r="G86" s="12">
        <f t="shared" si="108"/>
        <v>0.5</v>
      </c>
      <c r="H86" s="15">
        <f t="shared" si="108"/>
        <v>0.5</v>
      </c>
      <c r="I86" s="16">
        <f>$E86*H86</f>
        <v>0.6</v>
      </c>
      <c r="J86" s="11">
        <v>0.4</v>
      </c>
      <c r="K86" s="12">
        <f t="shared" si="131"/>
        <v>0.4</v>
      </c>
      <c r="L86" s="15">
        <f t="shared" si="114"/>
        <v>0.4</v>
      </c>
      <c r="M86" s="16">
        <f>$E86*L86</f>
        <v>0.48</v>
      </c>
      <c r="N86" s="11">
        <v>0.2</v>
      </c>
      <c r="O86" s="12">
        <f t="shared" si="132"/>
        <v>0.2</v>
      </c>
      <c r="P86" s="15">
        <f t="shared" si="115"/>
        <v>0.2</v>
      </c>
      <c r="Q86" s="16">
        <f>$E86*P86</f>
        <v>0.24</v>
      </c>
      <c r="R86" s="11">
        <v>4</v>
      </c>
      <c r="S86" s="12">
        <f t="shared" si="133"/>
        <v>4</v>
      </c>
      <c r="T86" s="15">
        <f t="shared" si="116"/>
        <v>4</v>
      </c>
      <c r="U86" s="16">
        <f>$E86*T86</f>
        <v>4.8</v>
      </c>
      <c r="V86" s="11">
        <v>1</v>
      </c>
      <c r="W86" s="12">
        <f t="shared" si="134"/>
        <v>1</v>
      </c>
      <c r="X86" s="15">
        <f t="shared" si="117"/>
        <v>1</v>
      </c>
      <c r="Y86" s="16">
        <f>$E86*X86</f>
        <v>1.2</v>
      </c>
      <c r="Z86" s="11">
        <v>1.5</v>
      </c>
      <c r="AA86" s="12">
        <f t="shared" si="135"/>
        <v>1.5</v>
      </c>
      <c r="AB86" s="15">
        <f t="shared" si="118"/>
        <v>1.5</v>
      </c>
      <c r="AC86" s="16">
        <f>$E86*AB86</f>
        <v>1.7999999999999998</v>
      </c>
    </row>
    <row r="87" spans="1:29" s="11" customFormat="1" x14ac:dyDescent="0.25">
      <c r="A87" s="30" t="str">
        <f>'2_MechAdd_Script'!A87</f>
        <v>eGROUND_FUEL_DUFF_UPPER_PERCENT_COVER</v>
      </c>
      <c r="B87" t="s">
        <v>368</v>
      </c>
      <c r="C87" s="4"/>
      <c r="D87" s="8"/>
      <c r="E87" s="9">
        <v>1.2</v>
      </c>
      <c r="F87" s="11">
        <v>70</v>
      </c>
      <c r="G87" s="12">
        <f t="shared" si="108"/>
        <v>70</v>
      </c>
      <c r="H87" s="15">
        <f t="shared" si="108"/>
        <v>70</v>
      </c>
      <c r="I87" s="16">
        <f>MIN(100,$E87*H87)</f>
        <v>84</v>
      </c>
      <c r="J87" s="11">
        <v>60</v>
      </c>
      <c r="K87" s="12">
        <f t="shared" si="131"/>
        <v>60</v>
      </c>
      <c r="L87" s="15">
        <f t="shared" si="114"/>
        <v>60</v>
      </c>
      <c r="M87" s="16">
        <f>MIN(100,$E87*L87)</f>
        <v>72</v>
      </c>
      <c r="N87" s="11">
        <v>70</v>
      </c>
      <c r="O87" s="12">
        <f t="shared" si="132"/>
        <v>70</v>
      </c>
      <c r="P87" s="15">
        <f t="shared" si="115"/>
        <v>70</v>
      </c>
      <c r="Q87" s="16">
        <f>MIN(100,$E87*P87)</f>
        <v>84</v>
      </c>
      <c r="R87" s="11">
        <v>100</v>
      </c>
      <c r="S87" s="12">
        <f t="shared" si="133"/>
        <v>100</v>
      </c>
      <c r="T87" s="15">
        <f t="shared" si="116"/>
        <v>100</v>
      </c>
      <c r="U87" s="16">
        <f>MIN(100,$E87*T87)</f>
        <v>100</v>
      </c>
      <c r="V87" s="11">
        <v>90</v>
      </c>
      <c r="W87" s="12">
        <f t="shared" si="134"/>
        <v>90</v>
      </c>
      <c r="X87" s="15">
        <f t="shared" si="117"/>
        <v>90</v>
      </c>
      <c r="Y87" s="16">
        <f>MIN(100,$E87*X87)</f>
        <v>100</v>
      </c>
      <c r="Z87" s="11">
        <v>70</v>
      </c>
      <c r="AA87" s="12">
        <f t="shared" si="135"/>
        <v>70</v>
      </c>
      <c r="AB87" s="15">
        <f t="shared" si="118"/>
        <v>70</v>
      </c>
      <c r="AC87" s="16">
        <f>MIN(100,$E87*AB87)</f>
        <v>84</v>
      </c>
    </row>
    <row r="88" spans="1:29" s="11" customFormat="1" x14ac:dyDescent="0.25">
      <c r="A88" s="30" t="str">
        <f>'2_MechAdd_Script'!A88</f>
        <v>eGROUND_FUEL_BASAL_ACCUMULATION_DEPTH</v>
      </c>
      <c r="B88" t="s">
        <v>369</v>
      </c>
      <c r="C88" s="4"/>
      <c r="D88" s="8"/>
      <c r="E88" s="9"/>
      <c r="G88" s="12">
        <f t="shared" si="108"/>
        <v>0</v>
      </c>
      <c r="H88" s="15">
        <f t="shared" si="108"/>
        <v>0</v>
      </c>
      <c r="I88" s="16">
        <f t="shared" si="130"/>
        <v>0</v>
      </c>
      <c r="K88" s="12">
        <f t="shared" si="131"/>
        <v>0</v>
      </c>
      <c r="L88" s="15">
        <f t="shared" si="114"/>
        <v>0</v>
      </c>
      <c r="M88" s="16">
        <f t="shared" ref="M88:M93" si="136">L88</f>
        <v>0</v>
      </c>
      <c r="O88" s="12">
        <f t="shared" si="132"/>
        <v>0</v>
      </c>
      <c r="P88" s="15">
        <f t="shared" si="115"/>
        <v>0</v>
      </c>
      <c r="Q88" s="16">
        <f t="shared" ref="Q88:Q93" si="137">P88</f>
        <v>0</v>
      </c>
      <c r="S88" s="12">
        <f t="shared" si="133"/>
        <v>0</v>
      </c>
      <c r="T88" s="15">
        <f t="shared" si="116"/>
        <v>0</v>
      </c>
      <c r="U88" s="16">
        <f t="shared" ref="U88:U93" si="138">T88</f>
        <v>0</v>
      </c>
      <c r="W88" s="12">
        <f t="shared" si="134"/>
        <v>0</v>
      </c>
      <c r="X88" s="15">
        <f t="shared" si="117"/>
        <v>0</v>
      </c>
      <c r="Y88" s="16">
        <f t="shared" ref="Y88:Y93" si="139">X88</f>
        <v>0</v>
      </c>
      <c r="AA88" s="12">
        <f t="shared" si="135"/>
        <v>0</v>
      </c>
      <c r="AB88" s="15">
        <f t="shared" si="118"/>
        <v>0</v>
      </c>
      <c r="AC88" s="16">
        <f t="shared" ref="AC88:AC93" si="140">AB88</f>
        <v>0</v>
      </c>
    </row>
    <row r="89" spans="1:29" s="11" customFormat="1" x14ac:dyDescent="0.25">
      <c r="A89" s="30" t="str">
        <f>'2_MechAdd_Script'!A89</f>
        <v>eGROUND_FUEL_BASAL_ACCUMULATION_NUMBER_PER_UNIT_AREA</v>
      </c>
      <c r="B89" t="s">
        <v>370</v>
      </c>
      <c r="C89" s="4"/>
      <c r="D89" s="8"/>
      <c r="E89" s="9"/>
      <c r="G89" s="12">
        <f t="shared" si="108"/>
        <v>0</v>
      </c>
      <c r="H89" s="15">
        <f t="shared" si="108"/>
        <v>0</v>
      </c>
      <c r="I89" s="16">
        <f t="shared" si="130"/>
        <v>0</v>
      </c>
      <c r="K89" s="12">
        <f t="shared" si="131"/>
        <v>0</v>
      </c>
      <c r="L89" s="15">
        <f t="shared" si="114"/>
        <v>0</v>
      </c>
      <c r="M89" s="16">
        <f t="shared" si="136"/>
        <v>0</v>
      </c>
      <c r="O89" s="12">
        <f t="shared" si="132"/>
        <v>0</v>
      </c>
      <c r="P89" s="15">
        <f t="shared" si="115"/>
        <v>0</v>
      </c>
      <c r="Q89" s="16">
        <f t="shared" si="137"/>
        <v>0</v>
      </c>
      <c r="S89" s="12">
        <f t="shared" si="133"/>
        <v>0</v>
      </c>
      <c r="T89" s="15">
        <f t="shared" si="116"/>
        <v>0</v>
      </c>
      <c r="U89" s="16">
        <f t="shared" si="138"/>
        <v>0</v>
      </c>
      <c r="W89" s="12">
        <f t="shared" si="134"/>
        <v>0</v>
      </c>
      <c r="X89" s="15">
        <f t="shared" si="117"/>
        <v>0</v>
      </c>
      <c r="Y89" s="16">
        <f t="shared" si="139"/>
        <v>0</v>
      </c>
      <c r="AA89" s="12">
        <f t="shared" si="135"/>
        <v>0</v>
      </c>
      <c r="AB89" s="15">
        <f t="shared" si="118"/>
        <v>0</v>
      </c>
      <c r="AC89" s="16">
        <f t="shared" si="140"/>
        <v>0</v>
      </c>
    </row>
    <row r="90" spans="1:29" s="11" customFormat="1" x14ac:dyDescent="0.25">
      <c r="A90" s="30" t="str">
        <f>'2_MechAdd_Script'!A90</f>
        <v>eGROUND_FUEL_BASAL_ACCUMULATION_RADIUS</v>
      </c>
      <c r="B90" t="s">
        <v>371</v>
      </c>
      <c r="C90" s="4"/>
      <c r="D90" s="8"/>
      <c r="E90" s="9"/>
      <c r="G90" s="12">
        <f t="shared" si="108"/>
        <v>0</v>
      </c>
      <c r="H90" s="15">
        <f t="shared" si="108"/>
        <v>0</v>
      </c>
      <c r="I90" s="16">
        <f t="shared" si="130"/>
        <v>0</v>
      </c>
      <c r="K90" s="12">
        <f t="shared" si="131"/>
        <v>0</v>
      </c>
      <c r="L90" s="15">
        <f t="shared" si="114"/>
        <v>0</v>
      </c>
      <c r="M90" s="16">
        <f t="shared" si="136"/>
        <v>0</v>
      </c>
      <c r="O90" s="12">
        <f t="shared" si="132"/>
        <v>0</v>
      </c>
      <c r="P90" s="15">
        <f t="shared" si="115"/>
        <v>0</v>
      </c>
      <c r="Q90" s="16">
        <f t="shared" si="137"/>
        <v>0</v>
      </c>
      <c r="S90" s="12">
        <f t="shared" si="133"/>
        <v>0</v>
      </c>
      <c r="T90" s="15">
        <f t="shared" si="116"/>
        <v>0</v>
      </c>
      <c r="U90" s="16">
        <f t="shared" si="138"/>
        <v>0</v>
      </c>
      <c r="W90" s="12">
        <f t="shared" si="134"/>
        <v>0</v>
      </c>
      <c r="X90" s="15">
        <f t="shared" si="117"/>
        <v>0</v>
      </c>
      <c r="Y90" s="16">
        <f t="shared" si="139"/>
        <v>0</v>
      </c>
      <c r="AA90" s="12">
        <f t="shared" si="135"/>
        <v>0</v>
      </c>
      <c r="AB90" s="15">
        <f t="shared" si="118"/>
        <v>0</v>
      </c>
      <c r="AC90" s="16">
        <f t="shared" si="140"/>
        <v>0</v>
      </c>
    </row>
    <row r="91" spans="1:29" s="11" customFormat="1" x14ac:dyDescent="0.25">
      <c r="A91" s="30" t="str">
        <f>'2_MechAdd_Script'!A91</f>
        <v>eGROUND_FUEL_SQUIRREL_MIDDENS_DEPTH</v>
      </c>
      <c r="B91" t="s">
        <v>372</v>
      </c>
      <c r="C91" s="4"/>
      <c r="D91" s="8"/>
      <c r="E91" s="9"/>
      <c r="G91" s="12">
        <f t="shared" si="108"/>
        <v>0</v>
      </c>
      <c r="H91" s="15">
        <f t="shared" si="108"/>
        <v>0</v>
      </c>
      <c r="I91" s="16">
        <f t="shared" si="130"/>
        <v>0</v>
      </c>
      <c r="K91" s="12">
        <f t="shared" si="131"/>
        <v>0</v>
      </c>
      <c r="L91" s="15">
        <f t="shared" si="114"/>
        <v>0</v>
      </c>
      <c r="M91" s="16">
        <f t="shared" si="136"/>
        <v>0</v>
      </c>
      <c r="O91" s="12">
        <f t="shared" si="132"/>
        <v>0</v>
      </c>
      <c r="P91" s="15">
        <f t="shared" si="115"/>
        <v>0</v>
      </c>
      <c r="Q91" s="16">
        <f t="shared" si="137"/>
        <v>0</v>
      </c>
      <c r="R91" s="11">
        <v>18</v>
      </c>
      <c r="S91" s="12">
        <f t="shared" si="133"/>
        <v>18</v>
      </c>
      <c r="T91" s="15">
        <f t="shared" si="116"/>
        <v>18</v>
      </c>
      <c r="U91" s="16">
        <f t="shared" si="138"/>
        <v>18</v>
      </c>
      <c r="W91" s="12">
        <f t="shared" si="134"/>
        <v>0</v>
      </c>
      <c r="X91" s="15">
        <f t="shared" si="117"/>
        <v>0</v>
      </c>
      <c r="Y91" s="16">
        <f t="shared" si="139"/>
        <v>0</v>
      </c>
      <c r="AA91" s="12">
        <f t="shared" si="135"/>
        <v>0</v>
      </c>
      <c r="AB91" s="15">
        <f t="shared" si="118"/>
        <v>0</v>
      </c>
      <c r="AC91" s="16">
        <f t="shared" si="140"/>
        <v>0</v>
      </c>
    </row>
    <row r="92" spans="1:29" s="11" customFormat="1" x14ac:dyDescent="0.25">
      <c r="A92" s="30" t="str">
        <f>'2_MechAdd_Script'!A92</f>
        <v>eGROUND_FUEL_SQUIRREL_MIDDENS_NUMBER_PER_UNIT_AREA</v>
      </c>
      <c r="B92" t="s">
        <v>373</v>
      </c>
      <c r="C92" s="4"/>
      <c r="D92" s="8"/>
      <c r="E92" s="9"/>
      <c r="G92" s="12">
        <f t="shared" si="108"/>
        <v>0</v>
      </c>
      <c r="H92" s="15">
        <f t="shared" si="108"/>
        <v>0</v>
      </c>
      <c r="I92" s="16">
        <f t="shared" si="130"/>
        <v>0</v>
      </c>
      <c r="K92" s="12">
        <f t="shared" si="131"/>
        <v>0</v>
      </c>
      <c r="L92" s="15">
        <f t="shared" si="114"/>
        <v>0</v>
      </c>
      <c r="M92" s="16">
        <f t="shared" si="136"/>
        <v>0</v>
      </c>
      <c r="O92" s="12">
        <f t="shared" si="132"/>
        <v>0</v>
      </c>
      <c r="P92" s="15">
        <f t="shared" si="115"/>
        <v>0</v>
      </c>
      <c r="Q92" s="16">
        <f t="shared" si="137"/>
        <v>0</v>
      </c>
      <c r="R92" s="11">
        <v>1</v>
      </c>
      <c r="S92" s="12">
        <f t="shared" si="133"/>
        <v>1</v>
      </c>
      <c r="T92" s="15">
        <f t="shared" si="116"/>
        <v>1</v>
      </c>
      <c r="U92" s="16">
        <f t="shared" si="138"/>
        <v>1</v>
      </c>
      <c r="W92" s="12">
        <f t="shared" si="134"/>
        <v>0</v>
      </c>
      <c r="X92" s="15">
        <f t="shared" si="117"/>
        <v>0</v>
      </c>
      <c r="Y92" s="16">
        <f t="shared" si="139"/>
        <v>0</v>
      </c>
      <c r="AA92" s="12">
        <f t="shared" si="135"/>
        <v>0</v>
      </c>
      <c r="AB92" s="15">
        <f t="shared" si="118"/>
        <v>0</v>
      </c>
      <c r="AC92" s="16">
        <f t="shared" si="140"/>
        <v>0</v>
      </c>
    </row>
    <row r="93" spans="1:29" s="11" customFormat="1" x14ac:dyDescent="0.25">
      <c r="A93" s="30" t="str">
        <f>'2_MechAdd_Script'!A93</f>
        <v>eGROUND_FUEL_SQUIRREL_MIDDENS_RADIUS</v>
      </c>
      <c r="B93" t="s">
        <v>374</v>
      </c>
      <c r="C93" s="4"/>
      <c r="D93" s="8"/>
      <c r="E93" s="9"/>
      <c r="G93" s="12">
        <f t="shared" si="108"/>
        <v>0</v>
      </c>
      <c r="H93" s="15">
        <f t="shared" si="108"/>
        <v>0</v>
      </c>
      <c r="I93" s="16">
        <f t="shared" si="130"/>
        <v>0</v>
      </c>
      <c r="K93" s="12">
        <f t="shared" si="131"/>
        <v>0</v>
      </c>
      <c r="L93" s="15">
        <f t="shared" si="114"/>
        <v>0</v>
      </c>
      <c r="M93" s="16">
        <f t="shared" si="136"/>
        <v>0</v>
      </c>
      <c r="O93" s="12">
        <f t="shared" si="132"/>
        <v>0</v>
      </c>
      <c r="P93" s="15">
        <f t="shared" si="115"/>
        <v>0</v>
      </c>
      <c r="Q93" s="16">
        <f t="shared" si="137"/>
        <v>0</v>
      </c>
      <c r="R93" s="11">
        <v>5</v>
      </c>
      <c r="S93" s="12">
        <f t="shared" si="133"/>
        <v>5</v>
      </c>
      <c r="T93" s="15">
        <f t="shared" si="116"/>
        <v>5</v>
      </c>
      <c r="U93" s="16">
        <f t="shared" si="138"/>
        <v>5</v>
      </c>
      <c r="W93" s="12">
        <f t="shared" si="134"/>
        <v>0</v>
      </c>
      <c r="X93" s="15">
        <f t="shared" si="117"/>
        <v>0</v>
      </c>
      <c r="Y93" s="16">
        <f t="shared" si="139"/>
        <v>0</v>
      </c>
      <c r="AA93" s="12">
        <f t="shared" si="135"/>
        <v>0</v>
      </c>
      <c r="AB93" s="15">
        <f t="shared" si="118"/>
        <v>0</v>
      </c>
      <c r="AC93" s="16">
        <f t="shared" si="140"/>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topLeftCell="L1" zoomScale="75" zoomScaleNormal="75" workbookViewId="0">
      <selection activeCell="AC2" sqref="AC2"/>
    </sheetView>
  </sheetViews>
  <sheetFormatPr defaultRowHeight="15" x14ac:dyDescent="0.25"/>
  <cols>
    <col min="1" max="1" width="131.140625" bestFit="1" customWidth="1"/>
    <col min="2" max="2" width="27.42578125" bestFit="1" customWidth="1"/>
    <col min="3" max="3" width="26.8554687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285</v>
      </c>
      <c r="C1" s="14" t="s">
        <v>266</v>
      </c>
      <c r="D1" s="2" t="s">
        <v>267</v>
      </c>
      <c r="E1" s="3" t="s">
        <v>268</v>
      </c>
      <c r="F1" s="13" t="s">
        <v>14</v>
      </c>
      <c r="G1" t="s">
        <v>417</v>
      </c>
      <c r="H1" t="s">
        <v>418</v>
      </c>
      <c r="I1" t="s">
        <v>419</v>
      </c>
      <c r="J1" t="s">
        <v>15</v>
      </c>
      <c r="K1" t="s">
        <v>420</v>
      </c>
      <c r="L1" t="s">
        <v>421</v>
      </c>
      <c r="M1" t="s">
        <v>422</v>
      </c>
      <c r="N1" t="s">
        <v>16</v>
      </c>
      <c r="O1" t="s">
        <v>423</v>
      </c>
      <c r="P1" t="s">
        <v>424</v>
      </c>
      <c r="Q1" t="s">
        <v>425</v>
      </c>
      <c r="R1" t="s">
        <v>21</v>
      </c>
      <c r="S1" t="s">
        <v>426</v>
      </c>
      <c r="T1" t="s">
        <v>427</v>
      </c>
      <c r="U1" t="s">
        <v>428</v>
      </c>
      <c r="V1" t="s">
        <v>22</v>
      </c>
      <c r="W1" t="s">
        <v>429</v>
      </c>
      <c r="X1" t="s">
        <v>430</v>
      </c>
      <c r="Y1" t="s">
        <v>431</v>
      </c>
      <c r="Z1" t="s">
        <v>27</v>
      </c>
      <c r="AA1" t="s">
        <v>432</v>
      </c>
      <c r="AB1" t="s">
        <v>433</v>
      </c>
      <c r="AC1" t="s">
        <v>434</v>
      </c>
    </row>
    <row r="2" spans="1:29" s="11" customFormat="1" x14ac:dyDescent="0.25">
      <c r="A2" s="18" t="str">
        <f>'2_MechAdd_Script'!A2</f>
        <v>eCANOPY_TREES_TOTAL_PERCENT_COVER</v>
      </c>
      <c r="B2" t="s">
        <v>286</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'2_MechAdd_Script'!A3</f>
        <v>eCANOPY_TREES_OVERSTORY_DIAMETER_AT_BREAST_HEIGHT</v>
      </c>
      <c r="B3" t="s">
        <v>287</v>
      </c>
      <c r="C3" s="4">
        <v>1.25</v>
      </c>
      <c r="D3" s="5"/>
      <c r="E3" s="6"/>
      <c r="F3" s="11">
        <v>9.6</v>
      </c>
      <c r="G3" s="12">
        <f>$C3*F3</f>
        <v>12</v>
      </c>
      <c r="H3" s="15">
        <f>G3</f>
        <v>12</v>
      </c>
      <c r="I3" s="16">
        <f t="shared" ref="I3:I17" si="0">H3</f>
        <v>12</v>
      </c>
      <c r="K3" s="12">
        <f>$C3*J3</f>
        <v>0</v>
      </c>
      <c r="L3" s="15">
        <f>K3</f>
        <v>0</v>
      </c>
      <c r="M3" s="16">
        <f t="shared" ref="M3:M17" si="1">L3</f>
        <v>0</v>
      </c>
      <c r="O3" s="12">
        <f>$C3*N3</f>
        <v>0</v>
      </c>
      <c r="P3" s="15">
        <f>O3</f>
        <v>0</v>
      </c>
      <c r="Q3" s="16">
        <f t="shared" ref="Q3:Q17" si="2">P3</f>
        <v>0</v>
      </c>
      <c r="R3" s="11">
        <v>2.9</v>
      </c>
      <c r="S3" s="12">
        <f>$C3*R3</f>
        <v>3.625</v>
      </c>
      <c r="T3" s="15">
        <f>S3</f>
        <v>3.625</v>
      </c>
      <c r="U3" s="16">
        <f t="shared" ref="U3:U17" si="3">T3</f>
        <v>3.625</v>
      </c>
      <c r="V3" s="11">
        <v>14</v>
      </c>
      <c r="W3" s="12">
        <f>$C3*V3</f>
        <v>17.5</v>
      </c>
      <c r="X3" s="15">
        <f>W3</f>
        <v>17.5</v>
      </c>
      <c r="Y3" s="16">
        <f t="shared" ref="Y3:Y17" si="4">X3</f>
        <v>17.5</v>
      </c>
      <c r="Z3" s="11">
        <v>12</v>
      </c>
      <c r="AA3" s="12">
        <f>$C3*Z3</f>
        <v>15</v>
      </c>
      <c r="AB3" s="15">
        <f>AA3</f>
        <v>15</v>
      </c>
      <c r="AC3" s="16">
        <f t="shared" ref="AC3:AC17" si="5">AB3</f>
        <v>15</v>
      </c>
    </row>
    <row r="4" spans="1:29" s="11" customFormat="1" x14ac:dyDescent="0.25">
      <c r="A4" s="18" t="str">
        <f>'2_MechAdd_Script'!A4</f>
        <v>eCANOPY_TREES_OVERSTORY_HEIGHT_TO_LIVE_CROWN</v>
      </c>
      <c r="B4" t="s">
        <v>288</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'2_MechAdd_Script'!A5</f>
        <v>eCANOPY_TREES_OVERSTORY_HEIGHT</v>
      </c>
      <c r="B5" t="s">
        <v>289</v>
      </c>
      <c r="C5" s="4"/>
      <c r="D5" s="5"/>
      <c r="E5" s="6"/>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18" t="str">
        <f>'2_MechAdd_Script'!A6</f>
        <v>eCANOPY_TREES_OVERSTORY_PERCENT_COVER</v>
      </c>
      <c r="B6" t="s">
        <v>290</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'2_MechAdd_Script'!A7</f>
        <v>eCANOPY_TREES_OVERSTORY_STEM_DENSITY</v>
      </c>
      <c r="B7" t="s">
        <v>291</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'2_MechAdd_Script'!A8</f>
        <v>eCANOPY_TREES_MIDSTORY_DIAMETER_AT_BREAST_HEIGHT</v>
      </c>
      <c r="B8" t="s">
        <v>292</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'2_MechAdd_Script'!A9</f>
        <v>eCANOPY_TREES_MIDSTORY_HEIGHT_TO_LIVE_CROWN</v>
      </c>
      <c r="B9" t="s">
        <v>293</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'2_MechAdd_Script'!A10</f>
        <v>eCANOPY_TREES_MIDSTORY_HEIGHT</v>
      </c>
      <c r="B10" t="s">
        <v>294</v>
      </c>
      <c r="C10" s="4"/>
      <c r="D10" s="5"/>
      <c r="E10" s="6"/>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18" t="str">
        <f>'2_MechAdd_Script'!A11</f>
        <v>eCANOPY_TREES_MIDSTORY_PERCENT_COVER</v>
      </c>
      <c r="B11" t="s">
        <v>295</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'2_MechAdd_Script'!A12</f>
        <v>eCANOPY_TREES_MIDSTORY_STEM_DENSITY</v>
      </c>
      <c r="B12" t="s">
        <v>296</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'2_MechAdd_Script'!A13</f>
        <v>eCANOPY_TREES_UNDERSTORY_DIAMETER_AT_BREAST_HEIGHT</v>
      </c>
      <c r="B13" t="s">
        <v>297</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'2_MechAdd_Script'!A14</f>
        <v>eCANOPY_TREES_UNDERSTORY_HEIGHT_TO_LIVE_CROWN</v>
      </c>
      <c r="B14" t="s">
        <v>298</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'2_MechAdd_Script'!A15</f>
        <v>eCANOPY_TREES_UNDERSTORY_HEIGHT</v>
      </c>
      <c r="B15" t="s">
        <v>299</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'2_MechAdd_Script'!A16</f>
        <v>eCANOPY_TREES_UNDERSTORY_PERCENT_COVER</v>
      </c>
      <c r="B16" t="s">
        <v>300</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'2_MechAdd_Script'!A17</f>
        <v>eCANOPY_TREES_UNDERSTORY_STEM_DENSITY</v>
      </c>
      <c r="B17" t="s">
        <v>301</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'2_MechAdd_Script'!A18</f>
        <v>eCANOPY_SNAGS_CLASS_1_ALL_OTHERS_DIAMETER</v>
      </c>
      <c r="B18" t="s">
        <v>302</v>
      </c>
      <c r="C18" s="4"/>
      <c r="D18" s="5"/>
      <c r="E18" s="32"/>
      <c r="G18" s="12">
        <f t="shared" ref="G18:H33" si="28">F18</f>
        <v>0</v>
      </c>
      <c r="H18" s="15">
        <f t="shared" si="6"/>
        <v>0</v>
      </c>
      <c r="I18" s="19">
        <f>H22</f>
        <v>0</v>
      </c>
      <c r="K18" s="12">
        <f t="shared" ref="K18:K33" si="29">J18</f>
        <v>0</v>
      </c>
      <c r="L18" s="15">
        <f t="shared" si="8"/>
        <v>0</v>
      </c>
      <c r="M18" s="19">
        <f>L22</f>
        <v>0</v>
      </c>
      <c r="O18" s="12">
        <f t="shared" ref="O18:O33" si="30">N18</f>
        <v>0</v>
      </c>
      <c r="P18" s="15">
        <f t="shared" si="10"/>
        <v>0</v>
      </c>
      <c r="Q18" s="19">
        <f>P22</f>
        <v>0</v>
      </c>
      <c r="R18" s="11">
        <v>3.5</v>
      </c>
      <c r="S18" s="12">
        <f t="shared" ref="S18:S33" si="31">R18</f>
        <v>3.5</v>
      </c>
      <c r="T18" s="15">
        <f t="shared" si="12"/>
        <v>3.5</v>
      </c>
      <c r="U18" s="19">
        <f>T22</f>
        <v>0</v>
      </c>
      <c r="V18" s="11">
        <v>13</v>
      </c>
      <c r="W18" s="12">
        <f t="shared" ref="W18:W33" si="32">V18</f>
        <v>13</v>
      </c>
      <c r="X18" s="15">
        <f t="shared" si="14"/>
        <v>13</v>
      </c>
      <c r="Y18" s="19">
        <f>X22</f>
        <v>9</v>
      </c>
      <c r="AA18" s="12">
        <f t="shared" ref="AA18:AA33" si="33">Z18</f>
        <v>0</v>
      </c>
      <c r="AB18" s="15">
        <f t="shared" si="16"/>
        <v>0</v>
      </c>
      <c r="AC18" s="19">
        <f>AB22</f>
        <v>0</v>
      </c>
    </row>
    <row r="19" spans="1:29" s="11" customFormat="1" x14ac:dyDescent="0.25">
      <c r="A19" s="18" t="str">
        <f>'2_MechAdd_Script'!A19</f>
        <v>eCANOPY_SNAGS_CLASS_1_ALL_OTHERS_HEIGHT</v>
      </c>
      <c r="B19" t="s">
        <v>303</v>
      </c>
      <c r="C19" s="4"/>
      <c r="D19" s="5"/>
      <c r="E19" s="32"/>
      <c r="G19" s="12">
        <f t="shared" si="28"/>
        <v>0</v>
      </c>
      <c r="H19" s="15">
        <f t="shared" si="6"/>
        <v>0</v>
      </c>
      <c r="I19" s="19">
        <f>H23</f>
        <v>0</v>
      </c>
      <c r="K19" s="12">
        <f t="shared" si="29"/>
        <v>0</v>
      </c>
      <c r="L19" s="15">
        <f t="shared" si="8"/>
        <v>0</v>
      </c>
      <c r="M19" s="19">
        <f>L23</f>
        <v>0</v>
      </c>
      <c r="O19" s="12">
        <f t="shared" si="30"/>
        <v>0</v>
      </c>
      <c r="P19" s="15">
        <f t="shared" si="10"/>
        <v>0</v>
      </c>
      <c r="Q19" s="19">
        <f>P23</f>
        <v>0</v>
      </c>
      <c r="R19" s="11">
        <v>25</v>
      </c>
      <c r="S19" s="12">
        <f t="shared" si="31"/>
        <v>25</v>
      </c>
      <c r="T19" s="15">
        <f t="shared" si="12"/>
        <v>25</v>
      </c>
      <c r="U19" s="19">
        <f>T23</f>
        <v>0</v>
      </c>
      <c r="V19" s="11">
        <v>55</v>
      </c>
      <c r="W19" s="12">
        <f t="shared" si="32"/>
        <v>55</v>
      </c>
      <c r="X19" s="15">
        <f t="shared" si="14"/>
        <v>55</v>
      </c>
      <c r="Y19" s="19">
        <f>X23</f>
        <v>50</v>
      </c>
      <c r="AA19" s="12">
        <f t="shared" si="33"/>
        <v>0</v>
      </c>
      <c r="AB19" s="15">
        <f t="shared" si="16"/>
        <v>0</v>
      </c>
      <c r="AC19" s="19">
        <f>AB23</f>
        <v>0</v>
      </c>
    </row>
    <row r="20" spans="1:29" s="11" customFormat="1" x14ac:dyDescent="0.25">
      <c r="A20" s="18" t="str">
        <f>'2_MechAdd_Script'!A20</f>
        <v>eCANOPY_SNAGS_CLASS_1_ALL_OTHERS_STEM_DENSITY</v>
      </c>
      <c r="B20" t="s">
        <v>304</v>
      </c>
      <c r="C20" s="4"/>
      <c r="D20" s="5"/>
      <c r="E20" s="32"/>
      <c r="G20" s="12">
        <f t="shared" si="28"/>
        <v>0</v>
      </c>
      <c r="H20" s="15">
        <f t="shared" si="6"/>
        <v>0</v>
      </c>
      <c r="I20" s="19">
        <f>H24</f>
        <v>0</v>
      </c>
      <c r="K20" s="12">
        <f t="shared" si="29"/>
        <v>0</v>
      </c>
      <c r="L20" s="15">
        <f t="shared" si="8"/>
        <v>0</v>
      </c>
      <c r="M20" s="19">
        <f>L24</f>
        <v>0</v>
      </c>
      <c r="O20" s="12">
        <f t="shared" si="30"/>
        <v>0</v>
      </c>
      <c r="P20" s="15">
        <f t="shared" si="10"/>
        <v>0</v>
      </c>
      <c r="Q20" s="19">
        <f>P24</f>
        <v>0</v>
      </c>
      <c r="R20" s="11">
        <v>100</v>
      </c>
      <c r="S20" s="12">
        <f t="shared" si="31"/>
        <v>100</v>
      </c>
      <c r="T20" s="15">
        <f t="shared" si="12"/>
        <v>100</v>
      </c>
      <c r="U20" s="19">
        <f>T24</f>
        <v>0</v>
      </c>
      <c r="V20" s="11">
        <v>5</v>
      </c>
      <c r="W20" s="12">
        <f t="shared" si="32"/>
        <v>5</v>
      </c>
      <c r="X20" s="15">
        <f t="shared" si="14"/>
        <v>5</v>
      </c>
      <c r="Y20" s="19">
        <f>X24</f>
        <v>0.5071</v>
      </c>
      <c r="AA20" s="12">
        <f t="shared" si="33"/>
        <v>0</v>
      </c>
      <c r="AB20" s="15">
        <f t="shared" si="16"/>
        <v>0</v>
      </c>
      <c r="AC20" s="19">
        <f>AB24</f>
        <v>0</v>
      </c>
    </row>
    <row r="21" spans="1:29" s="11" customFormat="1" x14ac:dyDescent="0.25">
      <c r="A21" s="18" t="str">
        <f>'2_MechAdd_Script'!A21</f>
        <v>eCANOPY_SNAGS_CLASS_1_CONIFERS_WITH_FOLIAGE_HEIGHT_TO_CROWN_BASE</v>
      </c>
      <c r="B21" t="s">
        <v>305</v>
      </c>
      <c r="C21" s="4"/>
      <c r="D21" s="5"/>
      <c r="E21" s="6"/>
      <c r="G21" s="12">
        <f t="shared" si="28"/>
        <v>0</v>
      </c>
      <c r="H21" s="15">
        <f t="shared" si="28"/>
        <v>0</v>
      </c>
      <c r="I21" s="19">
        <f t="shared" ref="I21:I33" si="34">H25</f>
        <v>0</v>
      </c>
      <c r="K21" s="12">
        <f t="shared" si="29"/>
        <v>0</v>
      </c>
      <c r="L21" s="15">
        <f t="shared" si="8"/>
        <v>0</v>
      </c>
      <c r="M21" s="19">
        <f t="shared" ref="M21:M33" si="35">L25</f>
        <v>0</v>
      </c>
      <c r="O21" s="12">
        <f t="shared" si="30"/>
        <v>0</v>
      </c>
      <c r="P21" s="15">
        <f t="shared" si="10"/>
        <v>0</v>
      </c>
      <c r="Q21" s="19">
        <f t="shared" ref="Q21:Q33" si="36">P25</f>
        <v>0</v>
      </c>
      <c r="S21" s="12">
        <f t="shared" si="31"/>
        <v>0</v>
      </c>
      <c r="T21" s="15">
        <f t="shared" si="12"/>
        <v>0</v>
      </c>
      <c r="U21" s="19">
        <f t="shared" ref="U21:U33" si="37">T25</f>
        <v>0</v>
      </c>
      <c r="V21" s="11">
        <v>33.35</v>
      </c>
      <c r="W21" s="12">
        <f t="shared" si="32"/>
        <v>33.35</v>
      </c>
      <c r="X21" s="15">
        <f t="shared" si="14"/>
        <v>33.35</v>
      </c>
      <c r="Y21" s="19">
        <f t="shared" ref="Y21:Y33" si="38">X25</f>
        <v>5</v>
      </c>
      <c r="AA21" s="12">
        <f t="shared" si="33"/>
        <v>0</v>
      </c>
      <c r="AB21" s="15">
        <f t="shared" si="16"/>
        <v>0</v>
      </c>
      <c r="AC21" s="19">
        <f t="shared" ref="AC21:AC33" si="39">AB25</f>
        <v>0</v>
      </c>
    </row>
    <row r="22" spans="1:29" s="11" customFormat="1" x14ac:dyDescent="0.25">
      <c r="A22" s="18" t="str">
        <f>'2_MechAdd_Script'!A22</f>
        <v>eCANOPY_SNAGS_CLASS_1_CONIFERS_WITH_FOLIAGE_DIAMETER</v>
      </c>
      <c r="B22" t="s">
        <v>306</v>
      </c>
      <c r="C22" s="4"/>
      <c r="D22" s="5"/>
      <c r="E22" s="6"/>
      <c r="G22" s="12">
        <f t="shared" si="28"/>
        <v>0</v>
      </c>
      <c r="H22" s="15">
        <f t="shared" si="28"/>
        <v>0</v>
      </c>
      <c r="I22" s="19">
        <f t="shared" si="34"/>
        <v>0</v>
      </c>
      <c r="K22" s="12">
        <f t="shared" si="29"/>
        <v>0</v>
      </c>
      <c r="L22" s="15">
        <f t="shared" si="8"/>
        <v>0</v>
      </c>
      <c r="M22" s="19">
        <f t="shared" si="35"/>
        <v>0</v>
      </c>
      <c r="O22" s="12">
        <f t="shared" si="30"/>
        <v>0</v>
      </c>
      <c r="P22" s="15">
        <f t="shared" si="10"/>
        <v>0</v>
      </c>
      <c r="Q22" s="19">
        <f t="shared" si="36"/>
        <v>0</v>
      </c>
      <c r="S22" s="12">
        <f t="shared" si="31"/>
        <v>0</v>
      </c>
      <c r="T22" s="15">
        <f t="shared" si="12"/>
        <v>0</v>
      </c>
      <c r="U22" s="19">
        <f t="shared" si="37"/>
        <v>3.5</v>
      </c>
      <c r="V22" s="11">
        <v>9</v>
      </c>
      <c r="W22" s="12">
        <f t="shared" si="32"/>
        <v>9</v>
      </c>
      <c r="X22" s="15">
        <f t="shared" si="14"/>
        <v>9</v>
      </c>
      <c r="Y22" s="19">
        <f t="shared" si="38"/>
        <v>11</v>
      </c>
      <c r="AA22" s="12">
        <f t="shared" si="33"/>
        <v>0</v>
      </c>
      <c r="AB22" s="15">
        <f t="shared" si="16"/>
        <v>0</v>
      </c>
      <c r="AC22" s="19">
        <f t="shared" si="39"/>
        <v>12</v>
      </c>
    </row>
    <row r="23" spans="1:29" s="11" customFormat="1" x14ac:dyDescent="0.25">
      <c r="A23" s="18" t="str">
        <f>'2_MechAdd_Script'!A23</f>
        <v>eCANOPY_SNAGS_CLASS_1_CONIFERS_WITH_FOLIAGE_HEIGHT</v>
      </c>
      <c r="B23" t="s">
        <v>307</v>
      </c>
      <c r="C23" s="4"/>
      <c r="D23" s="5"/>
      <c r="E23" s="6"/>
      <c r="G23" s="12">
        <f t="shared" si="28"/>
        <v>0</v>
      </c>
      <c r="H23" s="15">
        <f t="shared" si="28"/>
        <v>0</v>
      </c>
      <c r="I23" s="19">
        <f t="shared" si="34"/>
        <v>0</v>
      </c>
      <c r="K23" s="12">
        <f t="shared" si="29"/>
        <v>0</v>
      </c>
      <c r="L23" s="15">
        <f t="shared" si="8"/>
        <v>0</v>
      </c>
      <c r="M23" s="19">
        <f t="shared" si="35"/>
        <v>0</v>
      </c>
      <c r="O23" s="12">
        <f t="shared" si="30"/>
        <v>0</v>
      </c>
      <c r="P23" s="15">
        <f t="shared" si="10"/>
        <v>0</v>
      </c>
      <c r="Q23" s="19">
        <f t="shared" si="36"/>
        <v>0</v>
      </c>
      <c r="S23" s="12">
        <f t="shared" si="31"/>
        <v>0</v>
      </c>
      <c r="T23" s="15">
        <f t="shared" si="12"/>
        <v>0</v>
      </c>
      <c r="U23" s="19">
        <f t="shared" si="37"/>
        <v>20</v>
      </c>
      <c r="V23" s="11">
        <v>50</v>
      </c>
      <c r="W23" s="12">
        <f t="shared" si="32"/>
        <v>50</v>
      </c>
      <c r="X23" s="15">
        <f t="shared" si="14"/>
        <v>50</v>
      </c>
      <c r="Y23" s="19">
        <f t="shared" si="38"/>
        <v>50</v>
      </c>
      <c r="AA23" s="12">
        <f t="shared" si="33"/>
        <v>0</v>
      </c>
      <c r="AB23" s="15">
        <f t="shared" si="16"/>
        <v>0</v>
      </c>
      <c r="AC23" s="19">
        <f t="shared" si="39"/>
        <v>70</v>
      </c>
    </row>
    <row r="24" spans="1:29" s="11" customFormat="1" x14ac:dyDescent="0.25">
      <c r="A24" s="18" t="str">
        <f>'2_MechAdd_Script'!A24</f>
        <v>eCANOPY_SNAGS_CLASS_1_CONIFERS_WITH_FOLIAGE_PERCENT_COVER</v>
      </c>
      <c r="B24" t="s">
        <v>308</v>
      </c>
      <c r="C24" s="4"/>
      <c r="D24" s="5"/>
      <c r="E24" s="6"/>
      <c r="G24" s="12">
        <f t="shared" si="28"/>
        <v>0</v>
      </c>
      <c r="H24" s="15">
        <f t="shared" si="28"/>
        <v>0</v>
      </c>
      <c r="I24" s="19">
        <f t="shared" si="34"/>
        <v>0</v>
      </c>
      <c r="K24" s="12">
        <f t="shared" si="29"/>
        <v>0</v>
      </c>
      <c r="L24" s="15">
        <f t="shared" si="8"/>
        <v>0</v>
      </c>
      <c r="M24" s="19">
        <f t="shared" si="35"/>
        <v>0</v>
      </c>
      <c r="O24" s="12">
        <f t="shared" si="30"/>
        <v>0</v>
      </c>
      <c r="P24" s="15">
        <f t="shared" si="10"/>
        <v>0</v>
      </c>
      <c r="Q24" s="19">
        <f t="shared" si="36"/>
        <v>0</v>
      </c>
      <c r="S24" s="12">
        <f t="shared" si="31"/>
        <v>0</v>
      </c>
      <c r="T24" s="15">
        <f t="shared" si="12"/>
        <v>0</v>
      </c>
      <c r="U24" s="19">
        <f t="shared" si="37"/>
        <v>150</v>
      </c>
      <c r="V24" s="11">
        <v>0.5071</v>
      </c>
      <c r="W24" s="12">
        <f t="shared" si="32"/>
        <v>0.5071</v>
      </c>
      <c r="X24" s="15">
        <f t="shared" si="14"/>
        <v>0.5071</v>
      </c>
      <c r="Y24" s="19">
        <f t="shared" si="38"/>
        <v>10</v>
      </c>
      <c r="AA24" s="12">
        <f t="shared" si="33"/>
        <v>0</v>
      </c>
      <c r="AB24" s="15">
        <f t="shared" si="16"/>
        <v>0</v>
      </c>
      <c r="AC24" s="19">
        <f t="shared" si="39"/>
        <v>3</v>
      </c>
    </row>
    <row r="25" spans="1:29" s="11" customFormat="1" x14ac:dyDescent="0.25">
      <c r="A25" s="18" t="str">
        <f>'2_MechAdd_Script'!A25</f>
        <v>eCANOPY_SNAGS_CLASS_1_CONIFERS_WITH_FOLIAGE_STEM_DENSITY</v>
      </c>
      <c r="B25" t="s">
        <v>309</v>
      </c>
      <c r="C25" s="4"/>
      <c r="D25" s="5"/>
      <c r="E25" s="6"/>
      <c r="G25" s="12">
        <f t="shared" si="28"/>
        <v>0</v>
      </c>
      <c r="H25" s="15">
        <f t="shared" si="28"/>
        <v>0</v>
      </c>
      <c r="I25" s="19">
        <f t="shared" si="34"/>
        <v>9</v>
      </c>
      <c r="K25" s="12">
        <f t="shared" si="29"/>
        <v>0</v>
      </c>
      <c r="L25" s="15">
        <f t="shared" si="8"/>
        <v>0</v>
      </c>
      <c r="M25" s="19">
        <f t="shared" si="35"/>
        <v>0</v>
      </c>
      <c r="O25" s="12">
        <f t="shared" si="30"/>
        <v>0</v>
      </c>
      <c r="P25" s="15">
        <f t="shared" si="10"/>
        <v>0</v>
      </c>
      <c r="Q25" s="19">
        <f t="shared" si="36"/>
        <v>0</v>
      </c>
      <c r="S25" s="12">
        <f t="shared" si="31"/>
        <v>0</v>
      </c>
      <c r="T25" s="15">
        <f t="shared" si="12"/>
        <v>0</v>
      </c>
      <c r="U25" s="19">
        <f t="shared" si="37"/>
        <v>3.5</v>
      </c>
      <c r="V25" s="11">
        <v>5</v>
      </c>
      <c r="W25" s="12">
        <f t="shared" si="32"/>
        <v>5</v>
      </c>
      <c r="X25" s="15">
        <f t="shared" si="14"/>
        <v>5</v>
      </c>
      <c r="Y25" s="19">
        <f t="shared" si="38"/>
        <v>11</v>
      </c>
      <c r="AA25" s="12">
        <f t="shared" si="33"/>
        <v>0</v>
      </c>
      <c r="AB25" s="15">
        <f t="shared" si="16"/>
        <v>0</v>
      </c>
      <c r="AC25" s="19">
        <f t="shared" si="39"/>
        <v>10</v>
      </c>
    </row>
    <row r="26" spans="1:29" s="11" customFormat="1" x14ac:dyDescent="0.25">
      <c r="A26" s="18" t="str">
        <f>'2_MechAdd_Script'!A26</f>
        <v>eCANOPY_SNAGS_CLASS_2_DIAMETER</v>
      </c>
      <c r="B26" t="s">
        <v>310</v>
      </c>
      <c r="C26" s="4"/>
      <c r="D26" s="5"/>
      <c r="E26" s="6"/>
      <c r="G26" s="12">
        <f t="shared" si="28"/>
        <v>0</v>
      </c>
      <c r="H26" s="15">
        <f t="shared" si="28"/>
        <v>0</v>
      </c>
      <c r="I26" s="19">
        <f t="shared" si="34"/>
        <v>60</v>
      </c>
      <c r="K26" s="12">
        <f t="shared" si="29"/>
        <v>0</v>
      </c>
      <c r="L26" s="15">
        <f t="shared" si="8"/>
        <v>0</v>
      </c>
      <c r="M26" s="19">
        <f t="shared" si="35"/>
        <v>0</v>
      </c>
      <c r="O26" s="12">
        <f t="shared" si="30"/>
        <v>0</v>
      </c>
      <c r="P26" s="15">
        <f t="shared" si="10"/>
        <v>0</v>
      </c>
      <c r="Q26" s="19">
        <f t="shared" si="36"/>
        <v>0</v>
      </c>
      <c r="R26" s="11">
        <v>3.5</v>
      </c>
      <c r="S26" s="12">
        <f t="shared" si="31"/>
        <v>3.5</v>
      </c>
      <c r="T26" s="15">
        <f t="shared" si="12"/>
        <v>3.5</v>
      </c>
      <c r="U26" s="19">
        <f t="shared" si="37"/>
        <v>15</v>
      </c>
      <c r="V26" s="11">
        <v>11</v>
      </c>
      <c r="W26" s="12">
        <f t="shared" si="32"/>
        <v>11</v>
      </c>
      <c r="X26" s="15">
        <f t="shared" si="14"/>
        <v>11</v>
      </c>
      <c r="Y26" s="19">
        <f t="shared" si="38"/>
        <v>40</v>
      </c>
      <c r="Z26" s="11">
        <v>12</v>
      </c>
      <c r="AA26" s="12">
        <f t="shared" si="33"/>
        <v>12</v>
      </c>
      <c r="AB26" s="15">
        <f t="shared" si="16"/>
        <v>12</v>
      </c>
      <c r="AC26" s="19">
        <f t="shared" si="39"/>
        <v>60</v>
      </c>
    </row>
    <row r="27" spans="1:29" s="11" customFormat="1" x14ac:dyDescent="0.25">
      <c r="A27" s="18" t="str">
        <f>'2_MechAdd_Script'!A27</f>
        <v>eCANOPY_SNAGS_CLASS_2_HEIGHT</v>
      </c>
      <c r="B27" t="s">
        <v>311</v>
      </c>
      <c r="C27" s="4"/>
      <c r="D27" s="5"/>
      <c r="E27" s="6"/>
      <c r="G27" s="12">
        <f t="shared" si="28"/>
        <v>0</v>
      </c>
      <c r="H27" s="15">
        <f t="shared" si="28"/>
        <v>0</v>
      </c>
      <c r="I27" s="19">
        <f t="shared" si="34"/>
        <v>3</v>
      </c>
      <c r="K27" s="12">
        <f t="shared" si="29"/>
        <v>0</v>
      </c>
      <c r="L27" s="15">
        <f t="shared" si="8"/>
        <v>0</v>
      </c>
      <c r="M27" s="19">
        <f t="shared" si="35"/>
        <v>0</v>
      </c>
      <c r="O27" s="12">
        <f t="shared" si="30"/>
        <v>0</v>
      </c>
      <c r="P27" s="15">
        <f t="shared" si="10"/>
        <v>0</v>
      </c>
      <c r="Q27" s="19">
        <f t="shared" si="36"/>
        <v>0</v>
      </c>
      <c r="R27" s="11">
        <v>20</v>
      </c>
      <c r="S27" s="12">
        <f t="shared" si="31"/>
        <v>20</v>
      </c>
      <c r="T27" s="15">
        <f t="shared" si="12"/>
        <v>20</v>
      </c>
      <c r="U27" s="19">
        <f t="shared" si="37"/>
        <v>150</v>
      </c>
      <c r="V27" s="11">
        <v>50</v>
      </c>
      <c r="W27" s="12">
        <f t="shared" si="32"/>
        <v>50</v>
      </c>
      <c r="X27" s="15">
        <f t="shared" si="14"/>
        <v>50</v>
      </c>
      <c r="Y27" s="19">
        <f t="shared" si="38"/>
        <v>5</v>
      </c>
      <c r="Z27" s="11">
        <v>70</v>
      </c>
      <c r="AA27" s="12">
        <f t="shared" si="33"/>
        <v>70</v>
      </c>
      <c r="AB27" s="15">
        <f t="shared" si="16"/>
        <v>70</v>
      </c>
      <c r="AC27" s="19">
        <f t="shared" si="39"/>
        <v>3</v>
      </c>
    </row>
    <row r="28" spans="1:29" s="11" customFormat="1" x14ac:dyDescent="0.25">
      <c r="A28" s="18" t="str">
        <f>'2_MechAdd_Script'!A28</f>
        <v>eCANOPY_SNAGS_CLASS_2_STEM_DENSITY</v>
      </c>
      <c r="B28" t="s">
        <v>312</v>
      </c>
      <c r="C28" s="4"/>
      <c r="D28" s="5"/>
      <c r="E28" s="6"/>
      <c r="G28" s="12">
        <f t="shared" si="28"/>
        <v>0</v>
      </c>
      <c r="H28" s="15">
        <f t="shared" si="28"/>
        <v>0</v>
      </c>
      <c r="I28" s="19">
        <f t="shared" si="34"/>
        <v>0</v>
      </c>
      <c r="K28" s="12">
        <f t="shared" si="29"/>
        <v>0</v>
      </c>
      <c r="L28" s="15">
        <f t="shared" si="8"/>
        <v>0</v>
      </c>
      <c r="M28" s="19">
        <f t="shared" si="35"/>
        <v>0</v>
      </c>
      <c r="O28" s="12">
        <f t="shared" si="30"/>
        <v>0</v>
      </c>
      <c r="P28" s="15">
        <f t="shared" si="10"/>
        <v>0</v>
      </c>
      <c r="Q28" s="19">
        <f t="shared" si="36"/>
        <v>0</v>
      </c>
      <c r="R28" s="11">
        <v>150</v>
      </c>
      <c r="S28" s="12">
        <f t="shared" si="31"/>
        <v>150</v>
      </c>
      <c r="T28" s="15">
        <f t="shared" si="12"/>
        <v>150</v>
      </c>
      <c r="U28" s="19">
        <f t="shared" si="37"/>
        <v>4</v>
      </c>
      <c r="V28" s="11">
        <v>10</v>
      </c>
      <c r="W28" s="12">
        <f t="shared" si="32"/>
        <v>10</v>
      </c>
      <c r="X28" s="15">
        <f t="shared" si="14"/>
        <v>10</v>
      </c>
      <c r="Y28" s="19">
        <f t="shared" si="38"/>
        <v>15</v>
      </c>
      <c r="Z28" s="11">
        <v>3</v>
      </c>
      <c r="AA28" s="12">
        <f t="shared" si="33"/>
        <v>3</v>
      </c>
      <c r="AB28" s="15">
        <f t="shared" si="16"/>
        <v>3</v>
      </c>
      <c r="AC28" s="19">
        <f t="shared" si="39"/>
        <v>0</v>
      </c>
    </row>
    <row r="29" spans="1:29" s="11" customFormat="1" x14ac:dyDescent="0.25">
      <c r="A29" s="18" t="str">
        <f>'2_MechAdd_Script'!A29</f>
        <v>eCANOPY_SNAGS_CLASS_3_DIAMETER</v>
      </c>
      <c r="B29" t="s">
        <v>313</v>
      </c>
      <c r="C29" s="4"/>
      <c r="D29" s="5"/>
      <c r="E29" s="6"/>
      <c r="F29" s="11">
        <v>9</v>
      </c>
      <c r="G29" s="12">
        <f t="shared" si="28"/>
        <v>9</v>
      </c>
      <c r="H29" s="15">
        <f t="shared" si="28"/>
        <v>9</v>
      </c>
      <c r="I29" s="19">
        <f t="shared" si="34"/>
        <v>0</v>
      </c>
      <c r="K29" s="12">
        <f t="shared" si="29"/>
        <v>0</v>
      </c>
      <c r="L29" s="15">
        <f t="shared" si="8"/>
        <v>0</v>
      </c>
      <c r="M29" s="19">
        <f t="shared" si="35"/>
        <v>0</v>
      </c>
      <c r="O29" s="12">
        <f t="shared" si="30"/>
        <v>0</v>
      </c>
      <c r="P29" s="15">
        <f t="shared" si="10"/>
        <v>0</v>
      </c>
      <c r="Q29" s="19">
        <f t="shared" si="36"/>
        <v>0</v>
      </c>
      <c r="R29" s="11">
        <v>3.5</v>
      </c>
      <c r="S29" s="12">
        <f t="shared" si="31"/>
        <v>3.5</v>
      </c>
      <c r="T29" s="15">
        <f t="shared" si="12"/>
        <v>3.5</v>
      </c>
      <c r="U29" s="19">
        <f t="shared" si="37"/>
        <v>0</v>
      </c>
      <c r="V29" s="11">
        <v>11</v>
      </c>
      <c r="W29" s="12">
        <f t="shared" si="32"/>
        <v>11</v>
      </c>
      <c r="X29" s="15">
        <f t="shared" si="14"/>
        <v>11</v>
      </c>
      <c r="Y29" s="19">
        <f t="shared" si="38"/>
        <v>5</v>
      </c>
      <c r="Z29" s="11">
        <v>10</v>
      </c>
      <c r="AA29" s="12">
        <f t="shared" si="33"/>
        <v>10</v>
      </c>
      <c r="AB29" s="15">
        <f t="shared" si="16"/>
        <v>10</v>
      </c>
      <c r="AC29" s="19">
        <f t="shared" si="39"/>
        <v>0</v>
      </c>
    </row>
    <row r="30" spans="1:29" s="11" customFormat="1" x14ac:dyDescent="0.25">
      <c r="A30" s="18" t="str">
        <f>'2_MechAdd_Script'!A30</f>
        <v>eCANOPY_SNAGS_CLASS_3_HEIGHT</v>
      </c>
      <c r="B30" t="s">
        <v>314</v>
      </c>
      <c r="C30" s="4"/>
      <c r="D30" s="5"/>
      <c r="E30" s="6"/>
      <c r="F30" s="11">
        <v>60</v>
      </c>
      <c r="G30" s="12">
        <f t="shared" si="28"/>
        <v>60</v>
      </c>
      <c r="H30" s="15">
        <f t="shared" si="28"/>
        <v>60</v>
      </c>
      <c r="I30" s="19">
        <f t="shared" si="34"/>
        <v>2.2000000000000002</v>
      </c>
      <c r="K30" s="12">
        <f t="shared" si="29"/>
        <v>0</v>
      </c>
      <c r="L30" s="15">
        <f t="shared" si="8"/>
        <v>0</v>
      </c>
      <c r="M30" s="19">
        <f t="shared" si="35"/>
        <v>5</v>
      </c>
      <c r="O30" s="12">
        <f t="shared" si="30"/>
        <v>0</v>
      </c>
      <c r="P30" s="15">
        <f t="shared" si="10"/>
        <v>0</v>
      </c>
      <c r="Q30" s="19">
        <f t="shared" si="36"/>
        <v>3</v>
      </c>
      <c r="R30" s="11">
        <v>15</v>
      </c>
      <c r="S30" s="12">
        <f t="shared" si="31"/>
        <v>15</v>
      </c>
      <c r="T30" s="15">
        <f t="shared" si="12"/>
        <v>15</v>
      </c>
      <c r="U30" s="19">
        <f t="shared" si="37"/>
        <v>5</v>
      </c>
      <c r="V30" s="11">
        <v>40</v>
      </c>
      <c r="W30" s="12">
        <f t="shared" si="32"/>
        <v>40</v>
      </c>
      <c r="X30" s="15">
        <f t="shared" si="14"/>
        <v>40</v>
      </c>
      <c r="Y30" s="19">
        <f t="shared" si="38"/>
        <v>6</v>
      </c>
      <c r="Z30" s="11">
        <v>60</v>
      </c>
      <c r="AA30" s="12">
        <f t="shared" si="33"/>
        <v>60</v>
      </c>
      <c r="AB30" s="15">
        <f t="shared" si="16"/>
        <v>60</v>
      </c>
      <c r="AC30" s="19">
        <f t="shared" si="39"/>
        <v>5</v>
      </c>
    </row>
    <row r="31" spans="1:29" s="11" customFormat="1" x14ac:dyDescent="0.25">
      <c r="A31" s="18" t="str">
        <f>'2_MechAdd_Script'!A31</f>
        <v>eCANOPY_SNAGS_CLASS_3_STEM_DENSITY</v>
      </c>
      <c r="B31" t="s">
        <v>315</v>
      </c>
      <c r="C31" s="4"/>
      <c r="D31" s="5"/>
      <c r="E31" s="6"/>
      <c r="F31" s="11">
        <v>3</v>
      </c>
      <c r="G31" s="12">
        <f t="shared" si="28"/>
        <v>3</v>
      </c>
      <c r="H31" s="15">
        <f t="shared" si="28"/>
        <v>3</v>
      </c>
      <c r="I31" s="19">
        <f t="shared" si="34"/>
        <v>8.1000000000000014</v>
      </c>
      <c r="K31" s="12">
        <f t="shared" si="29"/>
        <v>0</v>
      </c>
      <c r="L31" s="15">
        <f t="shared" si="8"/>
        <v>0</v>
      </c>
      <c r="M31" s="19">
        <f t="shared" si="35"/>
        <v>26.25</v>
      </c>
      <c r="O31" s="12">
        <f t="shared" si="30"/>
        <v>0</v>
      </c>
      <c r="P31" s="15">
        <f t="shared" si="10"/>
        <v>0</v>
      </c>
      <c r="Q31" s="19">
        <f t="shared" si="36"/>
        <v>0.75</v>
      </c>
      <c r="R31" s="11">
        <v>150</v>
      </c>
      <c r="S31" s="12">
        <f t="shared" si="31"/>
        <v>150</v>
      </c>
      <c r="T31" s="15">
        <f t="shared" si="12"/>
        <v>150</v>
      </c>
      <c r="U31" s="19">
        <f t="shared" si="37"/>
        <v>3.75</v>
      </c>
      <c r="V31" s="11">
        <v>5</v>
      </c>
      <c r="W31" s="12">
        <f t="shared" si="32"/>
        <v>5</v>
      </c>
      <c r="X31" s="15">
        <f t="shared" si="14"/>
        <v>5</v>
      </c>
      <c r="Y31" s="19">
        <f t="shared" si="38"/>
        <v>11.25</v>
      </c>
      <c r="Z31" s="11">
        <v>3</v>
      </c>
      <c r="AA31" s="12">
        <f t="shared" si="33"/>
        <v>3</v>
      </c>
      <c r="AB31" s="15">
        <f t="shared" si="16"/>
        <v>3</v>
      </c>
      <c r="AC31" s="19">
        <f t="shared" si="39"/>
        <v>30</v>
      </c>
    </row>
    <row r="32" spans="1:29" s="11" customFormat="1" x14ac:dyDescent="0.25">
      <c r="A32" s="18" t="str">
        <f>'2_MechAdd_Script'!A32</f>
        <v>eCANOPY_LADDER_FUELS_MAXIMUM_HEIGHT</v>
      </c>
      <c r="B32" t="s">
        <v>316</v>
      </c>
      <c r="C32" s="4"/>
      <c r="D32" s="5"/>
      <c r="E32" s="6"/>
      <c r="G32" s="12">
        <f t="shared" si="28"/>
        <v>0</v>
      </c>
      <c r="H32" s="15">
        <f t="shared" si="28"/>
        <v>0</v>
      </c>
      <c r="I32" s="19">
        <f t="shared" si="34"/>
        <v>31.875</v>
      </c>
      <c r="K32" s="12">
        <f t="shared" si="29"/>
        <v>0</v>
      </c>
      <c r="L32" s="15">
        <f t="shared" si="8"/>
        <v>0</v>
      </c>
      <c r="M32" s="19">
        <f t="shared" si="35"/>
        <v>31.875</v>
      </c>
      <c r="O32" s="12">
        <f t="shared" si="30"/>
        <v>0</v>
      </c>
      <c r="P32" s="15">
        <f t="shared" si="10"/>
        <v>0</v>
      </c>
      <c r="Q32" s="19">
        <f t="shared" si="36"/>
        <v>37.5</v>
      </c>
      <c r="R32" s="11">
        <v>4</v>
      </c>
      <c r="S32" s="12">
        <f t="shared" si="31"/>
        <v>4</v>
      </c>
      <c r="T32" s="15">
        <f t="shared" si="12"/>
        <v>4</v>
      </c>
      <c r="U32" s="19">
        <f t="shared" si="37"/>
        <v>33.75</v>
      </c>
      <c r="V32" s="11">
        <v>15</v>
      </c>
      <c r="W32" s="12">
        <f t="shared" si="32"/>
        <v>15</v>
      </c>
      <c r="X32" s="15">
        <f t="shared" si="14"/>
        <v>15</v>
      </c>
      <c r="Y32" s="19">
        <f t="shared" si="38"/>
        <v>31.875</v>
      </c>
      <c r="AA32" s="12">
        <f t="shared" si="33"/>
        <v>0</v>
      </c>
      <c r="AB32" s="15">
        <f t="shared" si="16"/>
        <v>0</v>
      </c>
      <c r="AC32" s="19">
        <f t="shared" si="39"/>
        <v>33.75</v>
      </c>
    </row>
    <row r="33" spans="1:29" s="11" customFormat="1" x14ac:dyDescent="0.25">
      <c r="A33" s="18" t="str">
        <f>'2_MechAdd_Script'!A33</f>
        <v>eCANOPY_LADDER_FUELS_MINIMUM_HEIGHT</v>
      </c>
      <c r="B33" t="s">
        <v>317</v>
      </c>
      <c r="C33" s="4"/>
      <c r="D33" s="5"/>
      <c r="E33" s="6"/>
      <c r="G33" s="12">
        <f t="shared" si="28"/>
        <v>0</v>
      </c>
      <c r="H33" s="15">
        <f t="shared" si="28"/>
        <v>0</v>
      </c>
      <c r="I33" s="19">
        <f t="shared" si="34"/>
        <v>0.3</v>
      </c>
      <c r="K33" s="12">
        <f t="shared" si="29"/>
        <v>0</v>
      </c>
      <c r="L33" s="15">
        <f t="shared" si="8"/>
        <v>0</v>
      </c>
      <c r="M33" s="19">
        <f t="shared" si="35"/>
        <v>2</v>
      </c>
      <c r="O33" s="12">
        <f t="shared" si="30"/>
        <v>0</v>
      </c>
      <c r="P33" s="15">
        <f t="shared" si="10"/>
        <v>0</v>
      </c>
      <c r="Q33" s="19">
        <f t="shared" si="36"/>
        <v>0</v>
      </c>
      <c r="R33" s="11">
        <v>0</v>
      </c>
      <c r="S33" s="12">
        <f t="shared" si="31"/>
        <v>0</v>
      </c>
      <c r="T33" s="15">
        <f t="shared" si="12"/>
        <v>0</v>
      </c>
      <c r="U33" s="19">
        <f t="shared" si="37"/>
        <v>1</v>
      </c>
      <c r="V33" s="11">
        <v>5</v>
      </c>
      <c r="W33" s="12">
        <f t="shared" si="32"/>
        <v>5</v>
      </c>
      <c r="X33" s="15">
        <f t="shared" si="14"/>
        <v>5</v>
      </c>
      <c r="Y33" s="19">
        <f t="shared" si="38"/>
        <v>0</v>
      </c>
      <c r="AA33" s="12">
        <f t="shared" si="33"/>
        <v>0</v>
      </c>
      <c r="AB33" s="15">
        <f t="shared" si="16"/>
        <v>0</v>
      </c>
      <c r="AC33" s="19">
        <f t="shared" si="39"/>
        <v>0</v>
      </c>
    </row>
    <row r="34" spans="1:29" s="11" customFormat="1" x14ac:dyDescent="0.25">
      <c r="A34" s="18" t="str">
        <f>'2_MechAdd_Script'!A34</f>
        <v>eSHRUBS_PRIMARY_LAYER_HEIGHT</v>
      </c>
      <c r="B34" t="s">
        <v>318</v>
      </c>
      <c r="C34" s="4"/>
      <c r="D34" s="8"/>
      <c r="E34" s="9"/>
      <c r="F34" s="11">
        <v>2.2000000000000002</v>
      </c>
      <c r="G34" s="12">
        <f>F34</f>
        <v>2.2000000000000002</v>
      </c>
      <c r="H34" s="15">
        <f t="shared" ref="H34:I47" si="40">G34</f>
        <v>2.2000000000000002</v>
      </c>
      <c r="I34" s="16">
        <f t="shared" si="40"/>
        <v>2.2000000000000002</v>
      </c>
      <c r="J34" s="11">
        <v>5</v>
      </c>
      <c r="K34" s="12">
        <f>J34</f>
        <v>5</v>
      </c>
      <c r="L34" s="15">
        <f t="shared" si="8"/>
        <v>5</v>
      </c>
      <c r="M34" s="16">
        <f t="shared" ref="M34:M47" si="41">L34</f>
        <v>5</v>
      </c>
      <c r="N34" s="11">
        <v>3</v>
      </c>
      <c r="O34" s="12">
        <f>N34</f>
        <v>3</v>
      </c>
      <c r="P34" s="15">
        <f t="shared" si="10"/>
        <v>3</v>
      </c>
      <c r="Q34" s="16">
        <f t="shared" ref="Q34:Q47" si="42">P34</f>
        <v>3</v>
      </c>
      <c r="R34" s="11">
        <v>5</v>
      </c>
      <c r="S34" s="12">
        <f>R34</f>
        <v>5</v>
      </c>
      <c r="T34" s="15">
        <f t="shared" si="12"/>
        <v>5</v>
      </c>
      <c r="U34" s="16">
        <f t="shared" ref="U34:U47" si="43">T34</f>
        <v>5</v>
      </c>
      <c r="V34" s="11">
        <v>6</v>
      </c>
      <c r="W34" s="12">
        <f>V34</f>
        <v>6</v>
      </c>
      <c r="X34" s="15">
        <f t="shared" si="14"/>
        <v>6</v>
      </c>
      <c r="Y34" s="16">
        <f t="shared" ref="Y34:Y47" si="44">X34</f>
        <v>6</v>
      </c>
      <c r="Z34" s="11">
        <v>5</v>
      </c>
      <c r="AA34" s="12">
        <f>Z34</f>
        <v>5</v>
      </c>
      <c r="AB34" s="15">
        <f t="shared" si="16"/>
        <v>5</v>
      </c>
      <c r="AC34" s="16">
        <f t="shared" ref="AC34:AC47" si="45">AB34</f>
        <v>5</v>
      </c>
    </row>
    <row r="35" spans="1:29" s="11" customFormat="1" x14ac:dyDescent="0.25">
      <c r="A35" s="18" t="str">
        <f>'2_MechAdd_Script'!A35</f>
        <v>eSHRUBS_PRIMARY_LAYER_PERCENT_COVER</v>
      </c>
      <c r="B35" t="s">
        <v>319</v>
      </c>
      <c r="C35" s="4">
        <v>0.25</v>
      </c>
      <c r="D35" s="8">
        <v>1.5</v>
      </c>
      <c r="E35" s="9">
        <v>1.5</v>
      </c>
      <c r="F35" s="11">
        <v>21.6</v>
      </c>
      <c r="G35" s="12">
        <f>$C35*F35</f>
        <v>5.4</v>
      </c>
      <c r="H35" s="15">
        <f>MIN(100,G35*$D35)</f>
        <v>8.1000000000000014</v>
      </c>
      <c r="I35" s="16">
        <f>MIN(100,$E35*H35)</f>
        <v>12.150000000000002</v>
      </c>
      <c r="J35" s="11">
        <v>70</v>
      </c>
      <c r="K35" s="12">
        <f>$C35*J35</f>
        <v>17.5</v>
      </c>
      <c r="L35" s="15">
        <f>MIN(100,K35*$D35)</f>
        <v>26.25</v>
      </c>
      <c r="M35" s="16">
        <f>MIN(100,$E35*L35)</f>
        <v>39.375</v>
      </c>
      <c r="N35" s="11">
        <v>2</v>
      </c>
      <c r="O35" s="12">
        <f>$C35*N35</f>
        <v>0.5</v>
      </c>
      <c r="P35" s="15">
        <f>MIN(100,O35*$D35)</f>
        <v>0.75</v>
      </c>
      <c r="Q35" s="16">
        <f>MIN(100,$E35*P35)</f>
        <v>1.125</v>
      </c>
      <c r="R35" s="11">
        <v>10</v>
      </c>
      <c r="S35" s="12">
        <f>$C35*R35</f>
        <v>2.5</v>
      </c>
      <c r="T35" s="15">
        <f>MIN(100,S35*$D35)</f>
        <v>3.75</v>
      </c>
      <c r="U35" s="16">
        <f>MIN(100,$E35*T35)</f>
        <v>5.625</v>
      </c>
      <c r="V35" s="11">
        <v>30</v>
      </c>
      <c r="W35" s="12">
        <f>$C35*V35</f>
        <v>7.5</v>
      </c>
      <c r="X35" s="15">
        <f>MIN(100,W35*$D35)</f>
        <v>11.25</v>
      </c>
      <c r="Y35" s="16">
        <f>MIN(100,$E35*X35)</f>
        <v>16.875</v>
      </c>
      <c r="Z35" s="11">
        <v>80</v>
      </c>
      <c r="AA35" s="12">
        <f>$C35*Z35</f>
        <v>20</v>
      </c>
      <c r="AB35" s="15">
        <f>MIN(100,AA35*$D35)</f>
        <v>30</v>
      </c>
      <c r="AC35" s="16">
        <f>MIN(100,$E35*AB35)</f>
        <v>45</v>
      </c>
    </row>
    <row r="36" spans="1:29" s="11" customFormat="1" x14ac:dyDescent="0.25">
      <c r="A36" s="18" t="str">
        <f>'2_MechAdd_Script'!A36</f>
        <v>eSHRUBS_PRIMARY_LAYER_PERCENT_LIVE</v>
      </c>
      <c r="B36" t="s">
        <v>320</v>
      </c>
      <c r="C36" s="4">
        <v>0.25</v>
      </c>
      <c r="D36" s="8">
        <v>1.5</v>
      </c>
      <c r="E36" s="9"/>
      <c r="F36" s="11">
        <v>85</v>
      </c>
      <c r="G36" s="12">
        <f>$C36*F36</f>
        <v>21.25</v>
      </c>
      <c r="H36" s="15">
        <f>MIN(100,G36*$D36)</f>
        <v>31.875</v>
      </c>
      <c r="I36" s="16">
        <f t="shared" si="40"/>
        <v>31.875</v>
      </c>
      <c r="J36" s="11">
        <v>85</v>
      </c>
      <c r="K36" s="12">
        <f>$C36*J36</f>
        <v>21.25</v>
      </c>
      <c r="L36" s="15">
        <f>MIN(100,K36*$D36)</f>
        <v>31.875</v>
      </c>
      <c r="M36" s="16">
        <f t="shared" ref="M36:M49" si="46">L36</f>
        <v>31.875</v>
      </c>
      <c r="N36" s="11">
        <v>100</v>
      </c>
      <c r="O36" s="12">
        <f>$C36*N36</f>
        <v>25</v>
      </c>
      <c r="P36" s="15">
        <f>MIN(100,O36*$D36)</f>
        <v>37.5</v>
      </c>
      <c r="Q36" s="16">
        <f t="shared" ref="Q36:Q49" si="47">P36</f>
        <v>37.5</v>
      </c>
      <c r="R36" s="11">
        <v>90</v>
      </c>
      <c r="S36" s="12">
        <f>$C36*R36</f>
        <v>22.5</v>
      </c>
      <c r="T36" s="15">
        <f>MIN(100,S36*$D36)</f>
        <v>33.75</v>
      </c>
      <c r="U36" s="16">
        <f t="shared" ref="U36:U49" si="48">T36</f>
        <v>33.75</v>
      </c>
      <c r="V36" s="11">
        <v>85</v>
      </c>
      <c r="W36" s="12">
        <f>$C36*V36</f>
        <v>21.25</v>
      </c>
      <c r="X36" s="15">
        <f>MIN(100,W36*$D36)</f>
        <v>31.875</v>
      </c>
      <c r="Y36" s="16">
        <f t="shared" ref="Y36:Y49" si="49">X36</f>
        <v>31.875</v>
      </c>
      <c r="Z36" s="11">
        <v>90</v>
      </c>
      <c r="AA36" s="12">
        <f>$C36*Z36</f>
        <v>22.5</v>
      </c>
      <c r="AB36" s="15">
        <f>MIN(100,AA36*$D36)</f>
        <v>33.75</v>
      </c>
      <c r="AC36" s="16">
        <f t="shared" ref="AC36:AC49" si="50">AB36</f>
        <v>33.75</v>
      </c>
    </row>
    <row r="37" spans="1:29" s="11" customFormat="1" x14ac:dyDescent="0.25">
      <c r="A37" s="18" t="str">
        <f>'2_MechAdd_Script'!A37</f>
        <v>eSHRUBS_SECONDARY_LAYER_HEIGHT</v>
      </c>
      <c r="B37" t="s">
        <v>321</v>
      </c>
      <c r="C37" s="4"/>
      <c r="D37" s="8"/>
      <c r="E37" s="9"/>
      <c r="F37" s="11">
        <v>0.3</v>
      </c>
      <c r="G37" s="12">
        <f t="shared" ref="G37:H44" si="51">F37</f>
        <v>0.3</v>
      </c>
      <c r="H37" s="15">
        <f t="shared" si="51"/>
        <v>0.3</v>
      </c>
      <c r="I37" s="16">
        <f t="shared" si="40"/>
        <v>0.3</v>
      </c>
      <c r="J37" s="11">
        <v>2</v>
      </c>
      <c r="K37" s="12">
        <f t="shared" ref="K37:K44" si="52">J37</f>
        <v>2</v>
      </c>
      <c r="L37" s="15">
        <f t="shared" ref="L37:L44" si="53">K37</f>
        <v>2</v>
      </c>
      <c r="M37" s="16">
        <f t="shared" si="46"/>
        <v>2</v>
      </c>
      <c r="O37" s="12">
        <f t="shared" ref="O37:O44" si="54">N37</f>
        <v>0</v>
      </c>
      <c r="P37" s="15">
        <f t="shared" ref="P37:P44" si="55">O37</f>
        <v>0</v>
      </c>
      <c r="Q37" s="16">
        <f t="shared" si="47"/>
        <v>0</v>
      </c>
      <c r="R37" s="11">
        <v>1</v>
      </c>
      <c r="S37" s="12">
        <f t="shared" ref="S37:S44" si="56">R37</f>
        <v>1</v>
      </c>
      <c r="T37" s="15">
        <f t="shared" ref="T37:T44" si="57">S37</f>
        <v>1</v>
      </c>
      <c r="U37" s="16">
        <f t="shared" si="48"/>
        <v>1</v>
      </c>
      <c r="W37" s="12">
        <f t="shared" ref="W37:W44" si="58">V37</f>
        <v>0</v>
      </c>
      <c r="X37" s="15">
        <f t="shared" ref="X37:X44" si="59">W37</f>
        <v>0</v>
      </c>
      <c r="Y37" s="16">
        <f t="shared" si="49"/>
        <v>0</v>
      </c>
      <c r="AA37" s="12">
        <f t="shared" ref="AA37:AA44" si="60">Z37</f>
        <v>0</v>
      </c>
      <c r="AB37" s="15">
        <f t="shared" ref="AB37:AB44" si="61">AA37</f>
        <v>0</v>
      </c>
      <c r="AC37" s="16">
        <f t="shared" si="50"/>
        <v>0</v>
      </c>
    </row>
    <row r="38" spans="1:29" s="11" customFormat="1" x14ac:dyDescent="0.25">
      <c r="A38" s="18" t="str">
        <f>'2_MechAdd_Script'!A38</f>
        <v>eSHRUBS_SECONDARY_LAYER_PERCENT_COVER</v>
      </c>
      <c r="B38" t="s">
        <v>322</v>
      </c>
      <c r="C38" s="4">
        <v>0.25</v>
      </c>
      <c r="D38" s="8">
        <v>1.5</v>
      </c>
      <c r="E38" s="9">
        <v>1.5</v>
      </c>
      <c r="F38" s="11">
        <v>1.2</v>
      </c>
      <c r="G38" s="12">
        <f>$C38*F38</f>
        <v>0.3</v>
      </c>
      <c r="H38" s="15">
        <f>MIN(100,G38*$D38)</f>
        <v>0.44999999999999996</v>
      </c>
      <c r="I38" s="16">
        <f>MIN(100,$E38*H38)</f>
        <v>0.67499999999999993</v>
      </c>
      <c r="J38" s="11">
        <v>5</v>
      </c>
      <c r="K38" s="12">
        <f>$C38*J38</f>
        <v>1.25</v>
      </c>
      <c r="L38" s="15">
        <f>MIN(100,K38*$D38)</f>
        <v>1.875</v>
      </c>
      <c r="M38" s="16">
        <f>MIN(100,$E38*L38)</f>
        <v>2.8125</v>
      </c>
      <c r="O38" s="12">
        <f>$C38*N38</f>
        <v>0</v>
      </c>
      <c r="P38" s="15">
        <f>MIN(100,O38*$D38)</f>
        <v>0</v>
      </c>
      <c r="Q38" s="16">
        <f>MIN(100,$E38*P38)</f>
        <v>0</v>
      </c>
      <c r="R38" s="11">
        <v>20</v>
      </c>
      <c r="S38" s="12">
        <f>$C38*R38</f>
        <v>5</v>
      </c>
      <c r="T38" s="15">
        <f>MIN(100,S38*$D38)</f>
        <v>7.5</v>
      </c>
      <c r="U38" s="16">
        <f>MIN(100,$E38*T38)</f>
        <v>11.25</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323</v>
      </c>
      <c r="C39" s="4">
        <v>0.25</v>
      </c>
      <c r="D39" s="8">
        <v>1.5</v>
      </c>
      <c r="E39" s="9"/>
      <c r="F39" s="11">
        <v>95</v>
      </c>
      <c r="G39" s="12">
        <f>$C39*F39</f>
        <v>23.75</v>
      </c>
      <c r="H39" s="15">
        <f>MIN(100,G39*$D39)</f>
        <v>35.625</v>
      </c>
      <c r="I39" s="16">
        <f t="shared" si="40"/>
        <v>35.625</v>
      </c>
      <c r="J39" s="11">
        <v>85</v>
      </c>
      <c r="K39" s="12">
        <f>$C39*J39</f>
        <v>21.25</v>
      </c>
      <c r="L39" s="15">
        <f>MIN(100,K39*$D39)</f>
        <v>31.875</v>
      </c>
      <c r="M39" s="16">
        <f t="shared" ref="M39:M52" si="62">L39</f>
        <v>31.875</v>
      </c>
      <c r="O39" s="12">
        <f>$C39*N39</f>
        <v>0</v>
      </c>
      <c r="P39" s="15">
        <f>MIN(100,O39*$D39)</f>
        <v>0</v>
      </c>
      <c r="Q39" s="16">
        <f t="shared" ref="Q39:Q52" si="63">P39</f>
        <v>0</v>
      </c>
      <c r="R39" s="11">
        <v>90</v>
      </c>
      <c r="S39" s="12">
        <f>$C39*R39</f>
        <v>22.5</v>
      </c>
      <c r="T39" s="15">
        <f>MIN(100,S39*$D39)</f>
        <v>33.75</v>
      </c>
      <c r="U39" s="16">
        <f t="shared" ref="U39:U52" si="64">T39</f>
        <v>33.75</v>
      </c>
      <c r="W39" s="12">
        <f>$C39*V39</f>
        <v>0</v>
      </c>
      <c r="X39" s="15">
        <f>MIN(100,W39*$D39)</f>
        <v>0</v>
      </c>
      <c r="Y39" s="16">
        <f t="shared" ref="Y39:Y52" si="65">X39</f>
        <v>0</v>
      </c>
      <c r="AA39" s="12">
        <f>$C39*Z39</f>
        <v>0</v>
      </c>
      <c r="AB39" s="15">
        <f>MIN(100,AA39*$D39)</f>
        <v>0</v>
      </c>
      <c r="AC39" s="16">
        <f t="shared" ref="AC39:AC52" si="66">AB39</f>
        <v>0</v>
      </c>
    </row>
    <row r="40" spans="1:29" s="11" customFormat="1" x14ac:dyDescent="0.25">
      <c r="A40" s="18" t="str">
        <f>'2_MechAdd_Script'!A40</f>
        <v>eHERBACEOUS_PRIMARY_LAYER_HEIGHT</v>
      </c>
      <c r="B40" t="s">
        <v>324</v>
      </c>
      <c r="C40" s="4"/>
      <c r="D40" s="8"/>
      <c r="E40" s="9"/>
      <c r="F40" s="11">
        <v>0.9</v>
      </c>
      <c r="G40" s="12">
        <f t="shared" si="51"/>
        <v>0.9</v>
      </c>
      <c r="H40" s="15">
        <f t="shared" si="51"/>
        <v>0.9</v>
      </c>
      <c r="I40" s="16">
        <f t="shared" si="40"/>
        <v>0.9</v>
      </c>
      <c r="K40" s="12">
        <f t="shared" ref="K40:K47" si="67">J40</f>
        <v>0</v>
      </c>
      <c r="L40" s="15">
        <f t="shared" ref="L40:L47" si="68">K40</f>
        <v>0</v>
      </c>
      <c r="M40" s="16">
        <f t="shared" si="62"/>
        <v>0</v>
      </c>
      <c r="N40" s="11">
        <v>2</v>
      </c>
      <c r="O40" s="12">
        <f t="shared" ref="O40:O47" si="69">N40</f>
        <v>2</v>
      </c>
      <c r="P40" s="15">
        <f t="shared" ref="P40:P47" si="70">O40</f>
        <v>2</v>
      </c>
      <c r="Q40" s="16">
        <f t="shared" si="63"/>
        <v>2</v>
      </c>
      <c r="R40" s="11">
        <v>1</v>
      </c>
      <c r="S40" s="12">
        <f t="shared" ref="S40:S47" si="71">R40</f>
        <v>1</v>
      </c>
      <c r="T40" s="15">
        <f t="shared" ref="T40:T47" si="72">S40</f>
        <v>1</v>
      </c>
      <c r="U40" s="16">
        <f t="shared" si="64"/>
        <v>1</v>
      </c>
      <c r="V40" s="11">
        <v>2.5</v>
      </c>
      <c r="W40" s="12">
        <f t="shared" ref="W40:W47" si="73">V40</f>
        <v>2.5</v>
      </c>
      <c r="X40" s="15">
        <f t="shared" ref="X40:X47" si="74">W40</f>
        <v>2.5</v>
      </c>
      <c r="Y40" s="16">
        <f t="shared" si="65"/>
        <v>2.5</v>
      </c>
      <c r="Z40" s="11">
        <v>2</v>
      </c>
      <c r="AA40" s="12">
        <f t="shared" ref="AA40:AA47" si="75">Z40</f>
        <v>2</v>
      </c>
      <c r="AB40" s="15">
        <f t="shared" ref="AB40:AB47" si="76">AA40</f>
        <v>2</v>
      </c>
      <c r="AC40" s="16">
        <f t="shared" si="66"/>
        <v>2</v>
      </c>
    </row>
    <row r="41" spans="1:29" s="11" customFormat="1" x14ac:dyDescent="0.25">
      <c r="A41" s="18" t="str">
        <f>'2_MechAdd_Script'!A41</f>
        <v>eHERBACEOUS_PRIMARY_LAYER_LOADING</v>
      </c>
      <c r="B41" t="s">
        <v>325</v>
      </c>
      <c r="C41" s="4">
        <v>0.25</v>
      </c>
      <c r="D41" s="8">
        <v>1.5</v>
      </c>
      <c r="E41" s="9">
        <v>1.5</v>
      </c>
      <c r="F41" s="11">
        <v>0.1</v>
      </c>
      <c r="G41" s="12">
        <f>$C41*F41</f>
        <v>2.5000000000000001E-2</v>
      </c>
      <c r="H41" s="15">
        <f>G41*$D41</f>
        <v>3.7500000000000006E-2</v>
      </c>
      <c r="I41" s="16">
        <f>$E41*H41</f>
        <v>5.6250000000000008E-2</v>
      </c>
      <c r="K41" s="12">
        <f>$C41*J41</f>
        <v>0</v>
      </c>
      <c r="L41" s="15">
        <f>K41*$D41</f>
        <v>0</v>
      </c>
      <c r="M41" s="16">
        <f>$E41*L41</f>
        <v>0</v>
      </c>
      <c r="N41" s="11">
        <v>1</v>
      </c>
      <c r="O41" s="12">
        <f>$C41*N41</f>
        <v>0.25</v>
      </c>
      <c r="P41" s="15">
        <f>O41*$D41</f>
        <v>0.375</v>
      </c>
      <c r="Q41" s="16">
        <f>$E41*P41</f>
        <v>0.5625</v>
      </c>
      <c r="R41" s="11">
        <v>0.01</v>
      </c>
      <c r="S41" s="12">
        <f>$C41*R41</f>
        <v>2.5000000000000001E-3</v>
      </c>
      <c r="T41" s="15">
        <f>S41*$D41</f>
        <v>3.7499999999999999E-3</v>
      </c>
      <c r="U41" s="16">
        <f>$E41*T41</f>
        <v>5.6249999999999998E-3</v>
      </c>
      <c r="V41" s="11">
        <v>0.4</v>
      </c>
      <c r="W41" s="12">
        <f>$C41*V41</f>
        <v>0.1</v>
      </c>
      <c r="X41" s="15">
        <f>W41*$D41</f>
        <v>0.15000000000000002</v>
      </c>
      <c r="Y41" s="16">
        <f>$E41*X41</f>
        <v>0.22500000000000003</v>
      </c>
      <c r="Z41" s="11">
        <v>0.1</v>
      </c>
      <c r="AA41" s="12">
        <f>$C41*Z41</f>
        <v>2.5000000000000001E-2</v>
      </c>
      <c r="AB41" s="15">
        <f>AA41*$D41</f>
        <v>3.7500000000000006E-2</v>
      </c>
      <c r="AC41" s="16">
        <f>$E41*AB41</f>
        <v>5.6250000000000008E-2</v>
      </c>
    </row>
    <row r="42" spans="1:29" s="11" customFormat="1" x14ac:dyDescent="0.25">
      <c r="A42" s="18" t="str">
        <f>'2_MechAdd_Script'!A42</f>
        <v>eHERBACEOUS_PRIMARY_LAYER_PERCENT_COVER</v>
      </c>
      <c r="B42" t="s">
        <v>326</v>
      </c>
      <c r="C42" s="4">
        <v>0.25</v>
      </c>
      <c r="D42" s="8">
        <v>1.5</v>
      </c>
      <c r="E42" s="9">
        <v>1.5</v>
      </c>
      <c r="F42" s="11">
        <v>0.7</v>
      </c>
      <c r="G42" s="12">
        <f>$C42*F42</f>
        <v>0.17499999999999999</v>
      </c>
      <c r="H42" s="15">
        <f>MIN(100,G42*$D42)</f>
        <v>0.26249999999999996</v>
      </c>
      <c r="I42" s="16">
        <f>MIN(100,$E42*H42)</f>
        <v>0.39374999999999993</v>
      </c>
      <c r="K42" s="12">
        <f>$C42*J42</f>
        <v>0</v>
      </c>
      <c r="L42" s="15">
        <f>MIN(100,K42*$D42)</f>
        <v>0</v>
      </c>
      <c r="M42" s="16">
        <f>MIN(100,$E42*L42)</f>
        <v>0</v>
      </c>
      <c r="N42" s="11">
        <v>90</v>
      </c>
      <c r="O42" s="12">
        <f>$C42*N42</f>
        <v>22.5</v>
      </c>
      <c r="P42" s="15">
        <f>MIN(100,O42*$D42)</f>
        <v>33.75</v>
      </c>
      <c r="Q42" s="16">
        <f>MIN(100,$E42*P42)</f>
        <v>50.625</v>
      </c>
      <c r="R42" s="11">
        <v>2</v>
      </c>
      <c r="S42" s="12">
        <f>$C42*R42</f>
        <v>0.5</v>
      </c>
      <c r="T42" s="15">
        <f>MIN(100,S42*$D42)</f>
        <v>0.75</v>
      </c>
      <c r="U42" s="16">
        <f>MIN(100,$E42*T42)</f>
        <v>1.125</v>
      </c>
      <c r="V42" s="11">
        <v>30</v>
      </c>
      <c r="W42" s="12">
        <f>$C42*V42</f>
        <v>7.5</v>
      </c>
      <c r="X42" s="15">
        <f>MIN(100,W42*$D42)</f>
        <v>11.25</v>
      </c>
      <c r="Y42" s="16">
        <f>MIN(100,$E42*X42)</f>
        <v>16.875</v>
      </c>
      <c r="Z42" s="11">
        <v>20</v>
      </c>
      <c r="AA42" s="12">
        <f>$C42*Z42</f>
        <v>5</v>
      </c>
      <c r="AB42" s="15">
        <f>MIN(100,AA42*$D42)</f>
        <v>7.5</v>
      </c>
      <c r="AC42" s="16">
        <f>MIN(100,$E42*AB42)</f>
        <v>11.25</v>
      </c>
    </row>
    <row r="43" spans="1:29" s="11" customFormat="1" x14ac:dyDescent="0.25">
      <c r="A43" s="18" t="str">
        <f>'2_MechAdd_Script'!A43</f>
        <v>eHERBACEOUS_PRIMARY_LAYER_PERCENT_LIVE</v>
      </c>
      <c r="B43" t="s">
        <v>327</v>
      </c>
      <c r="C43" s="4">
        <v>0.25</v>
      </c>
      <c r="D43" s="8">
        <v>1.5</v>
      </c>
      <c r="E43" s="9"/>
      <c r="F43" s="11">
        <v>95</v>
      </c>
      <c r="G43" s="12">
        <f>$C43*F43</f>
        <v>23.75</v>
      </c>
      <c r="H43" s="15">
        <f>MIN(100,G43*$D43)</f>
        <v>35.625</v>
      </c>
      <c r="I43" s="16">
        <f t="shared" si="40"/>
        <v>35.625</v>
      </c>
      <c r="K43" s="12">
        <f>$C43*J43</f>
        <v>0</v>
      </c>
      <c r="L43" s="15">
        <f>MIN(100,K43*$D43)</f>
        <v>0</v>
      </c>
      <c r="M43" s="16">
        <f t="shared" ref="M43:M56" si="77">L43</f>
        <v>0</v>
      </c>
      <c r="N43" s="11">
        <v>85</v>
      </c>
      <c r="O43" s="12">
        <f>$C43*N43</f>
        <v>21.25</v>
      </c>
      <c r="P43" s="15">
        <f>MIN(100,O43*$D43)</f>
        <v>31.875</v>
      </c>
      <c r="Q43" s="16">
        <f t="shared" ref="Q43:Q56" si="78">P43</f>
        <v>31.875</v>
      </c>
      <c r="R43" s="11">
        <v>90</v>
      </c>
      <c r="S43" s="12">
        <f>$C43*R43</f>
        <v>22.5</v>
      </c>
      <c r="T43" s="15">
        <f>MIN(100,S43*$D43)</f>
        <v>33.75</v>
      </c>
      <c r="U43" s="16">
        <f t="shared" ref="U43:U56" si="79">T43</f>
        <v>33.75</v>
      </c>
      <c r="V43" s="11">
        <v>80</v>
      </c>
      <c r="W43" s="12">
        <f>$C43*V43</f>
        <v>20</v>
      </c>
      <c r="X43" s="15">
        <f>MIN(100,W43*$D43)</f>
        <v>30</v>
      </c>
      <c r="Y43" s="16">
        <f t="shared" ref="Y43:Y56" si="80">X43</f>
        <v>30</v>
      </c>
      <c r="Z43" s="11">
        <v>60</v>
      </c>
      <c r="AA43" s="12">
        <f>$C43*Z43</f>
        <v>15</v>
      </c>
      <c r="AB43" s="15">
        <f>MIN(100,AA43*$D43)</f>
        <v>22.5</v>
      </c>
      <c r="AC43" s="16">
        <f t="shared" ref="AC43:AC56" si="81">AB43</f>
        <v>22.5</v>
      </c>
    </row>
    <row r="44" spans="1:29" s="11" customFormat="1" x14ac:dyDescent="0.25">
      <c r="A44" s="18" t="str">
        <f>'2_MechAdd_Script'!A44</f>
        <v>eHERBACEOUS_SECONDARY_LAYER_HEIGHT</v>
      </c>
      <c r="B44" t="s">
        <v>328</v>
      </c>
      <c r="C44" s="4"/>
      <c r="D44" s="8"/>
      <c r="E44" s="9"/>
      <c r="F44" s="11">
        <v>0.9</v>
      </c>
      <c r="G44" s="12">
        <f t="shared" si="51"/>
        <v>0.9</v>
      </c>
      <c r="H44" s="15">
        <f t="shared" si="51"/>
        <v>0.9</v>
      </c>
      <c r="I44" s="16">
        <f t="shared" si="40"/>
        <v>0.9</v>
      </c>
      <c r="K44" s="12">
        <f t="shared" ref="K44:K51" si="82">J44</f>
        <v>0</v>
      </c>
      <c r="L44" s="15">
        <f t="shared" ref="L44:L51" si="83">K44</f>
        <v>0</v>
      </c>
      <c r="M44" s="16">
        <f t="shared" si="77"/>
        <v>0</v>
      </c>
      <c r="N44" s="11">
        <v>1</v>
      </c>
      <c r="O44" s="12">
        <f t="shared" ref="O44:O51" si="84">N44</f>
        <v>1</v>
      </c>
      <c r="P44" s="15">
        <f t="shared" ref="P44:P51" si="85">O44</f>
        <v>1</v>
      </c>
      <c r="Q44" s="16">
        <f t="shared" si="78"/>
        <v>1</v>
      </c>
      <c r="R44" s="11">
        <v>0.5</v>
      </c>
      <c r="S44" s="12">
        <f t="shared" ref="S44:S51" si="86">R44</f>
        <v>0.5</v>
      </c>
      <c r="T44" s="15">
        <f t="shared" ref="T44:T51" si="87">S44</f>
        <v>0.5</v>
      </c>
      <c r="U44" s="16">
        <f t="shared" si="79"/>
        <v>0.5</v>
      </c>
      <c r="W44" s="12">
        <f t="shared" ref="W44:W51" si="88">V44</f>
        <v>0</v>
      </c>
      <c r="X44" s="15">
        <f t="shared" ref="X44:X51" si="89">W44</f>
        <v>0</v>
      </c>
      <c r="Y44" s="16">
        <f t="shared" si="80"/>
        <v>0</v>
      </c>
      <c r="Z44" s="11">
        <v>1</v>
      </c>
      <c r="AA44" s="12">
        <f t="shared" ref="AA44:AA51" si="90">Z44</f>
        <v>1</v>
      </c>
      <c r="AB44" s="15">
        <f t="shared" ref="AB44:AB51" si="91">AA44</f>
        <v>1</v>
      </c>
      <c r="AC44" s="16">
        <f t="shared" si="81"/>
        <v>1</v>
      </c>
    </row>
    <row r="45" spans="1:29" s="11" customFormat="1" x14ac:dyDescent="0.25">
      <c r="A45" s="18" t="str">
        <f>'2_MechAdd_Script'!A45</f>
        <v>eHERBACEOUS_SECONDARY_LAYER_LOADING</v>
      </c>
      <c r="B45" t="s">
        <v>329</v>
      </c>
      <c r="C45" s="4">
        <v>0.25</v>
      </c>
      <c r="D45" s="8">
        <v>1.5</v>
      </c>
      <c r="E45" s="9">
        <v>1.5</v>
      </c>
      <c r="F45" s="11">
        <v>0.1</v>
      </c>
      <c r="G45" s="12">
        <f>$C45*F45</f>
        <v>2.5000000000000001E-2</v>
      </c>
      <c r="H45" s="15">
        <f t="shared" ref="H45:H55" si="92">G45*$D45</f>
        <v>3.7500000000000006E-2</v>
      </c>
      <c r="I45" s="16">
        <f>$E45*H45</f>
        <v>5.6250000000000008E-2</v>
      </c>
      <c r="K45" s="12">
        <f>$C45*J45</f>
        <v>0</v>
      </c>
      <c r="L45" s="15">
        <f t="shared" ref="L45:L55" si="93">K45*$D45</f>
        <v>0</v>
      </c>
      <c r="M45" s="16">
        <f>$E45*L45</f>
        <v>0</v>
      </c>
      <c r="N45" s="11">
        <v>0.01</v>
      </c>
      <c r="O45" s="12">
        <f>$C45*N45</f>
        <v>2.5000000000000001E-3</v>
      </c>
      <c r="P45" s="15">
        <f t="shared" ref="P45:P55" si="94">O45*$D45</f>
        <v>3.7499999999999999E-3</v>
      </c>
      <c r="Q45" s="16">
        <f>$E45*P45</f>
        <v>5.6249999999999998E-3</v>
      </c>
      <c r="R45" s="11">
        <v>0.02</v>
      </c>
      <c r="S45" s="12">
        <f>$C45*R45</f>
        <v>5.0000000000000001E-3</v>
      </c>
      <c r="T45" s="15">
        <f t="shared" ref="T45:T55" si="95">S45*$D45</f>
        <v>7.4999999999999997E-3</v>
      </c>
      <c r="U45" s="16">
        <f>$E45*T45</f>
        <v>1.125E-2</v>
      </c>
      <c r="W45" s="12">
        <f>$C45*V45</f>
        <v>0</v>
      </c>
      <c r="X45" s="15">
        <f t="shared" ref="X45:X55" si="96">W45*$D45</f>
        <v>0</v>
      </c>
      <c r="Y45" s="16">
        <f>$E45*X45</f>
        <v>0</v>
      </c>
      <c r="Z45" s="11">
        <v>0.1</v>
      </c>
      <c r="AA45" s="12">
        <f>$C45*Z45</f>
        <v>2.5000000000000001E-2</v>
      </c>
      <c r="AB45" s="15">
        <f t="shared" ref="AB45:AB55" si="97">AA45*$D45</f>
        <v>3.7500000000000006E-2</v>
      </c>
      <c r="AC45" s="16">
        <f>$E45*AB45</f>
        <v>5.6250000000000008E-2</v>
      </c>
    </row>
    <row r="46" spans="1:29" s="11" customFormat="1" x14ac:dyDescent="0.25">
      <c r="A46" s="18" t="str">
        <f>'2_MechAdd_Script'!A46</f>
        <v>eHERBACEOUS_SECONDARY_LAYER_PERCENT_COVER</v>
      </c>
      <c r="B46" t="s">
        <v>330</v>
      </c>
      <c r="C46" s="4">
        <v>0.25</v>
      </c>
      <c r="D46" s="8">
        <v>1.5</v>
      </c>
      <c r="E46" s="9">
        <v>1.5</v>
      </c>
      <c r="F46" s="11">
        <v>0.2</v>
      </c>
      <c r="G46" s="12">
        <f>$C46*F46</f>
        <v>0.05</v>
      </c>
      <c r="H46" s="15">
        <f>MIN(100,G46*$D46)</f>
        <v>7.5000000000000011E-2</v>
      </c>
      <c r="I46" s="16">
        <f>MIN(100,$E46*H46)</f>
        <v>0.11250000000000002</v>
      </c>
      <c r="K46" s="12">
        <f>$C46*J46</f>
        <v>0</v>
      </c>
      <c r="L46" s="15">
        <f>MIN(100,K46*$D46)</f>
        <v>0</v>
      </c>
      <c r="M46" s="16">
        <f>MIN(100,$E46*L46)</f>
        <v>0</v>
      </c>
      <c r="N46" s="11">
        <v>8</v>
      </c>
      <c r="O46" s="12">
        <f>$C46*N46</f>
        <v>2</v>
      </c>
      <c r="P46" s="15">
        <f>MIN(100,O46*$D46)</f>
        <v>3</v>
      </c>
      <c r="Q46" s="16">
        <f>MIN(100,$E46*P46)</f>
        <v>4.5</v>
      </c>
      <c r="R46" s="11">
        <v>5</v>
      </c>
      <c r="S46" s="12">
        <f>$C46*R46</f>
        <v>1.25</v>
      </c>
      <c r="T46" s="15">
        <f>MIN(100,S46*$D46)</f>
        <v>1.875</v>
      </c>
      <c r="U46" s="16">
        <f>MIN(100,$E46*T46)</f>
        <v>2.8125</v>
      </c>
      <c r="W46" s="12">
        <f>$C46*V46</f>
        <v>0</v>
      </c>
      <c r="X46" s="15">
        <f>MIN(100,W46*$D46)</f>
        <v>0</v>
      </c>
      <c r="Y46" s="16">
        <f>MIN(100,$E46*X46)</f>
        <v>0</v>
      </c>
      <c r="Z46" s="11">
        <v>20</v>
      </c>
      <c r="AA46" s="12">
        <f>$C46*Z46</f>
        <v>5</v>
      </c>
      <c r="AB46" s="15">
        <f>MIN(100,AA46*$D46)</f>
        <v>7.5</v>
      </c>
      <c r="AC46" s="16">
        <f>MIN(100,$E46*AB46)</f>
        <v>11.25</v>
      </c>
    </row>
    <row r="47" spans="1:29" s="11" customFormat="1" x14ac:dyDescent="0.25">
      <c r="A47" s="18" t="str">
        <f>'2_MechAdd_Script'!A47</f>
        <v>eHERBACEOUS_SECONDARY_LAYER_PERCENT_LIVE</v>
      </c>
      <c r="B47" t="s">
        <v>331</v>
      </c>
      <c r="C47" s="4">
        <v>0.25</v>
      </c>
      <c r="D47" s="8">
        <v>1.5</v>
      </c>
      <c r="E47" s="9"/>
      <c r="F47" s="11">
        <v>85</v>
      </c>
      <c r="G47" s="12">
        <f>$C47*F47</f>
        <v>21.25</v>
      </c>
      <c r="H47" s="15">
        <f>MIN(100,G47*$D47)</f>
        <v>31.875</v>
      </c>
      <c r="I47" s="16">
        <f t="shared" si="40"/>
        <v>31.875</v>
      </c>
      <c r="K47" s="12">
        <f>$C47*J47</f>
        <v>0</v>
      </c>
      <c r="L47" s="15">
        <f>MIN(100,K47*$D47)</f>
        <v>0</v>
      </c>
      <c r="M47" s="16">
        <f t="shared" ref="M47:M60" si="98">L47</f>
        <v>0</v>
      </c>
      <c r="N47" s="11">
        <v>70</v>
      </c>
      <c r="O47" s="12">
        <f>$C47*N47</f>
        <v>17.5</v>
      </c>
      <c r="P47" s="15">
        <f>MIN(100,O47*$D47)</f>
        <v>26.25</v>
      </c>
      <c r="Q47" s="16">
        <f t="shared" ref="Q47:Q60" si="99">P47</f>
        <v>26.25</v>
      </c>
      <c r="R47" s="11">
        <v>90</v>
      </c>
      <c r="S47" s="12">
        <f>$C47*R47</f>
        <v>22.5</v>
      </c>
      <c r="T47" s="15">
        <f>MIN(100,S47*$D47)</f>
        <v>33.75</v>
      </c>
      <c r="U47" s="16">
        <f t="shared" ref="U47:U60" si="100">T47</f>
        <v>33.75</v>
      </c>
      <c r="W47" s="12">
        <f>$C47*V47</f>
        <v>0</v>
      </c>
      <c r="X47" s="15">
        <f>MIN(100,W47*$D47)</f>
        <v>0</v>
      </c>
      <c r="Y47" s="16">
        <f t="shared" ref="Y47:Y60" si="101">X47</f>
        <v>0</v>
      </c>
      <c r="Z47" s="11">
        <v>60</v>
      </c>
      <c r="AA47" s="12">
        <f>$C47*Z47</f>
        <v>15</v>
      </c>
      <c r="AB47" s="15">
        <f>MIN(100,AA47*$D47)</f>
        <v>22.5</v>
      </c>
      <c r="AC47" s="16">
        <f t="shared" ref="AC47:AC60" si="102">AB47</f>
        <v>22.5</v>
      </c>
    </row>
    <row r="48" spans="1:29" s="11" customFormat="1" x14ac:dyDescent="0.25">
      <c r="A48" s="18" t="str">
        <f>'2_MechAdd_Script'!A48</f>
        <v>eWOODY_FUEL_ALL_DOWNED_WOODY_FUEL_DEPTH</v>
      </c>
      <c r="B48" t="s">
        <v>332</v>
      </c>
      <c r="C48" s="4">
        <v>2</v>
      </c>
      <c r="D48" s="8">
        <v>0.75</v>
      </c>
      <c r="E48" s="9">
        <v>0.5</v>
      </c>
      <c r="F48" s="11">
        <v>4</v>
      </c>
      <c r="G48" s="12">
        <f>$C48*F48</f>
        <v>8</v>
      </c>
      <c r="H48" s="15">
        <f t="shared" si="92"/>
        <v>6</v>
      </c>
      <c r="I48" s="16">
        <f>$E48*H48</f>
        <v>3</v>
      </c>
      <c r="J48" s="11">
        <v>1</v>
      </c>
      <c r="K48" s="12">
        <f>$C48*J48</f>
        <v>2</v>
      </c>
      <c r="L48" s="15">
        <f t="shared" ref="L48:L58" si="103">K48*$D48</f>
        <v>1.5</v>
      </c>
      <c r="M48" s="16">
        <f>$E48*L48</f>
        <v>0.75</v>
      </c>
      <c r="O48" s="12">
        <f>$C48*N48</f>
        <v>0</v>
      </c>
      <c r="P48" s="15">
        <f t="shared" ref="P48:P58" si="104">O48*$D48</f>
        <v>0</v>
      </c>
      <c r="Q48" s="16">
        <f>$E48*P48</f>
        <v>0</v>
      </c>
      <c r="R48" s="11">
        <v>0.5</v>
      </c>
      <c r="S48" s="12">
        <f>$C48*R48</f>
        <v>1</v>
      </c>
      <c r="T48" s="15">
        <f t="shared" ref="T48:T58" si="105">S48*$D48</f>
        <v>0.75</v>
      </c>
      <c r="U48" s="16">
        <f>$E48*T48</f>
        <v>0.375</v>
      </c>
      <c r="V48" s="11">
        <v>1</v>
      </c>
      <c r="W48" s="12">
        <f>$C48*V48</f>
        <v>2</v>
      </c>
      <c r="X48" s="15">
        <f t="shared" ref="X48:X58" si="106">W48*$D48</f>
        <v>1.5</v>
      </c>
      <c r="Y48" s="16">
        <f>$E48*X48</f>
        <v>0.75</v>
      </c>
      <c r="Z48" s="11">
        <v>0.5</v>
      </c>
      <c r="AA48" s="12">
        <f>$C48*Z48</f>
        <v>1</v>
      </c>
      <c r="AB48" s="15">
        <f t="shared" ref="AB48:AB58" si="107">AA48*$D48</f>
        <v>0.75</v>
      </c>
      <c r="AC48" s="16">
        <f>$E48*AB48</f>
        <v>0.375</v>
      </c>
    </row>
    <row r="49" spans="1:29" s="11" customFormat="1" x14ac:dyDescent="0.25">
      <c r="A49" s="18" t="str">
        <f>'2_MechAdd_Script'!A49</f>
        <v>eWOODY_FUEL_ALL_DOWNED_WOODY_FUEL_TOTAL_PERCENT_COVER</v>
      </c>
      <c r="B49" t="s">
        <v>333</v>
      </c>
      <c r="C49" s="4">
        <v>2</v>
      </c>
      <c r="D49" s="8">
        <v>0.75</v>
      </c>
      <c r="E49" s="9">
        <v>0.5</v>
      </c>
      <c r="F49" s="11">
        <v>70</v>
      </c>
      <c r="G49" s="12">
        <f>MIN(100,$C49*F49)</f>
        <v>100</v>
      </c>
      <c r="H49" s="15">
        <f t="shared" si="92"/>
        <v>75</v>
      </c>
      <c r="I49" s="16">
        <f>$E49*H49</f>
        <v>37.5</v>
      </c>
      <c r="J49" s="11">
        <v>50</v>
      </c>
      <c r="K49" s="12">
        <f>MIN(100,$C49*J49)</f>
        <v>100</v>
      </c>
      <c r="L49" s="15">
        <f t="shared" si="103"/>
        <v>75</v>
      </c>
      <c r="M49" s="16">
        <f>$E49*L49</f>
        <v>37.5</v>
      </c>
      <c r="O49" s="12">
        <f>MIN(100,$C49*N49)</f>
        <v>0</v>
      </c>
      <c r="P49" s="15">
        <f t="shared" si="104"/>
        <v>0</v>
      </c>
      <c r="Q49" s="16">
        <f>$E49*P49</f>
        <v>0</v>
      </c>
      <c r="R49" s="11">
        <v>30</v>
      </c>
      <c r="S49" s="12">
        <f>MIN(100,$C49*R49)</f>
        <v>60</v>
      </c>
      <c r="T49" s="15">
        <f t="shared" si="105"/>
        <v>45</v>
      </c>
      <c r="U49" s="16">
        <f>$E49*T49</f>
        <v>22.5</v>
      </c>
      <c r="V49" s="11">
        <v>40</v>
      </c>
      <c r="W49" s="12">
        <f>MIN(100,$C49*V49)</f>
        <v>80</v>
      </c>
      <c r="X49" s="15">
        <f t="shared" si="106"/>
        <v>60</v>
      </c>
      <c r="Y49" s="16">
        <f>$E49*X49</f>
        <v>30</v>
      </c>
      <c r="Z49" s="11">
        <v>15</v>
      </c>
      <c r="AA49" s="12">
        <f>MIN(100,$C49*Z49)</f>
        <v>30</v>
      </c>
      <c r="AB49" s="15">
        <f t="shared" si="107"/>
        <v>22.5</v>
      </c>
      <c r="AC49" s="16">
        <f>$E49*AB49</f>
        <v>11.25</v>
      </c>
    </row>
    <row r="50" spans="1:29" s="11" customFormat="1" x14ac:dyDescent="0.25">
      <c r="A50" s="18" t="str">
        <f>'2_MechAdd_Script'!A50</f>
        <v>eWOODY_FUEL_SOUND_WOOD_LOADINGS_ZERO_TO_THREE_INCHES_ONE_TO_THREE_INCHES</v>
      </c>
      <c r="B50" t="s">
        <v>334</v>
      </c>
      <c r="C50" s="4">
        <v>2</v>
      </c>
      <c r="D50" s="8">
        <v>0.75</v>
      </c>
      <c r="E50" s="9">
        <v>0.5</v>
      </c>
      <c r="F50" s="11">
        <v>2</v>
      </c>
      <c r="G50" s="12">
        <f>MAX(1.5,$C50*F50)</f>
        <v>4</v>
      </c>
      <c r="H50" s="15">
        <f t="shared" si="92"/>
        <v>3</v>
      </c>
      <c r="I50" s="16">
        <f>$E50*H50</f>
        <v>1.5</v>
      </c>
      <c r="J50" s="11">
        <v>1</v>
      </c>
      <c r="K50" s="12">
        <f>MAX(1.5,$C50*J50)</f>
        <v>2</v>
      </c>
      <c r="L50" s="15">
        <f t="shared" si="103"/>
        <v>1.5</v>
      </c>
      <c r="M50" s="16">
        <f>$E50*L50</f>
        <v>0.75</v>
      </c>
      <c r="O50" s="12">
        <f>MAX(1.5,$C50*N50)</f>
        <v>1.5</v>
      </c>
      <c r="P50" s="15">
        <f t="shared" si="104"/>
        <v>1.125</v>
      </c>
      <c r="Q50" s="16">
        <f>$E50*P50</f>
        <v>0.5625</v>
      </c>
      <c r="R50" s="11">
        <v>0.5</v>
      </c>
      <c r="S50" s="12">
        <f>MAX(1.5,$C50*R50)</f>
        <v>1.5</v>
      </c>
      <c r="T50" s="15">
        <f t="shared" si="105"/>
        <v>1.125</v>
      </c>
      <c r="U50" s="16">
        <f>$E50*T50</f>
        <v>0.5625</v>
      </c>
      <c r="V50" s="11">
        <v>1</v>
      </c>
      <c r="W50" s="12">
        <f>MAX(1.5,$C50*V50)</f>
        <v>2</v>
      </c>
      <c r="X50" s="15">
        <f t="shared" si="106"/>
        <v>1.5</v>
      </c>
      <c r="Y50" s="16">
        <f>$E50*X50</f>
        <v>0.75</v>
      </c>
      <c r="Z50" s="11">
        <v>0.3</v>
      </c>
      <c r="AA50" s="12">
        <f>MAX(1.5,$C50*Z50)</f>
        <v>1.5</v>
      </c>
      <c r="AB50" s="15">
        <f t="shared" si="107"/>
        <v>1.125</v>
      </c>
      <c r="AC50" s="16">
        <f>$E50*AB50</f>
        <v>0.5625</v>
      </c>
    </row>
    <row r="51" spans="1:29" s="11" customFormat="1" x14ac:dyDescent="0.25">
      <c r="A51" s="18" t="str">
        <f>'2_MechAdd_Script'!A51</f>
        <v>eWOODY_FUEL_SOUND_WOOD_LOADINGS_ZERO_TO_THREE_INCHES_QUARTER_INCH_TO_ONE_INCH</v>
      </c>
      <c r="B51" t="s">
        <v>335</v>
      </c>
      <c r="C51" s="4">
        <v>2</v>
      </c>
      <c r="D51" s="8">
        <v>0.75</v>
      </c>
      <c r="E51" s="9">
        <v>0.5</v>
      </c>
      <c r="F51" s="11">
        <v>1.5</v>
      </c>
      <c r="G51" s="12">
        <f>MAX(3,$C51*F51)</f>
        <v>3</v>
      </c>
      <c r="H51" s="15">
        <f t="shared" si="92"/>
        <v>2.25</v>
      </c>
      <c r="I51" s="16">
        <f>$E51*H51</f>
        <v>1.125</v>
      </c>
      <c r="J51" s="11">
        <v>1</v>
      </c>
      <c r="K51" s="12">
        <f>MAX(3,$C51*J51)</f>
        <v>3</v>
      </c>
      <c r="L51" s="15">
        <f t="shared" si="103"/>
        <v>2.25</v>
      </c>
      <c r="M51" s="16">
        <f>$E51*L51</f>
        <v>1.125</v>
      </c>
      <c r="O51" s="12">
        <f>MAX(3,$C51*N51)</f>
        <v>3</v>
      </c>
      <c r="P51" s="15">
        <f t="shared" si="104"/>
        <v>2.25</v>
      </c>
      <c r="Q51" s="16">
        <f>$E51*P51</f>
        <v>1.125</v>
      </c>
      <c r="R51" s="11">
        <v>0.2</v>
      </c>
      <c r="S51" s="12">
        <f>MAX(3,$C51*R51)</f>
        <v>3</v>
      </c>
      <c r="T51" s="15">
        <f t="shared" si="105"/>
        <v>2.25</v>
      </c>
      <c r="U51" s="16">
        <f>$E51*T51</f>
        <v>1.125</v>
      </c>
      <c r="V51" s="11">
        <v>0.5</v>
      </c>
      <c r="W51" s="12">
        <f>MAX(3,$C51*V51)</f>
        <v>3</v>
      </c>
      <c r="X51" s="15">
        <f t="shared" si="106"/>
        <v>2.25</v>
      </c>
      <c r="Y51" s="16">
        <f>$E51*X51</f>
        <v>1.125</v>
      </c>
      <c r="Z51" s="11">
        <v>0.4</v>
      </c>
      <c r="AA51" s="12">
        <f>MAX(3,$C51*Z51)</f>
        <v>3</v>
      </c>
      <c r="AB51" s="15">
        <f t="shared" si="107"/>
        <v>2.25</v>
      </c>
      <c r="AC51" s="16">
        <f>$E51*AB51</f>
        <v>1.125</v>
      </c>
    </row>
    <row r="52" spans="1:29" s="11" customFormat="1" x14ac:dyDescent="0.25">
      <c r="A52" s="18" t="str">
        <f>'2_MechAdd_Script'!A52</f>
        <v>eWOODY_FUEL_SOUND_WOOD_LOADINGS_ZERO_TO_THREE_INCHES_ZERO_TO_QUARTER_INCH</v>
      </c>
      <c r="B52" t="s">
        <v>336</v>
      </c>
      <c r="C52" s="4">
        <v>2</v>
      </c>
      <c r="D52" s="8">
        <v>0.75</v>
      </c>
      <c r="E52" s="9">
        <v>0.5</v>
      </c>
      <c r="F52" s="11">
        <v>1</v>
      </c>
      <c r="G52" s="12">
        <f>MAX(1.5,$C52*F52)</f>
        <v>2</v>
      </c>
      <c r="H52" s="15">
        <f t="shared" si="92"/>
        <v>1.5</v>
      </c>
      <c r="I52" s="16">
        <f>$E52*H52</f>
        <v>0.75</v>
      </c>
      <c r="J52" s="11">
        <v>0.5</v>
      </c>
      <c r="K52" s="12">
        <f>MAX(1.5,$C52*J52)</f>
        <v>1.5</v>
      </c>
      <c r="L52" s="15">
        <f t="shared" si="103"/>
        <v>1.125</v>
      </c>
      <c r="M52" s="16">
        <f>$E52*L52</f>
        <v>0.5625</v>
      </c>
      <c r="O52" s="12">
        <f>MAX(1.5,$C52*N52)</f>
        <v>1.5</v>
      </c>
      <c r="P52" s="15">
        <f t="shared" si="104"/>
        <v>1.125</v>
      </c>
      <c r="Q52" s="16">
        <f>$E52*P52</f>
        <v>0.5625</v>
      </c>
      <c r="R52" s="11">
        <v>0.1</v>
      </c>
      <c r="S52" s="12">
        <f>MAX(1.5,$C52*R52)</f>
        <v>1.5</v>
      </c>
      <c r="T52" s="15">
        <f t="shared" si="105"/>
        <v>1.125</v>
      </c>
      <c r="U52" s="16">
        <f>$E52*T52</f>
        <v>0.5625</v>
      </c>
      <c r="V52" s="11">
        <v>0.3</v>
      </c>
      <c r="W52" s="12">
        <f>MAX(1.5,$C52*V52)</f>
        <v>1.5</v>
      </c>
      <c r="X52" s="15">
        <f t="shared" si="106"/>
        <v>1.125</v>
      </c>
      <c r="Y52" s="16">
        <f>$E52*X52</f>
        <v>0.5625</v>
      </c>
      <c r="Z52" s="11">
        <v>0.02</v>
      </c>
      <c r="AA52" s="12">
        <f>MAX(1.5,$C52*Z52)</f>
        <v>1.5</v>
      </c>
      <c r="AB52" s="15">
        <f t="shared" si="107"/>
        <v>1.125</v>
      </c>
      <c r="AC52" s="16">
        <f>$E52*AB52</f>
        <v>0.5625</v>
      </c>
    </row>
    <row r="53" spans="1:29" s="11" customFormat="1" x14ac:dyDescent="0.25">
      <c r="A53" s="18" t="str">
        <f>'2_MechAdd_Script'!A53</f>
        <v>eWOODY_FUEL_SOUND_WOOD_LOADINGS_GREATER_THAN_THREE_INCHES_THREE_TO_NINE_INCHES</v>
      </c>
      <c r="B53" t="s">
        <v>337</v>
      </c>
      <c r="C53" s="4"/>
      <c r="D53" s="5">
        <v>0.75</v>
      </c>
      <c r="E53" s="6"/>
      <c r="F53" s="11">
        <v>6</v>
      </c>
      <c r="G53" s="12">
        <f t="shared" ref="G53:H93" si="108">F53</f>
        <v>6</v>
      </c>
      <c r="H53" s="15">
        <f t="shared" si="92"/>
        <v>4.5</v>
      </c>
      <c r="I53" s="16">
        <f>H53</f>
        <v>4.5</v>
      </c>
      <c r="J53" s="11">
        <v>0</v>
      </c>
      <c r="K53" s="12">
        <f t="shared" ref="K53:K93" si="109">J53</f>
        <v>0</v>
      </c>
      <c r="L53" s="15">
        <f t="shared" si="103"/>
        <v>0</v>
      </c>
      <c r="M53" s="16">
        <f>L53</f>
        <v>0</v>
      </c>
      <c r="O53" s="12">
        <f t="shared" ref="O53:O93" si="110">N53</f>
        <v>0</v>
      </c>
      <c r="P53" s="15">
        <f t="shared" si="104"/>
        <v>0</v>
      </c>
      <c r="Q53" s="16">
        <f>P53</f>
        <v>0</v>
      </c>
      <c r="R53" s="11">
        <v>1</v>
      </c>
      <c r="S53" s="12">
        <f t="shared" ref="S53:S93" si="111">R53</f>
        <v>1</v>
      </c>
      <c r="T53" s="15">
        <f t="shared" si="105"/>
        <v>0.75</v>
      </c>
      <c r="U53" s="16">
        <f>T53</f>
        <v>0.75</v>
      </c>
      <c r="V53" s="11">
        <v>1.2</v>
      </c>
      <c r="W53" s="12">
        <f t="shared" ref="W53:W93" si="112">V53</f>
        <v>1.2</v>
      </c>
      <c r="X53" s="15">
        <f t="shared" si="106"/>
        <v>0.89999999999999991</v>
      </c>
      <c r="Y53" s="16">
        <f>X53</f>
        <v>0.89999999999999991</v>
      </c>
      <c r="Z53" s="11">
        <v>0.5</v>
      </c>
      <c r="AA53" s="12">
        <f t="shared" ref="AA53:AA93" si="113">Z53</f>
        <v>0.5</v>
      </c>
      <c r="AB53" s="15">
        <f t="shared" si="107"/>
        <v>0.375</v>
      </c>
      <c r="AC53" s="16">
        <f>AB53</f>
        <v>0.375</v>
      </c>
    </row>
    <row r="54" spans="1:29" s="11" customFormat="1" x14ac:dyDescent="0.25">
      <c r="A54" s="18" t="str">
        <f>'2_MechAdd_Script'!A54</f>
        <v>eWOODY_FUEL_SOUND_WOOD_LOADINGS_GREATER_THAN_THREE_INCHES_NINE_TO_TWENTY_INCHES</v>
      </c>
      <c r="B54" t="s">
        <v>338</v>
      </c>
      <c r="C54" s="4"/>
      <c r="D54" s="5">
        <v>0.75</v>
      </c>
      <c r="E54" s="6"/>
      <c r="F54" s="11">
        <v>12</v>
      </c>
      <c r="G54" s="12">
        <f t="shared" si="108"/>
        <v>12</v>
      </c>
      <c r="H54" s="15">
        <f t="shared" si="92"/>
        <v>9</v>
      </c>
      <c r="I54" s="16">
        <f>H54</f>
        <v>9</v>
      </c>
      <c r="J54" s="11">
        <v>0</v>
      </c>
      <c r="K54" s="12">
        <f t="shared" si="109"/>
        <v>0</v>
      </c>
      <c r="L54" s="15">
        <f t="shared" si="103"/>
        <v>0</v>
      </c>
      <c r="M54" s="16">
        <f>L54</f>
        <v>0</v>
      </c>
      <c r="O54" s="12">
        <f t="shared" si="110"/>
        <v>0</v>
      </c>
      <c r="P54" s="15">
        <f t="shared" si="104"/>
        <v>0</v>
      </c>
      <c r="Q54" s="16">
        <f>P54</f>
        <v>0</v>
      </c>
      <c r="R54" s="11">
        <v>0</v>
      </c>
      <c r="S54" s="12">
        <f t="shared" si="111"/>
        <v>0</v>
      </c>
      <c r="T54" s="15">
        <f t="shared" si="105"/>
        <v>0</v>
      </c>
      <c r="U54" s="16">
        <f>T54</f>
        <v>0</v>
      </c>
      <c r="V54" s="11">
        <v>0.5</v>
      </c>
      <c r="W54" s="12">
        <f t="shared" si="112"/>
        <v>0.5</v>
      </c>
      <c r="X54" s="15">
        <f t="shared" si="106"/>
        <v>0.375</v>
      </c>
      <c r="Y54" s="16">
        <f>X54</f>
        <v>0.375</v>
      </c>
      <c r="Z54" s="11">
        <v>0</v>
      </c>
      <c r="AA54" s="12">
        <f t="shared" si="113"/>
        <v>0</v>
      </c>
      <c r="AB54" s="15">
        <f t="shared" si="107"/>
        <v>0</v>
      </c>
      <c r="AC54" s="16">
        <f>AB54</f>
        <v>0</v>
      </c>
    </row>
    <row r="55" spans="1:29" s="11" customFormat="1" x14ac:dyDescent="0.25">
      <c r="A55" s="18" t="str">
        <f>'2_MechAdd_Script'!A55</f>
        <v>eWOODY_FUEL_SOUND_WOOD_LOADINGS_GREATER_THAN_THREE_INCHES_GREATER_THAN_TWENTY_INCHES</v>
      </c>
      <c r="B55" t="s">
        <v>339</v>
      </c>
      <c r="C55" s="4"/>
      <c r="D55" s="5">
        <v>0.75</v>
      </c>
      <c r="E55" s="6"/>
      <c r="F55" s="11">
        <v>0</v>
      </c>
      <c r="G55" s="12">
        <f t="shared" si="108"/>
        <v>0</v>
      </c>
      <c r="H55" s="15">
        <f t="shared" si="92"/>
        <v>0</v>
      </c>
      <c r="I55" s="16">
        <f>H55</f>
        <v>0</v>
      </c>
      <c r="J55" s="11">
        <v>0</v>
      </c>
      <c r="K55" s="12">
        <f t="shared" si="109"/>
        <v>0</v>
      </c>
      <c r="L55" s="15">
        <f t="shared" si="103"/>
        <v>0</v>
      </c>
      <c r="M55" s="16">
        <f>L55</f>
        <v>0</v>
      </c>
      <c r="O55" s="12">
        <f t="shared" si="110"/>
        <v>0</v>
      </c>
      <c r="P55" s="15">
        <f t="shared" si="104"/>
        <v>0</v>
      </c>
      <c r="Q55" s="16">
        <f>P55</f>
        <v>0</v>
      </c>
      <c r="R55" s="11">
        <v>0</v>
      </c>
      <c r="S55" s="12">
        <f t="shared" si="111"/>
        <v>0</v>
      </c>
      <c r="T55" s="15">
        <f t="shared" si="105"/>
        <v>0</v>
      </c>
      <c r="U55" s="16">
        <f>T55</f>
        <v>0</v>
      </c>
      <c r="V55" s="11">
        <v>0.5</v>
      </c>
      <c r="W55" s="12">
        <f t="shared" si="112"/>
        <v>0.5</v>
      </c>
      <c r="X55" s="15">
        <f t="shared" si="106"/>
        <v>0.375</v>
      </c>
      <c r="Y55" s="16">
        <f>X55</f>
        <v>0.375</v>
      </c>
      <c r="Z55" s="11">
        <v>0</v>
      </c>
      <c r="AA55" s="12">
        <f t="shared" si="113"/>
        <v>0</v>
      </c>
      <c r="AB55" s="15">
        <f t="shared" si="107"/>
        <v>0</v>
      </c>
      <c r="AC55" s="16">
        <f>AB55</f>
        <v>0</v>
      </c>
    </row>
    <row r="56" spans="1:29" s="11" customFormat="1" x14ac:dyDescent="0.25">
      <c r="A56" s="18" t="str">
        <f>'2_MechAdd_Script'!A56</f>
        <v>eWOODY_FUEL_ROTTEN_WOOD_LOADINGS_GREATER_THAN_THREE_INCHES_THREE_TO_NINE_INCHES</v>
      </c>
      <c r="B56" t="s">
        <v>340</v>
      </c>
      <c r="C56" s="4"/>
      <c r="D56" s="8" t="s">
        <v>280</v>
      </c>
      <c r="E56" s="9" t="s">
        <v>281</v>
      </c>
      <c r="F56" s="11">
        <v>5</v>
      </c>
      <c r="G56" s="12">
        <f t="shared" si="108"/>
        <v>5</v>
      </c>
      <c r="H56" s="15">
        <f>(G53*0.25)+G56</f>
        <v>6.5</v>
      </c>
      <c r="I56" s="19">
        <f>(H53*0.5)+H56</f>
        <v>8.75</v>
      </c>
      <c r="K56" s="12">
        <f t="shared" si="109"/>
        <v>0</v>
      </c>
      <c r="L56" s="15">
        <f>(K53*0.25)+K56</f>
        <v>0</v>
      </c>
      <c r="M56" s="19">
        <f>(L53*0.5)+L56</f>
        <v>0</v>
      </c>
      <c r="O56" s="12">
        <f t="shared" si="110"/>
        <v>0</v>
      </c>
      <c r="P56" s="15">
        <f>(O53*0.25)+O56</f>
        <v>0</v>
      </c>
      <c r="Q56" s="19">
        <f>(P53*0.5)+P56</f>
        <v>0</v>
      </c>
      <c r="R56" s="11">
        <v>0.5</v>
      </c>
      <c r="S56" s="12">
        <f t="shared" si="111"/>
        <v>0.5</v>
      </c>
      <c r="T56" s="15">
        <f>(S53*0.25)+S56</f>
        <v>0.75</v>
      </c>
      <c r="U56" s="19">
        <f>(T53*0.5)+T56</f>
        <v>1.125</v>
      </c>
      <c r="V56" s="11">
        <v>0.75</v>
      </c>
      <c r="W56" s="12">
        <f t="shared" si="112"/>
        <v>0.75</v>
      </c>
      <c r="X56" s="15">
        <f>(W53*0.25)+W56</f>
        <v>1.05</v>
      </c>
      <c r="Y56" s="19">
        <f>(X53*0.5)+X56</f>
        <v>1.5</v>
      </c>
      <c r="AA56" s="12">
        <f t="shared" si="113"/>
        <v>0</v>
      </c>
      <c r="AB56" s="15">
        <f>(AA53*0.25)+AA56</f>
        <v>0.125</v>
      </c>
      <c r="AC56" s="19">
        <f>(AB53*0.5)+AB56</f>
        <v>0.3125</v>
      </c>
    </row>
    <row r="57" spans="1:29" s="11" customFormat="1" x14ac:dyDescent="0.25">
      <c r="A57" s="18" t="str">
        <f>'2_MechAdd_Script'!A57</f>
        <v>eWOODY_FUEL_ROTTEN_WOOD_LOADINGS_GREATER_THAN_THREE_INCHES_NINE_TO_TWENTY_INCHES</v>
      </c>
      <c r="B57" t="s">
        <v>341</v>
      </c>
      <c r="C57" s="4"/>
      <c r="D57" s="8" t="s">
        <v>280</v>
      </c>
      <c r="E57" s="9" t="s">
        <v>281</v>
      </c>
      <c r="F57" s="11">
        <v>11</v>
      </c>
      <c r="G57" s="12">
        <f t="shared" si="108"/>
        <v>11</v>
      </c>
      <c r="H57" s="15">
        <f>(G54*0.25)+G57</f>
        <v>14</v>
      </c>
      <c r="I57" s="19">
        <f>(H54*0.5)+H57</f>
        <v>18.5</v>
      </c>
      <c r="K57" s="12">
        <f t="shared" si="109"/>
        <v>0</v>
      </c>
      <c r="L57" s="15">
        <f>(K54*0.25)+K57</f>
        <v>0</v>
      </c>
      <c r="M57" s="19">
        <f>(L54*0.5)+L57</f>
        <v>0</v>
      </c>
      <c r="O57" s="12">
        <f t="shared" si="110"/>
        <v>0</v>
      </c>
      <c r="P57" s="15">
        <f>(O54*0.25)+O57</f>
        <v>0</v>
      </c>
      <c r="Q57" s="19">
        <f>(P54*0.5)+P57</f>
        <v>0</v>
      </c>
      <c r="R57" s="11">
        <v>0</v>
      </c>
      <c r="S57" s="12">
        <f t="shared" si="111"/>
        <v>0</v>
      </c>
      <c r="T57" s="15">
        <f>(S54*0.25)+S57</f>
        <v>0</v>
      </c>
      <c r="U57" s="19">
        <f>(T54*0.5)+T57</f>
        <v>0</v>
      </c>
      <c r="V57" s="11">
        <v>0.3</v>
      </c>
      <c r="W57" s="12">
        <f t="shared" si="112"/>
        <v>0.3</v>
      </c>
      <c r="X57" s="15">
        <f>(W54*0.25)+W57</f>
        <v>0.42499999999999999</v>
      </c>
      <c r="Y57" s="19">
        <f>(X54*0.5)+X57</f>
        <v>0.61250000000000004</v>
      </c>
      <c r="AA57" s="12">
        <f t="shared" si="113"/>
        <v>0</v>
      </c>
      <c r="AB57" s="15">
        <f>(AA54*0.25)+AA57</f>
        <v>0</v>
      </c>
      <c r="AC57" s="19">
        <f>(AB54*0.5)+AB57</f>
        <v>0</v>
      </c>
    </row>
    <row r="58" spans="1:29" s="11" customFormat="1" x14ac:dyDescent="0.25">
      <c r="A58" s="18" t="str">
        <f>'2_MechAdd_Script'!A58</f>
        <v>eWOODY_FUEL_ROTTEN_WOOD_LOADINGS_GREATER_THAN_THREE_INCHES_GREATER_THAN_TWENTY_INCHES</v>
      </c>
      <c r="B58" t="s">
        <v>342</v>
      </c>
      <c r="C58" s="4"/>
      <c r="D58" s="8" t="s">
        <v>280</v>
      </c>
      <c r="E58" s="9" t="s">
        <v>281</v>
      </c>
      <c r="F58" s="11">
        <v>0</v>
      </c>
      <c r="G58" s="12">
        <f t="shared" si="108"/>
        <v>0</v>
      </c>
      <c r="H58" s="15">
        <f>(G55*0.25)+G58</f>
        <v>0</v>
      </c>
      <c r="I58" s="19">
        <f>(H55*0.5)+H58</f>
        <v>0</v>
      </c>
      <c r="K58" s="12">
        <f t="shared" si="109"/>
        <v>0</v>
      </c>
      <c r="L58" s="15">
        <f>(K55*0.25)+K58</f>
        <v>0</v>
      </c>
      <c r="M58" s="19">
        <f>(L55*0.5)+L58</f>
        <v>0</v>
      </c>
      <c r="O58" s="12">
        <f t="shared" si="110"/>
        <v>0</v>
      </c>
      <c r="P58" s="15">
        <f>(O55*0.25)+O58</f>
        <v>0</v>
      </c>
      <c r="Q58" s="19">
        <f>(P55*0.5)+P58</f>
        <v>0</v>
      </c>
      <c r="R58" s="11">
        <v>0</v>
      </c>
      <c r="S58" s="12">
        <f t="shared" si="111"/>
        <v>0</v>
      </c>
      <c r="T58" s="15">
        <f>(S55*0.25)+S58</f>
        <v>0</v>
      </c>
      <c r="U58" s="19">
        <f>(T55*0.5)+T58</f>
        <v>0</v>
      </c>
      <c r="V58" s="11">
        <v>0</v>
      </c>
      <c r="W58" s="12">
        <f t="shared" si="112"/>
        <v>0</v>
      </c>
      <c r="X58" s="15">
        <f>(W55*0.25)+W58</f>
        <v>0.125</v>
      </c>
      <c r="Y58" s="19">
        <f>(X55*0.5)+X58</f>
        <v>0.3125</v>
      </c>
      <c r="AA58" s="12">
        <f t="shared" si="113"/>
        <v>0</v>
      </c>
      <c r="AB58" s="15">
        <f>(AA55*0.25)+AA58</f>
        <v>0</v>
      </c>
      <c r="AC58" s="19">
        <f>(AB55*0.5)+AB58</f>
        <v>0</v>
      </c>
    </row>
    <row r="59" spans="1:29" s="11" customFormat="1" x14ac:dyDescent="0.25">
      <c r="A59" s="18" t="str">
        <f>'2_MechAdd_Script'!A59</f>
        <v>eWOODY_FUEL_STUMPS_SOUND_DIAMETER</v>
      </c>
      <c r="B59" t="s">
        <v>343</v>
      </c>
      <c r="C59" s="4"/>
      <c r="D59" s="5"/>
      <c r="E59" s="6">
        <v>0</v>
      </c>
      <c r="F59" s="11">
        <v>9.6</v>
      </c>
      <c r="G59" s="12">
        <f t="shared" si="108"/>
        <v>9.6</v>
      </c>
      <c r="H59" s="15">
        <f t="shared" si="108"/>
        <v>9.6</v>
      </c>
      <c r="I59" s="16">
        <f>$E59*H59</f>
        <v>0</v>
      </c>
      <c r="K59" s="12">
        <f t="shared" si="109"/>
        <v>0</v>
      </c>
      <c r="L59" s="15">
        <f t="shared" ref="L59:L93" si="114">K59</f>
        <v>0</v>
      </c>
      <c r="M59" s="16">
        <f>$E59*L59</f>
        <v>0</v>
      </c>
      <c r="O59" s="12">
        <f t="shared" si="110"/>
        <v>0</v>
      </c>
      <c r="P59" s="15">
        <f t="shared" ref="P59:P93" si="115">O59</f>
        <v>0</v>
      </c>
      <c r="Q59" s="16">
        <f>$E59*P59</f>
        <v>0</v>
      </c>
      <c r="R59" s="11">
        <v>3.5</v>
      </c>
      <c r="S59" s="12">
        <f t="shared" si="111"/>
        <v>3.5</v>
      </c>
      <c r="T59" s="15">
        <f t="shared" ref="T59:T93" si="116">S59</f>
        <v>3.5</v>
      </c>
      <c r="U59" s="16">
        <f>$E59*T59</f>
        <v>0</v>
      </c>
      <c r="W59" s="12">
        <f t="shared" si="112"/>
        <v>0</v>
      </c>
      <c r="X59" s="15">
        <f t="shared" ref="X59:X93" si="117">W59</f>
        <v>0</v>
      </c>
      <c r="Y59" s="16">
        <f>$E59*X59</f>
        <v>0</v>
      </c>
      <c r="AA59" s="12">
        <f t="shared" si="113"/>
        <v>0</v>
      </c>
      <c r="AB59" s="15">
        <f t="shared" ref="AB59:AB93" si="118">AA59</f>
        <v>0</v>
      </c>
      <c r="AC59" s="16">
        <f>$E59*AB59</f>
        <v>0</v>
      </c>
    </row>
    <row r="60" spans="1:29" s="11" customFormat="1" x14ac:dyDescent="0.25">
      <c r="A60" s="18" t="str">
        <f>'2_MechAdd_Script'!A60</f>
        <v>eWOODY_FUEL_STUMPS_SOUND_HEIGHT</v>
      </c>
      <c r="B60" t="s">
        <v>344</v>
      </c>
      <c r="C60" s="4"/>
      <c r="D60" s="5"/>
      <c r="E60" s="6">
        <v>0</v>
      </c>
      <c r="F60" s="11">
        <v>0.4</v>
      </c>
      <c r="G60" s="12">
        <f t="shared" si="108"/>
        <v>0.4</v>
      </c>
      <c r="H60" s="15">
        <f t="shared" si="108"/>
        <v>0.4</v>
      </c>
      <c r="I60" s="16">
        <f>$E60*H60</f>
        <v>0</v>
      </c>
      <c r="K60" s="12">
        <f t="shared" si="109"/>
        <v>0</v>
      </c>
      <c r="L60" s="15">
        <f t="shared" si="114"/>
        <v>0</v>
      </c>
      <c r="M60" s="16">
        <f>$E60*L60</f>
        <v>0</v>
      </c>
      <c r="O60" s="12">
        <f t="shared" si="110"/>
        <v>0</v>
      </c>
      <c r="P60" s="15">
        <f t="shared" si="115"/>
        <v>0</v>
      </c>
      <c r="Q60" s="16">
        <f>$E60*P60</f>
        <v>0</v>
      </c>
      <c r="R60" s="11">
        <v>2</v>
      </c>
      <c r="S60" s="12">
        <f t="shared" si="111"/>
        <v>2</v>
      </c>
      <c r="T60" s="15">
        <f t="shared" si="116"/>
        <v>2</v>
      </c>
      <c r="U60" s="16">
        <f>$E60*T60</f>
        <v>0</v>
      </c>
      <c r="W60" s="12">
        <f t="shared" si="112"/>
        <v>0</v>
      </c>
      <c r="X60" s="15">
        <f t="shared" si="117"/>
        <v>0</v>
      </c>
      <c r="Y60" s="16">
        <f>$E60*X60</f>
        <v>0</v>
      </c>
      <c r="AA60" s="12">
        <f t="shared" si="113"/>
        <v>0</v>
      </c>
      <c r="AB60" s="15">
        <f t="shared" si="118"/>
        <v>0</v>
      </c>
      <c r="AC60" s="16">
        <f>$E60*AB60</f>
        <v>0</v>
      </c>
    </row>
    <row r="61" spans="1:29" s="11" customFormat="1" x14ac:dyDescent="0.25">
      <c r="A61" s="18" t="str">
        <f>'2_MechAdd_Script'!A61</f>
        <v>eWOODY_FUEL_STUMPS_SOUND_STEM_DENSITY</v>
      </c>
      <c r="B61" t="s">
        <v>345</v>
      </c>
      <c r="C61" s="4" t="s">
        <v>284</v>
      </c>
      <c r="D61" s="5"/>
      <c r="E61" s="6">
        <v>0</v>
      </c>
      <c r="F61" s="11">
        <v>115</v>
      </c>
      <c r="G61" s="12">
        <f>F61+(F7*0.75)+(F12*0.75)</f>
        <v>124</v>
      </c>
      <c r="H61" s="15">
        <f t="shared" si="108"/>
        <v>124</v>
      </c>
      <c r="I61" s="16">
        <f>$E61*H61</f>
        <v>0</v>
      </c>
      <c r="K61" s="12">
        <f>J61+(J7*0.75)+(J12*0.75)</f>
        <v>0</v>
      </c>
      <c r="L61" s="15">
        <f t="shared" si="114"/>
        <v>0</v>
      </c>
      <c r="M61" s="16">
        <f>$E61*L61</f>
        <v>0</v>
      </c>
      <c r="O61" s="12">
        <f>N61+(N7*0.75)+(N12*0.75)</f>
        <v>0</v>
      </c>
      <c r="P61" s="15">
        <f t="shared" si="115"/>
        <v>0</v>
      </c>
      <c r="Q61" s="16">
        <f>$E61*P61</f>
        <v>0</v>
      </c>
      <c r="R61" s="11">
        <v>50</v>
      </c>
      <c r="S61" s="12">
        <f>R61+(R7*0.75)+(R12*0.75)</f>
        <v>2675</v>
      </c>
      <c r="T61" s="15">
        <f t="shared" si="116"/>
        <v>2675</v>
      </c>
      <c r="U61" s="16">
        <f>$E61*T61</f>
        <v>0</v>
      </c>
      <c r="W61" s="12">
        <f>V61+(V7*0.75)+(V12*0.75)</f>
        <v>146.25</v>
      </c>
      <c r="X61" s="15">
        <f t="shared" si="117"/>
        <v>146.25</v>
      </c>
      <c r="Y61" s="16">
        <f>$E61*X61</f>
        <v>0</v>
      </c>
      <c r="AA61" s="12">
        <f>Z61+(Z7*0.75)+(Z12*0.75)</f>
        <v>75</v>
      </c>
      <c r="AB61" s="15">
        <f t="shared" si="118"/>
        <v>75</v>
      </c>
      <c r="AC61" s="16">
        <f>$E61*AB61</f>
        <v>0</v>
      </c>
    </row>
    <row r="62" spans="1:29" s="11" customFormat="1" x14ac:dyDescent="0.25">
      <c r="A62" s="18" t="str">
        <f>'2_MechAdd_Script'!A62</f>
        <v>eWOODY_FUEL_STUMPS_ROTTEN_DIAMETER</v>
      </c>
      <c r="B62" t="s">
        <v>346</v>
      </c>
      <c r="C62" s="4"/>
      <c r="D62" s="5"/>
      <c r="E62" s="6"/>
      <c r="F62" s="11">
        <v>9.6</v>
      </c>
      <c r="G62" s="12">
        <f t="shared" si="108"/>
        <v>9.6</v>
      </c>
      <c r="H62" s="15">
        <f t="shared" si="108"/>
        <v>9.6</v>
      </c>
      <c r="I62" s="16">
        <f>H62</f>
        <v>9.6</v>
      </c>
      <c r="K62" s="12">
        <f t="shared" ref="K62:K93" si="119">J62</f>
        <v>0</v>
      </c>
      <c r="L62" s="15">
        <f t="shared" si="114"/>
        <v>0</v>
      </c>
      <c r="M62" s="16">
        <f>L62</f>
        <v>0</v>
      </c>
      <c r="O62" s="12">
        <f t="shared" ref="O62:O93" si="120">N62</f>
        <v>0</v>
      </c>
      <c r="P62" s="15">
        <f t="shared" si="115"/>
        <v>0</v>
      </c>
      <c r="Q62" s="16">
        <f>P62</f>
        <v>0</v>
      </c>
      <c r="R62" s="11">
        <v>3.5</v>
      </c>
      <c r="S62" s="12">
        <f t="shared" ref="S62:S93" si="121">R62</f>
        <v>3.5</v>
      </c>
      <c r="T62" s="15">
        <f t="shared" si="116"/>
        <v>3.5</v>
      </c>
      <c r="U62" s="16">
        <f>T62</f>
        <v>3.5</v>
      </c>
      <c r="V62" s="11">
        <v>10</v>
      </c>
      <c r="W62" s="12">
        <f t="shared" ref="W62:W93" si="122">V62</f>
        <v>10</v>
      </c>
      <c r="X62" s="15">
        <f t="shared" si="117"/>
        <v>10</v>
      </c>
      <c r="Y62" s="16">
        <f>X62</f>
        <v>10</v>
      </c>
      <c r="Z62" s="11">
        <v>10</v>
      </c>
      <c r="AA62" s="12">
        <f t="shared" ref="AA62:AA93" si="123">Z62</f>
        <v>10</v>
      </c>
      <c r="AB62" s="15">
        <f t="shared" si="118"/>
        <v>10</v>
      </c>
      <c r="AC62" s="16">
        <f>AB62</f>
        <v>10</v>
      </c>
    </row>
    <row r="63" spans="1:29" s="11" customFormat="1" x14ac:dyDescent="0.25">
      <c r="A63" s="18" t="str">
        <f>'2_MechAdd_Script'!A63</f>
        <v>eWOODY_FUEL_STUMPS_ROTTEN_HEIGHT</v>
      </c>
      <c r="B63" t="s">
        <v>347</v>
      </c>
      <c r="C63" s="4"/>
      <c r="D63" s="5"/>
      <c r="E63" s="6"/>
      <c r="F63" s="11">
        <v>0.4</v>
      </c>
      <c r="G63" s="12">
        <f t="shared" si="108"/>
        <v>0.4</v>
      </c>
      <c r="H63" s="15">
        <f t="shared" si="108"/>
        <v>0.4</v>
      </c>
      <c r="I63" s="16">
        <f>H63</f>
        <v>0.4</v>
      </c>
      <c r="K63" s="12">
        <f t="shared" si="119"/>
        <v>0</v>
      </c>
      <c r="L63" s="15">
        <f t="shared" si="114"/>
        <v>0</v>
      </c>
      <c r="M63" s="16">
        <f>L63</f>
        <v>0</v>
      </c>
      <c r="O63" s="12">
        <f t="shared" si="120"/>
        <v>0</v>
      </c>
      <c r="P63" s="15">
        <f t="shared" si="115"/>
        <v>0</v>
      </c>
      <c r="Q63" s="16">
        <f>P63</f>
        <v>0</v>
      </c>
      <c r="R63" s="11">
        <v>2</v>
      </c>
      <c r="S63" s="12">
        <f t="shared" si="121"/>
        <v>2</v>
      </c>
      <c r="T63" s="15">
        <f t="shared" si="116"/>
        <v>2</v>
      </c>
      <c r="U63" s="16">
        <f>T63</f>
        <v>2</v>
      </c>
      <c r="V63" s="11">
        <v>1</v>
      </c>
      <c r="W63" s="12">
        <f t="shared" si="122"/>
        <v>1</v>
      </c>
      <c r="X63" s="15">
        <f t="shared" si="117"/>
        <v>1</v>
      </c>
      <c r="Y63" s="16">
        <f>X63</f>
        <v>1</v>
      </c>
      <c r="Z63" s="11">
        <v>1</v>
      </c>
      <c r="AA63" s="12">
        <f t="shared" si="123"/>
        <v>1</v>
      </c>
      <c r="AB63" s="15">
        <f t="shared" si="118"/>
        <v>1</v>
      </c>
      <c r="AC63" s="16">
        <f>AB63</f>
        <v>1</v>
      </c>
    </row>
    <row r="64" spans="1:29" s="11" customFormat="1" x14ac:dyDescent="0.25">
      <c r="A64" s="18" t="str">
        <f>'2_MechAdd_Script'!A64</f>
        <v>eWOODY_FUEL_STUMPS_ROTTEN_STEM_DENSITY</v>
      </c>
      <c r="B64" t="s">
        <v>348</v>
      </c>
      <c r="C64" s="4"/>
      <c r="D64" s="5"/>
      <c r="E64" s="9" t="s">
        <v>283</v>
      </c>
      <c r="F64" s="11">
        <v>115</v>
      </c>
      <c r="G64" s="12">
        <f t="shared" si="108"/>
        <v>115</v>
      </c>
      <c r="H64" s="15">
        <f t="shared" si="108"/>
        <v>115</v>
      </c>
      <c r="I64" s="16">
        <f>H64+H61</f>
        <v>239</v>
      </c>
      <c r="K64" s="12">
        <f t="shared" si="119"/>
        <v>0</v>
      </c>
      <c r="L64" s="15">
        <f t="shared" si="114"/>
        <v>0</v>
      </c>
      <c r="M64" s="16">
        <f>L64+L61</f>
        <v>0</v>
      </c>
      <c r="O64" s="12">
        <f t="shared" si="120"/>
        <v>0</v>
      </c>
      <c r="P64" s="15">
        <f t="shared" si="115"/>
        <v>0</v>
      </c>
      <c r="Q64" s="16">
        <f>P64+P61</f>
        <v>0</v>
      </c>
      <c r="R64" s="11">
        <v>50</v>
      </c>
      <c r="S64" s="12">
        <f t="shared" si="121"/>
        <v>50</v>
      </c>
      <c r="T64" s="15">
        <f t="shared" si="116"/>
        <v>50</v>
      </c>
      <c r="U64" s="16">
        <f>T64+T61</f>
        <v>2725</v>
      </c>
      <c r="V64" s="11">
        <v>5</v>
      </c>
      <c r="W64" s="12">
        <f t="shared" si="122"/>
        <v>5</v>
      </c>
      <c r="X64" s="15">
        <f t="shared" si="117"/>
        <v>5</v>
      </c>
      <c r="Y64" s="16">
        <f>X64+X61</f>
        <v>151.25</v>
      </c>
      <c r="Z64" s="11">
        <v>3</v>
      </c>
      <c r="AA64" s="12">
        <f t="shared" si="123"/>
        <v>3</v>
      </c>
      <c r="AB64" s="15">
        <f t="shared" si="118"/>
        <v>3</v>
      </c>
      <c r="AC64" s="16">
        <f>AB64+AB61</f>
        <v>78</v>
      </c>
    </row>
    <row r="65" spans="1:29" s="11" customFormat="1" x14ac:dyDescent="0.25">
      <c r="A65" s="18" t="str">
        <f>'2_MechAdd_Script'!A65</f>
        <v>eWOODY_FUEL_STUMPS_LIGHTERED_PITCHY_DIAMETER</v>
      </c>
      <c r="B65" t="s">
        <v>346</v>
      </c>
      <c r="C65" s="4"/>
      <c r="D65" s="5"/>
      <c r="E65" s="6"/>
      <c r="G65" s="12">
        <f t="shared" si="108"/>
        <v>0</v>
      </c>
      <c r="H65" s="15">
        <f t="shared" si="108"/>
        <v>0</v>
      </c>
      <c r="I65" s="16">
        <f>H65</f>
        <v>0</v>
      </c>
      <c r="K65" s="12">
        <f t="shared" si="119"/>
        <v>0</v>
      </c>
      <c r="L65" s="15">
        <f t="shared" si="114"/>
        <v>0</v>
      </c>
      <c r="M65" s="16">
        <f>L65</f>
        <v>0</v>
      </c>
      <c r="O65" s="12">
        <f t="shared" si="120"/>
        <v>0</v>
      </c>
      <c r="P65" s="15">
        <f t="shared" si="115"/>
        <v>0</v>
      </c>
      <c r="Q65" s="16">
        <f>P65</f>
        <v>0</v>
      </c>
      <c r="S65" s="12">
        <f t="shared" si="121"/>
        <v>0</v>
      </c>
      <c r="T65" s="15">
        <f t="shared" si="116"/>
        <v>0</v>
      </c>
      <c r="U65" s="16">
        <f>T65</f>
        <v>0</v>
      </c>
      <c r="W65" s="12">
        <f t="shared" si="122"/>
        <v>0</v>
      </c>
      <c r="X65" s="15">
        <f t="shared" si="117"/>
        <v>0</v>
      </c>
      <c r="Y65" s="16">
        <f>X65</f>
        <v>0</v>
      </c>
      <c r="AA65" s="12">
        <f t="shared" si="123"/>
        <v>0</v>
      </c>
      <c r="AB65" s="15">
        <f t="shared" si="118"/>
        <v>0</v>
      </c>
      <c r="AC65" s="16">
        <f>AB65</f>
        <v>0</v>
      </c>
    </row>
    <row r="66" spans="1:29" s="11" customFormat="1" x14ac:dyDescent="0.25">
      <c r="A66" s="18" t="str">
        <f>'2_MechAdd_Script'!A66</f>
        <v>eWOODY_FUEL_STUMPS_LIGHTERED_PITCHY_HEIGHT</v>
      </c>
      <c r="B66" t="s">
        <v>347</v>
      </c>
      <c r="C66" s="4"/>
      <c r="D66" s="5"/>
      <c r="E66" s="6"/>
      <c r="G66" s="12">
        <f t="shared" si="108"/>
        <v>0</v>
      </c>
      <c r="H66" s="15">
        <f t="shared" si="108"/>
        <v>0</v>
      </c>
      <c r="I66" s="16">
        <f t="shared" ref="I66:I93" si="124">H66</f>
        <v>0</v>
      </c>
      <c r="K66" s="12">
        <f t="shared" si="119"/>
        <v>0</v>
      </c>
      <c r="L66" s="15">
        <f t="shared" si="114"/>
        <v>0</v>
      </c>
      <c r="M66" s="16">
        <f t="shared" ref="M66:M93" si="125">L66</f>
        <v>0</v>
      </c>
      <c r="O66" s="12">
        <f t="shared" si="120"/>
        <v>0</v>
      </c>
      <c r="P66" s="15">
        <f t="shared" si="115"/>
        <v>0</v>
      </c>
      <c r="Q66" s="16">
        <f t="shared" ref="Q66:Q93" si="126">P66</f>
        <v>0</v>
      </c>
      <c r="S66" s="12">
        <f t="shared" si="121"/>
        <v>0</v>
      </c>
      <c r="T66" s="15">
        <f t="shared" si="116"/>
        <v>0</v>
      </c>
      <c r="U66" s="16">
        <f t="shared" ref="U66:U93" si="127">T66</f>
        <v>0</v>
      </c>
      <c r="W66" s="12">
        <f t="shared" si="122"/>
        <v>0</v>
      </c>
      <c r="X66" s="15">
        <f t="shared" si="117"/>
        <v>0</v>
      </c>
      <c r="Y66" s="16">
        <f t="shared" ref="Y66:Y93" si="128">X66</f>
        <v>0</v>
      </c>
      <c r="AA66" s="12">
        <f t="shared" si="123"/>
        <v>0</v>
      </c>
      <c r="AB66" s="15">
        <f t="shared" si="118"/>
        <v>0</v>
      </c>
      <c r="AC66" s="16">
        <f t="shared" ref="AC66:AC93" si="129">AB66</f>
        <v>0</v>
      </c>
    </row>
    <row r="67" spans="1:29" s="11" customFormat="1" x14ac:dyDescent="0.25">
      <c r="A67" s="18" t="str">
        <f>'2_MechAdd_Script'!A67</f>
        <v>eWOODY_FUEL_STUMPS_LIGHTERED_PITCHY_STEM_DENSITY</v>
      </c>
      <c r="B67" t="s">
        <v>348</v>
      </c>
      <c r="C67" s="4"/>
      <c r="D67" s="5"/>
      <c r="E67" s="6"/>
      <c r="G67" s="12">
        <f t="shared" si="108"/>
        <v>0</v>
      </c>
      <c r="H67" s="15">
        <f t="shared" si="108"/>
        <v>0</v>
      </c>
      <c r="I67" s="16">
        <f t="shared" si="124"/>
        <v>0</v>
      </c>
      <c r="K67" s="12">
        <f t="shared" si="119"/>
        <v>0</v>
      </c>
      <c r="L67" s="15">
        <f t="shared" si="114"/>
        <v>0</v>
      </c>
      <c r="M67" s="16">
        <f t="shared" si="125"/>
        <v>0</v>
      </c>
      <c r="O67" s="12">
        <f t="shared" si="120"/>
        <v>0</v>
      </c>
      <c r="P67" s="15">
        <f t="shared" si="115"/>
        <v>0</v>
      </c>
      <c r="Q67" s="16">
        <f t="shared" si="126"/>
        <v>0</v>
      </c>
      <c r="S67" s="12">
        <f t="shared" si="121"/>
        <v>0</v>
      </c>
      <c r="T67" s="15">
        <f t="shared" si="116"/>
        <v>0</v>
      </c>
      <c r="U67" s="16">
        <f t="shared" si="127"/>
        <v>0</v>
      </c>
      <c r="W67" s="12">
        <f t="shared" si="122"/>
        <v>0</v>
      </c>
      <c r="X67" s="15">
        <f t="shared" si="117"/>
        <v>0</v>
      </c>
      <c r="Y67" s="16">
        <f t="shared" si="128"/>
        <v>0</v>
      </c>
      <c r="AA67" s="12">
        <f t="shared" si="123"/>
        <v>0</v>
      </c>
      <c r="AB67" s="15">
        <f t="shared" si="118"/>
        <v>0</v>
      </c>
      <c r="AC67" s="16">
        <f t="shared" si="129"/>
        <v>0</v>
      </c>
    </row>
    <row r="68" spans="1:29" s="11" customFormat="1" x14ac:dyDescent="0.25">
      <c r="A68" s="18" t="str">
        <f>'2_MechAdd_Script'!A68</f>
        <v>eWOODY_FUEL_PILES_CLEAN_LOADING</v>
      </c>
      <c r="B68" t="s">
        <v>349</v>
      </c>
      <c r="C68" s="4"/>
      <c r="D68" s="5"/>
      <c r="E68" s="6"/>
      <c r="F68" s="11">
        <v>7.8118999999999994E-2</v>
      </c>
      <c r="G68" s="12">
        <f t="shared" si="108"/>
        <v>7.8118999999999994E-2</v>
      </c>
      <c r="H68" s="15">
        <f t="shared" si="108"/>
        <v>7.8118999999999994E-2</v>
      </c>
      <c r="I68" s="16">
        <f t="shared" si="124"/>
        <v>7.8118999999999994E-2</v>
      </c>
      <c r="J68" s="11">
        <v>0</v>
      </c>
      <c r="K68" s="12">
        <f t="shared" si="119"/>
        <v>0</v>
      </c>
      <c r="L68" s="15">
        <f t="shared" si="114"/>
        <v>0</v>
      </c>
      <c r="M68" s="16">
        <f t="shared" si="125"/>
        <v>0</v>
      </c>
      <c r="N68" s="11">
        <v>0</v>
      </c>
      <c r="O68" s="12">
        <f t="shared" si="120"/>
        <v>0</v>
      </c>
      <c r="P68" s="15">
        <f t="shared" si="115"/>
        <v>0</v>
      </c>
      <c r="Q68" s="16">
        <f t="shared" si="126"/>
        <v>0</v>
      </c>
      <c r="R68" s="11">
        <v>8.1810999999999995E-2</v>
      </c>
      <c r="S68" s="12">
        <f t="shared" si="121"/>
        <v>8.1810999999999995E-2</v>
      </c>
      <c r="T68" s="15">
        <f t="shared" si="116"/>
        <v>8.1810999999999995E-2</v>
      </c>
      <c r="U68" s="16">
        <f t="shared" si="127"/>
        <v>8.1810999999999995E-2</v>
      </c>
      <c r="V68" s="11">
        <v>0.13589300000000001</v>
      </c>
      <c r="W68" s="12">
        <f t="shared" si="122"/>
        <v>0.13589300000000001</v>
      </c>
      <c r="X68" s="15">
        <f t="shared" si="117"/>
        <v>0.13589300000000001</v>
      </c>
      <c r="Y68" s="16">
        <f t="shared" si="128"/>
        <v>0.13589300000000001</v>
      </c>
      <c r="Z68" s="11">
        <v>0</v>
      </c>
      <c r="AA68" s="12">
        <f t="shared" si="123"/>
        <v>0</v>
      </c>
      <c r="AB68" s="15">
        <f t="shared" si="118"/>
        <v>0</v>
      </c>
      <c r="AC68" s="16">
        <f t="shared" si="129"/>
        <v>0</v>
      </c>
    </row>
    <row r="69" spans="1:29" s="11" customFormat="1" ht="16.5" customHeight="1" x14ac:dyDescent="0.25">
      <c r="A69" s="18" t="str">
        <f>'2_MechAdd_Script'!A69</f>
        <v>eWOODY_FUEL_PILES_DIRTY_LOADING</v>
      </c>
      <c r="B69" t="s">
        <v>350</v>
      </c>
      <c r="C69" s="4"/>
      <c r="D69" s="5"/>
      <c r="E69" s="6"/>
      <c r="F69" s="11">
        <v>0</v>
      </c>
      <c r="G69" s="12">
        <f t="shared" si="108"/>
        <v>0</v>
      </c>
      <c r="H69" s="15">
        <f t="shared" si="108"/>
        <v>0</v>
      </c>
      <c r="I69" s="16">
        <f t="shared" si="124"/>
        <v>0</v>
      </c>
      <c r="J69" s="11">
        <v>0</v>
      </c>
      <c r="K69" s="12">
        <f t="shared" si="119"/>
        <v>0</v>
      </c>
      <c r="L69" s="15">
        <f t="shared" si="114"/>
        <v>0</v>
      </c>
      <c r="M69" s="16">
        <f t="shared" si="125"/>
        <v>0</v>
      </c>
      <c r="N69" s="11">
        <v>0</v>
      </c>
      <c r="O69" s="12">
        <f t="shared" si="120"/>
        <v>0</v>
      </c>
      <c r="P69" s="15">
        <f t="shared" si="115"/>
        <v>0</v>
      </c>
      <c r="Q69" s="16">
        <f t="shared" si="126"/>
        <v>0</v>
      </c>
      <c r="R69" s="11">
        <v>0</v>
      </c>
      <c r="S69" s="12">
        <f t="shared" si="121"/>
        <v>0</v>
      </c>
      <c r="T69" s="15">
        <f t="shared" si="116"/>
        <v>0</v>
      </c>
      <c r="U69" s="16">
        <f t="shared" si="127"/>
        <v>0</v>
      </c>
      <c r="V69" s="11">
        <v>0</v>
      </c>
      <c r="W69" s="12">
        <f t="shared" si="122"/>
        <v>0</v>
      </c>
      <c r="X69" s="15">
        <f t="shared" si="117"/>
        <v>0</v>
      </c>
      <c r="Y69" s="16">
        <f t="shared" si="128"/>
        <v>0</v>
      </c>
      <c r="Z69" s="11">
        <v>0</v>
      </c>
      <c r="AA69" s="12">
        <f t="shared" si="123"/>
        <v>0</v>
      </c>
      <c r="AB69" s="15">
        <f t="shared" si="118"/>
        <v>0</v>
      </c>
      <c r="AC69" s="16">
        <f t="shared" si="129"/>
        <v>0</v>
      </c>
    </row>
    <row r="70" spans="1:29" s="11" customFormat="1" x14ac:dyDescent="0.25">
      <c r="A70" s="18" t="str">
        <f>'2_MechAdd_Script'!A70</f>
        <v>eWOODY_FUEL_PILES_VERYDIRTY_LOADING</v>
      </c>
      <c r="B70" t="s">
        <v>351</v>
      </c>
      <c r="C70" s="4"/>
      <c r="D70" s="5"/>
      <c r="E70" s="6"/>
      <c r="F70" s="11">
        <v>0</v>
      </c>
      <c r="G70" s="12">
        <f t="shared" si="108"/>
        <v>0</v>
      </c>
      <c r="H70" s="15">
        <f t="shared" si="108"/>
        <v>0</v>
      </c>
      <c r="I70" s="16">
        <f t="shared" si="124"/>
        <v>0</v>
      </c>
      <c r="J70" s="11">
        <v>0</v>
      </c>
      <c r="K70" s="12">
        <f t="shared" si="119"/>
        <v>0</v>
      </c>
      <c r="L70" s="15">
        <f t="shared" si="114"/>
        <v>0</v>
      </c>
      <c r="M70" s="16">
        <f t="shared" si="125"/>
        <v>0</v>
      </c>
      <c r="N70" s="11">
        <v>0</v>
      </c>
      <c r="O70" s="12">
        <f t="shared" si="120"/>
        <v>0</v>
      </c>
      <c r="P70" s="15">
        <f t="shared" si="115"/>
        <v>0</v>
      </c>
      <c r="Q70" s="16">
        <f t="shared" si="126"/>
        <v>0</v>
      </c>
      <c r="R70" s="11">
        <v>0</v>
      </c>
      <c r="S70" s="12">
        <f t="shared" si="121"/>
        <v>0</v>
      </c>
      <c r="T70" s="15">
        <f t="shared" si="116"/>
        <v>0</v>
      </c>
      <c r="U70" s="16">
        <f t="shared" si="127"/>
        <v>0</v>
      </c>
      <c r="V70" s="11">
        <v>0</v>
      </c>
      <c r="W70" s="12">
        <f t="shared" si="122"/>
        <v>0</v>
      </c>
      <c r="X70" s="15">
        <f t="shared" si="117"/>
        <v>0</v>
      </c>
      <c r="Y70" s="16">
        <f t="shared" si="128"/>
        <v>0</v>
      </c>
      <c r="Z70" s="11">
        <v>0</v>
      </c>
      <c r="AA70" s="12">
        <f t="shared" si="123"/>
        <v>0</v>
      </c>
      <c r="AB70" s="15">
        <f t="shared" si="118"/>
        <v>0</v>
      </c>
      <c r="AC70" s="16">
        <f t="shared" si="129"/>
        <v>0</v>
      </c>
    </row>
    <row r="71" spans="1:29" s="11" customFormat="1" x14ac:dyDescent="0.25">
      <c r="A71" s="18" t="str">
        <f>'2_MechAdd_Script'!A71</f>
        <v>eLITTER_LITTER_TYPE_BROADLEAF_DECIDUOUS_RELATIVE_COVER</v>
      </c>
      <c r="B71" t="s">
        <v>352</v>
      </c>
      <c r="C71" s="4"/>
      <c r="D71" s="5"/>
      <c r="E71" s="6"/>
      <c r="G71" s="12">
        <f t="shared" si="108"/>
        <v>0</v>
      </c>
      <c r="H71" s="15">
        <f t="shared" si="108"/>
        <v>0</v>
      </c>
      <c r="I71" s="16">
        <f t="shared" si="124"/>
        <v>0</v>
      </c>
      <c r="K71" s="12">
        <f t="shared" si="119"/>
        <v>0</v>
      </c>
      <c r="L71" s="15">
        <f t="shared" si="114"/>
        <v>0</v>
      </c>
      <c r="M71" s="16">
        <f t="shared" si="125"/>
        <v>0</v>
      </c>
      <c r="O71" s="12">
        <f t="shared" si="120"/>
        <v>0</v>
      </c>
      <c r="P71" s="15">
        <f t="shared" si="115"/>
        <v>0</v>
      </c>
      <c r="Q71" s="16">
        <f t="shared" si="126"/>
        <v>0</v>
      </c>
      <c r="S71" s="12">
        <f t="shared" si="121"/>
        <v>0</v>
      </c>
      <c r="T71" s="15">
        <f t="shared" si="116"/>
        <v>0</v>
      </c>
      <c r="U71" s="16">
        <f t="shared" si="127"/>
        <v>0</v>
      </c>
      <c r="V71" s="11">
        <v>90</v>
      </c>
      <c r="W71" s="12">
        <f t="shared" si="122"/>
        <v>90</v>
      </c>
      <c r="X71" s="15">
        <f t="shared" si="117"/>
        <v>90</v>
      </c>
      <c r="Y71" s="16">
        <f t="shared" si="128"/>
        <v>90</v>
      </c>
      <c r="AA71" s="12">
        <f t="shared" si="123"/>
        <v>0</v>
      </c>
      <c r="AB71" s="15">
        <f t="shared" si="118"/>
        <v>0</v>
      </c>
      <c r="AC71" s="16">
        <f t="shared" si="129"/>
        <v>0</v>
      </c>
    </row>
    <row r="72" spans="1:29" s="11" customFormat="1" x14ac:dyDescent="0.25">
      <c r="A72" s="18" t="str">
        <f>'2_MechAdd_Script'!A72</f>
        <v>eLITTER_LITTER_TYPE_BROADLEAF_EVERGREEN_RELATIVE_COVER</v>
      </c>
      <c r="B72" t="s">
        <v>353</v>
      </c>
      <c r="C72" s="4"/>
      <c r="D72" s="5"/>
      <c r="E72" s="6"/>
      <c r="G72" s="12">
        <f t="shared" si="108"/>
        <v>0</v>
      </c>
      <c r="H72" s="15">
        <f t="shared" si="108"/>
        <v>0</v>
      </c>
      <c r="I72" s="16">
        <f t="shared" si="124"/>
        <v>0</v>
      </c>
      <c r="J72" s="11">
        <v>100</v>
      </c>
      <c r="K72" s="12">
        <f t="shared" si="119"/>
        <v>100</v>
      </c>
      <c r="L72" s="15">
        <f t="shared" si="114"/>
        <v>100</v>
      </c>
      <c r="M72" s="16">
        <f t="shared" si="125"/>
        <v>100</v>
      </c>
      <c r="O72" s="12">
        <f t="shared" si="120"/>
        <v>0</v>
      </c>
      <c r="P72" s="15">
        <f t="shared" si="115"/>
        <v>0</v>
      </c>
      <c r="Q72" s="16">
        <f t="shared" si="126"/>
        <v>0</v>
      </c>
      <c r="S72" s="12">
        <f t="shared" si="121"/>
        <v>0</v>
      </c>
      <c r="T72" s="15">
        <f t="shared" si="116"/>
        <v>0</v>
      </c>
      <c r="U72" s="16">
        <f t="shared" si="127"/>
        <v>0</v>
      </c>
      <c r="W72" s="12">
        <f t="shared" si="122"/>
        <v>0</v>
      </c>
      <c r="X72" s="15">
        <f t="shared" si="117"/>
        <v>0</v>
      </c>
      <c r="Y72" s="16">
        <f t="shared" si="128"/>
        <v>0</v>
      </c>
      <c r="AA72" s="12">
        <f t="shared" si="123"/>
        <v>0</v>
      </c>
      <c r="AB72" s="15">
        <f t="shared" si="118"/>
        <v>0</v>
      </c>
      <c r="AC72" s="16">
        <f t="shared" si="129"/>
        <v>0</v>
      </c>
    </row>
    <row r="73" spans="1:29" s="11" customFormat="1" x14ac:dyDescent="0.25">
      <c r="A73" s="18" t="str">
        <f>'2_MechAdd_Script'!A73</f>
        <v>eLITTER_LITTER_TYPE_GRASS_RELATIVE_COVER</v>
      </c>
      <c r="B73" t="s">
        <v>354</v>
      </c>
      <c r="C73" s="4"/>
      <c r="D73" s="5"/>
      <c r="E73" s="6"/>
      <c r="G73" s="12">
        <f t="shared" si="108"/>
        <v>0</v>
      </c>
      <c r="H73" s="15">
        <f t="shared" si="108"/>
        <v>0</v>
      </c>
      <c r="I73" s="16">
        <f t="shared" si="124"/>
        <v>0</v>
      </c>
      <c r="K73" s="12">
        <f t="shared" si="119"/>
        <v>0</v>
      </c>
      <c r="L73" s="15">
        <f t="shared" si="114"/>
        <v>0</v>
      </c>
      <c r="M73" s="16">
        <f t="shared" si="125"/>
        <v>0</v>
      </c>
      <c r="N73" s="11">
        <v>100</v>
      </c>
      <c r="O73" s="12">
        <f t="shared" si="120"/>
        <v>100</v>
      </c>
      <c r="P73" s="15">
        <f t="shared" si="115"/>
        <v>100</v>
      </c>
      <c r="Q73" s="16">
        <f t="shared" si="126"/>
        <v>100</v>
      </c>
      <c r="S73" s="12">
        <f t="shared" si="121"/>
        <v>0</v>
      </c>
      <c r="T73" s="15">
        <f t="shared" si="116"/>
        <v>0</v>
      </c>
      <c r="U73" s="16">
        <f t="shared" si="127"/>
        <v>0</v>
      </c>
      <c r="W73" s="12">
        <f t="shared" si="122"/>
        <v>0</v>
      </c>
      <c r="X73" s="15">
        <f t="shared" si="117"/>
        <v>0</v>
      </c>
      <c r="Y73" s="16">
        <f t="shared" si="128"/>
        <v>0</v>
      </c>
      <c r="AA73" s="12">
        <f t="shared" si="123"/>
        <v>0</v>
      </c>
      <c r="AB73" s="15">
        <f t="shared" si="118"/>
        <v>0</v>
      </c>
      <c r="AC73" s="16">
        <f t="shared" si="129"/>
        <v>0</v>
      </c>
    </row>
    <row r="74" spans="1:29" s="11" customFormat="1" x14ac:dyDescent="0.25">
      <c r="A74" s="18" t="str">
        <f>'2_MechAdd_Script'!A74</f>
        <v>eLITTER_LITTER_TYPE_LONG_NEEDLE_PINE_RELATIVE_COVER</v>
      </c>
      <c r="B74" t="s">
        <v>355</v>
      </c>
      <c r="C74" s="4"/>
      <c r="D74" s="5"/>
      <c r="E74" s="6"/>
      <c r="F74" s="13">
        <v>50</v>
      </c>
      <c r="G74" s="12">
        <f t="shared" si="108"/>
        <v>50</v>
      </c>
      <c r="H74" s="15">
        <f t="shared" si="108"/>
        <v>50</v>
      </c>
      <c r="I74" s="16">
        <f t="shared" si="124"/>
        <v>50</v>
      </c>
      <c r="K74" s="12">
        <f t="shared" si="119"/>
        <v>0</v>
      </c>
      <c r="L74" s="15">
        <f t="shared" si="114"/>
        <v>0</v>
      </c>
      <c r="M74" s="16">
        <f t="shared" si="125"/>
        <v>0</v>
      </c>
      <c r="O74" s="12">
        <f t="shared" si="120"/>
        <v>0</v>
      </c>
      <c r="P74" s="15">
        <f t="shared" si="115"/>
        <v>0</v>
      </c>
      <c r="Q74" s="16">
        <f t="shared" si="126"/>
        <v>0</v>
      </c>
      <c r="S74" s="12">
        <f t="shared" si="121"/>
        <v>0</v>
      </c>
      <c r="T74" s="15">
        <f t="shared" si="116"/>
        <v>0</v>
      </c>
      <c r="U74" s="16">
        <f t="shared" si="127"/>
        <v>0</v>
      </c>
      <c r="V74" s="11">
        <v>10</v>
      </c>
      <c r="W74" s="12">
        <f t="shared" si="122"/>
        <v>10</v>
      </c>
      <c r="X74" s="15">
        <f t="shared" si="117"/>
        <v>10</v>
      </c>
      <c r="Y74" s="16">
        <f t="shared" si="128"/>
        <v>10</v>
      </c>
      <c r="Z74" s="11">
        <v>40</v>
      </c>
      <c r="AA74" s="12">
        <f t="shared" si="123"/>
        <v>40</v>
      </c>
      <c r="AB74" s="15">
        <f t="shared" si="118"/>
        <v>40</v>
      </c>
      <c r="AC74" s="16">
        <f t="shared" si="129"/>
        <v>40</v>
      </c>
    </row>
    <row r="75" spans="1:29" s="11" customFormat="1" x14ac:dyDescent="0.25">
      <c r="A75" s="18" t="str">
        <f>'2_MechAdd_Script'!A75</f>
        <v>eLITTER_LITTER_TYPE_OTHER_CONIFER_RELATIVE_COVER</v>
      </c>
      <c r="B75" t="s">
        <v>356</v>
      </c>
      <c r="C75" s="4"/>
      <c r="D75" s="5"/>
      <c r="E75" s="6"/>
      <c r="F75" s="13">
        <v>50</v>
      </c>
      <c r="G75" s="12">
        <f t="shared" si="108"/>
        <v>50</v>
      </c>
      <c r="H75" s="15">
        <f t="shared" si="108"/>
        <v>50</v>
      </c>
      <c r="I75" s="16">
        <f t="shared" si="124"/>
        <v>50</v>
      </c>
      <c r="K75" s="12">
        <f t="shared" si="119"/>
        <v>0</v>
      </c>
      <c r="L75" s="15">
        <f t="shared" si="114"/>
        <v>0</v>
      </c>
      <c r="M75" s="16">
        <f t="shared" si="125"/>
        <v>0</v>
      </c>
      <c r="O75" s="12">
        <f t="shared" si="120"/>
        <v>0</v>
      </c>
      <c r="P75" s="15">
        <f t="shared" si="115"/>
        <v>0</v>
      </c>
      <c r="Q75" s="16">
        <f t="shared" si="126"/>
        <v>0</v>
      </c>
      <c r="R75" s="11">
        <v>100</v>
      </c>
      <c r="S75" s="12">
        <f t="shared" si="121"/>
        <v>100</v>
      </c>
      <c r="T75" s="15">
        <f t="shared" si="116"/>
        <v>100</v>
      </c>
      <c r="U75" s="16">
        <f t="shared" si="127"/>
        <v>100</v>
      </c>
      <c r="W75" s="12">
        <f t="shared" si="122"/>
        <v>0</v>
      </c>
      <c r="X75" s="15">
        <f t="shared" si="117"/>
        <v>0</v>
      </c>
      <c r="Y75" s="16">
        <f t="shared" si="128"/>
        <v>0</v>
      </c>
      <c r="AA75" s="12">
        <f t="shared" si="123"/>
        <v>0</v>
      </c>
      <c r="AB75" s="15">
        <f t="shared" si="118"/>
        <v>0</v>
      </c>
      <c r="AC75" s="16">
        <f t="shared" si="129"/>
        <v>0</v>
      </c>
    </row>
    <row r="76" spans="1:29" s="11" customFormat="1" x14ac:dyDescent="0.25">
      <c r="A76" s="18" t="str">
        <f>'2_MechAdd_Script'!A76</f>
        <v>eLITTER_LITTER_TYPE_PALM_FROND_RELATIVE_COVER</v>
      </c>
      <c r="B76" t="s">
        <v>357</v>
      </c>
      <c r="C76" s="4"/>
      <c r="D76" s="5"/>
      <c r="E76" s="6"/>
      <c r="G76" s="12">
        <f t="shared" si="108"/>
        <v>0</v>
      </c>
      <c r="H76" s="15">
        <f t="shared" si="108"/>
        <v>0</v>
      </c>
      <c r="I76" s="16">
        <f t="shared" si="124"/>
        <v>0</v>
      </c>
      <c r="K76" s="12">
        <f t="shared" si="119"/>
        <v>0</v>
      </c>
      <c r="L76" s="15">
        <f t="shared" si="114"/>
        <v>0</v>
      </c>
      <c r="M76" s="16">
        <f t="shared" si="125"/>
        <v>0</v>
      </c>
      <c r="O76" s="12">
        <f t="shared" si="120"/>
        <v>0</v>
      </c>
      <c r="P76" s="15">
        <f t="shared" si="115"/>
        <v>0</v>
      </c>
      <c r="Q76" s="16">
        <f t="shared" si="126"/>
        <v>0</v>
      </c>
      <c r="S76" s="12">
        <f t="shared" si="121"/>
        <v>0</v>
      </c>
      <c r="T76" s="15">
        <f t="shared" si="116"/>
        <v>0</v>
      </c>
      <c r="U76" s="16">
        <f t="shared" si="127"/>
        <v>0</v>
      </c>
      <c r="W76" s="12">
        <f t="shared" si="122"/>
        <v>0</v>
      </c>
      <c r="X76" s="15">
        <f t="shared" si="117"/>
        <v>0</v>
      </c>
      <c r="Y76" s="16">
        <f t="shared" si="128"/>
        <v>0</v>
      </c>
      <c r="Z76" s="11">
        <v>60</v>
      </c>
      <c r="AA76" s="12">
        <f t="shared" si="123"/>
        <v>60</v>
      </c>
      <c r="AB76" s="15">
        <f t="shared" si="118"/>
        <v>60</v>
      </c>
      <c r="AC76" s="16">
        <f t="shared" si="129"/>
        <v>60</v>
      </c>
    </row>
    <row r="77" spans="1:29" s="11" customFormat="1" x14ac:dyDescent="0.25">
      <c r="A77" s="18" t="str">
        <f>'2_MechAdd_Script'!A77</f>
        <v>eLITTER_LITTER_TYPE_SHORT_NEEDLE_PINE_RELATIVE_COVER</v>
      </c>
      <c r="B77" t="s">
        <v>358</v>
      </c>
      <c r="C77" s="4"/>
      <c r="D77" s="5"/>
      <c r="E77" s="6"/>
      <c r="G77" s="12">
        <f t="shared" si="108"/>
        <v>0</v>
      </c>
      <c r="H77" s="15">
        <f t="shared" si="108"/>
        <v>0</v>
      </c>
      <c r="I77" s="16">
        <f t="shared" si="124"/>
        <v>0</v>
      </c>
      <c r="K77" s="12">
        <f t="shared" si="119"/>
        <v>0</v>
      </c>
      <c r="L77" s="15">
        <f t="shared" si="114"/>
        <v>0</v>
      </c>
      <c r="M77" s="16">
        <f t="shared" si="125"/>
        <v>0</v>
      </c>
      <c r="O77" s="12">
        <f t="shared" si="120"/>
        <v>0</v>
      </c>
      <c r="P77" s="15">
        <f t="shared" si="115"/>
        <v>0</v>
      </c>
      <c r="Q77" s="16">
        <f t="shared" si="126"/>
        <v>0</v>
      </c>
      <c r="S77" s="12">
        <f t="shared" si="121"/>
        <v>0</v>
      </c>
      <c r="T77" s="15">
        <f t="shared" si="116"/>
        <v>0</v>
      </c>
      <c r="U77" s="16">
        <f t="shared" si="127"/>
        <v>0</v>
      </c>
      <c r="W77" s="12">
        <f t="shared" si="122"/>
        <v>0</v>
      </c>
      <c r="X77" s="15">
        <f t="shared" si="117"/>
        <v>0</v>
      </c>
      <c r="Y77" s="16">
        <f t="shared" si="128"/>
        <v>0</v>
      </c>
      <c r="AA77" s="12">
        <f t="shared" si="123"/>
        <v>0</v>
      </c>
      <c r="AB77" s="15">
        <f t="shared" si="118"/>
        <v>0</v>
      </c>
      <c r="AC77" s="16">
        <f t="shared" si="129"/>
        <v>0</v>
      </c>
    </row>
    <row r="78" spans="1:29" s="11" customFormat="1" x14ac:dyDescent="0.25">
      <c r="A78" s="18" t="str">
        <f>'2_MechAdd_Script'!A78</f>
        <v>eMOSS_LICHEN_LITTER_GROUND_LICHEN_DEPTH</v>
      </c>
      <c r="B78" t="s">
        <v>359</v>
      </c>
      <c r="C78" s="4"/>
      <c r="D78" s="8"/>
      <c r="E78" s="6"/>
      <c r="G78" s="12">
        <f t="shared" si="108"/>
        <v>0</v>
      </c>
      <c r="H78" s="15">
        <f t="shared" si="108"/>
        <v>0</v>
      </c>
      <c r="I78" s="16">
        <f t="shared" si="124"/>
        <v>0</v>
      </c>
      <c r="K78" s="12">
        <f t="shared" si="119"/>
        <v>0</v>
      </c>
      <c r="L78" s="15">
        <f t="shared" si="114"/>
        <v>0</v>
      </c>
      <c r="M78" s="16">
        <f t="shared" si="125"/>
        <v>0</v>
      </c>
      <c r="O78" s="12">
        <f t="shared" si="120"/>
        <v>0</v>
      </c>
      <c r="P78" s="15">
        <f t="shared" si="115"/>
        <v>0</v>
      </c>
      <c r="Q78" s="16">
        <f t="shared" si="126"/>
        <v>0</v>
      </c>
      <c r="R78" s="11">
        <v>2</v>
      </c>
      <c r="S78" s="12">
        <f t="shared" si="121"/>
        <v>2</v>
      </c>
      <c r="T78" s="15">
        <f t="shared" si="116"/>
        <v>2</v>
      </c>
      <c r="U78" s="16">
        <f t="shared" si="127"/>
        <v>2</v>
      </c>
      <c r="W78" s="12">
        <f t="shared" si="122"/>
        <v>0</v>
      </c>
      <c r="X78" s="15">
        <f t="shared" si="117"/>
        <v>0</v>
      </c>
      <c r="Y78" s="16">
        <f t="shared" si="128"/>
        <v>0</v>
      </c>
      <c r="AA78" s="12">
        <f t="shared" si="123"/>
        <v>0</v>
      </c>
      <c r="AB78" s="15">
        <f t="shared" si="118"/>
        <v>0</v>
      </c>
      <c r="AC78" s="16">
        <f t="shared" si="129"/>
        <v>0</v>
      </c>
    </row>
    <row r="79" spans="1:29" s="11" customFormat="1" x14ac:dyDescent="0.25">
      <c r="A79" s="18" t="str">
        <f>'2_MechAdd_Script'!A79</f>
        <v>eMOSS_LICHEN_LITTER_GROUND_LICHEN_PERCENT_COVER</v>
      </c>
      <c r="B79" t="s">
        <v>360</v>
      </c>
      <c r="C79" s="4"/>
      <c r="D79" s="8"/>
      <c r="E79" s="6"/>
      <c r="G79" s="12">
        <f t="shared" si="108"/>
        <v>0</v>
      </c>
      <c r="H79" s="15">
        <f t="shared" si="108"/>
        <v>0</v>
      </c>
      <c r="I79" s="16">
        <f t="shared" si="124"/>
        <v>0</v>
      </c>
      <c r="K79" s="12">
        <f t="shared" si="119"/>
        <v>0</v>
      </c>
      <c r="L79" s="15">
        <f t="shared" si="114"/>
        <v>0</v>
      </c>
      <c r="M79" s="16">
        <f t="shared" si="125"/>
        <v>0</v>
      </c>
      <c r="O79" s="12">
        <f t="shared" si="120"/>
        <v>0</v>
      </c>
      <c r="P79" s="15">
        <f t="shared" si="115"/>
        <v>0</v>
      </c>
      <c r="Q79" s="16">
        <f t="shared" si="126"/>
        <v>0</v>
      </c>
      <c r="R79" s="11">
        <v>5</v>
      </c>
      <c r="S79" s="12">
        <f t="shared" si="121"/>
        <v>5</v>
      </c>
      <c r="T79" s="15">
        <f t="shared" si="116"/>
        <v>5</v>
      </c>
      <c r="U79" s="16">
        <f t="shared" si="127"/>
        <v>5</v>
      </c>
      <c r="W79" s="12">
        <f t="shared" si="122"/>
        <v>0</v>
      </c>
      <c r="X79" s="15">
        <f t="shared" si="117"/>
        <v>0</v>
      </c>
      <c r="Y79" s="16">
        <f t="shared" si="128"/>
        <v>0</v>
      </c>
      <c r="AA79" s="12">
        <f t="shared" si="123"/>
        <v>0</v>
      </c>
      <c r="AB79" s="15">
        <f t="shared" si="118"/>
        <v>0</v>
      </c>
      <c r="AC79" s="16">
        <f t="shared" si="129"/>
        <v>0</v>
      </c>
    </row>
    <row r="80" spans="1:29" s="11" customFormat="1" x14ac:dyDescent="0.25">
      <c r="A80" s="18" t="str">
        <f>'2_MechAdd_Script'!A80</f>
        <v>eMOSS_LICHEN_LITTER_LITTER_DEPTH</v>
      </c>
      <c r="B80" t="s">
        <v>361</v>
      </c>
      <c r="C80" s="4">
        <v>1.75</v>
      </c>
      <c r="D80" s="8"/>
      <c r="E80" s="6"/>
      <c r="F80" s="11">
        <v>0.2</v>
      </c>
      <c r="G80" s="12">
        <f>$C80*F80</f>
        <v>0.35000000000000003</v>
      </c>
      <c r="H80" s="15">
        <f t="shared" si="108"/>
        <v>0.35000000000000003</v>
      </c>
      <c r="I80" s="16">
        <f t="shared" si="124"/>
        <v>0.35000000000000003</v>
      </c>
      <c r="J80" s="11">
        <v>1</v>
      </c>
      <c r="K80" s="12">
        <f>$C80*J80</f>
        <v>1.75</v>
      </c>
      <c r="L80" s="15">
        <f t="shared" si="114"/>
        <v>1.75</v>
      </c>
      <c r="M80" s="16">
        <f t="shared" si="125"/>
        <v>1.75</v>
      </c>
      <c r="N80" s="11">
        <v>2.5</v>
      </c>
      <c r="O80" s="12">
        <f>$C80*N80</f>
        <v>4.375</v>
      </c>
      <c r="P80" s="15">
        <f t="shared" si="115"/>
        <v>4.375</v>
      </c>
      <c r="Q80" s="16">
        <f t="shared" si="126"/>
        <v>4.375</v>
      </c>
      <c r="R80" s="11">
        <v>1</v>
      </c>
      <c r="S80" s="12">
        <f>$C80*R80</f>
        <v>1.75</v>
      </c>
      <c r="T80" s="15">
        <f t="shared" si="116"/>
        <v>1.75</v>
      </c>
      <c r="U80" s="16">
        <f t="shared" si="127"/>
        <v>1.75</v>
      </c>
      <c r="V80" s="11">
        <v>1.5</v>
      </c>
      <c r="W80" s="12">
        <f>$C80*V80</f>
        <v>2.625</v>
      </c>
      <c r="X80" s="15">
        <f t="shared" si="117"/>
        <v>2.625</v>
      </c>
      <c r="Y80" s="16">
        <f t="shared" si="128"/>
        <v>2.625</v>
      </c>
      <c r="Z80" s="11">
        <v>2</v>
      </c>
      <c r="AA80" s="12">
        <f>$C80*Z80</f>
        <v>3.5</v>
      </c>
      <c r="AB80" s="15">
        <f t="shared" si="118"/>
        <v>3.5</v>
      </c>
      <c r="AC80" s="16">
        <f t="shared" si="129"/>
        <v>3.5</v>
      </c>
    </row>
    <row r="81" spans="1:29" s="11" customFormat="1" x14ac:dyDescent="0.25">
      <c r="A81" s="18" t="str">
        <f>'2_MechAdd_Script'!A81</f>
        <v>eMOSS_LICHEN_LITTER_LITTER_PERCENT_COVER</v>
      </c>
      <c r="B81" t="s">
        <v>362</v>
      </c>
      <c r="C81" s="4">
        <v>1.75</v>
      </c>
      <c r="D81" s="8"/>
      <c r="E81" s="6"/>
      <c r="F81" s="11">
        <v>70</v>
      </c>
      <c r="G81" s="12">
        <f>MIN(100,$C81*F81)</f>
        <v>100</v>
      </c>
      <c r="H81" s="15">
        <f t="shared" si="108"/>
        <v>100</v>
      </c>
      <c r="I81" s="16">
        <f t="shared" si="124"/>
        <v>100</v>
      </c>
      <c r="J81" s="11">
        <v>60</v>
      </c>
      <c r="K81" s="12">
        <f>MIN(100,$C81*J81)</f>
        <v>100</v>
      </c>
      <c r="L81" s="15">
        <f t="shared" si="114"/>
        <v>100</v>
      </c>
      <c r="M81" s="16">
        <f t="shared" si="125"/>
        <v>100</v>
      </c>
      <c r="N81" s="11">
        <v>5</v>
      </c>
      <c r="O81" s="12">
        <f>MIN(100,$C81*N81)</f>
        <v>8.75</v>
      </c>
      <c r="P81" s="15">
        <f t="shared" si="115"/>
        <v>8.75</v>
      </c>
      <c r="Q81" s="16">
        <f t="shared" si="126"/>
        <v>8.75</v>
      </c>
      <c r="R81" s="11">
        <v>15</v>
      </c>
      <c r="S81" s="12">
        <f>MIN(100,$C81*R81)</f>
        <v>26.25</v>
      </c>
      <c r="T81" s="15">
        <f t="shared" si="116"/>
        <v>26.25</v>
      </c>
      <c r="U81" s="16">
        <f t="shared" si="127"/>
        <v>26.25</v>
      </c>
      <c r="V81" s="11">
        <v>90</v>
      </c>
      <c r="W81" s="12">
        <f>MIN(100,$C81*V81)</f>
        <v>100</v>
      </c>
      <c r="X81" s="15">
        <f t="shared" si="117"/>
        <v>100</v>
      </c>
      <c r="Y81" s="16">
        <f t="shared" si="128"/>
        <v>100</v>
      </c>
      <c r="Z81" s="11">
        <v>70</v>
      </c>
      <c r="AA81" s="12">
        <f>MIN(100,$C81*Z81)</f>
        <v>100</v>
      </c>
      <c r="AB81" s="15">
        <f t="shared" si="118"/>
        <v>100</v>
      </c>
      <c r="AC81" s="16">
        <f t="shared" si="129"/>
        <v>100</v>
      </c>
    </row>
    <row r="82" spans="1:29" s="11" customFormat="1" x14ac:dyDescent="0.25">
      <c r="A82" s="18" t="str">
        <f>'2_MechAdd_Script'!A82</f>
        <v>eMOSS_LICHEN_LITTER_MOSS_DEPTH</v>
      </c>
      <c r="B82" t="s">
        <v>363</v>
      </c>
      <c r="C82" s="4"/>
      <c r="D82" s="8"/>
      <c r="E82" s="6"/>
      <c r="G82" s="12">
        <f t="shared" si="108"/>
        <v>0</v>
      </c>
      <c r="H82" s="15">
        <f t="shared" si="108"/>
        <v>0</v>
      </c>
      <c r="I82" s="16">
        <f t="shared" si="124"/>
        <v>0</v>
      </c>
      <c r="K82" s="12">
        <f t="shared" ref="K82:K93" si="130">J82</f>
        <v>0</v>
      </c>
      <c r="L82" s="15">
        <f t="shared" si="114"/>
        <v>0</v>
      </c>
      <c r="M82" s="16">
        <f t="shared" si="125"/>
        <v>0</v>
      </c>
      <c r="O82" s="12">
        <f t="shared" ref="O82:O93" si="131">N82</f>
        <v>0</v>
      </c>
      <c r="P82" s="15">
        <f t="shared" si="115"/>
        <v>0</v>
      </c>
      <c r="Q82" s="16">
        <f t="shared" si="126"/>
        <v>0</v>
      </c>
      <c r="R82" s="11">
        <v>2.5</v>
      </c>
      <c r="S82" s="12">
        <f t="shared" ref="S82:S93" si="132">R82</f>
        <v>2.5</v>
      </c>
      <c r="T82" s="15">
        <f t="shared" si="116"/>
        <v>2.5</v>
      </c>
      <c r="U82" s="16">
        <f t="shared" si="127"/>
        <v>2.5</v>
      </c>
      <c r="V82" s="11">
        <v>1</v>
      </c>
      <c r="W82" s="12">
        <f t="shared" ref="W82:W93" si="133">V82</f>
        <v>1</v>
      </c>
      <c r="X82" s="15">
        <f t="shared" si="117"/>
        <v>1</v>
      </c>
      <c r="Y82" s="16">
        <f t="shared" si="128"/>
        <v>1</v>
      </c>
      <c r="AA82" s="12">
        <f t="shared" ref="AA82:AA93" si="134">Z82</f>
        <v>0</v>
      </c>
      <c r="AB82" s="15">
        <f t="shared" si="118"/>
        <v>0</v>
      </c>
      <c r="AC82" s="16">
        <f t="shared" si="129"/>
        <v>0</v>
      </c>
    </row>
    <row r="83" spans="1:29" s="11" customFormat="1" x14ac:dyDescent="0.25">
      <c r="A83" s="18" t="str">
        <f>'2_MechAdd_Script'!A83</f>
        <v>eMOSS_LICHEN_LITTER_MOSS_PERCENT_COVER</v>
      </c>
      <c r="B83" t="s">
        <v>364</v>
      </c>
      <c r="C83" s="4"/>
      <c r="D83" s="8"/>
      <c r="E83" s="6"/>
      <c r="G83" s="12">
        <f t="shared" si="108"/>
        <v>0</v>
      </c>
      <c r="H83" s="15">
        <f t="shared" si="108"/>
        <v>0</v>
      </c>
      <c r="I83" s="16">
        <f t="shared" si="124"/>
        <v>0</v>
      </c>
      <c r="K83" s="12">
        <f t="shared" si="130"/>
        <v>0</v>
      </c>
      <c r="L83" s="15">
        <f t="shared" si="114"/>
        <v>0</v>
      </c>
      <c r="M83" s="16">
        <f t="shared" si="125"/>
        <v>0</v>
      </c>
      <c r="O83" s="12">
        <f t="shared" si="131"/>
        <v>0</v>
      </c>
      <c r="P83" s="15">
        <f t="shared" si="115"/>
        <v>0</v>
      </c>
      <c r="Q83" s="16">
        <f t="shared" si="126"/>
        <v>0</v>
      </c>
      <c r="R83" s="11">
        <v>80</v>
      </c>
      <c r="S83" s="12">
        <f t="shared" si="132"/>
        <v>80</v>
      </c>
      <c r="T83" s="15">
        <f t="shared" si="116"/>
        <v>80</v>
      </c>
      <c r="U83" s="16">
        <f t="shared" si="127"/>
        <v>80</v>
      </c>
      <c r="V83" s="11">
        <v>5</v>
      </c>
      <c r="W83" s="12">
        <f t="shared" si="133"/>
        <v>5</v>
      </c>
      <c r="X83" s="15">
        <f t="shared" si="117"/>
        <v>5</v>
      </c>
      <c r="Y83" s="16">
        <f t="shared" si="128"/>
        <v>5</v>
      </c>
      <c r="AA83" s="12">
        <f t="shared" si="134"/>
        <v>0</v>
      </c>
      <c r="AB83" s="15">
        <f t="shared" si="118"/>
        <v>0</v>
      </c>
      <c r="AC83" s="16">
        <f t="shared" si="129"/>
        <v>0</v>
      </c>
    </row>
    <row r="84" spans="1:29" s="11" customFormat="1" x14ac:dyDescent="0.25">
      <c r="A84" s="18" t="str">
        <f>'2_MechAdd_Script'!A84</f>
        <v>eGROUND_FUEL_DUFF_LOWER_DEPTH</v>
      </c>
      <c r="B84" t="s">
        <v>365</v>
      </c>
      <c r="C84" s="4"/>
      <c r="D84" s="5"/>
      <c r="E84" s="6"/>
      <c r="G84" s="12">
        <f t="shared" si="108"/>
        <v>0</v>
      </c>
      <c r="H84" s="15">
        <f t="shared" si="108"/>
        <v>0</v>
      </c>
      <c r="I84" s="16">
        <f t="shared" si="124"/>
        <v>0</v>
      </c>
      <c r="J84" s="11">
        <v>0.2</v>
      </c>
      <c r="K84" s="12">
        <f t="shared" si="130"/>
        <v>0.2</v>
      </c>
      <c r="L84" s="15">
        <f t="shared" si="114"/>
        <v>0.2</v>
      </c>
      <c r="M84" s="16">
        <f t="shared" si="125"/>
        <v>0.2</v>
      </c>
      <c r="O84" s="12">
        <f t="shared" si="131"/>
        <v>0</v>
      </c>
      <c r="P84" s="15">
        <f t="shared" si="115"/>
        <v>0</v>
      </c>
      <c r="Q84" s="16">
        <f t="shared" si="126"/>
        <v>0</v>
      </c>
      <c r="R84" s="11">
        <v>2</v>
      </c>
      <c r="S84" s="12">
        <f t="shared" si="132"/>
        <v>2</v>
      </c>
      <c r="T84" s="15">
        <f t="shared" si="116"/>
        <v>2</v>
      </c>
      <c r="U84" s="16">
        <f t="shared" si="127"/>
        <v>2</v>
      </c>
      <c r="W84" s="12">
        <f t="shared" si="133"/>
        <v>0</v>
      </c>
      <c r="X84" s="15">
        <f t="shared" si="117"/>
        <v>0</v>
      </c>
      <c r="Y84" s="16">
        <f t="shared" si="128"/>
        <v>0</v>
      </c>
      <c r="AA84" s="12">
        <f t="shared" si="134"/>
        <v>0</v>
      </c>
      <c r="AB84" s="15">
        <f t="shared" si="118"/>
        <v>0</v>
      </c>
      <c r="AC84" s="16">
        <f t="shared" si="129"/>
        <v>0</v>
      </c>
    </row>
    <row r="85" spans="1:29" s="11" customFormat="1" x14ac:dyDescent="0.25">
      <c r="A85" s="18" t="str">
        <f>'2_MechAdd_Script'!A85</f>
        <v>eGROUND_FUEL_DUFF_LOWER_PERCENT_COVER</v>
      </c>
      <c r="B85" t="s">
        <v>366</v>
      </c>
      <c r="C85" s="4"/>
      <c r="D85" s="5"/>
      <c r="E85" s="6"/>
      <c r="G85" s="12">
        <f t="shared" si="108"/>
        <v>0</v>
      </c>
      <c r="H85" s="15">
        <f t="shared" si="108"/>
        <v>0</v>
      </c>
      <c r="I85" s="16">
        <f t="shared" si="124"/>
        <v>0</v>
      </c>
      <c r="J85" s="11">
        <v>60</v>
      </c>
      <c r="K85" s="12">
        <f t="shared" si="130"/>
        <v>60</v>
      </c>
      <c r="L85" s="15">
        <f t="shared" si="114"/>
        <v>60</v>
      </c>
      <c r="M85" s="16">
        <f t="shared" si="125"/>
        <v>60</v>
      </c>
      <c r="O85" s="12">
        <f t="shared" si="131"/>
        <v>0</v>
      </c>
      <c r="P85" s="15">
        <f t="shared" si="115"/>
        <v>0</v>
      </c>
      <c r="Q85" s="16">
        <f t="shared" si="126"/>
        <v>0</v>
      </c>
      <c r="R85" s="11">
        <v>90</v>
      </c>
      <c r="S85" s="12">
        <f t="shared" si="132"/>
        <v>90</v>
      </c>
      <c r="T85" s="15">
        <f t="shared" si="116"/>
        <v>90</v>
      </c>
      <c r="U85" s="16">
        <f t="shared" si="127"/>
        <v>90</v>
      </c>
      <c r="W85" s="12">
        <f t="shared" si="133"/>
        <v>0</v>
      </c>
      <c r="X85" s="15">
        <f t="shared" si="117"/>
        <v>0</v>
      </c>
      <c r="Y85" s="16">
        <f t="shared" si="128"/>
        <v>0</v>
      </c>
      <c r="AA85" s="12">
        <f t="shared" si="134"/>
        <v>0</v>
      </c>
      <c r="AB85" s="15">
        <f t="shared" si="118"/>
        <v>0</v>
      </c>
      <c r="AC85" s="16">
        <f t="shared" si="129"/>
        <v>0</v>
      </c>
    </row>
    <row r="86" spans="1:29" s="11" customFormat="1" x14ac:dyDescent="0.25">
      <c r="A86" s="18" t="str">
        <f>'2_MechAdd_Script'!A86</f>
        <v>eGROUND_FUEL_DUFF_UPPER_DEPTH</v>
      </c>
      <c r="B86" t="s">
        <v>367</v>
      </c>
      <c r="C86" s="4"/>
      <c r="D86" s="5"/>
      <c r="E86" s="6">
        <v>1.4</v>
      </c>
      <c r="F86" s="11">
        <v>0.5</v>
      </c>
      <c r="G86" s="12">
        <f t="shared" si="108"/>
        <v>0.5</v>
      </c>
      <c r="H86" s="15">
        <f t="shared" si="108"/>
        <v>0.5</v>
      </c>
      <c r="I86" s="16">
        <f>$E86*H86</f>
        <v>0.7</v>
      </c>
      <c r="J86" s="11">
        <v>0.4</v>
      </c>
      <c r="K86" s="12">
        <f t="shared" si="130"/>
        <v>0.4</v>
      </c>
      <c r="L86" s="15">
        <f t="shared" si="114"/>
        <v>0.4</v>
      </c>
      <c r="M86" s="16">
        <f>$E86*L86</f>
        <v>0.55999999999999994</v>
      </c>
      <c r="N86" s="11">
        <v>0.2</v>
      </c>
      <c r="O86" s="12">
        <f t="shared" si="131"/>
        <v>0.2</v>
      </c>
      <c r="P86" s="15">
        <f t="shared" si="115"/>
        <v>0.2</v>
      </c>
      <c r="Q86" s="16">
        <f>$E86*P86</f>
        <v>0.27999999999999997</v>
      </c>
      <c r="R86" s="11">
        <v>4</v>
      </c>
      <c r="S86" s="12">
        <f t="shared" si="132"/>
        <v>4</v>
      </c>
      <c r="T86" s="15">
        <f t="shared" si="116"/>
        <v>4</v>
      </c>
      <c r="U86" s="16">
        <f>$E86*T86</f>
        <v>5.6</v>
      </c>
      <c r="V86" s="11">
        <v>1</v>
      </c>
      <c r="W86" s="12">
        <f t="shared" si="133"/>
        <v>1</v>
      </c>
      <c r="X86" s="15">
        <f t="shared" si="117"/>
        <v>1</v>
      </c>
      <c r="Y86" s="16">
        <f>$E86*X86</f>
        <v>1.4</v>
      </c>
      <c r="Z86" s="11">
        <v>1.5</v>
      </c>
      <c r="AA86" s="12">
        <f t="shared" si="134"/>
        <v>1.5</v>
      </c>
      <c r="AB86" s="15">
        <f t="shared" si="118"/>
        <v>1.5</v>
      </c>
      <c r="AC86" s="16">
        <f>$E86*AB86</f>
        <v>2.0999999999999996</v>
      </c>
    </row>
    <row r="87" spans="1:29" s="11" customFormat="1" x14ac:dyDescent="0.25">
      <c r="A87" s="18" t="str">
        <f>'2_MechAdd_Script'!A87</f>
        <v>eGROUND_FUEL_DUFF_UPPER_PERCENT_COVER</v>
      </c>
      <c r="B87" t="s">
        <v>368</v>
      </c>
      <c r="C87" s="4"/>
      <c r="D87" s="5"/>
      <c r="E87" s="6">
        <v>1.4</v>
      </c>
      <c r="F87" s="11">
        <v>70</v>
      </c>
      <c r="G87" s="12">
        <f t="shared" si="108"/>
        <v>70</v>
      </c>
      <c r="H87" s="15">
        <f t="shared" si="108"/>
        <v>70</v>
      </c>
      <c r="I87" s="16">
        <f>MIN(100,$E87*H87)</f>
        <v>98</v>
      </c>
      <c r="J87" s="11">
        <v>60</v>
      </c>
      <c r="K87" s="12">
        <f t="shared" si="130"/>
        <v>60</v>
      </c>
      <c r="L87" s="15">
        <f t="shared" si="114"/>
        <v>60</v>
      </c>
      <c r="M87" s="16">
        <f>MIN(100,$E87*L87)</f>
        <v>84</v>
      </c>
      <c r="N87" s="11">
        <v>70</v>
      </c>
      <c r="O87" s="12">
        <f t="shared" si="131"/>
        <v>70</v>
      </c>
      <c r="P87" s="15">
        <f t="shared" si="115"/>
        <v>70</v>
      </c>
      <c r="Q87" s="16">
        <f>MIN(100,$E87*P87)</f>
        <v>98</v>
      </c>
      <c r="R87" s="11">
        <v>100</v>
      </c>
      <c r="S87" s="12">
        <f t="shared" si="132"/>
        <v>100</v>
      </c>
      <c r="T87" s="15">
        <f t="shared" si="116"/>
        <v>100</v>
      </c>
      <c r="U87" s="16">
        <f>MIN(100,$E87*T87)</f>
        <v>100</v>
      </c>
      <c r="V87" s="11">
        <v>90</v>
      </c>
      <c r="W87" s="12">
        <f t="shared" si="133"/>
        <v>90</v>
      </c>
      <c r="X87" s="15">
        <f t="shared" si="117"/>
        <v>90</v>
      </c>
      <c r="Y87" s="16">
        <f>MIN(100,$E87*X87)</f>
        <v>100</v>
      </c>
      <c r="Z87" s="11">
        <v>70</v>
      </c>
      <c r="AA87" s="12">
        <f t="shared" si="134"/>
        <v>70</v>
      </c>
      <c r="AB87" s="15">
        <f t="shared" si="118"/>
        <v>70</v>
      </c>
      <c r="AC87" s="16">
        <f>MIN(100,$E87*AB87)</f>
        <v>98</v>
      </c>
    </row>
    <row r="88" spans="1:29" s="11" customFormat="1" x14ac:dyDescent="0.25">
      <c r="A88" s="18" t="str">
        <f>'2_MechAdd_Script'!A88</f>
        <v>eGROUND_FUEL_BASAL_ACCUMULATION_DEPTH</v>
      </c>
      <c r="B88" t="s">
        <v>369</v>
      </c>
      <c r="C88" s="4"/>
      <c r="D88" s="5"/>
      <c r="E88" s="6"/>
      <c r="G88" s="12">
        <f t="shared" si="108"/>
        <v>0</v>
      </c>
      <c r="H88" s="15">
        <f t="shared" si="108"/>
        <v>0</v>
      </c>
      <c r="I88" s="16">
        <f t="shared" si="124"/>
        <v>0</v>
      </c>
      <c r="K88" s="12">
        <f t="shared" si="130"/>
        <v>0</v>
      </c>
      <c r="L88" s="15">
        <f t="shared" si="114"/>
        <v>0</v>
      </c>
      <c r="M88" s="16">
        <f t="shared" ref="M88:M93" si="135">L88</f>
        <v>0</v>
      </c>
      <c r="O88" s="12">
        <f t="shared" si="131"/>
        <v>0</v>
      </c>
      <c r="P88" s="15">
        <f t="shared" si="115"/>
        <v>0</v>
      </c>
      <c r="Q88" s="16">
        <f t="shared" ref="Q88:Q93" si="136">P88</f>
        <v>0</v>
      </c>
      <c r="S88" s="12">
        <f t="shared" si="132"/>
        <v>0</v>
      </c>
      <c r="T88" s="15">
        <f t="shared" si="116"/>
        <v>0</v>
      </c>
      <c r="U88" s="16">
        <f t="shared" ref="U88:U93" si="137">T88</f>
        <v>0</v>
      </c>
      <c r="W88" s="12">
        <f t="shared" si="133"/>
        <v>0</v>
      </c>
      <c r="X88" s="15">
        <f t="shared" si="117"/>
        <v>0</v>
      </c>
      <c r="Y88" s="16">
        <f t="shared" ref="Y88:Y93" si="138">X88</f>
        <v>0</v>
      </c>
      <c r="AA88" s="12">
        <f t="shared" si="134"/>
        <v>0</v>
      </c>
      <c r="AB88" s="15">
        <f t="shared" si="118"/>
        <v>0</v>
      </c>
      <c r="AC88" s="16">
        <f t="shared" ref="AC88:AC93" si="139">AB88</f>
        <v>0</v>
      </c>
    </row>
    <row r="89" spans="1:29" s="11" customFormat="1" x14ac:dyDescent="0.25">
      <c r="A89" s="18" t="str">
        <f>'2_MechAdd_Script'!A89</f>
        <v>eGROUND_FUEL_BASAL_ACCUMULATION_NUMBER_PER_UNIT_AREA</v>
      </c>
      <c r="B89" t="s">
        <v>370</v>
      </c>
      <c r="C89" s="4"/>
      <c r="D89" s="5"/>
      <c r="E89" s="6"/>
      <c r="G89" s="12">
        <f t="shared" si="108"/>
        <v>0</v>
      </c>
      <c r="H89" s="15">
        <f t="shared" si="108"/>
        <v>0</v>
      </c>
      <c r="I89" s="16">
        <f t="shared" si="124"/>
        <v>0</v>
      </c>
      <c r="K89" s="12">
        <f t="shared" si="130"/>
        <v>0</v>
      </c>
      <c r="L89" s="15">
        <f t="shared" si="114"/>
        <v>0</v>
      </c>
      <c r="M89" s="16">
        <f t="shared" si="135"/>
        <v>0</v>
      </c>
      <c r="O89" s="12">
        <f t="shared" si="131"/>
        <v>0</v>
      </c>
      <c r="P89" s="15">
        <f t="shared" si="115"/>
        <v>0</v>
      </c>
      <c r="Q89" s="16">
        <f t="shared" si="136"/>
        <v>0</v>
      </c>
      <c r="S89" s="12">
        <f t="shared" si="132"/>
        <v>0</v>
      </c>
      <c r="T89" s="15">
        <f t="shared" si="116"/>
        <v>0</v>
      </c>
      <c r="U89" s="16">
        <f t="shared" si="137"/>
        <v>0</v>
      </c>
      <c r="W89" s="12">
        <f t="shared" si="133"/>
        <v>0</v>
      </c>
      <c r="X89" s="15">
        <f t="shared" si="117"/>
        <v>0</v>
      </c>
      <c r="Y89" s="16">
        <f t="shared" si="138"/>
        <v>0</v>
      </c>
      <c r="AA89" s="12">
        <f t="shared" si="134"/>
        <v>0</v>
      </c>
      <c r="AB89" s="15">
        <f t="shared" si="118"/>
        <v>0</v>
      </c>
      <c r="AC89" s="16">
        <f t="shared" si="139"/>
        <v>0</v>
      </c>
    </row>
    <row r="90" spans="1:29" s="11" customFormat="1" x14ac:dyDescent="0.25">
      <c r="A90" s="18" t="str">
        <f>'2_MechAdd_Script'!A90</f>
        <v>eGROUND_FUEL_BASAL_ACCUMULATION_RADIUS</v>
      </c>
      <c r="B90" t="s">
        <v>371</v>
      </c>
      <c r="C90" s="4"/>
      <c r="D90" s="5"/>
      <c r="E90" s="6"/>
      <c r="G90" s="12">
        <f t="shared" si="108"/>
        <v>0</v>
      </c>
      <c r="H90" s="15">
        <f t="shared" si="108"/>
        <v>0</v>
      </c>
      <c r="I90" s="16">
        <f t="shared" si="124"/>
        <v>0</v>
      </c>
      <c r="K90" s="12">
        <f t="shared" si="130"/>
        <v>0</v>
      </c>
      <c r="L90" s="15">
        <f t="shared" si="114"/>
        <v>0</v>
      </c>
      <c r="M90" s="16">
        <f t="shared" si="135"/>
        <v>0</v>
      </c>
      <c r="O90" s="12">
        <f t="shared" si="131"/>
        <v>0</v>
      </c>
      <c r="P90" s="15">
        <f t="shared" si="115"/>
        <v>0</v>
      </c>
      <c r="Q90" s="16">
        <f t="shared" si="136"/>
        <v>0</v>
      </c>
      <c r="S90" s="12">
        <f t="shared" si="132"/>
        <v>0</v>
      </c>
      <c r="T90" s="15">
        <f t="shared" si="116"/>
        <v>0</v>
      </c>
      <c r="U90" s="16">
        <f t="shared" si="137"/>
        <v>0</v>
      </c>
      <c r="W90" s="12">
        <f t="shared" si="133"/>
        <v>0</v>
      </c>
      <c r="X90" s="15">
        <f t="shared" si="117"/>
        <v>0</v>
      </c>
      <c r="Y90" s="16">
        <f t="shared" si="138"/>
        <v>0</v>
      </c>
      <c r="AA90" s="12">
        <f t="shared" si="134"/>
        <v>0</v>
      </c>
      <c r="AB90" s="15">
        <f t="shared" si="118"/>
        <v>0</v>
      </c>
      <c r="AC90" s="16">
        <f t="shared" si="139"/>
        <v>0</v>
      </c>
    </row>
    <row r="91" spans="1:29" s="11" customFormat="1" x14ac:dyDescent="0.25">
      <c r="A91" s="18" t="str">
        <f>'2_MechAdd_Script'!A91</f>
        <v>eGROUND_FUEL_SQUIRREL_MIDDENS_DEPTH</v>
      </c>
      <c r="B91" t="s">
        <v>372</v>
      </c>
      <c r="C91" s="4"/>
      <c r="D91" s="5"/>
      <c r="E91" s="6"/>
      <c r="G91" s="12">
        <f t="shared" si="108"/>
        <v>0</v>
      </c>
      <c r="H91" s="15">
        <f t="shared" si="108"/>
        <v>0</v>
      </c>
      <c r="I91" s="16">
        <f t="shared" si="124"/>
        <v>0</v>
      </c>
      <c r="K91" s="12">
        <f t="shared" si="130"/>
        <v>0</v>
      </c>
      <c r="L91" s="15">
        <f t="shared" si="114"/>
        <v>0</v>
      </c>
      <c r="M91" s="16">
        <f t="shared" si="135"/>
        <v>0</v>
      </c>
      <c r="O91" s="12">
        <f t="shared" si="131"/>
        <v>0</v>
      </c>
      <c r="P91" s="15">
        <f t="shared" si="115"/>
        <v>0</v>
      </c>
      <c r="Q91" s="16">
        <f t="shared" si="136"/>
        <v>0</v>
      </c>
      <c r="R91" s="11">
        <v>18</v>
      </c>
      <c r="S91" s="12">
        <f t="shared" si="132"/>
        <v>18</v>
      </c>
      <c r="T91" s="15">
        <f t="shared" si="116"/>
        <v>18</v>
      </c>
      <c r="U91" s="16">
        <f t="shared" si="137"/>
        <v>18</v>
      </c>
      <c r="W91" s="12">
        <f t="shared" si="133"/>
        <v>0</v>
      </c>
      <c r="X91" s="15">
        <f t="shared" si="117"/>
        <v>0</v>
      </c>
      <c r="Y91" s="16">
        <f t="shared" si="138"/>
        <v>0</v>
      </c>
      <c r="AA91" s="12">
        <f t="shared" si="134"/>
        <v>0</v>
      </c>
      <c r="AB91" s="15">
        <f t="shared" si="118"/>
        <v>0</v>
      </c>
      <c r="AC91" s="16">
        <f t="shared" si="139"/>
        <v>0</v>
      </c>
    </row>
    <row r="92" spans="1:29" s="11" customFormat="1" x14ac:dyDescent="0.25">
      <c r="A92" s="18" t="str">
        <f>'2_MechAdd_Script'!A92</f>
        <v>eGROUND_FUEL_SQUIRREL_MIDDENS_NUMBER_PER_UNIT_AREA</v>
      </c>
      <c r="B92" t="s">
        <v>373</v>
      </c>
      <c r="C92" s="4"/>
      <c r="D92" s="5"/>
      <c r="E92" s="6"/>
      <c r="G92" s="12">
        <f t="shared" si="108"/>
        <v>0</v>
      </c>
      <c r="H92" s="15">
        <f t="shared" si="108"/>
        <v>0</v>
      </c>
      <c r="I92" s="16">
        <f t="shared" si="124"/>
        <v>0</v>
      </c>
      <c r="K92" s="12">
        <f t="shared" si="130"/>
        <v>0</v>
      </c>
      <c r="L92" s="15">
        <f t="shared" si="114"/>
        <v>0</v>
      </c>
      <c r="M92" s="16">
        <f t="shared" si="135"/>
        <v>0</v>
      </c>
      <c r="O92" s="12">
        <f t="shared" si="131"/>
        <v>0</v>
      </c>
      <c r="P92" s="15">
        <f t="shared" si="115"/>
        <v>0</v>
      </c>
      <c r="Q92" s="16">
        <f t="shared" si="136"/>
        <v>0</v>
      </c>
      <c r="R92" s="11">
        <v>1</v>
      </c>
      <c r="S92" s="12">
        <f t="shared" si="132"/>
        <v>1</v>
      </c>
      <c r="T92" s="15">
        <f t="shared" si="116"/>
        <v>1</v>
      </c>
      <c r="U92" s="16">
        <f t="shared" si="137"/>
        <v>1</v>
      </c>
      <c r="W92" s="12">
        <f t="shared" si="133"/>
        <v>0</v>
      </c>
      <c r="X92" s="15">
        <f t="shared" si="117"/>
        <v>0</v>
      </c>
      <c r="Y92" s="16">
        <f t="shared" si="138"/>
        <v>0</v>
      </c>
      <c r="AA92" s="12">
        <f t="shared" si="134"/>
        <v>0</v>
      </c>
      <c r="AB92" s="15">
        <f t="shared" si="118"/>
        <v>0</v>
      </c>
      <c r="AC92" s="16">
        <f t="shared" si="139"/>
        <v>0</v>
      </c>
    </row>
    <row r="93" spans="1:29" s="11" customFormat="1" x14ac:dyDescent="0.25">
      <c r="A93" s="18" t="str">
        <f>'2_MechAdd_Script'!A93</f>
        <v>eGROUND_FUEL_SQUIRREL_MIDDENS_RADIUS</v>
      </c>
      <c r="B93" t="s">
        <v>374</v>
      </c>
      <c r="C93" s="4"/>
      <c r="D93" s="5"/>
      <c r="E93" s="6"/>
      <c r="G93" s="12">
        <f t="shared" si="108"/>
        <v>0</v>
      </c>
      <c r="H93" s="15">
        <f t="shared" si="108"/>
        <v>0</v>
      </c>
      <c r="I93" s="16">
        <f t="shared" si="124"/>
        <v>0</v>
      </c>
      <c r="K93" s="12">
        <f t="shared" si="130"/>
        <v>0</v>
      </c>
      <c r="L93" s="15">
        <f t="shared" si="114"/>
        <v>0</v>
      </c>
      <c r="M93" s="16">
        <f t="shared" si="135"/>
        <v>0</v>
      </c>
      <c r="O93" s="12">
        <f t="shared" si="131"/>
        <v>0</v>
      </c>
      <c r="P93" s="15">
        <f t="shared" si="115"/>
        <v>0</v>
      </c>
      <c r="Q93" s="16">
        <f t="shared" si="136"/>
        <v>0</v>
      </c>
      <c r="R93" s="11">
        <v>5</v>
      </c>
      <c r="S93" s="12">
        <f t="shared" si="132"/>
        <v>5</v>
      </c>
      <c r="T93" s="15">
        <f t="shared" si="116"/>
        <v>5</v>
      </c>
      <c r="U93" s="16">
        <f t="shared" si="137"/>
        <v>5</v>
      </c>
      <c r="W93" s="12">
        <f t="shared" si="133"/>
        <v>0</v>
      </c>
      <c r="X93" s="15">
        <f t="shared" si="117"/>
        <v>0</v>
      </c>
      <c r="Y93" s="16">
        <f t="shared" si="138"/>
        <v>0</v>
      </c>
      <c r="AA93" s="12">
        <f t="shared" si="134"/>
        <v>0</v>
      </c>
      <c r="AB93" s="15">
        <f t="shared" si="118"/>
        <v>0</v>
      </c>
      <c r="AC93" s="16">
        <f t="shared" si="139"/>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28</v>
      </c>
      <c r="B1" t="s">
        <v>14</v>
      </c>
      <c r="C1" t="s">
        <v>185</v>
      </c>
      <c r="D1" t="s">
        <v>186</v>
      </c>
      <c r="E1" t="s">
        <v>187</v>
      </c>
      <c r="F1" t="s">
        <v>212</v>
      </c>
      <c r="G1" t="s">
        <v>213</v>
      </c>
      <c r="H1" t="s">
        <v>214</v>
      </c>
      <c r="I1" t="s">
        <v>215</v>
      </c>
      <c r="J1" t="s">
        <v>216</v>
      </c>
      <c r="K1" t="s">
        <v>217</v>
      </c>
      <c r="L1" t="s">
        <v>15</v>
      </c>
      <c r="M1" t="s">
        <v>188</v>
      </c>
      <c r="N1" t="s">
        <v>189</v>
      </c>
      <c r="O1" t="s">
        <v>190</v>
      </c>
      <c r="P1" t="s">
        <v>218</v>
      </c>
      <c r="Q1" t="s">
        <v>219</v>
      </c>
      <c r="R1" t="s">
        <v>220</v>
      </c>
      <c r="S1" t="s">
        <v>221</v>
      </c>
      <c r="T1" t="s">
        <v>222</v>
      </c>
      <c r="U1" t="s">
        <v>223</v>
      </c>
      <c r="V1" t="s">
        <v>16</v>
      </c>
      <c r="W1" t="s">
        <v>173</v>
      </c>
      <c r="X1" t="s">
        <v>174</v>
      </c>
      <c r="Y1" t="s">
        <v>175</v>
      </c>
      <c r="Z1" t="s">
        <v>224</v>
      </c>
      <c r="AA1" t="s">
        <v>225</v>
      </c>
      <c r="AB1" t="s">
        <v>226</v>
      </c>
      <c r="AC1" t="s">
        <v>227</v>
      </c>
      <c r="AD1" t="s">
        <v>228</v>
      </c>
      <c r="AE1" t="s">
        <v>229</v>
      </c>
      <c r="AF1" t="s">
        <v>21</v>
      </c>
      <c r="AG1" t="s">
        <v>176</v>
      </c>
      <c r="AH1" t="s">
        <v>177</v>
      </c>
      <c r="AI1" t="s">
        <v>178</v>
      </c>
      <c r="AJ1" t="s">
        <v>230</v>
      </c>
      <c r="AK1" t="s">
        <v>231</v>
      </c>
      <c r="AL1" t="s">
        <v>232</v>
      </c>
      <c r="AM1" t="s">
        <v>233</v>
      </c>
      <c r="AN1" t="s">
        <v>234</v>
      </c>
      <c r="AO1" t="s">
        <v>235</v>
      </c>
      <c r="AP1" t="s">
        <v>22</v>
      </c>
      <c r="AQ1" t="s">
        <v>179</v>
      </c>
      <c r="AR1" t="s">
        <v>180</v>
      </c>
      <c r="AS1" t="s">
        <v>181</v>
      </c>
      <c r="AT1" t="s">
        <v>236</v>
      </c>
      <c r="AU1" t="s">
        <v>237</v>
      </c>
      <c r="AV1" t="s">
        <v>238</v>
      </c>
      <c r="AW1" t="s">
        <v>239</v>
      </c>
      <c r="AX1" t="s">
        <v>240</v>
      </c>
      <c r="AY1" t="s">
        <v>241</v>
      </c>
      <c r="AZ1" t="s">
        <v>27</v>
      </c>
      <c r="BA1" t="s">
        <v>182</v>
      </c>
      <c r="BB1" t="s">
        <v>183</v>
      </c>
      <c r="BC1" t="s">
        <v>184</v>
      </c>
      <c r="BD1" t="s">
        <v>242</v>
      </c>
      <c r="BE1" t="s">
        <v>243</v>
      </c>
      <c r="BF1" t="s">
        <v>244</v>
      </c>
      <c r="BG1" t="s">
        <v>245</v>
      </c>
      <c r="BH1" t="s">
        <v>246</v>
      </c>
      <c r="BI1" t="s">
        <v>247</v>
      </c>
    </row>
    <row r="2" spans="1:61" x14ac:dyDescent="0.25">
      <c r="A2" s="18" t="str">
        <f>'2_MechAdd_Script'!A2</f>
        <v>eCANOPY_TREES_TOTAL_PERCENT_COVER</v>
      </c>
      <c r="B2">
        <f>'2_MechAdd_LowSeverity'!F2</f>
        <v>40</v>
      </c>
      <c r="C2">
        <f>'2_MechAdd_LowSeverity'!G2</f>
        <v>34</v>
      </c>
      <c r="D2">
        <f>'2_MechAdd_LowSeverity'!H2</f>
        <v>34</v>
      </c>
      <c r="E2">
        <f>'2_MechAdd_LowSeverity'!I2</f>
        <v>34</v>
      </c>
      <c r="F2">
        <f>'2_MechAdd_ModSeverity'!G2</f>
        <v>26.8</v>
      </c>
      <c r="G2">
        <f>'2_MechAdd_ModSeverity'!H2</f>
        <v>26.8</v>
      </c>
      <c r="H2">
        <f>'2_MechAdd_ModSeverity'!I2</f>
        <v>26.8</v>
      </c>
      <c r="I2">
        <f>'2_MechAdd_HighSeverity'!G2</f>
        <v>13.200000000000001</v>
      </c>
      <c r="J2">
        <f>'2_MechAdd_HighSeverity'!H2</f>
        <v>13.200000000000001</v>
      </c>
      <c r="K2">
        <f>'2_MechAdd_HighSeverity'!I2</f>
        <v>13.200000000000001</v>
      </c>
      <c r="L2">
        <f>'2_MechAdd_LowSeverity'!J2</f>
        <v>0</v>
      </c>
      <c r="M2">
        <f>'2_MechAdd_LowSeverity'!K2</f>
        <v>0</v>
      </c>
      <c r="N2">
        <f>'2_MechAdd_LowSeverity'!L2</f>
        <v>0</v>
      </c>
      <c r="O2">
        <f>'2_MechAdd_LowSeverity'!M2</f>
        <v>0</v>
      </c>
      <c r="P2">
        <f>'2_MechAdd_ModSeverity'!K2</f>
        <v>0</v>
      </c>
      <c r="Q2">
        <f>'2_MechAdd_ModSeverity'!L2</f>
        <v>0</v>
      </c>
      <c r="R2">
        <f>'2_MechAdd_ModSeverity'!M2</f>
        <v>0</v>
      </c>
      <c r="S2">
        <f>'2_MechAdd_HighSeverity'!K2</f>
        <v>0</v>
      </c>
      <c r="T2">
        <f>'2_MechAdd_HighSeverity'!L2</f>
        <v>0</v>
      </c>
      <c r="U2">
        <f>'2_MechAdd_HighSeverity'!M2</f>
        <v>0</v>
      </c>
      <c r="V2">
        <f>'2_MechAdd_LowSeverity'!N2</f>
        <v>0</v>
      </c>
      <c r="W2">
        <f>'2_MechAdd_LowSeverity'!O2</f>
        <v>0</v>
      </c>
      <c r="X2">
        <f>'2_MechAdd_LowSeverity'!P2</f>
        <v>0</v>
      </c>
      <c r="Y2">
        <f>'2_MechAdd_LowSeverity'!Q2</f>
        <v>0</v>
      </c>
      <c r="Z2">
        <f>'2_MechAdd_ModSeverity'!O2</f>
        <v>0</v>
      </c>
      <c r="AA2">
        <f>'2_MechAdd_ModSeverity'!P2</f>
        <v>0</v>
      </c>
      <c r="AB2">
        <f>'2_MechAdd_ModSeverity'!Q2</f>
        <v>0</v>
      </c>
      <c r="AC2">
        <f>'2_MechAdd_HighSeverity'!O2</f>
        <v>0</v>
      </c>
      <c r="AD2">
        <f>'2_MechAdd_HighSeverity'!P2</f>
        <v>0</v>
      </c>
      <c r="AE2">
        <f>'2_MechAdd_HighSeverity'!Q2</f>
        <v>0</v>
      </c>
      <c r="AF2">
        <f>'2_MechAdd_LowSeverity'!R2</f>
        <v>80</v>
      </c>
      <c r="AG2">
        <f>'2_MechAdd_LowSeverity'!S2</f>
        <v>68</v>
      </c>
      <c r="AH2">
        <f>'2_MechAdd_LowSeverity'!T2</f>
        <v>68</v>
      </c>
      <c r="AI2">
        <f>'2_MechAdd_LowSeverity'!U2</f>
        <v>68</v>
      </c>
      <c r="AJ2">
        <f>'2_MechAdd_ModSeverity'!S2</f>
        <v>53.6</v>
      </c>
      <c r="AK2">
        <f>'2_MechAdd_ModSeverity'!T2</f>
        <v>53.6</v>
      </c>
      <c r="AL2">
        <f>'2_MechAdd_ModSeverity'!U2</f>
        <v>53.6</v>
      </c>
      <c r="AM2">
        <f>'2_MechAdd_HighSeverity'!S2</f>
        <v>26.400000000000002</v>
      </c>
      <c r="AN2">
        <f>'2_MechAdd_HighSeverity'!T2</f>
        <v>26.400000000000002</v>
      </c>
      <c r="AO2">
        <f>'2_MechAdd_HighSeverity'!U2</f>
        <v>26.400000000000002</v>
      </c>
      <c r="AP2">
        <f>'2_MechAdd_LowSeverity'!V2</f>
        <v>85</v>
      </c>
      <c r="AQ2">
        <f>'2_MechAdd_LowSeverity'!W2</f>
        <v>72.25</v>
      </c>
      <c r="AR2">
        <f>'2_MechAdd_LowSeverity'!X2</f>
        <v>72.25</v>
      </c>
      <c r="AS2">
        <f>'2_MechAdd_LowSeverity'!Y2</f>
        <v>72.25</v>
      </c>
      <c r="AT2">
        <f>'2_MechAdd_ModSeverity'!W2</f>
        <v>56.95</v>
      </c>
      <c r="AU2">
        <f>'2_MechAdd_ModSeverity'!X2</f>
        <v>56.95</v>
      </c>
      <c r="AV2">
        <f>'2_MechAdd_ModSeverity'!Y2</f>
        <v>56.95</v>
      </c>
      <c r="AW2">
        <f>'2_MechAdd_HighSeverity'!W2</f>
        <v>28.05</v>
      </c>
      <c r="AX2">
        <f>'2_MechAdd_HighSeverity'!X2</f>
        <v>28.05</v>
      </c>
      <c r="AY2">
        <f>'2_MechAdd_HighSeverity'!Y2</f>
        <v>28.05</v>
      </c>
      <c r="AZ2">
        <f>'2_MechAdd_LowSeverity'!Z2</f>
        <v>60</v>
      </c>
      <c r="BA2">
        <f>'2_MechAdd_LowSeverity'!AA2</f>
        <v>51</v>
      </c>
      <c r="BB2">
        <f>'2_MechAdd_LowSeverity'!AB2</f>
        <v>51</v>
      </c>
      <c r="BC2">
        <f>'2_MechAdd_LowSeverity'!AC2</f>
        <v>51</v>
      </c>
      <c r="BD2">
        <f>'2_MechAdd_ModSeverity'!AA2</f>
        <v>40.200000000000003</v>
      </c>
      <c r="BE2">
        <f>'2_MechAdd_ModSeverity'!AB2</f>
        <v>40.200000000000003</v>
      </c>
      <c r="BF2">
        <f>'2_MechAdd_ModSeverity'!AC2</f>
        <v>40.200000000000003</v>
      </c>
      <c r="BG2">
        <f>'2_MechAdd_HighSeverity'!AA2</f>
        <v>19.8</v>
      </c>
      <c r="BH2">
        <f>'2_MechAdd_HighSeverity'!AB2</f>
        <v>19.8</v>
      </c>
      <c r="BI2">
        <f>'2_MechAdd_HighSeverity'!AC2</f>
        <v>19.8</v>
      </c>
    </row>
    <row r="3" spans="1:61" x14ac:dyDescent="0.25">
      <c r="A3" s="18" t="str">
        <f>'2_MechAdd_Script'!A3</f>
        <v>eCANOPY_TREES_OVERSTORY_DIAMETER_AT_BREAST_HEIGHT</v>
      </c>
      <c r="B3">
        <f>'2_MechAdd_LowSeverity'!F3</f>
        <v>9.6</v>
      </c>
      <c r="C3">
        <f>'2_MechAdd_LowSeverity'!G3</f>
        <v>10.56</v>
      </c>
      <c r="D3">
        <f>'2_MechAdd_LowSeverity'!H3</f>
        <v>10.56</v>
      </c>
      <c r="E3">
        <f>'2_MechAdd_LowSeverity'!I3</f>
        <v>10.56</v>
      </c>
      <c r="F3">
        <f>'2_MechAdd_ModSeverity'!G3</f>
        <v>12</v>
      </c>
      <c r="G3">
        <f>'2_MechAdd_ModSeverity'!H3</f>
        <v>12</v>
      </c>
      <c r="H3">
        <f>'2_MechAdd_ModSeverity'!I3</f>
        <v>12</v>
      </c>
      <c r="I3">
        <f>'2_MechAdd_HighSeverity'!G3</f>
        <v>12</v>
      </c>
      <c r="J3">
        <f>'2_MechAdd_HighSeverity'!H3</f>
        <v>12</v>
      </c>
      <c r="K3">
        <f>'2_MechAdd_HighSeverity'!I3</f>
        <v>12</v>
      </c>
      <c r="L3">
        <f>'2_MechAdd_LowSeverity'!J3</f>
        <v>0</v>
      </c>
      <c r="M3">
        <f>'2_MechAdd_LowSeverity'!K3</f>
        <v>0</v>
      </c>
      <c r="N3">
        <f>'2_MechAdd_LowSeverity'!L3</f>
        <v>0</v>
      </c>
      <c r="O3">
        <f>'2_MechAdd_LowSeverity'!M3</f>
        <v>0</v>
      </c>
      <c r="P3">
        <f>'2_MechAdd_ModSeverity'!K3</f>
        <v>0</v>
      </c>
      <c r="Q3">
        <f>'2_MechAdd_ModSeverity'!L3</f>
        <v>0</v>
      </c>
      <c r="R3">
        <f>'2_MechAdd_ModSeverity'!M3</f>
        <v>0</v>
      </c>
      <c r="S3">
        <f>'2_MechAdd_HighSeverity'!K3</f>
        <v>0</v>
      </c>
      <c r="T3">
        <f>'2_MechAdd_HighSeverity'!L3</f>
        <v>0</v>
      </c>
      <c r="U3">
        <f>'2_MechAdd_HighSeverity'!M3</f>
        <v>0</v>
      </c>
      <c r="V3">
        <f>'2_MechAdd_LowSeverity'!N3</f>
        <v>0</v>
      </c>
      <c r="W3">
        <f>'2_MechAdd_LowSeverity'!O3</f>
        <v>0</v>
      </c>
      <c r="X3">
        <f>'2_MechAdd_LowSeverity'!P3</f>
        <v>0</v>
      </c>
      <c r="Y3">
        <f>'2_MechAdd_LowSeverity'!Q3</f>
        <v>0</v>
      </c>
      <c r="Z3">
        <f>'2_MechAdd_ModSeverity'!O3</f>
        <v>0</v>
      </c>
      <c r="AA3">
        <f>'2_MechAdd_ModSeverity'!P3</f>
        <v>0</v>
      </c>
      <c r="AB3">
        <f>'2_MechAdd_ModSeverity'!Q3</f>
        <v>0</v>
      </c>
      <c r="AC3">
        <f>'2_MechAdd_HighSeverity'!O3</f>
        <v>0</v>
      </c>
      <c r="AD3">
        <f>'2_MechAdd_HighSeverity'!P3</f>
        <v>0</v>
      </c>
      <c r="AE3">
        <f>'2_MechAdd_HighSeverity'!Q3</f>
        <v>0</v>
      </c>
      <c r="AF3">
        <f>'2_MechAdd_LowSeverity'!R3</f>
        <v>2.9</v>
      </c>
      <c r="AG3">
        <f>'2_MechAdd_LowSeverity'!S3</f>
        <v>3.19</v>
      </c>
      <c r="AH3">
        <f>'2_MechAdd_LowSeverity'!T3</f>
        <v>3.19</v>
      </c>
      <c r="AI3">
        <f>'2_MechAdd_LowSeverity'!U3</f>
        <v>3.19</v>
      </c>
      <c r="AJ3">
        <f>'2_MechAdd_ModSeverity'!S3</f>
        <v>3.625</v>
      </c>
      <c r="AK3">
        <f>'2_MechAdd_ModSeverity'!T3</f>
        <v>3.625</v>
      </c>
      <c r="AL3">
        <f>'2_MechAdd_ModSeverity'!U3</f>
        <v>3.625</v>
      </c>
      <c r="AM3">
        <f>'2_MechAdd_HighSeverity'!S3</f>
        <v>3.625</v>
      </c>
      <c r="AN3">
        <f>'2_MechAdd_HighSeverity'!T3</f>
        <v>3.625</v>
      </c>
      <c r="AO3">
        <f>'2_MechAdd_HighSeverity'!U3</f>
        <v>3.625</v>
      </c>
      <c r="AP3">
        <f>'2_MechAdd_LowSeverity'!V3</f>
        <v>14</v>
      </c>
      <c r="AQ3">
        <f>'2_MechAdd_LowSeverity'!W3</f>
        <v>15.400000000000002</v>
      </c>
      <c r="AR3">
        <f>'2_MechAdd_LowSeverity'!X3</f>
        <v>15.400000000000002</v>
      </c>
      <c r="AS3">
        <f>'2_MechAdd_LowSeverity'!Y3</f>
        <v>15.400000000000002</v>
      </c>
      <c r="AT3">
        <f>'2_MechAdd_ModSeverity'!W3</f>
        <v>17.5</v>
      </c>
      <c r="AU3">
        <f>'2_MechAdd_ModSeverity'!X3</f>
        <v>17.5</v>
      </c>
      <c r="AV3">
        <f>'2_MechAdd_ModSeverity'!Y3</f>
        <v>17.5</v>
      </c>
      <c r="AW3">
        <f>'2_MechAdd_HighSeverity'!W3</f>
        <v>17.5</v>
      </c>
      <c r="AX3">
        <f>'2_MechAdd_HighSeverity'!X3</f>
        <v>17.5</v>
      </c>
      <c r="AY3">
        <f>'2_MechAdd_HighSeverity'!Y3</f>
        <v>17.5</v>
      </c>
      <c r="AZ3">
        <f>'2_MechAdd_LowSeverity'!Z3</f>
        <v>12</v>
      </c>
      <c r="BA3">
        <f>'2_MechAdd_LowSeverity'!AA3</f>
        <v>13.200000000000001</v>
      </c>
      <c r="BB3">
        <f>'2_MechAdd_LowSeverity'!AB3</f>
        <v>13.200000000000001</v>
      </c>
      <c r="BC3">
        <f>'2_MechAdd_LowSeverity'!AC3</f>
        <v>13.200000000000001</v>
      </c>
      <c r="BD3">
        <f>'2_MechAdd_ModSeverity'!AA3</f>
        <v>15</v>
      </c>
      <c r="BE3">
        <f>'2_MechAdd_ModSeverity'!AB3</f>
        <v>15</v>
      </c>
      <c r="BF3">
        <f>'2_MechAdd_ModSeverity'!AC3</f>
        <v>15</v>
      </c>
      <c r="BG3">
        <f>'2_MechAdd_HighSeverity'!AA3</f>
        <v>15</v>
      </c>
      <c r="BH3">
        <f>'2_MechAdd_HighSeverity'!AB3</f>
        <v>15</v>
      </c>
      <c r="BI3">
        <f>'2_MechAdd_HighSeverity'!AC3</f>
        <v>15</v>
      </c>
    </row>
    <row r="4" spans="1:61" x14ac:dyDescent="0.25">
      <c r="A4" s="18" t="str">
        <f>'2_MechAdd_Script'!A4</f>
        <v>eCANOPY_TREES_OVERSTORY_HEIGHT_TO_LIVE_CROWN</v>
      </c>
      <c r="B4">
        <f>'2_MechAdd_LowSeverity'!F4</f>
        <v>20</v>
      </c>
      <c r="C4">
        <f>'2_MechAdd_LowSeverity'!G4</f>
        <v>25</v>
      </c>
      <c r="D4">
        <f>'2_MechAdd_LowSeverity'!H4</f>
        <v>25</v>
      </c>
      <c r="E4">
        <f>'2_MechAdd_LowSeverity'!I4</f>
        <v>25</v>
      </c>
      <c r="F4">
        <f>'2_MechAdd_ModSeverity'!G4</f>
        <v>30</v>
      </c>
      <c r="G4">
        <f>'2_MechAdd_ModSeverity'!H4</f>
        <v>30</v>
      </c>
      <c r="H4">
        <f>'2_MechAdd_ModSeverity'!I4</f>
        <v>30</v>
      </c>
      <c r="I4">
        <f>'2_MechAdd_HighSeverity'!G4</f>
        <v>30</v>
      </c>
      <c r="J4">
        <f>'2_MechAdd_HighSeverity'!H4</f>
        <v>30</v>
      </c>
      <c r="K4">
        <f>'2_MechAdd_HighSeverity'!I4</f>
        <v>30</v>
      </c>
      <c r="L4">
        <f>'2_MechAdd_LowSeverity'!J4</f>
        <v>0</v>
      </c>
      <c r="M4">
        <f>'2_MechAdd_LowSeverity'!K4</f>
        <v>0</v>
      </c>
      <c r="N4">
        <f>'2_MechAdd_LowSeverity'!L4</f>
        <v>0</v>
      </c>
      <c r="O4">
        <f>'2_MechAdd_LowSeverity'!M4</f>
        <v>0</v>
      </c>
      <c r="P4">
        <f>'2_MechAdd_ModSeverity'!K4</f>
        <v>0</v>
      </c>
      <c r="Q4">
        <f>'2_MechAdd_ModSeverity'!L4</f>
        <v>0</v>
      </c>
      <c r="R4">
        <f>'2_MechAdd_ModSeverity'!M4</f>
        <v>0</v>
      </c>
      <c r="S4">
        <f>'2_MechAdd_HighSeverity'!K4</f>
        <v>0</v>
      </c>
      <c r="T4">
        <f>'2_MechAdd_HighSeverity'!L4</f>
        <v>0</v>
      </c>
      <c r="U4">
        <f>'2_MechAdd_HighSeverity'!M4</f>
        <v>0</v>
      </c>
      <c r="V4">
        <f>'2_MechAdd_LowSeverity'!N4</f>
        <v>0</v>
      </c>
      <c r="W4">
        <f>'2_MechAdd_LowSeverity'!O4</f>
        <v>0</v>
      </c>
      <c r="X4">
        <f>'2_MechAdd_LowSeverity'!P4</f>
        <v>0</v>
      </c>
      <c r="Y4">
        <f>'2_MechAdd_LowSeverity'!Q4</f>
        <v>0</v>
      </c>
      <c r="Z4">
        <f>'2_MechAdd_ModSeverity'!O4</f>
        <v>0</v>
      </c>
      <c r="AA4">
        <f>'2_MechAdd_ModSeverity'!P4</f>
        <v>0</v>
      </c>
      <c r="AB4">
        <f>'2_MechAdd_ModSeverity'!Q4</f>
        <v>0</v>
      </c>
      <c r="AC4">
        <f>'2_MechAdd_HighSeverity'!O4</f>
        <v>0</v>
      </c>
      <c r="AD4">
        <f>'2_MechAdd_HighSeverity'!P4</f>
        <v>0</v>
      </c>
      <c r="AE4">
        <f>'2_MechAdd_HighSeverity'!Q4</f>
        <v>0</v>
      </c>
      <c r="AF4">
        <f>'2_MechAdd_LowSeverity'!R4</f>
        <v>4</v>
      </c>
      <c r="AG4">
        <f>'2_MechAdd_LowSeverity'!S4</f>
        <v>5</v>
      </c>
      <c r="AH4">
        <f>'2_MechAdd_LowSeverity'!T4</f>
        <v>5</v>
      </c>
      <c r="AI4">
        <f>'2_MechAdd_LowSeverity'!U4</f>
        <v>5</v>
      </c>
      <c r="AJ4">
        <f>'2_MechAdd_ModSeverity'!S4</f>
        <v>6</v>
      </c>
      <c r="AK4">
        <f>'2_MechAdd_ModSeverity'!T4</f>
        <v>6</v>
      </c>
      <c r="AL4">
        <f>'2_MechAdd_ModSeverity'!U4</f>
        <v>6</v>
      </c>
      <c r="AM4">
        <f>'2_MechAdd_HighSeverity'!S4</f>
        <v>6</v>
      </c>
      <c r="AN4">
        <f>'2_MechAdd_HighSeverity'!T4</f>
        <v>6</v>
      </c>
      <c r="AO4">
        <f>'2_MechAdd_HighSeverity'!U4</f>
        <v>6</v>
      </c>
      <c r="AP4">
        <f>'2_MechAdd_LowSeverity'!V4</f>
        <v>20</v>
      </c>
      <c r="AQ4">
        <f>'2_MechAdd_LowSeverity'!W4</f>
        <v>25</v>
      </c>
      <c r="AR4">
        <f>'2_MechAdd_LowSeverity'!X4</f>
        <v>25</v>
      </c>
      <c r="AS4">
        <f>'2_MechAdd_LowSeverity'!Y4</f>
        <v>25</v>
      </c>
      <c r="AT4">
        <f>'2_MechAdd_ModSeverity'!W4</f>
        <v>30</v>
      </c>
      <c r="AU4">
        <f>'2_MechAdd_ModSeverity'!X4</f>
        <v>30</v>
      </c>
      <c r="AV4">
        <f>'2_MechAdd_ModSeverity'!Y4</f>
        <v>30</v>
      </c>
      <c r="AW4">
        <f>'2_MechAdd_HighSeverity'!W4</f>
        <v>30</v>
      </c>
      <c r="AX4">
        <f>'2_MechAdd_HighSeverity'!X4</f>
        <v>30</v>
      </c>
      <c r="AY4">
        <f>'2_MechAdd_HighSeverity'!Y4</f>
        <v>30</v>
      </c>
      <c r="AZ4">
        <f>'2_MechAdd_LowSeverity'!Z4</f>
        <v>55</v>
      </c>
      <c r="BA4">
        <f>'2_MechAdd_LowSeverity'!AA4</f>
        <v>68.75</v>
      </c>
      <c r="BB4">
        <f>'2_MechAdd_LowSeverity'!AB4</f>
        <v>68.75</v>
      </c>
      <c r="BC4">
        <f>'2_MechAdd_LowSeverity'!AC4</f>
        <v>68.75</v>
      </c>
      <c r="BD4">
        <f>'2_MechAdd_ModSeverity'!AA4</f>
        <v>82.5</v>
      </c>
      <c r="BE4">
        <f>'2_MechAdd_ModSeverity'!AB4</f>
        <v>82.5</v>
      </c>
      <c r="BF4">
        <f>'2_MechAdd_ModSeverity'!AC4</f>
        <v>82.5</v>
      </c>
      <c r="BG4">
        <f>'2_MechAdd_HighSeverity'!AA4</f>
        <v>82.5</v>
      </c>
      <c r="BH4">
        <f>'2_MechAdd_HighSeverity'!AB4</f>
        <v>82.5</v>
      </c>
      <c r="BI4">
        <f>'2_MechAdd_HighSeverity'!AC4</f>
        <v>82.5</v>
      </c>
    </row>
    <row r="5" spans="1:61" x14ac:dyDescent="0.25">
      <c r="A5" s="18" t="str">
        <f>'2_MechAdd_Script'!A5</f>
        <v>eCANOPY_TREES_OVERSTORY_HEIGHT</v>
      </c>
      <c r="B5">
        <f>'2_MechAdd_LowSeverity'!F5</f>
        <v>100</v>
      </c>
      <c r="C5">
        <f>'2_MechAdd_LowSeverity'!G5</f>
        <v>100</v>
      </c>
      <c r="D5">
        <f>'2_MechAdd_LowSeverity'!H5</f>
        <v>100</v>
      </c>
      <c r="E5">
        <f>'2_MechAdd_LowSeverity'!I5</f>
        <v>100</v>
      </c>
      <c r="F5">
        <f>'2_MechAdd_ModSeverity'!G5</f>
        <v>100</v>
      </c>
      <c r="G5">
        <f>'2_MechAdd_ModSeverity'!H5</f>
        <v>100</v>
      </c>
      <c r="H5">
        <f>'2_MechAdd_ModSeverity'!I5</f>
        <v>100</v>
      </c>
      <c r="I5">
        <f>'2_MechAdd_HighSeverity'!G5</f>
        <v>100</v>
      </c>
      <c r="J5">
        <f>'2_MechAdd_HighSeverity'!H5</f>
        <v>100</v>
      </c>
      <c r="K5">
        <f>'2_MechAdd_HighSeverity'!I5</f>
        <v>100</v>
      </c>
      <c r="L5">
        <f>'2_MechAdd_LowSeverity'!J5</f>
        <v>0</v>
      </c>
      <c r="M5">
        <f>'2_MechAdd_LowSeverity'!K5</f>
        <v>0</v>
      </c>
      <c r="N5">
        <f>'2_MechAdd_LowSeverity'!L5</f>
        <v>0</v>
      </c>
      <c r="O5">
        <f>'2_MechAdd_LowSeverity'!M5</f>
        <v>0</v>
      </c>
      <c r="P5">
        <f>'2_MechAdd_ModSeverity'!K5</f>
        <v>0</v>
      </c>
      <c r="Q5">
        <f>'2_MechAdd_ModSeverity'!L5</f>
        <v>0</v>
      </c>
      <c r="R5">
        <f>'2_MechAdd_ModSeverity'!M5</f>
        <v>0</v>
      </c>
      <c r="S5">
        <f>'2_MechAdd_HighSeverity'!K5</f>
        <v>0</v>
      </c>
      <c r="T5">
        <f>'2_MechAdd_HighSeverity'!L5</f>
        <v>0</v>
      </c>
      <c r="U5">
        <f>'2_MechAdd_HighSeverity'!M5</f>
        <v>0</v>
      </c>
      <c r="V5">
        <f>'2_MechAdd_LowSeverity'!N5</f>
        <v>0</v>
      </c>
      <c r="W5">
        <f>'2_MechAdd_LowSeverity'!O5</f>
        <v>0</v>
      </c>
      <c r="X5">
        <f>'2_MechAdd_LowSeverity'!P5</f>
        <v>0</v>
      </c>
      <c r="Y5">
        <f>'2_MechAdd_LowSeverity'!Q5</f>
        <v>0</v>
      </c>
      <c r="Z5">
        <f>'2_MechAdd_ModSeverity'!O5</f>
        <v>0</v>
      </c>
      <c r="AA5">
        <f>'2_MechAdd_ModSeverity'!P5</f>
        <v>0</v>
      </c>
      <c r="AB5">
        <f>'2_MechAdd_ModSeverity'!Q5</f>
        <v>0</v>
      </c>
      <c r="AC5">
        <f>'2_MechAdd_HighSeverity'!O5</f>
        <v>0</v>
      </c>
      <c r="AD5">
        <f>'2_MechAdd_HighSeverity'!P5</f>
        <v>0</v>
      </c>
      <c r="AE5">
        <f>'2_MechAdd_HighSeverity'!Q5</f>
        <v>0</v>
      </c>
      <c r="AF5">
        <f>'2_MechAdd_LowSeverity'!R5</f>
        <v>25</v>
      </c>
      <c r="AG5">
        <f>'2_MechAdd_LowSeverity'!S5</f>
        <v>25</v>
      </c>
      <c r="AH5">
        <f>'2_MechAdd_LowSeverity'!T5</f>
        <v>25</v>
      </c>
      <c r="AI5">
        <f>'2_MechAdd_LowSeverity'!U5</f>
        <v>25</v>
      </c>
      <c r="AJ5">
        <f>'2_MechAdd_ModSeverity'!S5</f>
        <v>25</v>
      </c>
      <c r="AK5">
        <f>'2_MechAdd_ModSeverity'!T5</f>
        <v>25</v>
      </c>
      <c r="AL5">
        <f>'2_MechAdd_ModSeverity'!U5</f>
        <v>25</v>
      </c>
      <c r="AM5">
        <f>'2_MechAdd_HighSeverity'!S5</f>
        <v>25</v>
      </c>
      <c r="AN5">
        <f>'2_MechAdd_HighSeverity'!T5</f>
        <v>25</v>
      </c>
      <c r="AO5">
        <f>'2_MechAdd_HighSeverity'!U5</f>
        <v>25</v>
      </c>
      <c r="AP5">
        <f>'2_MechAdd_LowSeverity'!V5</f>
        <v>60</v>
      </c>
      <c r="AQ5">
        <f>'2_MechAdd_LowSeverity'!W5</f>
        <v>60</v>
      </c>
      <c r="AR5">
        <f>'2_MechAdd_LowSeverity'!X5</f>
        <v>60</v>
      </c>
      <c r="AS5">
        <f>'2_MechAdd_LowSeverity'!Y5</f>
        <v>60</v>
      </c>
      <c r="AT5">
        <f>'2_MechAdd_ModSeverity'!W5</f>
        <v>60</v>
      </c>
      <c r="AU5">
        <f>'2_MechAdd_ModSeverity'!X5</f>
        <v>60</v>
      </c>
      <c r="AV5">
        <f>'2_MechAdd_ModSeverity'!Y5</f>
        <v>60</v>
      </c>
      <c r="AW5">
        <f>'2_MechAdd_HighSeverity'!W5</f>
        <v>60</v>
      </c>
      <c r="AX5">
        <f>'2_MechAdd_HighSeverity'!X5</f>
        <v>60</v>
      </c>
      <c r="AY5">
        <f>'2_MechAdd_HighSeverity'!Y5</f>
        <v>60</v>
      </c>
      <c r="AZ5">
        <f>'2_MechAdd_LowSeverity'!Z5</f>
        <v>78</v>
      </c>
      <c r="BA5">
        <f>'2_MechAdd_LowSeverity'!AA5</f>
        <v>78</v>
      </c>
      <c r="BB5">
        <f>'2_MechAdd_LowSeverity'!AB5</f>
        <v>78</v>
      </c>
      <c r="BC5">
        <f>'2_MechAdd_LowSeverity'!AC5</f>
        <v>78</v>
      </c>
      <c r="BD5">
        <f>'2_MechAdd_ModSeverity'!AA5</f>
        <v>78</v>
      </c>
      <c r="BE5">
        <f>'2_MechAdd_ModSeverity'!AB5</f>
        <v>78</v>
      </c>
      <c r="BF5">
        <f>'2_MechAdd_ModSeverity'!AC5</f>
        <v>78</v>
      </c>
      <c r="BG5">
        <f>'2_MechAdd_HighSeverity'!AA5</f>
        <v>78</v>
      </c>
      <c r="BH5">
        <f>'2_MechAdd_HighSeverity'!AB5</f>
        <v>78</v>
      </c>
      <c r="BI5">
        <f>'2_MechAdd_HighSeverity'!AC5</f>
        <v>78</v>
      </c>
    </row>
    <row r="6" spans="1:61" x14ac:dyDescent="0.25">
      <c r="A6" s="18" t="str">
        <f>'2_MechAdd_Script'!A6</f>
        <v>eCANOPY_TREES_OVERSTORY_PERCENT_COVER</v>
      </c>
      <c r="B6">
        <f>'2_MechAdd_LowSeverity'!F6</f>
        <v>40</v>
      </c>
      <c r="C6">
        <f>'2_MechAdd_LowSeverity'!G6</f>
        <v>30</v>
      </c>
      <c r="D6">
        <f>'2_MechAdd_LowSeverity'!H6</f>
        <v>30</v>
      </c>
      <c r="E6">
        <f>'2_MechAdd_LowSeverity'!I6</f>
        <v>30</v>
      </c>
      <c r="F6">
        <f>'2_MechAdd_ModSeverity'!G6</f>
        <v>20</v>
      </c>
      <c r="G6">
        <f>'2_MechAdd_ModSeverity'!H6</f>
        <v>20</v>
      </c>
      <c r="H6">
        <f>'2_MechAdd_ModSeverity'!I6</f>
        <v>20</v>
      </c>
      <c r="I6">
        <f>'2_MechAdd_HighSeverity'!G6</f>
        <v>10</v>
      </c>
      <c r="J6">
        <f>'2_MechAdd_HighSeverity'!H6</f>
        <v>10</v>
      </c>
      <c r="K6">
        <f>'2_MechAdd_HighSeverity'!I6</f>
        <v>10</v>
      </c>
      <c r="L6">
        <f>'2_MechAdd_LowSeverity'!J6</f>
        <v>0</v>
      </c>
      <c r="M6">
        <f>'2_MechAdd_LowSeverity'!K6</f>
        <v>0</v>
      </c>
      <c r="N6">
        <f>'2_MechAdd_LowSeverity'!L6</f>
        <v>0</v>
      </c>
      <c r="O6">
        <f>'2_MechAdd_LowSeverity'!M6</f>
        <v>0</v>
      </c>
      <c r="P6">
        <f>'2_MechAdd_ModSeverity'!K6</f>
        <v>0</v>
      </c>
      <c r="Q6">
        <f>'2_MechAdd_ModSeverity'!L6</f>
        <v>0</v>
      </c>
      <c r="R6">
        <f>'2_MechAdd_ModSeverity'!M6</f>
        <v>0</v>
      </c>
      <c r="S6">
        <f>'2_MechAdd_HighSeverity'!K6</f>
        <v>0</v>
      </c>
      <c r="T6">
        <f>'2_MechAdd_HighSeverity'!L6</f>
        <v>0</v>
      </c>
      <c r="U6">
        <f>'2_MechAdd_HighSeverity'!M6</f>
        <v>0</v>
      </c>
      <c r="V6">
        <f>'2_MechAdd_LowSeverity'!N6</f>
        <v>0</v>
      </c>
      <c r="W6">
        <f>'2_MechAdd_LowSeverity'!O6</f>
        <v>0</v>
      </c>
      <c r="X6">
        <f>'2_MechAdd_LowSeverity'!P6</f>
        <v>0</v>
      </c>
      <c r="Y6">
        <f>'2_MechAdd_LowSeverity'!Q6</f>
        <v>0</v>
      </c>
      <c r="Z6">
        <f>'2_MechAdd_ModSeverity'!O6</f>
        <v>0</v>
      </c>
      <c r="AA6">
        <f>'2_MechAdd_ModSeverity'!P6</f>
        <v>0</v>
      </c>
      <c r="AB6">
        <f>'2_MechAdd_ModSeverity'!Q6</f>
        <v>0</v>
      </c>
      <c r="AC6">
        <f>'2_MechAdd_HighSeverity'!O6</f>
        <v>0</v>
      </c>
      <c r="AD6">
        <f>'2_MechAdd_HighSeverity'!P6</f>
        <v>0</v>
      </c>
      <c r="AE6">
        <f>'2_MechAdd_HighSeverity'!Q6</f>
        <v>0</v>
      </c>
      <c r="AF6">
        <f>'2_MechAdd_LowSeverity'!R6</f>
        <v>80</v>
      </c>
      <c r="AG6">
        <f>'2_MechAdd_LowSeverity'!S6</f>
        <v>60</v>
      </c>
      <c r="AH6">
        <f>'2_MechAdd_LowSeverity'!T6</f>
        <v>60</v>
      </c>
      <c r="AI6">
        <f>'2_MechAdd_LowSeverity'!U6</f>
        <v>60</v>
      </c>
      <c r="AJ6">
        <f>'2_MechAdd_ModSeverity'!S6</f>
        <v>40</v>
      </c>
      <c r="AK6">
        <f>'2_MechAdd_ModSeverity'!T6</f>
        <v>40</v>
      </c>
      <c r="AL6">
        <f>'2_MechAdd_ModSeverity'!U6</f>
        <v>40</v>
      </c>
      <c r="AM6">
        <f>'2_MechAdd_HighSeverity'!S6</f>
        <v>20</v>
      </c>
      <c r="AN6">
        <f>'2_MechAdd_HighSeverity'!T6</f>
        <v>20</v>
      </c>
      <c r="AO6">
        <f>'2_MechAdd_HighSeverity'!U6</f>
        <v>20</v>
      </c>
      <c r="AP6">
        <f>'2_MechAdd_LowSeverity'!V6</f>
        <v>50</v>
      </c>
      <c r="AQ6">
        <f>'2_MechAdd_LowSeverity'!W6</f>
        <v>37.5</v>
      </c>
      <c r="AR6">
        <f>'2_MechAdd_LowSeverity'!X6</f>
        <v>37.5</v>
      </c>
      <c r="AS6">
        <f>'2_MechAdd_LowSeverity'!Y6</f>
        <v>37.5</v>
      </c>
      <c r="AT6">
        <f>'2_MechAdd_ModSeverity'!W6</f>
        <v>25</v>
      </c>
      <c r="AU6">
        <f>'2_MechAdd_ModSeverity'!X6</f>
        <v>25</v>
      </c>
      <c r="AV6">
        <f>'2_MechAdd_ModSeverity'!Y6</f>
        <v>25</v>
      </c>
      <c r="AW6">
        <f>'2_MechAdd_HighSeverity'!W6</f>
        <v>12.5</v>
      </c>
      <c r="AX6">
        <f>'2_MechAdd_HighSeverity'!X6</f>
        <v>12.5</v>
      </c>
      <c r="AY6">
        <f>'2_MechAdd_HighSeverity'!Y6</f>
        <v>12.5</v>
      </c>
      <c r="AZ6">
        <f>'2_MechAdd_LowSeverity'!Z6</f>
        <v>50</v>
      </c>
      <c r="BA6">
        <f>'2_MechAdd_LowSeverity'!AA6</f>
        <v>37.5</v>
      </c>
      <c r="BB6">
        <f>'2_MechAdd_LowSeverity'!AB6</f>
        <v>37.5</v>
      </c>
      <c r="BC6">
        <f>'2_MechAdd_LowSeverity'!AC6</f>
        <v>37.5</v>
      </c>
      <c r="BD6">
        <f>'2_MechAdd_ModSeverity'!AA6</f>
        <v>25</v>
      </c>
      <c r="BE6">
        <f>'2_MechAdd_ModSeverity'!AB6</f>
        <v>25</v>
      </c>
      <c r="BF6">
        <f>'2_MechAdd_ModSeverity'!AC6</f>
        <v>25</v>
      </c>
      <c r="BG6">
        <f>'2_MechAdd_HighSeverity'!AA6</f>
        <v>12.5</v>
      </c>
      <c r="BH6">
        <f>'2_MechAdd_HighSeverity'!AB6</f>
        <v>12.5</v>
      </c>
      <c r="BI6">
        <f>'2_MechAdd_HighSeverity'!AC6</f>
        <v>12.5</v>
      </c>
    </row>
    <row r="7" spans="1:61" x14ac:dyDescent="0.25">
      <c r="A7" s="18" t="str">
        <f>'2_MechAdd_Script'!A7</f>
        <v>eCANOPY_TREES_OVERSTORY_STEM_DENSITY</v>
      </c>
      <c r="B7">
        <f>'2_MechAdd_LowSeverity'!F7</f>
        <v>12</v>
      </c>
      <c r="C7">
        <f>'2_MechAdd_LowSeverity'!G7</f>
        <v>9</v>
      </c>
      <c r="D7">
        <f>'2_MechAdd_LowSeverity'!H7</f>
        <v>9</v>
      </c>
      <c r="E7">
        <f>'2_MechAdd_LowSeverity'!I7</f>
        <v>9</v>
      </c>
      <c r="F7">
        <f>'2_MechAdd_ModSeverity'!G7</f>
        <v>6</v>
      </c>
      <c r="G7">
        <f>'2_MechAdd_ModSeverity'!H7</f>
        <v>6</v>
      </c>
      <c r="H7">
        <f>'2_MechAdd_ModSeverity'!I7</f>
        <v>6</v>
      </c>
      <c r="I7">
        <f>'2_MechAdd_HighSeverity'!G7</f>
        <v>3</v>
      </c>
      <c r="J7">
        <f>'2_MechAdd_HighSeverity'!H7</f>
        <v>3</v>
      </c>
      <c r="K7">
        <f>'2_MechAdd_HighSeverity'!I7</f>
        <v>3</v>
      </c>
      <c r="L7">
        <f>'2_MechAdd_LowSeverity'!J7</f>
        <v>0</v>
      </c>
      <c r="M7">
        <f>'2_MechAdd_LowSeverity'!K7</f>
        <v>0</v>
      </c>
      <c r="N7">
        <f>'2_MechAdd_LowSeverity'!L7</f>
        <v>0</v>
      </c>
      <c r="O7">
        <f>'2_MechAdd_LowSeverity'!M7</f>
        <v>0</v>
      </c>
      <c r="P7">
        <f>'2_MechAdd_ModSeverity'!K7</f>
        <v>0</v>
      </c>
      <c r="Q7">
        <f>'2_MechAdd_ModSeverity'!L7</f>
        <v>0</v>
      </c>
      <c r="R7">
        <f>'2_MechAdd_ModSeverity'!M7</f>
        <v>0</v>
      </c>
      <c r="S7">
        <f>'2_MechAdd_HighSeverity'!K7</f>
        <v>0</v>
      </c>
      <c r="T7">
        <f>'2_MechAdd_HighSeverity'!L7</f>
        <v>0</v>
      </c>
      <c r="U7">
        <f>'2_MechAdd_HighSeverity'!M7</f>
        <v>0</v>
      </c>
      <c r="V7">
        <f>'2_MechAdd_LowSeverity'!N7</f>
        <v>0</v>
      </c>
      <c r="W7">
        <f>'2_MechAdd_LowSeverity'!O7</f>
        <v>0</v>
      </c>
      <c r="X7">
        <f>'2_MechAdd_LowSeverity'!P7</f>
        <v>0</v>
      </c>
      <c r="Y7">
        <f>'2_MechAdd_LowSeverity'!Q7</f>
        <v>0</v>
      </c>
      <c r="Z7">
        <f>'2_MechAdd_ModSeverity'!O7</f>
        <v>0</v>
      </c>
      <c r="AA7">
        <f>'2_MechAdd_ModSeverity'!P7</f>
        <v>0</v>
      </c>
      <c r="AB7">
        <f>'2_MechAdd_ModSeverity'!Q7</f>
        <v>0</v>
      </c>
      <c r="AC7">
        <f>'2_MechAdd_HighSeverity'!O7</f>
        <v>0</v>
      </c>
      <c r="AD7">
        <f>'2_MechAdd_HighSeverity'!P7</f>
        <v>0</v>
      </c>
      <c r="AE7">
        <f>'2_MechAdd_HighSeverity'!Q7</f>
        <v>0</v>
      </c>
      <c r="AF7">
        <f>'2_MechAdd_LowSeverity'!R7</f>
        <v>3500</v>
      </c>
      <c r="AG7">
        <f>'2_MechAdd_LowSeverity'!S7</f>
        <v>2625</v>
      </c>
      <c r="AH7">
        <f>'2_MechAdd_LowSeverity'!T7</f>
        <v>2625</v>
      </c>
      <c r="AI7">
        <f>'2_MechAdd_LowSeverity'!U7</f>
        <v>2625</v>
      </c>
      <c r="AJ7">
        <f>'2_MechAdd_ModSeverity'!S7</f>
        <v>1750</v>
      </c>
      <c r="AK7">
        <f>'2_MechAdd_ModSeverity'!T7</f>
        <v>1750</v>
      </c>
      <c r="AL7">
        <f>'2_MechAdd_ModSeverity'!U7</f>
        <v>1750</v>
      </c>
      <c r="AM7">
        <f>'2_MechAdd_HighSeverity'!S7</f>
        <v>875</v>
      </c>
      <c r="AN7">
        <f>'2_MechAdd_HighSeverity'!T7</f>
        <v>875</v>
      </c>
      <c r="AO7">
        <f>'2_MechAdd_HighSeverity'!U7</f>
        <v>875</v>
      </c>
      <c r="AP7">
        <f>'2_MechAdd_LowSeverity'!V7</f>
        <v>45</v>
      </c>
      <c r="AQ7">
        <f>'2_MechAdd_LowSeverity'!W7</f>
        <v>33.75</v>
      </c>
      <c r="AR7">
        <f>'2_MechAdd_LowSeverity'!X7</f>
        <v>33.75</v>
      </c>
      <c r="AS7">
        <f>'2_MechAdd_LowSeverity'!Y7</f>
        <v>33.75</v>
      </c>
      <c r="AT7">
        <f>'2_MechAdd_ModSeverity'!W7</f>
        <v>22.5</v>
      </c>
      <c r="AU7">
        <f>'2_MechAdd_ModSeverity'!X7</f>
        <v>22.5</v>
      </c>
      <c r="AV7">
        <f>'2_MechAdd_ModSeverity'!Y7</f>
        <v>22.5</v>
      </c>
      <c r="AW7">
        <f>'2_MechAdd_HighSeverity'!W7</f>
        <v>11.25</v>
      </c>
      <c r="AX7">
        <f>'2_MechAdd_HighSeverity'!X7</f>
        <v>11.25</v>
      </c>
      <c r="AY7">
        <f>'2_MechAdd_HighSeverity'!Y7</f>
        <v>11.25</v>
      </c>
      <c r="AZ7">
        <f>'2_MechAdd_LowSeverity'!Z7</f>
        <v>100</v>
      </c>
      <c r="BA7">
        <f>'2_MechAdd_LowSeverity'!AA7</f>
        <v>75</v>
      </c>
      <c r="BB7">
        <f>'2_MechAdd_LowSeverity'!AB7</f>
        <v>75</v>
      </c>
      <c r="BC7">
        <f>'2_MechAdd_LowSeverity'!AC7</f>
        <v>75</v>
      </c>
      <c r="BD7">
        <f>'2_MechAdd_ModSeverity'!AA7</f>
        <v>50</v>
      </c>
      <c r="BE7">
        <f>'2_MechAdd_ModSeverity'!AB7</f>
        <v>50</v>
      </c>
      <c r="BF7">
        <f>'2_MechAdd_ModSeverity'!AC7</f>
        <v>50</v>
      </c>
      <c r="BG7">
        <f>'2_MechAdd_HighSeverity'!AA7</f>
        <v>25</v>
      </c>
      <c r="BH7">
        <f>'2_MechAdd_HighSeverity'!AB7</f>
        <v>25</v>
      </c>
      <c r="BI7">
        <f>'2_MechAdd_HighSeverity'!AC7</f>
        <v>25</v>
      </c>
    </row>
    <row r="8" spans="1:61" x14ac:dyDescent="0.25">
      <c r="A8" s="18" t="str">
        <f>'2_MechAdd_Script'!A8</f>
        <v>eCANOPY_TREES_MIDSTORY_DIAMETER_AT_BREAST_HEIGHT</v>
      </c>
      <c r="B8">
        <f>'2_MechAdd_LowSeverity'!F8</f>
        <v>0</v>
      </c>
      <c r="C8">
        <f>'2_MechAdd_LowSeverity'!G8</f>
        <v>0</v>
      </c>
      <c r="D8">
        <f>'2_MechAdd_LowSeverity'!H8</f>
        <v>0</v>
      </c>
      <c r="E8">
        <f>'2_MechAdd_LowSeverity'!I8</f>
        <v>0</v>
      </c>
      <c r="F8">
        <f>'2_MechAdd_ModSeverity'!G8</f>
        <v>0</v>
      </c>
      <c r="G8">
        <f>'2_MechAdd_ModSeverity'!H8</f>
        <v>0</v>
      </c>
      <c r="H8">
        <f>'2_MechAdd_ModSeverity'!I8</f>
        <v>0</v>
      </c>
      <c r="I8">
        <f>'2_MechAdd_HighSeverity'!G8</f>
        <v>0</v>
      </c>
      <c r="J8">
        <f>'2_MechAdd_HighSeverity'!H8</f>
        <v>0</v>
      </c>
      <c r="K8">
        <f>'2_MechAdd_HighSeverity'!I8</f>
        <v>0</v>
      </c>
      <c r="L8">
        <f>'2_MechAdd_LowSeverity'!J8</f>
        <v>0</v>
      </c>
      <c r="M8">
        <f>'2_MechAdd_LowSeverity'!K8</f>
        <v>0</v>
      </c>
      <c r="N8">
        <f>'2_MechAdd_LowSeverity'!L8</f>
        <v>0</v>
      </c>
      <c r="O8">
        <f>'2_MechAdd_LowSeverity'!M8</f>
        <v>0</v>
      </c>
      <c r="P8">
        <f>'2_MechAdd_ModSeverity'!K8</f>
        <v>0</v>
      </c>
      <c r="Q8">
        <f>'2_MechAdd_ModSeverity'!L8</f>
        <v>0</v>
      </c>
      <c r="R8">
        <f>'2_MechAdd_ModSeverity'!M8</f>
        <v>0</v>
      </c>
      <c r="S8">
        <f>'2_MechAdd_HighSeverity'!K8</f>
        <v>0</v>
      </c>
      <c r="T8">
        <f>'2_MechAdd_HighSeverity'!L8</f>
        <v>0</v>
      </c>
      <c r="U8">
        <f>'2_MechAdd_HighSeverity'!M8</f>
        <v>0</v>
      </c>
      <c r="V8">
        <f>'2_MechAdd_LowSeverity'!N8</f>
        <v>0</v>
      </c>
      <c r="W8">
        <f>'2_MechAdd_LowSeverity'!O8</f>
        <v>0</v>
      </c>
      <c r="X8">
        <f>'2_MechAdd_LowSeverity'!P8</f>
        <v>0</v>
      </c>
      <c r="Y8">
        <f>'2_MechAdd_LowSeverity'!Q8</f>
        <v>0</v>
      </c>
      <c r="Z8">
        <f>'2_MechAdd_ModSeverity'!O8</f>
        <v>0</v>
      </c>
      <c r="AA8">
        <f>'2_MechAdd_ModSeverity'!P8</f>
        <v>0</v>
      </c>
      <c r="AB8">
        <f>'2_MechAdd_ModSeverity'!Q8</f>
        <v>0</v>
      </c>
      <c r="AC8">
        <f>'2_MechAdd_HighSeverity'!O8</f>
        <v>0</v>
      </c>
      <c r="AD8">
        <f>'2_MechAdd_HighSeverity'!P8</f>
        <v>0</v>
      </c>
      <c r="AE8">
        <f>'2_MechAdd_HighSeverity'!Q8</f>
        <v>0</v>
      </c>
      <c r="AF8">
        <f>'2_MechAdd_LowSeverity'!R8</f>
        <v>0</v>
      </c>
      <c r="AG8">
        <f>'2_MechAdd_LowSeverity'!S8</f>
        <v>0</v>
      </c>
      <c r="AH8">
        <f>'2_MechAdd_LowSeverity'!T8</f>
        <v>0</v>
      </c>
      <c r="AI8">
        <f>'2_MechAdd_LowSeverity'!U8</f>
        <v>0</v>
      </c>
      <c r="AJ8">
        <f>'2_MechAdd_ModSeverity'!S8</f>
        <v>0</v>
      </c>
      <c r="AK8">
        <f>'2_MechAdd_ModSeverity'!T8</f>
        <v>0</v>
      </c>
      <c r="AL8">
        <f>'2_MechAdd_ModSeverity'!U8</f>
        <v>0</v>
      </c>
      <c r="AM8">
        <f>'2_MechAdd_HighSeverity'!S8</f>
        <v>0</v>
      </c>
      <c r="AN8">
        <f>'2_MechAdd_HighSeverity'!T8</f>
        <v>0</v>
      </c>
      <c r="AO8">
        <f>'2_MechAdd_HighSeverity'!U8</f>
        <v>0</v>
      </c>
      <c r="AP8">
        <f>'2_MechAdd_LowSeverity'!V8</f>
        <v>7.5</v>
      </c>
      <c r="AQ8">
        <f>'2_MechAdd_LowSeverity'!W8</f>
        <v>9.375</v>
      </c>
      <c r="AR8">
        <f>'2_MechAdd_LowSeverity'!X8</f>
        <v>9.375</v>
      </c>
      <c r="AS8">
        <f>'2_MechAdd_LowSeverity'!Y8</f>
        <v>9.375</v>
      </c>
      <c r="AT8">
        <f>'2_MechAdd_ModSeverity'!W8</f>
        <v>9.375</v>
      </c>
      <c r="AU8">
        <f>'2_MechAdd_ModSeverity'!X8</f>
        <v>9.375</v>
      </c>
      <c r="AV8">
        <f>'2_MechAdd_ModSeverity'!Y8</f>
        <v>9.375</v>
      </c>
      <c r="AW8">
        <f>'2_MechAdd_HighSeverity'!W8</f>
        <v>9.375</v>
      </c>
      <c r="AX8">
        <f>'2_MechAdd_HighSeverity'!X8</f>
        <v>9.375</v>
      </c>
      <c r="AY8">
        <f>'2_MechAdd_HighSeverity'!Y8</f>
        <v>9.375</v>
      </c>
      <c r="AZ8">
        <f>'2_MechAdd_LowSeverity'!Z8</f>
        <v>0</v>
      </c>
      <c r="BA8">
        <f>'2_MechAdd_LowSeverity'!AA8</f>
        <v>0</v>
      </c>
      <c r="BB8">
        <f>'2_MechAdd_LowSeverity'!AB8</f>
        <v>0</v>
      </c>
      <c r="BC8">
        <f>'2_MechAdd_LowSeverity'!AC8</f>
        <v>0</v>
      </c>
      <c r="BD8">
        <f>'2_MechAdd_ModSeverity'!AA8</f>
        <v>0</v>
      </c>
      <c r="BE8">
        <f>'2_MechAdd_ModSeverity'!AB8</f>
        <v>0</v>
      </c>
      <c r="BF8">
        <f>'2_MechAdd_ModSeverity'!AC8</f>
        <v>0</v>
      </c>
      <c r="BG8">
        <f>'2_MechAdd_HighSeverity'!AA8</f>
        <v>0</v>
      </c>
      <c r="BH8">
        <f>'2_MechAdd_HighSeverity'!AB8</f>
        <v>0</v>
      </c>
      <c r="BI8">
        <f>'2_MechAdd_HighSeverity'!AC8</f>
        <v>0</v>
      </c>
    </row>
    <row r="9" spans="1:61" x14ac:dyDescent="0.25">
      <c r="A9" s="18" t="str">
        <f>'2_MechAdd_Script'!A9</f>
        <v>eCANOPY_TREES_MIDSTORY_HEIGHT_TO_LIVE_CROWN</v>
      </c>
      <c r="B9">
        <f>'2_MechAdd_LowSeverity'!F9</f>
        <v>0</v>
      </c>
      <c r="C9">
        <f>'2_MechAdd_LowSeverity'!G9</f>
        <v>0</v>
      </c>
      <c r="D9">
        <f>'2_MechAdd_LowSeverity'!H9</f>
        <v>0</v>
      </c>
      <c r="E9">
        <f>'2_MechAdd_LowSeverity'!I9</f>
        <v>0</v>
      </c>
      <c r="F9">
        <f>'2_MechAdd_ModSeverity'!G9</f>
        <v>0</v>
      </c>
      <c r="G9">
        <f>'2_MechAdd_ModSeverity'!H9</f>
        <v>0</v>
      </c>
      <c r="H9">
        <f>'2_MechAdd_ModSeverity'!I9</f>
        <v>0</v>
      </c>
      <c r="I9">
        <f>'2_MechAdd_HighSeverity'!G9</f>
        <v>0</v>
      </c>
      <c r="J9">
        <f>'2_MechAdd_HighSeverity'!H9</f>
        <v>0</v>
      </c>
      <c r="K9">
        <f>'2_MechAdd_HighSeverity'!I9</f>
        <v>0</v>
      </c>
      <c r="L9">
        <f>'2_MechAdd_LowSeverity'!J9</f>
        <v>0</v>
      </c>
      <c r="M9">
        <f>'2_MechAdd_LowSeverity'!K9</f>
        <v>0</v>
      </c>
      <c r="N9">
        <f>'2_MechAdd_LowSeverity'!L9</f>
        <v>0</v>
      </c>
      <c r="O9">
        <f>'2_MechAdd_LowSeverity'!M9</f>
        <v>0</v>
      </c>
      <c r="P9">
        <f>'2_MechAdd_ModSeverity'!K9</f>
        <v>0</v>
      </c>
      <c r="Q9">
        <f>'2_MechAdd_ModSeverity'!L9</f>
        <v>0</v>
      </c>
      <c r="R9">
        <f>'2_MechAdd_ModSeverity'!M9</f>
        <v>0</v>
      </c>
      <c r="S9">
        <f>'2_MechAdd_HighSeverity'!K9</f>
        <v>0</v>
      </c>
      <c r="T9">
        <f>'2_MechAdd_HighSeverity'!L9</f>
        <v>0</v>
      </c>
      <c r="U9">
        <f>'2_MechAdd_HighSeverity'!M9</f>
        <v>0</v>
      </c>
      <c r="V9">
        <f>'2_MechAdd_LowSeverity'!N9</f>
        <v>0</v>
      </c>
      <c r="W9">
        <f>'2_MechAdd_LowSeverity'!O9</f>
        <v>0</v>
      </c>
      <c r="X9">
        <f>'2_MechAdd_LowSeverity'!P9</f>
        <v>0</v>
      </c>
      <c r="Y9">
        <f>'2_MechAdd_LowSeverity'!Q9</f>
        <v>0</v>
      </c>
      <c r="Z9">
        <f>'2_MechAdd_ModSeverity'!O9</f>
        <v>0</v>
      </c>
      <c r="AA9">
        <f>'2_MechAdd_ModSeverity'!P9</f>
        <v>0</v>
      </c>
      <c r="AB9">
        <f>'2_MechAdd_ModSeverity'!Q9</f>
        <v>0</v>
      </c>
      <c r="AC9">
        <f>'2_MechAdd_HighSeverity'!O9</f>
        <v>0</v>
      </c>
      <c r="AD9">
        <f>'2_MechAdd_HighSeverity'!P9</f>
        <v>0</v>
      </c>
      <c r="AE9">
        <f>'2_MechAdd_HighSeverity'!Q9</f>
        <v>0</v>
      </c>
      <c r="AF9">
        <f>'2_MechAdd_LowSeverity'!R9</f>
        <v>0</v>
      </c>
      <c r="AG9">
        <f>'2_MechAdd_LowSeverity'!S9</f>
        <v>0</v>
      </c>
      <c r="AH9">
        <f>'2_MechAdd_LowSeverity'!T9</f>
        <v>0</v>
      </c>
      <c r="AI9">
        <f>'2_MechAdd_LowSeverity'!U9</f>
        <v>0</v>
      </c>
      <c r="AJ9">
        <f>'2_MechAdd_ModSeverity'!S9</f>
        <v>0</v>
      </c>
      <c r="AK9">
        <f>'2_MechAdd_ModSeverity'!T9</f>
        <v>0</v>
      </c>
      <c r="AL9">
        <f>'2_MechAdd_ModSeverity'!U9</f>
        <v>0</v>
      </c>
      <c r="AM9">
        <f>'2_MechAdd_HighSeverity'!S9</f>
        <v>0</v>
      </c>
      <c r="AN9">
        <f>'2_MechAdd_HighSeverity'!T9</f>
        <v>0</v>
      </c>
      <c r="AO9">
        <f>'2_MechAdd_HighSeverity'!U9</f>
        <v>0</v>
      </c>
      <c r="AP9">
        <f>'2_MechAdd_LowSeverity'!V9</f>
        <v>10</v>
      </c>
      <c r="AQ9">
        <f>'2_MechAdd_LowSeverity'!W9</f>
        <v>12.5</v>
      </c>
      <c r="AR9">
        <f>'2_MechAdd_LowSeverity'!X9</f>
        <v>12.5</v>
      </c>
      <c r="AS9">
        <f>'2_MechAdd_LowSeverity'!Y9</f>
        <v>12.5</v>
      </c>
      <c r="AT9">
        <f>'2_MechAdd_ModSeverity'!W9</f>
        <v>15</v>
      </c>
      <c r="AU9">
        <f>'2_MechAdd_ModSeverity'!X9</f>
        <v>15</v>
      </c>
      <c r="AV9">
        <f>'2_MechAdd_ModSeverity'!Y9</f>
        <v>15</v>
      </c>
      <c r="AW9">
        <f>'2_MechAdd_HighSeverity'!W9</f>
        <v>15</v>
      </c>
      <c r="AX9">
        <f>'2_MechAdd_HighSeverity'!X9</f>
        <v>15</v>
      </c>
      <c r="AY9">
        <f>'2_MechAdd_HighSeverity'!Y9</f>
        <v>15</v>
      </c>
      <c r="AZ9">
        <f>'2_MechAdd_LowSeverity'!Z9</f>
        <v>0</v>
      </c>
      <c r="BA9">
        <f>'2_MechAdd_LowSeverity'!AA9</f>
        <v>0</v>
      </c>
      <c r="BB9">
        <f>'2_MechAdd_LowSeverity'!AB9</f>
        <v>0</v>
      </c>
      <c r="BC9">
        <f>'2_MechAdd_LowSeverity'!AC9</f>
        <v>0</v>
      </c>
      <c r="BD9">
        <f>'2_MechAdd_ModSeverity'!AA9</f>
        <v>0</v>
      </c>
      <c r="BE9">
        <f>'2_MechAdd_ModSeverity'!AB9</f>
        <v>0</v>
      </c>
      <c r="BF9">
        <f>'2_MechAdd_ModSeverity'!AC9</f>
        <v>0</v>
      </c>
      <c r="BG9">
        <f>'2_MechAdd_HighSeverity'!AA9</f>
        <v>0</v>
      </c>
      <c r="BH9">
        <f>'2_MechAdd_HighSeverity'!AB9</f>
        <v>0</v>
      </c>
      <c r="BI9">
        <f>'2_MechAdd_HighSeverity'!AC9</f>
        <v>0</v>
      </c>
    </row>
    <row r="10" spans="1:61" x14ac:dyDescent="0.25">
      <c r="A10" s="18" t="str">
        <f>'2_MechAdd_Script'!A10</f>
        <v>eCANOPY_TREES_MIDSTORY_HEIGHT</v>
      </c>
      <c r="B10">
        <f>'2_MechAdd_LowSeverity'!F10</f>
        <v>0</v>
      </c>
      <c r="C10">
        <f>'2_MechAdd_LowSeverity'!G10</f>
        <v>0</v>
      </c>
      <c r="D10">
        <f>'2_MechAdd_LowSeverity'!H10</f>
        <v>0</v>
      </c>
      <c r="E10">
        <f>'2_MechAdd_LowSeverity'!I10</f>
        <v>0</v>
      </c>
      <c r="F10">
        <f>'2_MechAdd_ModSeverity'!G10</f>
        <v>0</v>
      </c>
      <c r="G10">
        <f>'2_MechAdd_ModSeverity'!H10</f>
        <v>0</v>
      </c>
      <c r="H10">
        <f>'2_MechAdd_ModSeverity'!I10</f>
        <v>0</v>
      </c>
      <c r="I10">
        <f>'2_MechAdd_HighSeverity'!G10</f>
        <v>0</v>
      </c>
      <c r="J10">
        <f>'2_MechAdd_HighSeverity'!H10</f>
        <v>0</v>
      </c>
      <c r="K10">
        <f>'2_MechAdd_HighSeverity'!I10</f>
        <v>0</v>
      </c>
      <c r="L10">
        <f>'2_MechAdd_LowSeverity'!J10</f>
        <v>0</v>
      </c>
      <c r="M10">
        <f>'2_MechAdd_LowSeverity'!K10</f>
        <v>0</v>
      </c>
      <c r="N10">
        <f>'2_MechAdd_LowSeverity'!L10</f>
        <v>0</v>
      </c>
      <c r="O10">
        <f>'2_MechAdd_LowSeverity'!M10</f>
        <v>0</v>
      </c>
      <c r="P10">
        <f>'2_MechAdd_ModSeverity'!K10</f>
        <v>0</v>
      </c>
      <c r="Q10">
        <f>'2_MechAdd_ModSeverity'!L10</f>
        <v>0</v>
      </c>
      <c r="R10">
        <f>'2_MechAdd_ModSeverity'!M10</f>
        <v>0</v>
      </c>
      <c r="S10">
        <f>'2_MechAdd_HighSeverity'!K10</f>
        <v>0</v>
      </c>
      <c r="T10">
        <f>'2_MechAdd_HighSeverity'!L10</f>
        <v>0</v>
      </c>
      <c r="U10">
        <f>'2_MechAdd_HighSeverity'!M10</f>
        <v>0</v>
      </c>
      <c r="V10">
        <f>'2_MechAdd_LowSeverity'!N10</f>
        <v>0</v>
      </c>
      <c r="W10">
        <f>'2_MechAdd_LowSeverity'!O10</f>
        <v>0</v>
      </c>
      <c r="X10">
        <f>'2_MechAdd_LowSeverity'!P10</f>
        <v>0</v>
      </c>
      <c r="Y10">
        <f>'2_MechAdd_LowSeverity'!Q10</f>
        <v>0</v>
      </c>
      <c r="Z10">
        <f>'2_MechAdd_ModSeverity'!O10</f>
        <v>0</v>
      </c>
      <c r="AA10">
        <f>'2_MechAdd_ModSeverity'!P10</f>
        <v>0</v>
      </c>
      <c r="AB10">
        <f>'2_MechAdd_ModSeverity'!Q10</f>
        <v>0</v>
      </c>
      <c r="AC10">
        <f>'2_MechAdd_HighSeverity'!O10</f>
        <v>0</v>
      </c>
      <c r="AD10">
        <f>'2_MechAdd_HighSeverity'!P10</f>
        <v>0</v>
      </c>
      <c r="AE10">
        <f>'2_MechAdd_HighSeverity'!Q10</f>
        <v>0</v>
      </c>
      <c r="AF10">
        <f>'2_MechAdd_LowSeverity'!R10</f>
        <v>0</v>
      </c>
      <c r="AG10">
        <f>'2_MechAdd_LowSeverity'!S10</f>
        <v>0</v>
      </c>
      <c r="AH10">
        <f>'2_MechAdd_LowSeverity'!T10</f>
        <v>0</v>
      </c>
      <c r="AI10">
        <f>'2_MechAdd_LowSeverity'!U10</f>
        <v>0</v>
      </c>
      <c r="AJ10">
        <f>'2_MechAdd_ModSeverity'!S10</f>
        <v>0</v>
      </c>
      <c r="AK10">
        <f>'2_MechAdd_ModSeverity'!T10</f>
        <v>0</v>
      </c>
      <c r="AL10">
        <f>'2_MechAdd_ModSeverity'!U10</f>
        <v>0</v>
      </c>
      <c r="AM10">
        <f>'2_MechAdd_HighSeverity'!S10</f>
        <v>0</v>
      </c>
      <c r="AN10">
        <f>'2_MechAdd_HighSeverity'!T10</f>
        <v>0</v>
      </c>
      <c r="AO10">
        <f>'2_MechAdd_HighSeverity'!U10</f>
        <v>0</v>
      </c>
      <c r="AP10">
        <f>'2_MechAdd_LowSeverity'!V10</f>
        <v>44</v>
      </c>
      <c r="AQ10">
        <f>'2_MechAdd_LowSeverity'!W10</f>
        <v>44</v>
      </c>
      <c r="AR10">
        <f>'2_MechAdd_LowSeverity'!X10</f>
        <v>44</v>
      </c>
      <c r="AS10">
        <f>'2_MechAdd_LowSeverity'!Y10</f>
        <v>44</v>
      </c>
      <c r="AT10">
        <f>'2_MechAdd_ModSeverity'!W10</f>
        <v>44</v>
      </c>
      <c r="AU10">
        <f>'2_MechAdd_ModSeverity'!X10</f>
        <v>44</v>
      </c>
      <c r="AV10">
        <f>'2_MechAdd_ModSeverity'!Y10</f>
        <v>44</v>
      </c>
      <c r="AW10">
        <f>'2_MechAdd_HighSeverity'!W10</f>
        <v>44</v>
      </c>
      <c r="AX10">
        <f>'2_MechAdd_HighSeverity'!X10</f>
        <v>44</v>
      </c>
      <c r="AY10">
        <f>'2_MechAdd_HighSeverity'!Y10</f>
        <v>44</v>
      </c>
      <c r="AZ10">
        <f>'2_MechAdd_LowSeverity'!Z10</f>
        <v>0</v>
      </c>
      <c r="BA10">
        <f>'2_MechAdd_LowSeverity'!AA10</f>
        <v>0</v>
      </c>
      <c r="BB10">
        <f>'2_MechAdd_LowSeverity'!AB10</f>
        <v>0</v>
      </c>
      <c r="BC10">
        <f>'2_MechAdd_LowSeverity'!AC10</f>
        <v>0</v>
      </c>
      <c r="BD10">
        <f>'2_MechAdd_ModSeverity'!AA10</f>
        <v>0</v>
      </c>
      <c r="BE10">
        <f>'2_MechAdd_ModSeverity'!AB10</f>
        <v>0</v>
      </c>
      <c r="BF10">
        <f>'2_MechAdd_ModSeverity'!AC10</f>
        <v>0</v>
      </c>
      <c r="BG10">
        <f>'2_MechAdd_HighSeverity'!AA10</f>
        <v>0</v>
      </c>
      <c r="BH10">
        <f>'2_MechAdd_HighSeverity'!AB10</f>
        <v>0</v>
      </c>
      <c r="BI10">
        <f>'2_MechAdd_HighSeverity'!AC10</f>
        <v>0</v>
      </c>
    </row>
    <row r="11" spans="1:61" x14ac:dyDescent="0.25">
      <c r="A11" s="18" t="str">
        <f>'2_MechAdd_Script'!A11</f>
        <v>eCANOPY_TREES_MIDSTORY_PERCENT_COVER</v>
      </c>
      <c r="B11">
        <f>'2_MechAdd_LowSeverity'!F11</f>
        <v>0</v>
      </c>
      <c r="C11">
        <f>'2_MechAdd_LowSeverity'!G11</f>
        <v>0</v>
      </c>
      <c r="D11">
        <f>'2_MechAdd_LowSeverity'!H11</f>
        <v>0</v>
      </c>
      <c r="E11">
        <f>'2_MechAdd_LowSeverity'!I11</f>
        <v>0</v>
      </c>
      <c r="F11">
        <f>'2_MechAdd_ModSeverity'!G11</f>
        <v>0</v>
      </c>
      <c r="G11">
        <f>'2_MechAdd_ModSeverity'!H11</f>
        <v>0</v>
      </c>
      <c r="H11">
        <f>'2_MechAdd_ModSeverity'!I11</f>
        <v>0</v>
      </c>
      <c r="I11">
        <f>'2_MechAdd_HighSeverity'!G11</f>
        <v>0</v>
      </c>
      <c r="J11">
        <f>'2_MechAdd_HighSeverity'!H11</f>
        <v>0</v>
      </c>
      <c r="K11">
        <f>'2_MechAdd_HighSeverity'!I11</f>
        <v>0</v>
      </c>
      <c r="L11">
        <f>'2_MechAdd_LowSeverity'!J11</f>
        <v>0</v>
      </c>
      <c r="M11">
        <f>'2_MechAdd_LowSeverity'!K11</f>
        <v>0</v>
      </c>
      <c r="N11">
        <f>'2_MechAdd_LowSeverity'!L11</f>
        <v>0</v>
      </c>
      <c r="O11">
        <f>'2_MechAdd_LowSeverity'!M11</f>
        <v>0</v>
      </c>
      <c r="P11">
        <f>'2_MechAdd_ModSeverity'!K11</f>
        <v>0</v>
      </c>
      <c r="Q11">
        <f>'2_MechAdd_ModSeverity'!L11</f>
        <v>0</v>
      </c>
      <c r="R11">
        <f>'2_MechAdd_ModSeverity'!M11</f>
        <v>0</v>
      </c>
      <c r="S11">
        <f>'2_MechAdd_HighSeverity'!K11</f>
        <v>0</v>
      </c>
      <c r="T11">
        <f>'2_MechAdd_HighSeverity'!L11</f>
        <v>0</v>
      </c>
      <c r="U11">
        <f>'2_MechAdd_HighSeverity'!M11</f>
        <v>0</v>
      </c>
      <c r="V11">
        <f>'2_MechAdd_LowSeverity'!N11</f>
        <v>0</v>
      </c>
      <c r="W11">
        <f>'2_MechAdd_LowSeverity'!O11</f>
        <v>0</v>
      </c>
      <c r="X11">
        <f>'2_MechAdd_LowSeverity'!P11</f>
        <v>0</v>
      </c>
      <c r="Y11">
        <f>'2_MechAdd_LowSeverity'!Q11</f>
        <v>0</v>
      </c>
      <c r="Z11">
        <f>'2_MechAdd_ModSeverity'!O11</f>
        <v>0</v>
      </c>
      <c r="AA11">
        <f>'2_MechAdd_ModSeverity'!P11</f>
        <v>0</v>
      </c>
      <c r="AB11">
        <f>'2_MechAdd_ModSeverity'!Q11</f>
        <v>0</v>
      </c>
      <c r="AC11">
        <f>'2_MechAdd_HighSeverity'!O11</f>
        <v>0</v>
      </c>
      <c r="AD11">
        <f>'2_MechAdd_HighSeverity'!P11</f>
        <v>0</v>
      </c>
      <c r="AE11">
        <f>'2_MechAdd_HighSeverity'!Q11</f>
        <v>0</v>
      </c>
      <c r="AF11">
        <f>'2_MechAdd_LowSeverity'!R11</f>
        <v>0</v>
      </c>
      <c r="AG11">
        <f>'2_MechAdd_LowSeverity'!S11</f>
        <v>0</v>
      </c>
      <c r="AH11">
        <f>'2_MechAdd_LowSeverity'!T11</f>
        <v>0</v>
      </c>
      <c r="AI11">
        <f>'2_MechAdd_LowSeverity'!U11</f>
        <v>0</v>
      </c>
      <c r="AJ11">
        <f>'2_MechAdd_ModSeverity'!S11</f>
        <v>0</v>
      </c>
      <c r="AK11">
        <f>'2_MechAdd_ModSeverity'!T11</f>
        <v>0</v>
      </c>
      <c r="AL11">
        <f>'2_MechAdd_ModSeverity'!U11</f>
        <v>0</v>
      </c>
      <c r="AM11">
        <f>'2_MechAdd_HighSeverity'!S11</f>
        <v>0</v>
      </c>
      <c r="AN11">
        <f>'2_MechAdd_HighSeverity'!T11</f>
        <v>0</v>
      </c>
      <c r="AO11">
        <f>'2_MechAdd_HighSeverity'!U11</f>
        <v>0</v>
      </c>
      <c r="AP11">
        <f>'2_MechAdd_LowSeverity'!V11</f>
        <v>50</v>
      </c>
      <c r="AQ11">
        <f>'2_MechAdd_LowSeverity'!W11</f>
        <v>37.5</v>
      </c>
      <c r="AR11">
        <f>'2_MechAdd_LowSeverity'!X11</f>
        <v>37.5</v>
      </c>
      <c r="AS11">
        <f>'2_MechAdd_LowSeverity'!Y11</f>
        <v>37.5</v>
      </c>
      <c r="AT11">
        <f>'2_MechAdd_ModSeverity'!W11</f>
        <v>25</v>
      </c>
      <c r="AU11">
        <f>'2_MechAdd_ModSeverity'!X11</f>
        <v>25</v>
      </c>
      <c r="AV11">
        <f>'2_MechAdd_ModSeverity'!Y11</f>
        <v>25</v>
      </c>
      <c r="AW11">
        <f>'2_MechAdd_HighSeverity'!W11</f>
        <v>12.5</v>
      </c>
      <c r="AX11">
        <f>'2_MechAdd_HighSeverity'!X11</f>
        <v>12.5</v>
      </c>
      <c r="AY11">
        <f>'2_MechAdd_HighSeverity'!Y11</f>
        <v>12.5</v>
      </c>
      <c r="AZ11">
        <f>'2_MechAdd_LowSeverity'!Z11</f>
        <v>0</v>
      </c>
      <c r="BA11">
        <f>'2_MechAdd_LowSeverity'!AA11</f>
        <v>0</v>
      </c>
      <c r="BB11">
        <f>'2_MechAdd_LowSeverity'!AB11</f>
        <v>0</v>
      </c>
      <c r="BC11">
        <f>'2_MechAdd_LowSeverity'!AC11</f>
        <v>0</v>
      </c>
      <c r="BD11">
        <f>'2_MechAdd_ModSeverity'!AA11</f>
        <v>0</v>
      </c>
      <c r="BE11">
        <f>'2_MechAdd_ModSeverity'!AB11</f>
        <v>0</v>
      </c>
      <c r="BF11">
        <f>'2_MechAdd_ModSeverity'!AC11</f>
        <v>0</v>
      </c>
      <c r="BG11">
        <f>'2_MechAdd_HighSeverity'!AA11</f>
        <v>0</v>
      </c>
      <c r="BH11">
        <f>'2_MechAdd_HighSeverity'!AB11</f>
        <v>0</v>
      </c>
      <c r="BI11">
        <f>'2_MechAdd_HighSeverity'!AC11</f>
        <v>0</v>
      </c>
    </row>
    <row r="12" spans="1:61" x14ac:dyDescent="0.25">
      <c r="A12" s="18" t="str">
        <f>'2_MechAdd_Script'!A12</f>
        <v>eCANOPY_TREES_MIDSTORY_STEM_DENSITY</v>
      </c>
      <c r="B12">
        <f>'2_MechAdd_LowSeverity'!F12</f>
        <v>0</v>
      </c>
      <c r="C12">
        <f>'2_MechAdd_LowSeverity'!G12</f>
        <v>0</v>
      </c>
      <c r="D12">
        <f>'2_MechAdd_LowSeverity'!H12</f>
        <v>0</v>
      </c>
      <c r="E12">
        <f>'2_MechAdd_LowSeverity'!I12</f>
        <v>0</v>
      </c>
      <c r="F12">
        <f>'2_MechAdd_ModSeverity'!G12</f>
        <v>0</v>
      </c>
      <c r="G12">
        <f>'2_MechAdd_ModSeverity'!H12</f>
        <v>0</v>
      </c>
      <c r="H12">
        <f>'2_MechAdd_ModSeverity'!I12</f>
        <v>0</v>
      </c>
      <c r="I12">
        <f>'2_MechAdd_HighSeverity'!G12</f>
        <v>0</v>
      </c>
      <c r="J12">
        <f>'2_MechAdd_HighSeverity'!H12</f>
        <v>0</v>
      </c>
      <c r="K12">
        <f>'2_MechAdd_HighSeverity'!I12</f>
        <v>0</v>
      </c>
      <c r="L12">
        <f>'2_MechAdd_LowSeverity'!J12</f>
        <v>0</v>
      </c>
      <c r="M12">
        <f>'2_MechAdd_LowSeverity'!K12</f>
        <v>0</v>
      </c>
      <c r="N12">
        <f>'2_MechAdd_LowSeverity'!L12</f>
        <v>0</v>
      </c>
      <c r="O12">
        <f>'2_MechAdd_LowSeverity'!M12</f>
        <v>0</v>
      </c>
      <c r="P12">
        <f>'2_MechAdd_ModSeverity'!K12</f>
        <v>0</v>
      </c>
      <c r="Q12">
        <f>'2_MechAdd_ModSeverity'!L12</f>
        <v>0</v>
      </c>
      <c r="R12">
        <f>'2_MechAdd_ModSeverity'!M12</f>
        <v>0</v>
      </c>
      <c r="S12">
        <f>'2_MechAdd_HighSeverity'!K12</f>
        <v>0</v>
      </c>
      <c r="T12">
        <f>'2_MechAdd_HighSeverity'!L12</f>
        <v>0</v>
      </c>
      <c r="U12">
        <f>'2_MechAdd_HighSeverity'!M12</f>
        <v>0</v>
      </c>
      <c r="V12">
        <f>'2_MechAdd_LowSeverity'!N12</f>
        <v>0</v>
      </c>
      <c r="W12">
        <f>'2_MechAdd_LowSeverity'!O12</f>
        <v>0</v>
      </c>
      <c r="X12">
        <f>'2_MechAdd_LowSeverity'!P12</f>
        <v>0</v>
      </c>
      <c r="Y12">
        <f>'2_MechAdd_LowSeverity'!Q12</f>
        <v>0</v>
      </c>
      <c r="Z12">
        <f>'2_MechAdd_ModSeverity'!O12</f>
        <v>0</v>
      </c>
      <c r="AA12">
        <f>'2_MechAdd_ModSeverity'!P12</f>
        <v>0</v>
      </c>
      <c r="AB12">
        <f>'2_MechAdd_ModSeverity'!Q12</f>
        <v>0</v>
      </c>
      <c r="AC12">
        <f>'2_MechAdd_HighSeverity'!O12</f>
        <v>0</v>
      </c>
      <c r="AD12">
        <f>'2_MechAdd_HighSeverity'!P12</f>
        <v>0</v>
      </c>
      <c r="AE12">
        <f>'2_MechAdd_HighSeverity'!Q12</f>
        <v>0</v>
      </c>
      <c r="AF12">
        <f>'2_MechAdd_LowSeverity'!R12</f>
        <v>0</v>
      </c>
      <c r="AG12">
        <f>'2_MechAdd_LowSeverity'!S12</f>
        <v>0</v>
      </c>
      <c r="AH12">
        <f>'2_MechAdd_LowSeverity'!T12</f>
        <v>0</v>
      </c>
      <c r="AI12">
        <f>'2_MechAdd_LowSeverity'!U12</f>
        <v>0</v>
      </c>
      <c r="AJ12">
        <f>'2_MechAdd_ModSeverity'!S12</f>
        <v>0</v>
      </c>
      <c r="AK12">
        <f>'2_MechAdd_ModSeverity'!T12</f>
        <v>0</v>
      </c>
      <c r="AL12">
        <f>'2_MechAdd_ModSeverity'!U12</f>
        <v>0</v>
      </c>
      <c r="AM12">
        <f>'2_MechAdd_HighSeverity'!S12</f>
        <v>0</v>
      </c>
      <c r="AN12">
        <f>'2_MechAdd_HighSeverity'!T12</f>
        <v>0</v>
      </c>
      <c r="AO12">
        <f>'2_MechAdd_HighSeverity'!U12</f>
        <v>0</v>
      </c>
      <c r="AP12">
        <f>'2_MechAdd_LowSeverity'!V12</f>
        <v>150</v>
      </c>
      <c r="AQ12">
        <f>'2_MechAdd_LowSeverity'!W12</f>
        <v>112.5</v>
      </c>
      <c r="AR12">
        <f>'2_MechAdd_LowSeverity'!X12</f>
        <v>112.5</v>
      </c>
      <c r="AS12">
        <f>'2_MechAdd_LowSeverity'!Y12</f>
        <v>112.5</v>
      </c>
      <c r="AT12">
        <f>'2_MechAdd_ModSeverity'!W12</f>
        <v>75</v>
      </c>
      <c r="AU12">
        <f>'2_MechAdd_ModSeverity'!X12</f>
        <v>75</v>
      </c>
      <c r="AV12">
        <f>'2_MechAdd_ModSeverity'!Y12</f>
        <v>75</v>
      </c>
      <c r="AW12">
        <f>'2_MechAdd_HighSeverity'!W12</f>
        <v>37.5</v>
      </c>
      <c r="AX12">
        <f>'2_MechAdd_HighSeverity'!X12</f>
        <v>37.5</v>
      </c>
      <c r="AY12">
        <f>'2_MechAdd_HighSeverity'!Y12</f>
        <v>37.5</v>
      </c>
      <c r="AZ12">
        <f>'2_MechAdd_LowSeverity'!Z12</f>
        <v>0</v>
      </c>
      <c r="BA12">
        <f>'2_MechAdd_LowSeverity'!AA12</f>
        <v>0</v>
      </c>
      <c r="BB12">
        <f>'2_MechAdd_LowSeverity'!AB12</f>
        <v>0</v>
      </c>
      <c r="BC12">
        <f>'2_MechAdd_LowSeverity'!AC12</f>
        <v>0</v>
      </c>
      <c r="BD12">
        <f>'2_MechAdd_ModSeverity'!AA12</f>
        <v>0</v>
      </c>
      <c r="BE12">
        <f>'2_MechAdd_ModSeverity'!AB12</f>
        <v>0</v>
      </c>
      <c r="BF12">
        <f>'2_MechAdd_ModSeverity'!AC12</f>
        <v>0</v>
      </c>
      <c r="BG12">
        <f>'2_MechAdd_HighSeverity'!AA12</f>
        <v>0</v>
      </c>
      <c r="BH12">
        <f>'2_MechAdd_HighSeverity'!AB12</f>
        <v>0</v>
      </c>
      <c r="BI12">
        <f>'2_MechAdd_HighSeverity'!AC12</f>
        <v>0</v>
      </c>
    </row>
    <row r="13" spans="1:61" x14ac:dyDescent="0.25">
      <c r="A13" s="18" t="str">
        <f>'2_MechAdd_Script'!A13</f>
        <v>eCANOPY_TREES_UNDERSTORY_DIAMETER_AT_BREAST_HEIGHT</v>
      </c>
      <c r="B13">
        <f>'2_MechAdd_LowSeverity'!F13</f>
        <v>0</v>
      </c>
      <c r="C13">
        <f>'2_MechAdd_LowSeverity'!G13</f>
        <v>0</v>
      </c>
      <c r="D13">
        <f>'2_MechAdd_LowSeverity'!H13</f>
        <v>0</v>
      </c>
      <c r="E13">
        <f>'2_MechAdd_LowSeverity'!I13</f>
        <v>0</v>
      </c>
      <c r="F13">
        <f>'2_MechAdd_ModSeverity'!G13</f>
        <v>0</v>
      </c>
      <c r="G13">
        <f>'2_MechAdd_ModSeverity'!H13</f>
        <v>0</v>
      </c>
      <c r="H13">
        <f>'2_MechAdd_ModSeverity'!I13</f>
        <v>0</v>
      </c>
      <c r="I13">
        <f>'2_MechAdd_HighSeverity'!G13</f>
        <v>0</v>
      </c>
      <c r="J13">
        <f>'2_MechAdd_HighSeverity'!H13</f>
        <v>0</v>
      </c>
      <c r="K13">
        <f>'2_MechAdd_HighSeverity'!I13</f>
        <v>0</v>
      </c>
      <c r="L13">
        <f>'2_MechAdd_LowSeverity'!J13</f>
        <v>0</v>
      </c>
      <c r="M13">
        <f>'2_MechAdd_LowSeverity'!K13</f>
        <v>0</v>
      </c>
      <c r="N13">
        <f>'2_MechAdd_LowSeverity'!L13</f>
        <v>0</v>
      </c>
      <c r="O13">
        <f>'2_MechAdd_LowSeverity'!M13</f>
        <v>0</v>
      </c>
      <c r="P13">
        <f>'2_MechAdd_ModSeverity'!K13</f>
        <v>0</v>
      </c>
      <c r="Q13">
        <f>'2_MechAdd_ModSeverity'!L13</f>
        <v>0</v>
      </c>
      <c r="R13">
        <f>'2_MechAdd_ModSeverity'!M13</f>
        <v>0</v>
      </c>
      <c r="S13">
        <f>'2_MechAdd_HighSeverity'!K13</f>
        <v>0</v>
      </c>
      <c r="T13">
        <f>'2_MechAdd_HighSeverity'!L13</f>
        <v>0</v>
      </c>
      <c r="U13">
        <f>'2_MechAdd_HighSeverity'!M13</f>
        <v>0</v>
      </c>
      <c r="V13">
        <f>'2_MechAdd_LowSeverity'!N13</f>
        <v>0</v>
      </c>
      <c r="W13">
        <f>'2_MechAdd_LowSeverity'!O13</f>
        <v>0</v>
      </c>
      <c r="X13">
        <f>'2_MechAdd_LowSeverity'!P13</f>
        <v>0</v>
      </c>
      <c r="Y13">
        <f>'2_MechAdd_LowSeverity'!Q13</f>
        <v>0</v>
      </c>
      <c r="Z13">
        <f>'2_MechAdd_ModSeverity'!O13</f>
        <v>0</v>
      </c>
      <c r="AA13">
        <f>'2_MechAdd_ModSeverity'!P13</f>
        <v>0</v>
      </c>
      <c r="AB13">
        <f>'2_MechAdd_ModSeverity'!Q13</f>
        <v>0</v>
      </c>
      <c r="AC13">
        <f>'2_MechAdd_HighSeverity'!O13</f>
        <v>0</v>
      </c>
      <c r="AD13">
        <f>'2_MechAdd_HighSeverity'!P13</f>
        <v>0</v>
      </c>
      <c r="AE13">
        <f>'2_MechAdd_HighSeverity'!Q13</f>
        <v>0</v>
      </c>
      <c r="AF13">
        <f>'2_MechAdd_LowSeverity'!R13</f>
        <v>0.5</v>
      </c>
      <c r="AG13">
        <f>'2_MechAdd_LowSeverity'!S13</f>
        <v>0.5</v>
      </c>
      <c r="AH13">
        <f>'2_MechAdd_LowSeverity'!T13</f>
        <v>0.5</v>
      </c>
      <c r="AI13">
        <f>'2_MechAdd_LowSeverity'!U13</f>
        <v>0.5</v>
      </c>
      <c r="AJ13">
        <f>'2_MechAdd_ModSeverity'!S13</f>
        <v>0</v>
      </c>
      <c r="AK13">
        <f>'2_MechAdd_ModSeverity'!T13</f>
        <v>0</v>
      </c>
      <c r="AL13">
        <f>'2_MechAdd_ModSeverity'!U13</f>
        <v>0</v>
      </c>
      <c r="AM13">
        <f>'2_MechAdd_HighSeverity'!S13</f>
        <v>0</v>
      </c>
      <c r="AN13">
        <f>'2_MechAdd_HighSeverity'!T13</f>
        <v>0</v>
      </c>
      <c r="AO13">
        <f>'2_MechAdd_HighSeverity'!U13</f>
        <v>0</v>
      </c>
      <c r="AP13">
        <f>'2_MechAdd_LowSeverity'!V13</f>
        <v>1.7</v>
      </c>
      <c r="AQ13">
        <f>'2_MechAdd_LowSeverity'!W13</f>
        <v>1.7</v>
      </c>
      <c r="AR13">
        <f>'2_MechAdd_LowSeverity'!X13</f>
        <v>1.7</v>
      </c>
      <c r="AS13">
        <f>'2_MechAdd_LowSeverity'!Y13</f>
        <v>1.7</v>
      </c>
      <c r="AT13">
        <f>'2_MechAdd_ModSeverity'!W13</f>
        <v>0</v>
      </c>
      <c r="AU13">
        <f>'2_MechAdd_ModSeverity'!X13</f>
        <v>0</v>
      </c>
      <c r="AV13">
        <f>'2_MechAdd_ModSeverity'!Y13</f>
        <v>0</v>
      </c>
      <c r="AW13">
        <f>'2_MechAdd_HighSeverity'!W13</f>
        <v>0</v>
      </c>
      <c r="AX13">
        <f>'2_MechAdd_HighSeverity'!X13</f>
        <v>0</v>
      </c>
      <c r="AY13">
        <f>'2_MechAdd_HighSeverity'!Y13</f>
        <v>0</v>
      </c>
      <c r="AZ13">
        <f>'2_MechAdd_LowSeverity'!Z13</f>
        <v>1</v>
      </c>
      <c r="BA13">
        <f>'2_MechAdd_LowSeverity'!AA13</f>
        <v>1</v>
      </c>
      <c r="BB13">
        <f>'2_MechAdd_LowSeverity'!AB13</f>
        <v>1</v>
      </c>
      <c r="BC13">
        <f>'2_MechAdd_LowSeverity'!AC13</f>
        <v>1</v>
      </c>
      <c r="BD13">
        <f>'2_MechAdd_ModSeverity'!AA13</f>
        <v>0</v>
      </c>
      <c r="BE13">
        <f>'2_MechAdd_ModSeverity'!AB13</f>
        <v>0</v>
      </c>
      <c r="BF13">
        <f>'2_MechAdd_ModSeverity'!AC13</f>
        <v>0</v>
      </c>
      <c r="BG13">
        <f>'2_MechAdd_HighSeverity'!AA13</f>
        <v>0</v>
      </c>
      <c r="BH13">
        <f>'2_MechAdd_HighSeverity'!AB13</f>
        <v>0</v>
      </c>
      <c r="BI13">
        <f>'2_MechAdd_HighSeverity'!AC13</f>
        <v>0</v>
      </c>
    </row>
    <row r="14" spans="1:61" x14ac:dyDescent="0.25">
      <c r="A14" s="18" t="str">
        <f>'2_MechAdd_Script'!A14</f>
        <v>eCANOPY_TREES_UNDERSTORY_HEIGHT_TO_LIVE_CROWN</v>
      </c>
      <c r="B14">
        <f>'2_MechAdd_LowSeverity'!F14</f>
        <v>0</v>
      </c>
      <c r="C14">
        <f>'2_MechAdd_LowSeverity'!G14</f>
        <v>0</v>
      </c>
      <c r="D14">
        <f>'2_MechAdd_LowSeverity'!H14</f>
        <v>0</v>
      </c>
      <c r="E14">
        <f>'2_MechAdd_LowSeverity'!I14</f>
        <v>0</v>
      </c>
      <c r="F14">
        <f>'2_MechAdd_ModSeverity'!G14</f>
        <v>0</v>
      </c>
      <c r="G14">
        <f>'2_MechAdd_ModSeverity'!H14</f>
        <v>0</v>
      </c>
      <c r="H14">
        <f>'2_MechAdd_ModSeverity'!I14</f>
        <v>0</v>
      </c>
      <c r="I14">
        <f>'2_MechAdd_HighSeverity'!G14</f>
        <v>0</v>
      </c>
      <c r="J14">
        <f>'2_MechAdd_HighSeverity'!H14</f>
        <v>0</v>
      </c>
      <c r="K14">
        <f>'2_MechAdd_HighSeverity'!I14</f>
        <v>0</v>
      </c>
      <c r="L14">
        <f>'2_MechAdd_LowSeverity'!J14</f>
        <v>0</v>
      </c>
      <c r="M14">
        <f>'2_MechAdd_LowSeverity'!K14</f>
        <v>0</v>
      </c>
      <c r="N14">
        <f>'2_MechAdd_LowSeverity'!L14</f>
        <v>0</v>
      </c>
      <c r="O14">
        <f>'2_MechAdd_LowSeverity'!M14</f>
        <v>0</v>
      </c>
      <c r="P14">
        <f>'2_MechAdd_ModSeverity'!K14</f>
        <v>0</v>
      </c>
      <c r="Q14">
        <f>'2_MechAdd_ModSeverity'!L14</f>
        <v>0</v>
      </c>
      <c r="R14">
        <f>'2_MechAdd_ModSeverity'!M14</f>
        <v>0</v>
      </c>
      <c r="S14">
        <f>'2_MechAdd_HighSeverity'!K14</f>
        <v>0</v>
      </c>
      <c r="T14">
        <f>'2_MechAdd_HighSeverity'!L14</f>
        <v>0</v>
      </c>
      <c r="U14">
        <f>'2_MechAdd_HighSeverity'!M14</f>
        <v>0</v>
      </c>
      <c r="V14">
        <f>'2_MechAdd_LowSeverity'!N14</f>
        <v>0</v>
      </c>
      <c r="W14">
        <f>'2_MechAdd_LowSeverity'!O14</f>
        <v>0</v>
      </c>
      <c r="X14">
        <f>'2_MechAdd_LowSeverity'!P14</f>
        <v>0</v>
      </c>
      <c r="Y14">
        <f>'2_MechAdd_LowSeverity'!Q14</f>
        <v>0</v>
      </c>
      <c r="Z14">
        <f>'2_MechAdd_ModSeverity'!O14</f>
        <v>0</v>
      </c>
      <c r="AA14">
        <f>'2_MechAdd_ModSeverity'!P14</f>
        <v>0</v>
      </c>
      <c r="AB14">
        <f>'2_MechAdd_ModSeverity'!Q14</f>
        <v>0</v>
      </c>
      <c r="AC14">
        <f>'2_MechAdd_HighSeverity'!O14</f>
        <v>0</v>
      </c>
      <c r="AD14">
        <f>'2_MechAdd_HighSeverity'!P14</f>
        <v>0</v>
      </c>
      <c r="AE14">
        <f>'2_MechAdd_HighSeverity'!Q14</f>
        <v>0</v>
      </c>
      <c r="AF14">
        <f>'2_MechAdd_LowSeverity'!R14</f>
        <v>0</v>
      </c>
      <c r="AG14">
        <f>'2_MechAdd_LowSeverity'!S14</f>
        <v>0</v>
      </c>
      <c r="AH14">
        <f>'2_MechAdd_LowSeverity'!T14</f>
        <v>0</v>
      </c>
      <c r="AI14">
        <f>'2_MechAdd_LowSeverity'!U14</f>
        <v>0</v>
      </c>
      <c r="AJ14">
        <f>'2_MechAdd_ModSeverity'!S14</f>
        <v>0</v>
      </c>
      <c r="AK14">
        <f>'2_MechAdd_ModSeverity'!T14</f>
        <v>0</v>
      </c>
      <c r="AL14">
        <f>'2_MechAdd_ModSeverity'!U14</f>
        <v>0</v>
      </c>
      <c r="AM14">
        <f>'2_MechAdd_HighSeverity'!S14</f>
        <v>0</v>
      </c>
      <c r="AN14">
        <f>'2_MechAdd_HighSeverity'!T14</f>
        <v>0</v>
      </c>
      <c r="AO14">
        <f>'2_MechAdd_HighSeverity'!U14</f>
        <v>0</v>
      </c>
      <c r="AP14">
        <f>'2_MechAdd_LowSeverity'!V14</f>
        <v>2</v>
      </c>
      <c r="AQ14">
        <f>'2_MechAdd_LowSeverity'!W14</f>
        <v>2</v>
      </c>
      <c r="AR14">
        <f>'2_MechAdd_LowSeverity'!X14</f>
        <v>2</v>
      </c>
      <c r="AS14">
        <f>'2_MechAdd_LowSeverity'!Y14</f>
        <v>2</v>
      </c>
      <c r="AT14">
        <f>'2_MechAdd_ModSeverity'!W14</f>
        <v>0</v>
      </c>
      <c r="AU14">
        <f>'2_MechAdd_ModSeverity'!X14</f>
        <v>0</v>
      </c>
      <c r="AV14">
        <f>'2_MechAdd_ModSeverity'!Y14</f>
        <v>0</v>
      </c>
      <c r="AW14">
        <f>'2_MechAdd_HighSeverity'!W14</f>
        <v>0</v>
      </c>
      <c r="AX14">
        <f>'2_MechAdd_HighSeverity'!X14</f>
        <v>0</v>
      </c>
      <c r="AY14">
        <f>'2_MechAdd_HighSeverity'!Y14</f>
        <v>0</v>
      </c>
      <c r="AZ14">
        <f>'2_MechAdd_LowSeverity'!Z14</f>
        <v>2</v>
      </c>
      <c r="BA14">
        <f>'2_MechAdd_LowSeverity'!AA14</f>
        <v>2</v>
      </c>
      <c r="BB14">
        <f>'2_MechAdd_LowSeverity'!AB14</f>
        <v>2</v>
      </c>
      <c r="BC14">
        <f>'2_MechAdd_LowSeverity'!AC14</f>
        <v>2</v>
      </c>
      <c r="BD14">
        <f>'2_MechAdd_ModSeverity'!AA14</f>
        <v>0</v>
      </c>
      <c r="BE14">
        <f>'2_MechAdd_ModSeverity'!AB14</f>
        <v>0</v>
      </c>
      <c r="BF14">
        <f>'2_MechAdd_ModSeverity'!AC14</f>
        <v>0</v>
      </c>
      <c r="BG14">
        <f>'2_MechAdd_HighSeverity'!AA14</f>
        <v>0</v>
      </c>
      <c r="BH14">
        <f>'2_MechAdd_HighSeverity'!AB14</f>
        <v>0</v>
      </c>
      <c r="BI14">
        <f>'2_MechAdd_HighSeverity'!AC14</f>
        <v>0</v>
      </c>
    </row>
    <row r="15" spans="1:61" x14ac:dyDescent="0.25">
      <c r="A15" s="18" t="str">
        <f>'2_MechAdd_Script'!A15</f>
        <v>eCANOPY_TREES_UNDERSTORY_HEIGHT</v>
      </c>
      <c r="B15">
        <f>'2_MechAdd_LowSeverity'!F15</f>
        <v>0</v>
      </c>
      <c r="C15">
        <f>'2_MechAdd_LowSeverity'!G15</f>
        <v>0</v>
      </c>
      <c r="D15">
        <f>'2_MechAdd_LowSeverity'!H15</f>
        <v>0</v>
      </c>
      <c r="E15">
        <f>'2_MechAdd_LowSeverity'!I15</f>
        <v>0</v>
      </c>
      <c r="F15">
        <f>'2_MechAdd_ModSeverity'!G15</f>
        <v>0</v>
      </c>
      <c r="G15">
        <f>'2_MechAdd_ModSeverity'!H15</f>
        <v>0</v>
      </c>
      <c r="H15">
        <f>'2_MechAdd_ModSeverity'!I15</f>
        <v>0</v>
      </c>
      <c r="I15">
        <f>'2_MechAdd_HighSeverity'!G15</f>
        <v>0</v>
      </c>
      <c r="J15">
        <f>'2_MechAdd_HighSeverity'!H15</f>
        <v>0</v>
      </c>
      <c r="K15">
        <f>'2_MechAdd_HighSeverity'!I15</f>
        <v>0</v>
      </c>
      <c r="L15">
        <f>'2_MechAdd_LowSeverity'!J15</f>
        <v>0</v>
      </c>
      <c r="M15">
        <f>'2_MechAdd_LowSeverity'!K15</f>
        <v>0</v>
      </c>
      <c r="N15">
        <f>'2_MechAdd_LowSeverity'!L15</f>
        <v>0</v>
      </c>
      <c r="O15">
        <f>'2_MechAdd_LowSeverity'!M15</f>
        <v>0</v>
      </c>
      <c r="P15">
        <f>'2_MechAdd_ModSeverity'!K15</f>
        <v>0</v>
      </c>
      <c r="Q15">
        <f>'2_MechAdd_ModSeverity'!L15</f>
        <v>0</v>
      </c>
      <c r="R15">
        <f>'2_MechAdd_ModSeverity'!M15</f>
        <v>0</v>
      </c>
      <c r="S15">
        <f>'2_MechAdd_HighSeverity'!K15</f>
        <v>0</v>
      </c>
      <c r="T15">
        <f>'2_MechAdd_HighSeverity'!L15</f>
        <v>0</v>
      </c>
      <c r="U15">
        <f>'2_MechAdd_HighSeverity'!M15</f>
        <v>0</v>
      </c>
      <c r="V15">
        <f>'2_MechAdd_LowSeverity'!N15</f>
        <v>0</v>
      </c>
      <c r="W15">
        <f>'2_MechAdd_LowSeverity'!O15</f>
        <v>0</v>
      </c>
      <c r="X15">
        <f>'2_MechAdd_LowSeverity'!P15</f>
        <v>0</v>
      </c>
      <c r="Y15">
        <f>'2_MechAdd_LowSeverity'!Q15</f>
        <v>0</v>
      </c>
      <c r="Z15">
        <f>'2_MechAdd_ModSeverity'!O15</f>
        <v>0</v>
      </c>
      <c r="AA15">
        <f>'2_MechAdd_ModSeverity'!P15</f>
        <v>0</v>
      </c>
      <c r="AB15">
        <f>'2_MechAdd_ModSeverity'!Q15</f>
        <v>0</v>
      </c>
      <c r="AC15">
        <f>'2_MechAdd_HighSeverity'!O15</f>
        <v>0</v>
      </c>
      <c r="AD15">
        <f>'2_MechAdd_HighSeverity'!P15</f>
        <v>0</v>
      </c>
      <c r="AE15">
        <f>'2_MechAdd_HighSeverity'!Q15</f>
        <v>0</v>
      </c>
      <c r="AF15">
        <f>'2_MechAdd_LowSeverity'!R15</f>
        <v>1.5</v>
      </c>
      <c r="AG15">
        <f>'2_MechAdd_LowSeverity'!S15</f>
        <v>1.5</v>
      </c>
      <c r="AH15">
        <f>'2_MechAdd_LowSeverity'!T15</f>
        <v>1.5</v>
      </c>
      <c r="AI15">
        <f>'2_MechAdd_LowSeverity'!U15</f>
        <v>1.5</v>
      </c>
      <c r="AJ15">
        <f>'2_MechAdd_ModSeverity'!S15</f>
        <v>0</v>
      </c>
      <c r="AK15">
        <f>'2_MechAdd_ModSeverity'!T15</f>
        <v>0</v>
      </c>
      <c r="AL15">
        <f>'2_MechAdd_ModSeverity'!U15</f>
        <v>0</v>
      </c>
      <c r="AM15">
        <f>'2_MechAdd_HighSeverity'!S15</f>
        <v>0</v>
      </c>
      <c r="AN15">
        <f>'2_MechAdd_HighSeverity'!T15</f>
        <v>0</v>
      </c>
      <c r="AO15">
        <f>'2_MechAdd_HighSeverity'!U15</f>
        <v>0</v>
      </c>
      <c r="AP15">
        <f>'2_MechAdd_LowSeverity'!V15</f>
        <v>10</v>
      </c>
      <c r="AQ15">
        <f>'2_MechAdd_LowSeverity'!W15</f>
        <v>10</v>
      </c>
      <c r="AR15">
        <f>'2_MechAdd_LowSeverity'!X15</f>
        <v>10</v>
      </c>
      <c r="AS15">
        <f>'2_MechAdd_LowSeverity'!Y15</f>
        <v>10</v>
      </c>
      <c r="AT15">
        <f>'2_MechAdd_ModSeverity'!W15</f>
        <v>0</v>
      </c>
      <c r="AU15">
        <f>'2_MechAdd_ModSeverity'!X15</f>
        <v>0</v>
      </c>
      <c r="AV15">
        <f>'2_MechAdd_ModSeverity'!Y15</f>
        <v>0</v>
      </c>
      <c r="AW15">
        <f>'2_MechAdd_HighSeverity'!W15</f>
        <v>0</v>
      </c>
      <c r="AX15">
        <f>'2_MechAdd_HighSeverity'!X15</f>
        <v>0</v>
      </c>
      <c r="AY15">
        <f>'2_MechAdd_HighSeverity'!Y15</f>
        <v>0</v>
      </c>
      <c r="AZ15">
        <f>'2_MechAdd_LowSeverity'!Z15</f>
        <v>5</v>
      </c>
      <c r="BA15">
        <f>'2_MechAdd_LowSeverity'!AA15</f>
        <v>5</v>
      </c>
      <c r="BB15">
        <f>'2_MechAdd_LowSeverity'!AB15</f>
        <v>5</v>
      </c>
      <c r="BC15">
        <f>'2_MechAdd_LowSeverity'!AC15</f>
        <v>5</v>
      </c>
      <c r="BD15">
        <f>'2_MechAdd_ModSeverity'!AA15</f>
        <v>0</v>
      </c>
      <c r="BE15">
        <f>'2_MechAdd_ModSeverity'!AB15</f>
        <v>0</v>
      </c>
      <c r="BF15">
        <f>'2_MechAdd_ModSeverity'!AC15</f>
        <v>0</v>
      </c>
      <c r="BG15">
        <f>'2_MechAdd_HighSeverity'!AA15</f>
        <v>0</v>
      </c>
      <c r="BH15">
        <f>'2_MechAdd_HighSeverity'!AB15</f>
        <v>0</v>
      </c>
      <c r="BI15">
        <f>'2_MechAdd_HighSeverity'!AC15</f>
        <v>0</v>
      </c>
    </row>
    <row r="16" spans="1:61" x14ac:dyDescent="0.25">
      <c r="A16" s="18" t="str">
        <f>'2_MechAdd_Script'!A16</f>
        <v>eCANOPY_TREES_UNDERSTORY_PERCENT_COVER</v>
      </c>
      <c r="B16">
        <f>'2_MechAdd_LowSeverity'!F16</f>
        <v>0</v>
      </c>
      <c r="C16">
        <f>'2_MechAdd_LowSeverity'!G16</f>
        <v>0</v>
      </c>
      <c r="D16">
        <f>'2_MechAdd_LowSeverity'!H16</f>
        <v>0</v>
      </c>
      <c r="E16">
        <f>'2_MechAdd_LowSeverity'!I16</f>
        <v>0</v>
      </c>
      <c r="F16">
        <f>'2_MechAdd_ModSeverity'!G16</f>
        <v>0</v>
      </c>
      <c r="G16">
        <f>'2_MechAdd_ModSeverity'!H16</f>
        <v>0</v>
      </c>
      <c r="H16">
        <f>'2_MechAdd_ModSeverity'!I16</f>
        <v>0</v>
      </c>
      <c r="I16">
        <f>'2_MechAdd_HighSeverity'!G16</f>
        <v>0</v>
      </c>
      <c r="J16">
        <f>'2_MechAdd_HighSeverity'!H16</f>
        <v>0</v>
      </c>
      <c r="K16">
        <f>'2_MechAdd_HighSeverity'!I16</f>
        <v>0</v>
      </c>
      <c r="L16">
        <f>'2_MechAdd_LowSeverity'!J16</f>
        <v>0</v>
      </c>
      <c r="M16">
        <f>'2_MechAdd_LowSeverity'!K16</f>
        <v>0</v>
      </c>
      <c r="N16">
        <f>'2_MechAdd_LowSeverity'!L16</f>
        <v>0</v>
      </c>
      <c r="O16">
        <f>'2_MechAdd_LowSeverity'!M16</f>
        <v>0</v>
      </c>
      <c r="P16">
        <f>'2_MechAdd_ModSeverity'!K16</f>
        <v>0</v>
      </c>
      <c r="Q16">
        <f>'2_MechAdd_ModSeverity'!L16</f>
        <v>0</v>
      </c>
      <c r="R16">
        <f>'2_MechAdd_ModSeverity'!M16</f>
        <v>0</v>
      </c>
      <c r="S16">
        <f>'2_MechAdd_HighSeverity'!K16</f>
        <v>0</v>
      </c>
      <c r="T16">
        <f>'2_MechAdd_HighSeverity'!L16</f>
        <v>0</v>
      </c>
      <c r="U16">
        <f>'2_MechAdd_HighSeverity'!M16</f>
        <v>0</v>
      </c>
      <c r="V16">
        <f>'2_MechAdd_LowSeverity'!N16</f>
        <v>0</v>
      </c>
      <c r="W16">
        <f>'2_MechAdd_LowSeverity'!O16</f>
        <v>0</v>
      </c>
      <c r="X16">
        <f>'2_MechAdd_LowSeverity'!P16</f>
        <v>0</v>
      </c>
      <c r="Y16">
        <f>'2_MechAdd_LowSeverity'!Q16</f>
        <v>0</v>
      </c>
      <c r="Z16">
        <f>'2_MechAdd_ModSeverity'!O16</f>
        <v>0</v>
      </c>
      <c r="AA16">
        <f>'2_MechAdd_ModSeverity'!P16</f>
        <v>0</v>
      </c>
      <c r="AB16">
        <f>'2_MechAdd_ModSeverity'!Q16</f>
        <v>0</v>
      </c>
      <c r="AC16">
        <f>'2_MechAdd_HighSeverity'!O16</f>
        <v>0</v>
      </c>
      <c r="AD16">
        <f>'2_MechAdd_HighSeverity'!P16</f>
        <v>0</v>
      </c>
      <c r="AE16">
        <f>'2_MechAdd_HighSeverity'!Q16</f>
        <v>0</v>
      </c>
      <c r="AF16">
        <f>'2_MechAdd_LowSeverity'!R16</f>
        <v>3</v>
      </c>
      <c r="AG16">
        <f>'2_MechAdd_LowSeverity'!S16</f>
        <v>0.75</v>
      </c>
      <c r="AH16">
        <f>'2_MechAdd_LowSeverity'!T16</f>
        <v>0.75</v>
      </c>
      <c r="AI16">
        <f>'2_MechAdd_LowSeverity'!U16</f>
        <v>0.75</v>
      </c>
      <c r="AJ16">
        <f>'2_MechAdd_ModSeverity'!S16</f>
        <v>0</v>
      </c>
      <c r="AK16">
        <f>'2_MechAdd_ModSeverity'!T16</f>
        <v>0</v>
      </c>
      <c r="AL16">
        <f>'2_MechAdd_ModSeverity'!U16</f>
        <v>0</v>
      </c>
      <c r="AM16">
        <f>'2_MechAdd_HighSeverity'!S16</f>
        <v>0</v>
      </c>
      <c r="AN16">
        <f>'2_MechAdd_HighSeverity'!T16</f>
        <v>0</v>
      </c>
      <c r="AO16">
        <f>'2_MechAdd_HighSeverity'!U16</f>
        <v>0</v>
      </c>
      <c r="AP16">
        <f>'2_MechAdd_LowSeverity'!V16</f>
        <v>30</v>
      </c>
      <c r="AQ16">
        <f>'2_MechAdd_LowSeverity'!W16</f>
        <v>7.5</v>
      </c>
      <c r="AR16">
        <f>'2_MechAdd_LowSeverity'!X16</f>
        <v>7.5</v>
      </c>
      <c r="AS16">
        <f>'2_MechAdd_LowSeverity'!Y16</f>
        <v>7.5</v>
      </c>
      <c r="AT16">
        <f>'2_MechAdd_ModSeverity'!W16</f>
        <v>0</v>
      </c>
      <c r="AU16">
        <f>'2_MechAdd_ModSeverity'!X16</f>
        <v>0</v>
      </c>
      <c r="AV16">
        <f>'2_MechAdd_ModSeverity'!Y16</f>
        <v>0</v>
      </c>
      <c r="AW16">
        <f>'2_MechAdd_HighSeverity'!W16</f>
        <v>0</v>
      </c>
      <c r="AX16">
        <f>'2_MechAdd_HighSeverity'!X16</f>
        <v>0</v>
      </c>
      <c r="AY16">
        <f>'2_MechAdd_HighSeverity'!Y16</f>
        <v>0</v>
      </c>
      <c r="AZ16">
        <f>'2_MechAdd_LowSeverity'!Z16</f>
        <v>5</v>
      </c>
      <c r="BA16">
        <f>'2_MechAdd_LowSeverity'!AA16</f>
        <v>1.25</v>
      </c>
      <c r="BB16">
        <f>'2_MechAdd_LowSeverity'!AB16</f>
        <v>1.25</v>
      </c>
      <c r="BC16">
        <f>'2_MechAdd_LowSeverity'!AC16</f>
        <v>1.25</v>
      </c>
      <c r="BD16">
        <f>'2_MechAdd_ModSeverity'!AA16</f>
        <v>0</v>
      </c>
      <c r="BE16">
        <f>'2_MechAdd_ModSeverity'!AB16</f>
        <v>0</v>
      </c>
      <c r="BF16">
        <f>'2_MechAdd_ModSeverity'!AC16</f>
        <v>0</v>
      </c>
      <c r="BG16">
        <f>'2_MechAdd_HighSeverity'!AA16</f>
        <v>0</v>
      </c>
      <c r="BH16">
        <f>'2_MechAdd_HighSeverity'!AB16</f>
        <v>0</v>
      </c>
      <c r="BI16">
        <f>'2_MechAdd_HighSeverity'!AC16</f>
        <v>0</v>
      </c>
    </row>
    <row r="17" spans="1:61" x14ac:dyDescent="0.25">
      <c r="A17" s="18" t="str">
        <f>'2_MechAdd_Script'!A17</f>
        <v>eCANOPY_TREES_UNDERSTORY_STEM_DENSITY</v>
      </c>
      <c r="B17">
        <f>'2_MechAdd_LowSeverity'!F17</f>
        <v>0</v>
      </c>
      <c r="C17">
        <f>'2_MechAdd_LowSeverity'!G17</f>
        <v>0</v>
      </c>
      <c r="D17">
        <f>'2_MechAdd_LowSeverity'!H17</f>
        <v>0</v>
      </c>
      <c r="E17">
        <f>'2_MechAdd_LowSeverity'!I17</f>
        <v>0</v>
      </c>
      <c r="F17">
        <f>'2_MechAdd_ModSeverity'!G17</f>
        <v>0</v>
      </c>
      <c r="G17">
        <f>'2_MechAdd_ModSeverity'!H17</f>
        <v>0</v>
      </c>
      <c r="H17">
        <f>'2_MechAdd_ModSeverity'!I17</f>
        <v>0</v>
      </c>
      <c r="I17">
        <f>'2_MechAdd_HighSeverity'!G17</f>
        <v>0</v>
      </c>
      <c r="J17">
        <f>'2_MechAdd_HighSeverity'!H17</f>
        <v>0</v>
      </c>
      <c r="K17">
        <f>'2_MechAdd_HighSeverity'!I17</f>
        <v>0</v>
      </c>
      <c r="L17">
        <f>'2_MechAdd_LowSeverity'!J17</f>
        <v>0</v>
      </c>
      <c r="M17">
        <f>'2_MechAdd_LowSeverity'!K17</f>
        <v>0</v>
      </c>
      <c r="N17">
        <f>'2_MechAdd_LowSeverity'!L17</f>
        <v>0</v>
      </c>
      <c r="O17">
        <f>'2_MechAdd_LowSeverity'!M17</f>
        <v>0</v>
      </c>
      <c r="P17">
        <f>'2_MechAdd_ModSeverity'!K17</f>
        <v>0</v>
      </c>
      <c r="Q17">
        <f>'2_MechAdd_ModSeverity'!L17</f>
        <v>0</v>
      </c>
      <c r="R17">
        <f>'2_MechAdd_ModSeverity'!M17</f>
        <v>0</v>
      </c>
      <c r="S17">
        <f>'2_MechAdd_HighSeverity'!K17</f>
        <v>0</v>
      </c>
      <c r="T17">
        <f>'2_MechAdd_HighSeverity'!L17</f>
        <v>0</v>
      </c>
      <c r="U17">
        <f>'2_MechAdd_HighSeverity'!M17</f>
        <v>0</v>
      </c>
      <c r="V17">
        <f>'2_MechAdd_LowSeverity'!N17</f>
        <v>0</v>
      </c>
      <c r="W17">
        <f>'2_MechAdd_LowSeverity'!O17</f>
        <v>0</v>
      </c>
      <c r="X17">
        <f>'2_MechAdd_LowSeverity'!P17</f>
        <v>0</v>
      </c>
      <c r="Y17">
        <f>'2_MechAdd_LowSeverity'!Q17</f>
        <v>0</v>
      </c>
      <c r="Z17">
        <f>'2_MechAdd_ModSeverity'!O17</f>
        <v>0</v>
      </c>
      <c r="AA17">
        <f>'2_MechAdd_ModSeverity'!P17</f>
        <v>0</v>
      </c>
      <c r="AB17">
        <f>'2_MechAdd_ModSeverity'!Q17</f>
        <v>0</v>
      </c>
      <c r="AC17">
        <f>'2_MechAdd_HighSeverity'!O17</f>
        <v>0</v>
      </c>
      <c r="AD17">
        <f>'2_MechAdd_HighSeverity'!P17</f>
        <v>0</v>
      </c>
      <c r="AE17">
        <f>'2_MechAdd_HighSeverity'!Q17</f>
        <v>0</v>
      </c>
      <c r="AF17">
        <f>'2_MechAdd_LowSeverity'!R17</f>
        <v>1000</v>
      </c>
      <c r="AG17">
        <f>'2_MechAdd_LowSeverity'!S17</f>
        <v>250</v>
      </c>
      <c r="AH17">
        <f>'2_MechAdd_LowSeverity'!T17</f>
        <v>250</v>
      </c>
      <c r="AI17">
        <f>'2_MechAdd_LowSeverity'!U17</f>
        <v>250</v>
      </c>
      <c r="AJ17">
        <f>'2_MechAdd_ModSeverity'!S17</f>
        <v>0</v>
      </c>
      <c r="AK17">
        <f>'2_MechAdd_ModSeverity'!T17</f>
        <v>0</v>
      </c>
      <c r="AL17">
        <f>'2_MechAdd_ModSeverity'!U17</f>
        <v>0</v>
      </c>
      <c r="AM17">
        <f>'2_MechAdd_HighSeverity'!S17</f>
        <v>0</v>
      </c>
      <c r="AN17">
        <f>'2_MechAdd_HighSeverity'!T17</f>
        <v>0</v>
      </c>
      <c r="AO17">
        <f>'2_MechAdd_HighSeverity'!U17</f>
        <v>0</v>
      </c>
      <c r="AP17">
        <f>'2_MechAdd_LowSeverity'!V17</f>
        <v>1000</v>
      </c>
      <c r="AQ17">
        <f>'2_MechAdd_LowSeverity'!W17</f>
        <v>250</v>
      </c>
      <c r="AR17">
        <f>'2_MechAdd_LowSeverity'!X17</f>
        <v>250</v>
      </c>
      <c r="AS17">
        <f>'2_MechAdd_LowSeverity'!Y17</f>
        <v>250</v>
      </c>
      <c r="AT17">
        <f>'2_MechAdd_ModSeverity'!W17</f>
        <v>0</v>
      </c>
      <c r="AU17">
        <f>'2_MechAdd_ModSeverity'!X17</f>
        <v>0</v>
      </c>
      <c r="AV17">
        <f>'2_MechAdd_ModSeverity'!Y17</f>
        <v>0</v>
      </c>
      <c r="AW17">
        <f>'2_MechAdd_HighSeverity'!W17</f>
        <v>0</v>
      </c>
      <c r="AX17">
        <f>'2_MechAdd_HighSeverity'!X17</f>
        <v>0</v>
      </c>
      <c r="AY17">
        <f>'2_MechAdd_HighSeverity'!Y17</f>
        <v>0</v>
      </c>
      <c r="AZ17">
        <f>'2_MechAdd_LowSeverity'!Z17</f>
        <v>25</v>
      </c>
      <c r="BA17">
        <f>'2_MechAdd_LowSeverity'!AA17</f>
        <v>6.25</v>
      </c>
      <c r="BB17">
        <f>'2_MechAdd_LowSeverity'!AB17</f>
        <v>6.25</v>
      </c>
      <c r="BC17">
        <f>'2_MechAdd_LowSeverity'!AC17</f>
        <v>6.25</v>
      </c>
      <c r="BD17">
        <f>'2_MechAdd_ModSeverity'!AA17</f>
        <v>0</v>
      </c>
      <c r="BE17">
        <f>'2_MechAdd_ModSeverity'!AB17</f>
        <v>0</v>
      </c>
      <c r="BF17">
        <f>'2_MechAdd_ModSeverity'!AC17</f>
        <v>0</v>
      </c>
      <c r="BG17">
        <f>'2_MechAdd_HighSeverity'!AA17</f>
        <v>0</v>
      </c>
      <c r="BH17">
        <f>'2_MechAdd_HighSeverity'!AB17</f>
        <v>0</v>
      </c>
      <c r="BI17">
        <f>'2_MechAdd_HighSeverity'!AC17</f>
        <v>0</v>
      </c>
    </row>
    <row r="18" spans="1:61" x14ac:dyDescent="0.25">
      <c r="A18" s="18" t="str">
        <f>'2_MechAdd_Script'!A18</f>
        <v>eCANOPY_SNAGS_CLASS_1_ALL_OTHERS_DIAMETER</v>
      </c>
      <c r="B18">
        <f>'2_MechAdd_LowSeverity'!F18</f>
        <v>0</v>
      </c>
      <c r="C18">
        <f>'2_MechAdd_LowSeverity'!G18</f>
        <v>0</v>
      </c>
      <c r="D18">
        <f>'2_MechAdd_LowSeverity'!H18</f>
        <v>0</v>
      </c>
      <c r="E18">
        <f>'2_MechAdd_LowSeverity'!I18</f>
        <v>0</v>
      </c>
      <c r="F18">
        <f>'2_MechAdd_ModSeverity'!G18</f>
        <v>0</v>
      </c>
      <c r="G18">
        <f>'2_MechAdd_ModSeverity'!H18</f>
        <v>0</v>
      </c>
      <c r="H18">
        <f>'2_MechAdd_ModSeverity'!I18</f>
        <v>0</v>
      </c>
      <c r="I18">
        <f>'2_MechAdd_HighSeverity'!G18</f>
        <v>0</v>
      </c>
      <c r="J18">
        <f>'2_MechAdd_HighSeverity'!H18</f>
        <v>0</v>
      </c>
      <c r="K18">
        <f>'2_MechAdd_HighSeverity'!I18</f>
        <v>0</v>
      </c>
      <c r="L18">
        <f>'2_MechAdd_LowSeverity'!J18</f>
        <v>0</v>
      </c>
      <c r="M18">
        <f>'2_MechAdd_LowSeverity'!K18</f>
        <v>0</v>
      </c>
      <c r="N18">
        <f>'2_MechAdd_LowSeverity'!L18</f>
        <v>0</v>
      </c>
      <c r="O18">
        <f>'2_MechAdd_LowSeverity'!M18</f>
        <v>0</v>
      </c>
      <c r="P18">
        <f>'2_MechAdd_ModSeverity'!K18</f>
        <v>0</v>
      </c>
      <c r="Q18">
        <f>'2_MechAdd_ModSeverity'!L18</f>
        <v>0</v>
      </c>
      <c r="R18">
        <f>'2_MechAdd_ModSeverity'!M18</f>
        <v>0</v>
      </c>
      <c r="S18">
        <f>'2_MechAdd_HighSeverity'!K18</f>
        <v>0</v>
      </c>
      <c r="T18">
        <f>'2_MechAdd_HighSeverity'!L18</f>
        <v>0</v>
      </c>
      <c r="U18">
        <f>'2_MechAdd_HighSeverity'!M18</f>
        <v>0</v>
      </c>
      <c r="V18">
        <f>'2_MechAdd_LowSeverity'!N18</f>
        <v>0</v>
      </c>
      <c r="W18">
        <f>'2_MechAdd_LowSeverity'!O18</f>
        <v>0</v>
      </c>
      <c r="X18">
        <f>'2_MechAdd_LowSeverity'!P18</f>
        <v>0</v>
      </c>
      <c r="Y18">
        <f>'2_MechAdd_LowSeverity'!Q18</f>
        <v>0</v>
      </c>
      <c r="Z18">
        <f>'2_MechAdd_ModSeverity'!O18</f>
        <v>0</v>
      </c>
      <c r="AA18">
        <f>'2_MechAdd_ModSeverity'!P18</f>
        <v>0</v>
      </c>
      <c r="AB18">
        <f>'2_MechAdd_ModSeverity'!Q18</f>
        <v>0</v>
      </c>
      <c r="AC18">
        <f>'2_MechAdd_HighSeverity'!O18</f>
        <v>0</v>
      </c>
      <c r="AD18">
        <f>'2_MechAdd_HighSeverity'!P18</f>
        <v>0</v>
      </c>
      <c r="AE18">
        <f>'2_MechAdd_HighSeverity'!Q18</f>
        <v>0</v>
      </c>
      <c r="AF18">
        <f>'2_MechAdd_LowSeverity'!R18</f>
        <v>3.5</v>
      </c>
      <c r="AG18">
        <f>'2_MechAdd_LowSeverity'!S18</f>
        <v>3.5</v>
      </c>
      <c r="AH18">
        <f>'2_MechAdd_LowSeverity'!T18</f>
        <v>3.5</v>
      </c>
      <c r="AI18">
        <f>'2_MechAdd_LowSeverity'!U18</f>
        <v>0</v>
      </c>
      <c r="AJ18">
        <f>'2_MechAdd_ModSeverity'!S18</f>
        <v>3.5</v>
      </c>
      <c r="AK18">
        <f>'2_MechAdd_ModSeverity'!T18</f>
        <v>3.5</v>
      </c>
      <c r="AL18">
        <f>'2_MechAdd_ModSeverity'!U18</f>
        <v>0</v>
      </c>
      <c r="AM18">
        <f>'2_MechAdd_HighSeverity'!S18</f>
        <v>3.5</v>
      </c>
      <c r="AN18">
        <f>'2_MechAdd_HighSeverity'!T18</f>
        <v>3.5</v>
      </c>
      <c r="AO18">
        <f>'2_MechAdd_HighSeverity'!U18</f>
        <v>0</v>
      </c>
      <c r="AP18">
        <f>'2_MechAdd_LowSeverity'!V18</f>
        <v>13</v>
      </c>
      <c r="AQ18">
        <f>'2_MechAdd_LowSeverity'!W18</f>
        <v>13</v>
      </c>
      <c r="AR18">
        <f>'2_MechAdd_LowSeverity'!X18</f>
        <v>13</v>
      </c>
      <c r="AS18">
        <f>'2_MechAdd_LowSeverity'!Y18</f>
        <v>9</v>
      </c>
      <c r="AT18">
        <f>'2_MechAdd_ModSeverity'!W18</f>
        <v>13</v>
      </c>
      <c r="AU18">
        <f>'2_MechAdd_ModSeverity'!X18</f>
        <v>13</v>
      </c>
      <c r="AV18">
        <f>'2_MechAdd_ModSeverity'!Y18</f>
        <v>9</v>
      </c>
      <c r="AW18">
        <f>'2_MechAdd_HighSeverity'!W18</f>
        <v>13</v>
      </c>
      <c r="AX18">
        <f>'2_MechAdd_HighSeverity'!X18</f>
        <v>13</v>
      </c>
      <c r="AY18">
        <f>'2_MechAdd_HighSeverity'!Y18</f>
        <v>9</v>
      </c>
      <c r="AZ18">
        <f>'2_MechAdd_LowSeverity'!Z18</f>
        <v>0</v>
      </c>
      <c r="BA18">
        <f>'2_MechAdd_LowSeverity'!AA18</f>
        <v>0</v>
      </c>
      <c r="BB18">
        <f>'2_MechAdd_LowSeverity'!AB18</f>
        <v>0</v>
      </c>
      <c r="BC18">
        <f>'2_MechAdd_LowSeverity'!AC18</f>
        <v>0</v>
      </c>
      <c r="BD18">
        <f>'2_MechAdd_ModSeverity'!AA18</f>
        <v>0</v>
      </c>
      <c r="BE18">
        <f>'2_MechAdd_ModSeverity'!AB18</f>
        <v>0</v>
      </c>
      <c r="BF18">
        <f>'2_MechAdd_ModSeverity'!AC18</f>
        <v>0</v>
      </c>
      <c r="BG18">
        <f>'2_MechAdd_HighSeverity'!AA18</f>
        <v>0</v>
      </c>
      <c r="BH18">
        <f>'2_MechAdd_HighSeverity'!AB18</f>
        <v>0</v>
      </c>
      <c r="BI18">
        <f>'2_MechAdd_HighSeverity'!AC18</f>
        <v>0</v>
      </c>
    </row>
    <row r="19" spans="1:61" x14ac:dyDescent="0.25">
      <c r="A19" s="18" t="str">
        <f>'2_MechAdd_Script'!A19</f>
        <v>eCANOPY_SNAGS_CLASS_1_ALL_OTHERS_HEIGHT</v>
      </c>
      <c r="B19">
        <f>'2_MechAdd_LowSeverity'!F19</f>
        <v>0</v>
      </c>
      <c r="C19">
        <f>'2_MechAdd_LowSeverity'!G19</f>
        <v>0</v>
      </c>
      <c r="D19">
        <f>'2_MechAdd_LowSeverity'!H19</f>
        <v>0</v>
      </c>
      <c r="E19">
        <f>'2_MechAdd_LowSeverity'!I19</f>
        <v>0</v>
      </c>
      <c r="F19">
        <f>'2_MechAdd_ModSeverity'!G19</f>
        <v>0</v>
      </c>
      <c r="G19">
        <f>'2_MechAdd_ModSeverity'!H19</f>
        <v>0</v>
      </c>
      <c r="H19">
        <f>'2_MechAdd_ModSeverity'!I19</f>
        <v>0</v>
      </c>
      <c r="I19">
        <f>'2_MechAdd_HighSeverity'!G19</f>
        <v>0</v>
      </c>
      <c r="J19">
        <f>'2_MechAdd_HighSeverity'!H19</f>
        <v>0</v>
      </c>
      <c r="K19">
        <f>'2_MechAdd_HighSeverity'!I19</f>
        <v>0</v>
      </c>
      <c r="L19">
        <f>'2_MechAdd_LowSeverity'!J19</f>
        <v>0</v>
      </c>
      <c r="M19">
        <f>'2_MechAdd_LowSeverity'!K19</f>
        <v>0</v>
      </c>
      <c r="N19">
        <f>'2_MechAdd_LowSeverity'!L19</f>
        <v>0</v>
      </c>
      <c r="O19">
        <f>'2_MechAdd_LowSeverity'!M19</f>
        <v>0</v>
      </c>
      <c r="P19">
        <f>'2_MechAdd_ModSeverity'!K19</f>
        <v>0</v>
      </c>
      <c r="Q19">
        <f>'2_MechAdd_ModSeverity'!L19</f>
        <v>0</v>
      </c>
      <c r="R19">
        <f>'2_MechAdd_ModSeverity'!M19</f>
        <v>0</v>
      </c>
      <c r="S19">
        <f>'2_MechAdd_HighSeverity'!K19</f>
        <v>0</v>
      </c>
      <c r="T19">
        <f>'2_MechAdd_HighSeverity'!L19</f>
        <v>0</v>
      </c>
      <c r="U19">
        <f>'2_MechAdd_HighSeverity'!M19</f>
        <v>0</v>
      </c>
      <c r="V19">
        <f>'2_MechAdd_LowSeverity'!N19</f>
        <v>0</v>
      </c>
      <c r="W19">
        <f>'2_MechAdd_LowSeverity'!O19</f>
        <v>0</v>
      </c>
      <c r="X19">
        <f>'2_MechAdd_LowSeverity'!P19</f>
        <v>0</v>
      </c>
      <c r="Y19">
        <f>'2_MechAdd_LowSeverity'!Q19</f>
        <v>0</v>
      </c>
      <c r="Z19">
        <f>'2_MechAdd_ModSeverity'!O19</f>
        <v>0</v>
      </c>
      <c r="AA19">
        <f>'2_MechAdd_ModSeverity'!P19</f>
        <v>0</v>
      </c>
      <c r="AB19">
        <f>'2_MechAdd_ModSeverity'!Q19</f>
        <v>0</v>
      </c>
      <c r="AC19">
        <f>'2_MechAdd_HighSeverity'!O19</f>
        <v>0</v>
      </c>
      <c r="AD19">
        <f>'2_MechAdd_HighSeverity'!P19</f>
        <v>0</v>
      </c>
      <c r="AE19">
        <f>'2_MechAdd_HighSeverity'!Q19</f>
        <v>0</v>
      </c>
      <c r="AF19">
        <f>'2_MechAdd_LowSeverity'!R19</f>
        <v>25</v>
      </c>
      <c r="AG19">
        <f>'2_MechAdd_LowSeverity'!S19</f>
        <v>25</v>
      </c>
      <c r="AH19">
        <f>'2_MechAdd_LowSeverity'!T19</f>
        <v>25</v>
      </c>
      <c r="AI19">
        <f>'2_MechAdd_LowSeverity'!U19</f>
        <v>0</v>
      </c>
      <c r="AJ19">
        <f>'2_MechAdd_ModSeverity'!S19</f>
        <v>25</v>
      </c>
      <c r="AK19">
        <f>'2_MechAdd_ModSeverity'!T19</f>
        <v>25</v>
      </c>
      <c r="AL19">
        <f>'2_MechAdd_ModSeverity'!U19</f>
        <v>0</v>
      </c>
      <c r="AM19">
        <f>'2_MechAdd_HighSeverity'!S19</f>
        <v>25</v>
      </c>
      <c r="AN19">
        <f>'2_MechAdd_HighSeverity'!T19</f>
        <v>25</v>
      </c>
      <c r="AO19">
        <f>'2_MechAdd_HighSeverity'!U19</f>
        <v>0</v>
      </c>
      <c r="AP19">
        <f>'2_MechAdd_LowSeverity'!V19</f>
        <v>55</v>
      </c>
      <c r="AQ19">
        <f>'2_MechAdd_LowSeverity'!W19</f>
        <v>55</v>
      </c>
      <c r="AR19">
        <f>'2_MechAdd_LowSeverity'!X19</f>
        <v>55</v>
      </c>
      <c r="AS19">
        <f>'2_MechAdd_LowSeverity'!Y19</f>
        <v>50</v>
      </c>
      <c r="AT19">
        <f>'2_MechAdd_ModSeverity'!W19</f>
        <v>55</v>
      </c>
      <c r="AU19">
        <f>'2_MechAdd_ModSeverity'!X19</f>
        <v>55</v>
      </c>
      <c r="AV19">
        <f>'2_MechAdd_ModSeverity'!Y19</f>
        <v>50</v>
      </c>
      <c r="AW19">
        <f>'2_MechAdd_HighSeverity'!W19</f>
        <v>55</v>
      </c>
      <c r="AX19">
        <f>'2_MechAdd_HighSeverity'!X19</f>
        <v>55</v>
      </c>
      <c r="AY19">
        <f>'2_MechAdd_HighSeverity'!Y19</f>
        <v>50</v>
      </c>
      <c r="AZ19">
        <f>'2_MechAdd_LowSeverity'!Z19</f>
        <v>0</v>
      </c>
      <c r="BA19">
        <f>'2_MechAdd_LowSeverity'!AA19</f>
        <v>0</v>
      </c>
      <c r="BB19">
        <f>'2_MechAdd_LowSeverity'!AB19</f>
        <v>0</v>
      </c>
      <c r="BC19">
        <f>'2_MechAdd_LowSeverity'!AC19</f>
        <v>0</v>
      </c>
      <c r="BD19">
        <f>'2_MechAdd_ModSeverity'!AA19</f>
        <v>0</v>
      </c>
      <c r="BE19">
        <f>'2_MechAdd_ModSeverity'!AB19</f>
        <v>0</v>
      </c>
      <c r="BF19">
        <f>'2_MechAdd_ModSeverity'!AC19</f>
        <v>0</v>
      </c>
      <c r="BG19">
        <f>'2_MechAdd_HighSeverity'!AA19</f>
        <v>0</v>
      </c>
      <c r="BH19">
        <f>'2_MechAdd_HighSeverity'!AB19</f>
        <v>0</v>
      </c>
      <c r="BI19">
        <f>'2_MechAdd_HighSeverity'!AC19</f>
        <v>0</v>
      </c>
    </row>
    <row r="20" spans="1:61" x14ac:dyDescent="0.25">
      <c r="A20" s="18" t="str">
        <f>'2_MechAdd_Script'!A20</f>
        <v>eCANOPY_SNAGS_CLASS_1_ALL_OTHERS_STEM_DENSITY</v>
      </c>
      <c r="B20">
        <f>'2_MechAdd_LowSeverity'!F20</f>
        <v>0</v>
      </c>
      <c r="C20">
        <f>'2_MechAdd_LowSeverity'!G20</f>
        <v>0</v>
      </c>
      <c r="D20">
        <f>'2_MechAdd_LowSeverity'!H20</f>
        <v>0</v>
      </c>
      <c r="E20">
        <f>'2_MechAdd_LowSeverity'!I20</f>
        <v>0</v>
      </c>
      <c r="F20">
        <f>'2_MechAdd_ModSeverity'!G20</f>
        <v>0</v>
      </c>
      <c r="G20">
        <f>'2_MechAdd_ModSeverity'!H20</f>
        <v>0</v>
      </c>
      <c r="H20">
        <f>'2_MechAdd_ModSeverity'!I20</f>
        <v>0</v>
      </c>
      <c r="I20">
        <f>'2_MechAdd_HighSeverity'!G20</f>
        <v>0</v>
      </c>
      <c r="J20">
        <f>'2_MechAdd_HighSeverity'!H20</f>
        <v>0</v>
      </c>
      <c r="K20">
        <f>'2_MechAdd_HighSeverity'!I20</f>
        <v>0</v>
      </c>
      <c r="L20">
        <f>'2_MechAdd_LowSeverity'!J20</f>
        <v>0</v>
      </c>
      <c r="M20">
        <f>'2_MechAdd_LowSeverity'!K20</f>
        <v>0</v>
      </c>
      <c r="N20">
        <f>'2_MechAdd_LowSeverity'!L20</f>
        <v>0</v>
      </c>
      <c r="O20">
        <f>'2_MechAdd_LowSeverity'!M20</f>
        <v>0</v>
      </c>
      <c r="P20">
        <f>'2_MechAdd_ModSeverity'!K20</f>
        <v>0</v>
      </c>
      <c r="Q20">
        <f>'2_MechAdd_ModSeverity'!L20</f>
        <v>0</v>
      </c>
      <c r="R20">
        <f>'2_MechAdd_ModSeverity'!M20</f>
        <v>0</v>
      </c>
      <c r="S20">
        <f>'2_MechAdd_HighSeverity'!K20</f>
        <v>0</v>
      </c>
      <c r="T20">
        <f>'2_MechAdd_HighSeverity'!L20</f>
        <v>0</v>
      </c>
      <c r="U20">
        <f>'2_MechAdd_HighSeverity'!M20</f>
        <v>0</v>
      </c>
      <c r="V20">
        <f>'2_MechAdd_LowSeverity'!N20</f>
        <v>0</v>
      </c>
      <c r="W20">
        <f>'2_MechAdd_LowSeverity'!O20</f>
        <v>0</v>
      </c>
      <c r="X20">
        <f>'2_MechAdd_LowSeverity'!P20</f>
        <v>0</v>
      </c>
      <c r="Y20">
        <f>'2_MechAdd_LowSeverity'!Q20</f>
        <v>0</v>
      </c>
      <c r="Z20">
        <f>'2_MechAdd_ModSeverity'!O20</f>
        <v>0</v>
      </c>
      <c r="AA20">
        <f>'2_MechAdd_ModSeverity'!P20</f>
        <v>0</v>
      </c>
      <c r="AB20">
        <f>'2_MechAdd_ModSeverity'!Q20</f>
        <v>0</v>
      </c>
      <c r="AC20">
        <f>'2_MechAdd_HighSeverity'!O20</f>
        <v>0</v>
      </c>
      <c r="AD20">
        <f>'2_MechAdd_HighSeverity'!P20</f>
        <v>0</v>
      </c>
      <c r="AE20">
        <f>'2_MechAdd_HighSeverity'!Q20</f>
        <v>0</v>
      </c>
      <c r="AF20">
        <f>'2_MechAdd_LowSeverity'!R20</f>
        <v>100</v>
      </c>
      <c r="AG20">
        <f>'2_MechAdd_LowSeverity'!S20</f>
        <v>100</v>
      </c>
      <c r="AH20">
        <f>'2_MechAdd_LowSeverity'!T20</f>
        <v>100</v>
      </c>
      <c r="AI20">
        <f>'2_MechAdd_LowSeverity'!U20</f>
        <v>0</v>
      </c>
      <c r="AJ20">
        <f>'2_MechAdd_ModSeverity'!S20</f>
        <v>100</v>
      </c>
      <c r="AK20">
        <f>'2_MechAdd_ModSeverity'!T20</f>
        <v>100</v>
      </c>
      <c r="AL20">
        <f>'2_MechAdd_ModSeverity'!U20</f>
        <v>0</v>
      </c>
      <c r="AM20">
        <f>'2_MechAdd_HighSeverity'!S20</f>
        <v>100</v>
      </c>
      <c r="AN20">
        <f>'2_MechAdd_HighSeverity'!T20</f>
        <v>100</v>
      </c>
      <c r="AO20">
        <f>'2_MechAdd_HighSeverity'!U20</f>
        <v>0</v>
      </c>
      <c r="AP20">
        <f>'2_MechAdd_LowSeverity'!V20</f>
        <v>5</v>
      </c>
      <c r="AQ20">
        <f>'2_MechAdd_LowSeverity'!W20</f>
        <v>5</v>
      </c>
      <c r="AR20">
        <f>'2_MechAdd_LowSeverity'!X20</f>
        <v>5</v>
      </c>
      <c r="AS20">
        <f>'2_MechAdd_LowSeverity'!Y20</f>
        <v>0.5071</v>
      </c>
      <c r="AT20">
        <f>'2_MechAdd_ModSeverity'!W20</f>
        <v>5</v>
      </c>
      <c r="AU20">
        <f>'2_MechAdd_ModSeverity'!X20</f>
        <v>5</v>
      </c>
      <c r="AV20">
        <f>'2_MechAdd_ModSeverity'!Y20</f>
        <v>0.5071</v>
      </c>
      <c r="AW20">
        <f>'2_MechAdd_HighSeverity'!W20</f>
        <v>5</v>
      </c>
      <c r="AX20">
        <f>'2_MechAdd_HighSeverity'!X20</f>
        <v>5</v>
      </c>
      <c r="AY20">
        <f>'2_MechAdd_HighSeverity'!Y20</f>
        <v>0.5071</v>
      </c>
      <c r="AZ20">
        <f>'2_MechAdd_LowSeverity'!Z20</f>
        <v>0</v>
      </c>
      <c r="BA20">
        <f>'2_MechAdd_LowSeverity'!AA20</f>
        <v>0</v>
      </c>
      <c r="BB20">
        <f>'2_MechAdd_LowSeverity'!AB20</f>
        <v>0</v>
      </c>
      <c r="BC20">
        <f>'2_MechAdd_LowSeverity'!AC20</f>
        <v>0</v>
      </c>
      <c r="BD20">
        <f>'2_MechAdd_ModSeverity'!AA20</f>
        <v>0</v>
      </c>
      <c r="BE20">
        <f>'2_MechAdd_ModSeverity'!AB20</f>
        <v>0</v>
      </c>
      <c r="BF20">
        <f>'2_MechAdd_ModSeverity'!AC20</f>
        <v>0</v>
      </c>
      <c r="BG20">
        <f>'2_MechAdd_HighSeverity'!AA20</f>
        <v>0</v>
      </c>
      <c r="BH20">
        <f>'2_MechAdd_HighSeverity'!AB20</f>
        <v>0</v>
      </c>
      <c r="BI20">
        <f>'2_MechAdd_HighSeverity'!AC20</f>
        <v>0</v>
      </c>
    </row>
    <row r="21" spans="1:61" x14ac:dyDescent="0.25">
      <c r="A21" s="18" t="str">
        <f>'2_MechAdd_Script'!A21</f>
        <v>eCANOPY_SNAGS_CLASS_1_CONIFERS_WITH_FOLIAGE_HEIGHT_TO_CROWN_BASE</v>
      </c>
      <c r="B21">
        <f>'2_MechAdd_LowSeverity'!F21</f>
        <v>0</v>
      </c>
      <c r="C21">
        <f>'2_MechAdd_LowSeverity'!G21</f>
        <v>0</v>
      </c>
      <c r="D21">
        <f>'2_MechAdd_LowSeverity'!H21</f>
        <v>0</v>
      </c>
      <c r="E21">
        <f>'2_MechAdd_LowSeverity'!I21</f>
        <v>0</v>
      </c>
      <c r="F21">
        <f>'2_MechAdd_ModSeverity'!G21</f>
        <v>0</v>
      </c>
      <c r="G21">
        <f>'2_MechAdd_ModSeverity'!H21</f>
        <v>0</v>
      </c>
      <c r="H21">
        <f>'2_MechAdd_ModSeverity'!I21</f>
        <v>0</v>
      </c>
      <c r="I21">
        <f>'2_MechAdd_HighSeverity'!G21</f>
        <v>0</v>
      </c>
      <c r="J21">
        <f>'2_MechAdd_HighSeverity'!H21</f>
        <v>0</v>
      </c>
      <c r="K21">
        <f>'2_MechAdd_HighSeverity'!I21</f>
        <v>0</v>
      </c>
      <c r="L21">
        <f>'2_MechAdd_LowSeverity'!J21</f>
        <v>0</v>
      </c>
      <c r="M21">
        <f>'2_MechAdd_LowSeverity'!K21</f>
        <v>0</v>
      </c>
      <c r="N21">
        <f>'2_MechAdd_LowSeverity'!L21</f>
        <v>0</v>
      </c>
      <c r="O21">
        <f>'2_MechAdd_LowSeverity'!M21</f>
        <v>0</v>
      </c>
      <c r="P21">
        <f>'2_MechAdd_ModSeverity'!K21</f>
        <v>0</v>
      </c>
      <c r="Q21">
        <f>'2_MechAdd_ModSeverity'!L21</f>
        <v>0</v>
      </c>
      <c r="R21">
        <f>'2_MechAdd_ModSeverity'!M21</f>
        <v>0</v>
      </c>
      <c r="S21">
        <f>'2_MechAdd_HighSeverity'!K21</f>
        <v>0</v>
      </c>
      <c r="T21">
        <f>'2_MechAdd_HighSeverity'!L21</f>
        <v>0</v>
      </c>
      <c r="U21">
        <f>'2_MechAdd_HighSeverity'!M21</f>
        <v>0</v>
      </c>
      <c r="V21">
        <f>'2_MechAdd_LowSeverity'!N21</f>
        <v>0</v>
      </c>
      <c r="W21">
        <f>'2_MechAdd_LowSeverity'!O21</f>
        <v>0</v>
      </c>
      <c r="X21">
        <f>'2_MechAdd_LowSeverity'!P21</f>
        <v>0</v>
      </c>
      <c r="Y21">
        <f>'2_MechAdd_LowSeverity'!Q21</f>
        <v>0</v>
      </c>
      <c r="Z21">
        <f>'2_MechAdd_ModSeverity'!O21</f>
        <v>0</v>
      </c>
      <c r="AA21">
        <f>'2_MechAdd_ModSeverity'!P21</f>
        <v>0</v>
      </c>
      <c r="AB21">
        <f>'2_MechAdd_ModSeverity'!Q21</f>
        <v>0</v>
      </c>
      <c r="AC21">
        <f>'2_MechAdd_HighSeverity'!O21</f>
        <v>0</v>
      </c>
      <c r="AD21">
        <f>'2_MechAdd_HighSeverity'!P21</f>
        <v>0</v>
      </c>
      <c r="AE21">
        <f>'2_MechAdd_HighSeverity'!Q21</f>
        <v>0</v>
      </c>
      <c r="AF21">
        <f>'2_MechAdd_LowSeverity'!R21</f>
        <v>0</v>
      </c>
      <c r="AG21">
        <f>'2_MechAdd_LowSeverity'!S21</f>
        <v>0</v>
      </c>
      <c r="AH21">
        <f>'2_MechAdd_LowSeverity'!T21</f>
        <v>0</v>
      </c>
      <c r="AI21">
        <f>'2_MechAdd_LowSeverity'!U21</f>
        <v>0</v>
      </c>
      <c r="AJ21">
        <f>'2_MechAdd_ModSeverity'!S21</f>
        <v>0</v>
      </c>
      <c r="AK21">
        <f>'2_MechAdd_ModSeverity'!T21</f>
        <v>0</v>
      </c>
      <c r="AL21">
        <f>'2_MechAdd_ModSeverity'!U21</f>
        <v>0</v>
      </c>
      <c r="AM21">
        <f>'2_MechAdd_HighSeverity'!S21</f>
        <v>0</v>
      </c>
      <c r="AN21">
        <f>'2_MechAdd_HighSeverity'!T21</f>
        <v>0</v>
      </c>
      <c r="AO21">
        <f>'2_MechAdd_HighSeverity'!U21</f>
        <v>0</v>
      </c>
      <c r="AP21">
        <f>'2_MechAdd_LowSeverity'!V21</f>
        <v>33.35</v>
      </c>
      <c r="AQ21">
        <f>'2_MechAdd_LowSeverity'!W21</f>
        <v>33.35</v>
      </c>
      <c r="AR21">
        <f>'2_MechAdd_LowSeverity'!X21</f>
        <v>33.35</v>
      </c>
      <c r="AS21">
        <f>'2_MechAdd_LowSeverity'!Y21</f>
        <v>5</v>
      </c>
      <c r="AT21">
        <f>'2_MechAdd_ModSeverity'!W21</f>
        <v>33.35</v>
      </c>
      <c r="AU21">
        <f>'2_MechAdd_ModSeverity'!X21</f>
        <v>33.35</v>
      </c>
      <c r="AV21">
        <f>'2_MechAdd_ModSeverity'!Y21</f>
        <v>5</v>
      </c>
      <c r="AW21">
        <f>'2_MechAdd_HighSeverity'!W21</f>
        <v>33.35</v>
      </c>
      <c r="AX21">
        <f>'2_MechAdd_HighSeverity'!X21</f>
        <v>33.35</v>
      </c>
      <c r="AY21">
        <f>'2_MechAdd_HighSeverity'!Y21</f>
        <v>5</v>
      </c>
      <c r="AZ21">
        <f>'2_MechAdd_LowSeverity'!Z21</f>
        <v>0</v>
      </c>
      <c r="BA21">
        <f>'2_MechAdd_LowSeverity'!AA21</f>
        <v>0</v>
      </c>
      <c r="BB21">
        <f>'2_MechAdd_LowSeverity'!AB21</f>
        <v>0</v>
      </c>
      <c r="BC21">
        <f>'2_MechAdd_LowSeverity'!AC21</f>
        <v>0</v>
      </c>
      <c r="BD21">
        <f>'2_MechAdd_ModSeverity'!AA21</f>
        <v>0</v>
      </c>
      <c r="BE21">
        <f>'2_MechAdd_ModSeverity'!AB21</f>
        <v>0</v>
      </c>
      <c r="BF21">
        <f>'2_MechAdd_ModSeverity'!AC21</f>
        <v>0</v>
      </c>
      <c r="BG21">
        <f>'2_MechAdd_HighSeverity'!AA21</f>
        <v>0</v>
      </c>
      <c r="BH21">
        <f>'2_MechAdd_HighSeverity'!AB21</f>
        <v>0</v>
      </c>
      <c r="BI21">
        <f>'2_MechAdd_HighSeverity'!AC21</f>
        <v>0</v>
      </c>
    </row>
    <row r="22" spans="1:61" x14ac:dyDescent="0.25">
      <c r="A22" s="18" t="str">
        <f>'2_MechAdd_Script'!A22</f>
        <v>eCANOPY_SNAGS_CLASS_1_CONIFERS_WITH_FOLIAGE_DIAMETER</v>
      </c>
      <c r="B22">
        <f>'2_MechAdd_LowSeverity'!F22</f>
        <v>0</v>
      </c>
      <c r="C22">
        <f>'2_MechAdd_LowSeverity'!G22</f>
        <v>0</v>
      </c>
      <c r="D22">
        <f>'2_MechAdd_LowSeverity'!H22</f>
        <v>0</v>
      </c>
      <c r="E22">
        <f>'2_MechAdd_LowSeverity'!I22</f>
        <v>0</v>
      </c>
      <c r="F22">
        <f>'2_MechAdd_ModSeverity'!G22</f>
        <v>0</v>
      </c>
      <c r="G22">
        <f>'2_MechAdd_ModSeverity'!H22</f>
        <v>0</v>
      </c>
      <c r="H22">
        <f>'2_MechAdd_ModSeverity'!I22</f>
        <v>0</v>
      </c>
      <c r="I22">
        <f>'2_MechAdd_HighSeverity'!G22</f>
        <v>0</v>
      </c>
      <c r="J22">
        <f>'2_MechAdd_HighSeverity'!H22</f>
        <v>0</v>
      </c>
      <c r="K22">
        <f>'2_MechAdd_HighSeverity'!I22</f>
        <v>0</v>
      </c>
      <c r="L22">
        <f>'2_MechAdd_LowSeverity'!J22</f>
        <v>0</v>
      </c>
      <c r="M22">
        <f>'2_MechAdd_LowSeverity'!K22</f>
        <v>0</v>
      </c>
      <c r="N22">
        <f>'2_MechAdd_LowSeverity'!L22</f>
        <v>0</v>
      </c>
      <c r="O22">
        <f>'2_MechAdd_LowSeverity'!M22</f>
        <v>0</v>
      </c>
      <c r="P22">
        <f>'2_MechAdd_ModSeverity'!K22</f>
        <v>0</v>
      </c>
      <c r="Q22">
        <f>'2_MechAdd_ModSeverity'!L22</f>
        <v>0</v>
      </c>
      <c r="R22">
        <f>'2_MechAdd_ModSeverity'!M22</f>
        <v>0</v>
      </c>
      <c r="S22">
        <f>'2_MechAdd_HighSeverity'!K22</f>
        <v>0</v>
      </c>
      <c r="T22">
        <f>'2_MechAdd_HighSeverity'!L22</f>
        <v>0</v>
      </c>
      <c r="U22">
        <f>'2_MechAdd_HighSeverity'!M22</f>
        <v>0</v>
      </c>
      <c r="V22">
        <f>'2_MechAdd_LowSeverity'!N22</f>
        <v>0</v>
      </c>
      <c r="W22">
        <f>'2_MechAdd_LowSeverity'!O22</f>
        <v>0</v>
      </c>
      <c r="X22">
        <f>'2_MechAdd_LowSeverity'!P22</f>
        <v>0</v>
      </c>
      <c r="Y22">
        <f>'2_MechAdd_LowSeverity'!Q22</f>
        <v>0</v>
      </c>
      <c r="Z22">
        <f>'2_MechAdd_ModSeverity'!O22</f>
        <v>0</v>
      </c>
      <c r="AA22">
        <f>'2_MechAdd_ModSeverity'!P22</f>
        <v>0</v>
      </c>
      <c r="AB22">
        <f>'2_MechAdd_ModSeverity'!Q22</f>
        <v>0</v>
      </c>
      <c r="AC22">
        <f>'2_MechAdd_HighSeverity'!O22</f>
        <v>0</v>
      </c>
      <c r="AD22">
        <f>'2_MechAdd_HighSeverity'!P22</f>
        <v>0</v>
      </c>
      <c r="AE22">
        <f>'2_MechAdd_HighSeverity'!Q22</f>
        <v>0</v>
      </c>
      <c r="AF22">
        <f>'2_MechAdd_LowSeverity'!R22</f>
        <v>0</v>
      </c>
      <c r="AG22">
        <f>'2_MechAdd_LowSeverity'!S22</f>
        <v>0</v>
      </c>
      <c r="AH22">
        <f>'2_MechAdd_LowSeverity'!T22</f>
        <v>0</v>
      </c>
      <c r="AI22">
        <f>'2_MechAdd_LowSeverity'!U22</f>
        <v>3.5</v>
      </c>
      <c r="AJ22">
        <f>'2_MechAdd_ModSeverity'!S22</f>
        <v>0</v>
      </c>
      <c r="AK22">
        <f>'2_MechAdd_ModSeverity'!T22</f>
        <v>0</v>
      </c>
      <c r="AL22">
        <f>'2_MechAdd_ModSeverity'!U22</f>
        <v>3.5</v>
      </c>
      <c r="AM22">
        <f>'2_MechAdd_HighSeverity'!S22</f>
        <v>0</v>
      </c>
      <c r="AN22">
        <f>'2_MechAdd_HighSeverity'!T22</f>
        <v>0</v>
      </c>
      <c r="AO22">
        <f>'2_MechAdd_HighSeverity'!U22</f>
        <v>3.5</v>
      </c>
      <c r="AP22">
        <f>'2_MechAdd_LowSeverity'!V22</f>
        <v>9</v>
      </c>
      <c r="AQ22">
        <f>'2_MechAdd_LowSeverity'!W22</f>
        <v>9</v>
      </c>
      <c r="AR22">
        <f>'2_MechAdd_LowSeverity'!X22</f>
        <v>9</v>
      </c>
      <c r="AS22">
        <f>'2_MechAdd_LowSeverity'!Y22</f>
        <v>11</v>
      </c>
      <c r="AT22">
        <f>'2_MechAdd_ModSeverity'!W22</f>
        <v>9</v>
      </c>
      <c r="AU22">
        <f>'2_MechAdd_ModSeverity'!X22</f>
        <v>9</v>
      </c>
      <c r="AV22">
        <f>'2_MechAdd_ModSeverity'!Y22</f>
        <v>11</v>
      </c>
      <c r="AW22">
        <f>'2_MechAdd_HighSeverity'!W22</f>
        <v>9</v>
      </c>
      <c r="AX22">
        <f>'2_MechAdd_HighSeverity'!X22</f>
        <v>9</v>
      </c>
      <c r="AY22">
        <f>'2_MechAdd_HighSeverity'!Y22</f>
        <v>11</v>
      </c>
      <c r="AZ22">
        <f>'2_MechAdd_LowSeverity'!Z22</f>
        <v>0</v>
      </c>
      <c r="BA22">
        <f>'2_MechAdd_LowSeverity'!AA22</f>
        <v>0</v>
      </c>
      <c r="BB22">
        <f>'2_MechAdd_LowSeverity'!AB22</f>
        <v>0</v>
      </c>
      <c r="BC22">
        <f>'2_MechAdd_LowSeverity'!AC22</f>
        <v>12</v>
      </c>
      <c r="BD22">
        <f>'2_MechAdd_ModSeverity'!AA22</f>
        <v>0</v>
      </c>
      <c r="BE22">
        <f>'2_MechAdd_ModSeverity'!AB22</f>
        <v>0</v>
      </c>
      <c r="BF22">
        <f>'2_MechAdd_ModSeverity'!AC22</f>
        <v>12</v>
      </c>
      <c r="BG22">
        <f>'2_MechAdd_HighSeverity'!AA22</f>
        <v>0</v>
      </c>
      <c r="BH22">
        <f>'2_MechAdd_HighSeverity'!AB22</f>
        <v>0</v>
      </c>
      <c r="BI22">
        <f>'2_MechAdd_HighSeverity'!AC22</f>
        <v>12</v>
      </c>
    </row>
    <row r="23" spans="1:61" x14ac:dyDescent="0.25">
      <c r="A23" s="18" t="str">
        <f>'2_MechAdd_Script'!A23</f>
        <v>eCANOPY_SNAGS_CLASS_1_CONIFERS_WITH_FOLIAGE_HEIGHT</v>
      </c>
      <c r="B23">
        <f>'2_MechAdd_LowSeverity'!F23</f>
        <v>0</v>
      </c>
      <c r="C23">
        <f>'2_MechAdd_LowSeverity'!G23</f>
        <v>0</v>
      </c>
      <c r="D23">
        <f>'2_MechAdd_LowSeverity'!H23</f>
        <v>0</v>
      </c>
      <c r="E23">
        <f>'2_MechAdd_LowSeverity'!I23</f>
        <v>0</v>
      </c>
      <c r="F23">
        <f>'2_MechAdd_ModSeverity'!G23</f>
        <v>0</v>
      </c>
      <c r="G23">
        <f>'2_MechAdd_ModSeverity'!H23</f>
        <v>0</v>
      </c>
      <c r="H23">
        <f>'2_MechAdd_ModSeverity'!I23</f>
        <v>0</v>
      </c>
      <c r="I23">
        <f>'2_MechAdd_HighSeverity'!G23</f>
        <v>0</v>
      </c>
      <c r="J23">
        <f>'2_MechAdd_HighSeverity'!H23</f>
        <v>0</v>
      </c>
      <c r="K23">
        <f>'2_MechAdd_HighSeverity'!I23</f>
        <v>0</v>
      </c>
      <c r="L23">
        <f>'2_MechAdd_LowSeverity'!J23</f>
        <v>0</v>
      </c>
      <c r="M23">
        <f>'2_MechAdd_LowSeverity'!K23</f>
        <v>0</v>
      </c>
      <c r="N23">
        <f>'2_MechAdd_LowSeverity'!L23</f>
        <v>0</v>
      </c>
      <c r="O23">
        <f>'2_MechAdd_LowSeverity'!M23</f>
        <v>0</v>
      </c>
      <c r="P23">
        <f>'2_MechAdd_ModSeverity'!K23</f>
        <v>0</v>
      </c>
      <c r="Q23">
        <f>'2_MechAdd_ModSeverity'!L23</f>
        <v>0</v>
      </c>
      <c r="R23">
        <f>'2_MechAdd_ModSeverity'!M23</f>
        <v>0</v>
      </c>
      <c r="S23">
        <f>'2_MechAdd_HighSeverity'!K23</f>
        <v>0</v>
      </c>
      <c r="T23">
        <f>'2_MechAdd_HighSeverity'!L23</f>
        <v>0</v>
      </c>
      <c r="U23">
        <f>'2_MechAdd_HighSeverity'!M23</f>
        <v>0</v>
      </c>
      <c r="V23">
        <f>'2_MechAdd_LowSeverity'!N23</f>
        <v>0</v>
      </c>
      <c r="W23">
        <f>'2_MechAdd_LowSeverity'!O23</f>
        <v>0</v>
      </c>
      <c r="X23">
        <f>'2_MechAdd_LowSeverity'!P23</f>
        <v>0</v>
      </c>
      <c r="Y23">
        <f>'2_MechAdd_LowSeverity'!Q23</f>
        <v>0</v>
      </c>
      <c r="Z23">
        <f>'2_MechAdd_ModSeverity'!O23</f>
        <v>0</v>
      </c>
      <c r="AA23">
        <f>'2_MechAdd_ModSeverity'!P23</f>
        <v>0</v>
      </c>
      <c r="AB23">
        <f>'2_MechAdd_ModSeverity'!Q23</f>
        <v>0</v>
      </c>
      <c r="AC23">
        <f>'2_MechAdd_HighSeverity'!O23</f>
        <v>0</v>
      </c>
      <c r="AD23">
        <f>'2_MechAdd_HighSeverity'!P23</f>
        <v>0</v>
      </c>
      <c r="AE23">
        <f>'2_MechAdd_HighSeverity'!Q23</f>
        <v>0</v>
      </c>
      <c r="AF23">
        <f>'2_MechAdd_LowSeverity'!R23</f>
        <v>0</v>
      </c>
      <c r="AG23">
        <f>'2_MechAdd_LowSeverity'!S23</f>
        <v>0</v>
      </c>
      <c r="AH23">
        <f>'2_MechAdd_LowSeverity'!T23</f>
        <v>0</v>
      </c>
      <c r="AI23">
        <f>'2_MechAdd_LowSeverity'!U23</f>
        <v>20</v>
      </c>
      <c r="AJ23">
        <f>'2_MechAdd_ModSeverity'!S23</f>
        <v>0</v>
      </c>
      <c r="AK23">
        <f>'2_MechAdd_ModSeverity'!T23</f>
        <v>0</v>
      </c>
      <c r="AL23">
        <f>'2_MechAdd_ModSeverity'!U23</f>
        <v>20</v>
      </c>
      <c r="AM23">
        <f>'2_MechAdd_HighSeverity'!S23</f>
        <v>0</v>
      </c>
      <c r="AN23">
        <f>'2_MechAdd_HighSeverity'!T23</f>
        <v>0</v>
      </c>
      <c r="AO23">
        <f>'2_MechAdd_HighSeverity'!U23</f>
        <v>20</v>
      </c>
      <c r="AP23">
        <f>'2_MechAdd_LowSeverity'!V23</f>
        <v>50</v>
      </c>
      <c r="AQ23">
        <f>'2_MechAdd_LowSeverity'!W23</f>
        <v>50</v>
      </c>
      <c r="AR23">
        <f>'2_MechAdd_LowSeverity'!X23</f>
        <v>50</v>
      </c>
      <c r="AS23">
        <f>'2_MechAdd_LowSeverity'!Y23</f>
        <v>50</v>
      </c>
      <c r="AT23">
        <f>'2_MechAdd_ModSeverity'!W23</f>
        <v>50</v>
      </c>
      <c r="AU23">
        <f>'2_MechAdd_ModSeverity'!X23</f>
        <v>50</v>
      </c>
      <c r="AV23">
        <f>'2_MechAdd_ModSeverity'!Y23</f>
        <v>50</v>
      </c>
      <c r="AW23">
        <f>'2_MechAdd_HighSeverity'!W23</f>
        <v>50</v>
      </c>
      <c r="AX23">
        <f>'2_MechAdd_HighSeverity'!X23</f>
        <v>50</v>
      </c>
      <c r="AY23">
        <f>'2_MechAdd_HighSeverity'!Y23</f>
        <v>50</v>
      </c>
      <c r="AZ23">
        <f>'2_MechAdd_LowSeverity'!Z23</f>
        <v>0</v>
      </c>
      <c r="BA23">
        <f>'2_MechAdd_LowSeverity'!AA23</f>
        <v>0</v>
      </c>
      <c r="BB23">
        <f>'2_MechAdd_LowSeverity'!AB23</f>
        <v>0</v>
      </c>
      <c r="BC23">
        <f>'2_MechAdd_LowSeverity'!AC23</f>
        <v>70</v>
      </c>
      <c r="BD23">
        <f>'2_MechAdd_ModSeverity'!AA23</f>
        <v>0</v>
      </c>
      <c r="BE23">
        <f>'2_MechAdd_ModSeverity'!AB23</f>
        <v>0</v>
      </c>
      <c r="BF23">
        <f>'2_MechAdd_ModSeverity'!AC23</f>
        <v>70</v>
      </c>
      <c r="BG23">
        <f>'2_MechAdd_HighSeverity'!AA23</f>
        <v>0</v>
      </c>
      <c r="BH23">
        <f>'2_MechAdd_HighSeverity'!AB23</f>
        <v>0</v>
      </c>
      <c r="BI23">
        <f>'2_MechAdd_HighSeverity'!AC23</f>
        <v>70</v>
      </c>
    </row>
    <row r="24" spans="1:61" x14ac:dyDescent="0.25">
      <c r="A24" s="18" t="str">
        <f>'2_MechAdd_Script'!A24</f>
        <v>eCANOPY_SNAGS_CLASS_1_CONIFERS_WITH_FOLIAGE_PERCENT_COVER</v>
      </c>
      <c r="B24">
        <f>'2_MechAdd_LowSeverity'!F24</f>
        <v>0</v>
      </c>
      <c r="C24">
        <f>'2_MechAdd_LowSeverity'!G24</f>
        <v>0</v>
      </c>
      <c r="D24">
        <f>'2_MechAdd_LowSeverity'!H24</f>
        <v>0</v>
      </c>
      <c r="E24">
        <f>'2_MechAdd_LowSeverity'!I24</f>
        <v>0</v>
      </c>
      <c r="F24">
        <f>'2_MechAdd_ModSeverity'!G24</f>
        <v>0</v>
      </c>
      <c r="G24">
        <f>'2_MechAdd_ModSeverity'!H24</f>
        <v>0</v>
      </c>
      <c r="H24">
        <f>'2_MechAdd_ModSeverity'!I24</f>
        <v>0</v>
      </c>
      <c r="I24">
        <f>'2_MechAdd_HighSeverity'!G24</f>
        <v>0</v>
      </c>
      <c r="J24">
        <f>'2_MechAdd_HighSeverity'!H24</f>
        <v>0</v>
      </c>
      <c r="K24">
        <f>'2_MechAdd_HighSeverity'!I24</f>
        <v>0</v>
      </c>
      <c r="L24">
        <f>'2_MechAdd_LowSeverity'!J24</f>
        <v>0</v>
      </c>
      <c r="M24">
        <f>'2_MechAdd_LowSeverity'!K24</f>
        <v>0</v>
      </c>
      <c r="N24">
        <f>'2_MechAdd_LowSeverity'!L24</f>
        <v>0</v>
      </c>
      <c r="O24">
        <f>'2_MechAdd_LowSeverity'!M24</f>
        <v>0</v>
      </c>
      <c r="P24">
        <f>'2_MechAdd_ModSeverity'!K24</f>
        <v>0</v>
      </c>
      <c r="Q24">
        <f>'2_MechAdd_ModSeverity'!L24</f>
        <v>0</v>
      </c>
      <c r="R24">
        <f>'2_MechAdd_ModSeverity'!M24</f>
        <v>0</v>
      </c>
      <c r="S24">
        <f>'2_MechAdd_HighSeverity'!K24</f>
        <v>0</v>
      </c>
      <c r="T24">
        <f>'2_MechAdd_HighSeverity'!L24</f>
        <v>0</v>
      </c>
      <c r="U24">
        <f>'2_MechAdd_HighSeverity'!M24</f>
        <v>0</v>
      </c>
      <c r="V24">
        <f>'2_MechAdd_LowSeverity'!N24</f>
        <v>0</v>
      </c>
      <c r="W24">
        <f>'2_MechAdd_LowSeverity'!O24</f>
        <v>0</v>
      </c>
      <c r="X24">
        <f>'2_MechAdd_LowSeverity'!P24</f>
        <v>0</v>
      </c>
      <c r="Y24">
        <f>'2_MechAdd_LowSeverity'!Q24</f>
        <v>0</v>
      </c>
      <c r="Z24">
        <f>'2_MechAdd_ModSeverity'!O24</f>
        <v>0</v>
      </c>
      <c r="AA24">
        <f>'2_MechAdd_ModSeverity'!P24</f>
        <v>0</v>
      </c>
      <c r="AB24">
        <f>'2_MechAdd_ModSeverity'!Q24</f>
        <v>0</v>
      </c>
      <c r="AC24">
        <f>'2_MechAdd_HighSeverity'!O24</f>
        <v>0</v>
      </c>
      <c r="AD24">
        <f>'2_MechAdd_HighSeverity'!P24</f>
        <v>0</v>
      </c>
      <c r="AE24">
        <f>'2_MechAdd_HighSeverity'!Q24</f>
        <v>0</v>
      </c>
      <c r="AF24">
        <f>'2_MechAdd_LowSeverity'!R24</f>
        <v>0</v>
      </c>
      <c r="AG24">
        <f>'2_MechAdd_LowSeverity'!S24</f>
        <v>0</v>
      </c>
      <c r="AH24">
        <f>'2_MechAdd_LowSeverity'!T24</f>
        <v>0</v>
      </c>
      <c r="AI24">
        <f>'2_MechAdd_LowSeverity'!U24</f>
        <v>150</v>
      </c>
      <c r="AJ24">
        <f>'2_MechAdd_ModSeverity'!S24</f>
        <v>0</v>
      </c>
      <c r="AK24">
        <f>'2_MechAdd_ModSeverity'!T24</f>
        <v>0</v>
      </c>
      <c r="AL24">
        <f>'2_MechAdd_ModSeverity'!U24</f>
        <v>150</v>
      </c>
      <c r="AM24">
        <f>'2_MechAdd_HighSeverity'!S24</f>
        <v>0</v>
      </c>
      <c r="AN24">
        <f>'2_MechAdd_HighSeverity'!T24</f>
        <v>0</v>
      </c>
      <c r="AO24">
        <f>'2_MechAdd_HighSeverity'!U24</f>
        <v>150</v>
      </c>
      <c r="AP24">
        <f>'2_MechAdd_LowSeverity'!V24</f>
        <v>0.5071</v>
      </c>
      <c r="AQ24">
        <f>'2_MechAdd_LowSeverity'!W24</f>
        <v>0.5071</v>
      </c>
      <c r="AR24">
        <f>'2_MechAdd_LowSeverity'!X24</f>
        <v>0.5071</v>
      </c>
      <c r="AS24">
        <f>'2_MechAdd_LowSeverity'!Y24</f>
        <v>10</v>
      </c>
      <c r="AT24">
        <f>'2_MechAdd_ModSeverity'!W24</f>
        <v>0.5071</v>
      </c>
      <c r="AU24">
        <f>'2_MechAdd_ModSeverity'!X24</f>
        <v>0.5071</v>
      </c>
      <c r="AV24">
        <f>'2_MechAdd_ModSeverity'!Y24</f>
        <v>10</v>
      </c>
      <c r="AW24">
        <f>'2_MechAdd_HighSeverity'!W24</f>
        <v>0.5071</v>
      </c>
      <c r="AX24">
        <f>'2_MechAdd_HighSeverity'!X24</f>
        <v>0.5071</v>
      </c>
      <c r="AY24">
        <f>'2_MechAdd_HighSeverity'!Y24</f>
        <v>10</v>
      </c>
      <c r="AZ24">
        <f>'2_MechAdd_LowSeverity'!Z24</f>
        <v>0</v>
      </c>
      <c r="BA24">
        <f>'2_MechAdd_LowSeverity'!AA24</f>
        <v>0</v>
      </c>
      <c r="BB24">
        <f>'2_MechAdd_LowSeverity'!AB24</f>
        <v>0</v>
      </c>
      <c r="BC24">
        <f>'2_MechAdd_LowSeverity'!AC24</f>
        <v>3</v>
      </c>
      <c r="BD24">
        <f>'2_MechAdd_ModSeverity'!AA24</f>
        <v>0</v>
      </c>
      <c r="BE24">
        <f>'2_MechAdd_ModSeverity'!AB24</f>
        <v>0</v>
      </c>
      <c r="BF24">
        <f>'2_MechAdd_ModSeverity'!AC24</f>
        <v>3</v>
      </c>
      <c r="BG24">
        <f>'2_MechAdd_HighSeverity'!AA24</f>
        <v>0</v>
      </c>
      <c r="BH24">
        <f>'2_MechAdd_HighSeverity'!AB24</f>
        <v>0</v>
      </c>
      <c r="BI24">
        <f>'2_MechAdd_HighSeverity'!AC24</f>
        <v>3</v>
      </c>
    </row>
    <row r="25" spans="1:61" x14ac:dyDescent="0.25">
      <c r="A25" s="18" t="str">
        <f>'2_MechAdd_Script'!A25</f>
        <v>eCANOPY_SNAGS_CLASS_1_CONIFERS_WITH_FOLIAGE_STEM_DENSITY</v>
      </c>
      <c r="B25">
        <f>'2_MechAdd_LowSeverity'!F25</f>
        <v>0</v>
      </c>
      <c r="C25">
        <f>'2_MechAdd_LowSeverity'!G25</f>
        <v>0</v>
      </c>
      <c r="D25">
        <f>'2_MechAdd_LowSeverity'!H25</f>
        <v>0</v>
      </c>
      <c r="E25">
        <f>'2_MechAdd_LowSeverity'!I25</f>
        <v>9</v>
      </c>
      <c r="F25">
        <f>'2_MechAdd_ModSeverity'!G25</f>
        <v>0</v>
      </c>
      <c r="G25">
        <f>'2_MechAdd_ModSeverity'!H25</f>
        <v>0</v>
      </c>
      <c r="H25">
        <f>'2_MechAdd_ModSeverity'!I25</f>
        <v>9</v>
      </c>
      <c r="I25">
        <f>'2_MechAdd_HighSeverity'!G25</f>
        <v>0</v>
      </c>
      <c r="J25">
        <f>'2_MechAdd_HighSeverity'!H25</f>
        <v>0</v>
      </c>
      <c r="K25">
        <f>'2_MechAdd_HighSeverity'!I25</f>
        <v>9</v>
      </c>
      <c r="L25">
        <f>'2_MechAdd_LowSeverity'!J25</f>
        <v>0</v>
      </c>
      <c r="M25">
        <f>'2_MechAdd_LowSeverity'!K25</f>
        <v>0</v>
      </c>
      <c r="N25">
        <f>'2_MechAdd_LowSeverity'!L25</f>
        <v>0</v>
      </c>
      <c r="O25">
        <f>'2_MechAdd_LowSeverity'!M25</f>
        <v>0</v>
      </c>
      <c r="P25">
        <f>'2_MechAdd_ModSeverity'!K25</f>
        <v>0</v>
      </c>
      <c r="Q25">
        <f>'2_MechAdd_ModSeverity'!L25</f>
        <v>0</v>
      </c>
      <c r="R25">
        <f>'2_MechAdd_ModSeverity'!M25</f>
        <v>0</v>
      </c>
      <c r="S25">
        <f>'2_MechAdd_HighSeverity'!K25</f>
        <v>0</v>
      </c>
      <c r="T25">
        <f>'2_MechAdd_HighSeverity'!L25</f>
        <v>0</v>
      </c>
      <c r="U25">
        <f>'2_MechAdd_HighSeverity'!M25</f>
        <v>0</v>
      </c>
      <c r="V25">
        <f>'2_MechAdd_LowSeverity'!N25</f>
        <v>0</v>
      </c>
      <c r="W25">
        <f>'2_MechAdd_LowSeverity'!O25</f>
        <v>0</v>
      </c>
      <c r="X25">
        <f>'2_MechAdd_LowSeverity'!P25</f>
        <v>0</v>
      </c>
      <c r="Y25">
        <f>'2_MechAdd_LowSeverity'!Q25</f>
        <v>0</v>
      </c>
      <c r="Z25">
        <f>'2_MechAdd_ModSeverity'!O25</f>
        <v>0</v>
      </c>
      <c r="AA25">
        <f>'2_MechAdd_ModSeverity'!P25</f>
        <v>0</v>
      </c>
      <c r="AB25">
        <f>'2_MechAdd_ModSeverity'!Q25</f>
        <v>0</v>
      </c>
      <c r="AC25">
        <f>'2_MechAdd_HighSeverity'!O25</f>
        <v>0</v>
      </c>
      <c r="AD25">
        <f>'2_MechAdd_HighSeverity'!P25</f>
        <v>0</v>
      </c>
      <c r="AE25">
        <f>'2_MechAdd_HighSeverity'!Q25</f>
        <v>0</v>
      </c>
      <c r="AF25">
        <f>'2_MechAdd_LowSeverity'!R25</f>
        <v>0</v>
      </c>
      <c r="AG25">
        <f>'2_MechAdd_LowSeverity'!S25</f>
        <v>0</v>
      </c>
      <c r="AH25">
        <f>'2_MechAdd_LowSeverity'!T25</f>
        <v>0</v>
      </c>
      <c r="AI25">
        <f>'2_MechAdd_LowSeverity'!U25</f>
        <v>3.5</v>
      </c>
      <c r="AJ25">
        <f>'2_MechAdd_ModSeverity'!S25</f>
        <v>0</v>
      </c>
      <c r="AK25">
        <f>'2_MechAdd_ModSeverity'!T25</f>
        <v>0</v>
      </c>
      <c r="AL25">
        <f>'2_MechAdd_ModSeverity'!U25</f>
        <v>3.5</v>
      </c>
      <c r="AM25">
        <f>'2_MechAdd_HighSeverity'!S25</f>
        <v>0</v>
      </c>
      <c r="AN25">
        <f>'2_MechAdd_HighSeverity'!T25</f>
        <v>0</v>
      </c>
      <c r="AO25">
        <f>'2_MechAdd_HighSeverity'!U25</f>
        <v>3.5</v>
      </c>
      <c r="AP25">
        <f>'2_MechAdd_LowSeverity'!V25</f>
        <v>5</v>
      </c>
      <c r="AQ25">
        <f>'2_MechAdd_LowSeverity'!W25</f>
        <v>5</v>
      </c>
      <c r="AR25">
        <f>'2_MechAdd_LowSeverity'!X25</f>
        <v>5</v>
      </c>
      <c r="AS25">
        <f>'2_MechAdd_LowSeverity'!Y25</f>
        <v>11</v>
      </c>
      <c r="AT25">
        <f>'2_MechAdd_ModSeverity'!W25</f>
        <v>5</v>
      </c>
      <c r="AU25">
        <f>'2_MechAdd_ModSeverity'!X25</f>
        <v>5</v>
      </c>
      <c r="AV25">
        <f>'2_MechAdd_ModSeverity'!Y25</f>
        <v>11</v>
      </c>
      <c r="AW25">
        <f>'2_MechAdd_HighSeverity'!W25</f>
        <v>5</v>
      </c>
      <c r="AX25">
        <f>'2_MechAdd_HighSeverity'!X25</f>
        <v>5</v>
      </c>
      <c r="AY25">
        <f>'2_MechAdd_HighSeverity'!Y25</f>
        <v>11</v>
      </c>
      <c r="AZ25">
        <f>'2_MechAdd_LowSeverity'!Z25</f>
        <v>0</v>
      </c>
      <c r="BA25">
        <f>'2_MechAdd_LowSeverity'!AA25</f>
        <v>0</v>
      </c>
      <c r="BB25">
        <f>'2_MechAdd_LowSeverity'!AB25</f>
        <v>0</v>
      </c>
      <c r="BC25">
        <f>'2_MechAdd_LowSeverity'!AC25</f>
        <v>10</v>
      </c>
      <c r="BD25">
        <f>'2_MechAdd_ModSeverity'!AA25</f>
        <v>0</v>
      </c>
      <c r="BE25">
        <f>'2_MechAdd_ModSeverity'!AB25</f>
        <v>0</v>
      </c>
      <c r="BF25">
        <f>'2_MechAdd_ModSeverity'!AC25</f>
        <v>10</v>
      </c>
      <c r="BG25">
        <f>'2_MechAdd_HighSeverity'!AA25</f>
        <v>0</v>
      </c>
      <c r="BH25">
        <f>'2_MechAdd_HighSeverity'!AB25</f>
        <v>0</v>
      </c>
      <c r="BI25">
        <f>'2_MechAdd_HighSeverity'!AC25</f>
        <v>10</v>
      </c>
    </row>
    <row r="26" spans="1:61" x14ac:dyDescent="0.25">
      <c r="A26" s="18" t="str">
        <f>'2_MechAdd_Script'!A26</f>
        <v>eCANOPY_SNAGS_CLASS_2_DIAMETER</v>
      </c>
      <c r="B26">
        <f>'2_MechAdd_LowSeverity'!F26</f>
        <v>0</v>
      </c>
      <c r="C26">
        <f>'2_MechAdd_LowSeverity'!G26</f>
        <v>0</v>
      </c>
      <c r="D26">
        <f>'2_MechAdd_LowSeverity'!H26</f>
        <v>0</v>
      </c>
      <c r="E26">
        <f>'2_MechAdd_LowSeverity'!I26</f>
        <v>60</v>
      </c>
      <c r="F26">
        <f>'2_MechAdd_ModSeverity'!G26</f>
        <v>0</v>
      </c>
      <c r="G26">
        <f>'2_MechAdd_ModSeverity'!H26</f>
        <v>0</v>
      </c>
      <c r="H26">
        <f>'2_MechAdd_ModSeverity'!I26</f>
        <v>60</v>
      </c>
      <c r="I26">
        <f>'2_MechAdd_HighSeverity'!G26</f>
        <v>0</v>
      </c>
      <c r="J26">
        <f>'2_MechAdd_HighSeverity'!H26</f>
        <v>0</v>
      </c>
      <c r="K26">
        <f>'2_MechAdd_HighSeverity'!I26</f>
        <v>60</v>
      </c>
      <c r="L26">
        <f>'2_MechAdd_LowSeverity'!J26</f>
        <v>0</v>
      </c>
      <c r="M26">
        <f>'2_MechAdd_LowSeverity'!K26</f>
        <v>0</v>
      </c>
      <c r="N26">
        <f>'2_MechAdd_LowSeverity'!L26</f>
        <v>0</v>
      </c>
      <c r="O26">
        <f>'2_MechAdd_LowSeverity'!M26</f>
        <v>0</v>
      </c>
      <c r="P26">
        <f>'2_MechAdd_ModSeverity'!K26</f>
        <v>0</v>
      </c>
      <c r="Q26">
        <f>'2_MechAdd_ModSeverity'!L26</f>
        <v>0</v>
      </c>
      <c r="R26">
        <f>'2_MechAdd_ModSeverity'!M26</f>
        <v>0</v>
      </c>
      <c r="S26">
        <f>'2_MechAdd_HighSeverity'!K26</f>
        <v>0</v>
      </c>
      <c r="T26">
        <f>'2_MechAdd_HighSeverity'!L26</f>
        <v>0</v>
      </c>
      <c r="U26">
        <f>'2_MechAdd_HighSeverity'!M26</f>
        <v>0</v>
      </c>
      <c r="V26">
        <f>'2_MechAdd_LowSeverity'!N26</f>
        <v>0</v>
      </c>
      <c r="W26">
        <f>'2_MechAdd_LowSeverity'!O26</f>
        <v>0</v>
      </c>
      <c r="X26">
        <f>'2_MechAdd_LowSeverity'!P26</f>
        <v>0</v>
      </c>
      <c r="Y26">
        <f>'2_MechAdd_LowSeverity'!Q26</f>
        <v>0</v>
      </c>
      <c r="Z26">
        <f>'2_MechAdd_ModSeverity'!O26</f>
        <v>0</v>
      </c>
      <c r="AA26">
        <f>'2_MechAdd_ModSeverity'!P26</f>
        <v>0</v>
      </c>
      <c r="AB26">
        <f>'2_MechAdd_ModSeverity'!Q26</f>
        <v>0</v>
      </c>
      <c r="AC26">
        <f>'2_MechAdd_HighSeverity'!O26</f>
        <v>0</v>
      </c>
      <c r="AD26">
        <f>'2_MechAdd_HighSeverity'!P26</f>
        <v>0</v>
      </c>
      <c r="AE26">
        <f>'2_MechAdd_HighSeverity'!Q26</f>
        <v>0</v>
      </c>
      <c r="AF26">
        <f>'2_MechAdd_LowSeverity'!R26</f>
        <v>3.5</v>
      </c>
      <c r="AG26">
        <f>'2_MechAdd_LowSeverity'!S26</f>
        <v>3.5</v>
      </c>
      <c r="AH26">
        <f>'2_MechAdd_LowSeverity'!T26</f>
        <v>3.5</v>
      </c>
      <c r="AI26">
        <f>'2_MechAdd_LowSeverity'!U26</f>
        <v>15</v>
      </c>
      <c r="AJ26">
        <f>'2_MechAdd_ModSeverity'!S26</f>
        <v>3.5</v>
      </c>
      <c r="AK26">
        <f>'2_MechAdd_ModSeverity'!T26</f>
        <v>3.5</v>
      </c>
      <c r="AL26">
        <f>'2_MechAdd_ModSeverity'!U26</f>
        <v>15</v>
      </c>
      <c r="AM26">
        <f>'2_MechAdd_HighSeverity'!S26</f>
        <v>3.5</v>
      </c>
      <c r="AN26">
        <f>'2_MechAdd_HighSeverity'!T26</f>
        <v>3.5</v>
      </c>
      <c r="AO26">
        <f>'2_MechAdd_HighSeverity'!U26</f>
        <v>15</v>
      </c>
      <c r="AP26">
        <f>'2_MechAdd_LowSeverity'!V26</f>
        <v>11</v>
      </c>
      <c r="AQ26">
        <f>'2_MechAdd_LowSeverity'!W26</f>
        <v>11</v>
      </c>
      <c r="AR26">
        <f>'2_MechAdd_LowSeverity'!X26</f>
        <v>11</v>
      </c>
      <c r="AS26">
        <f>'2_MechAdd_LowSeverity'!Y26</f>
        <v>40</v>
      </c>
      <c r="AT26">
        <f>'2_MechAdd_ModSeverity'!W26</f>
        <v>11</v>
      </c>
      <c r="AU26">
        <f>'2_MechAdd_ModSeverity'!X26</f>
        <v>11</v>
      </c>
      <c r="AV26">
        <f>'2_MechAdd_ModSeverity'!Y26</f>
        <v>40</v>
      </c>
      <c r="AW26">
        <f>'2_MechAdd_HighSeverity'!W26</f>
        <v>11</v>
      </c>
      <c r="AX26">
        <f>'2_MechAdd_HighSeverity'!X26</f>
        <v>11</v>
      </c>
      <c r="AY26">
        <f>'2_MechAdd_HighSeverity'!Y26</f>
        <v>40</v>
      </c>
      <c r="AZ26">
        <f>'2_MechAdd_LowSeverity'!Z26</f>
        <v>12</v>
      </c>
      <c r="BA26">
        <f>'2_MechAdd_LowSeverity'!AA26</f>
        <v>12</v>
      </c>
      <c r="BB26">
        <f>'2_MechAdd_LowSeverity'!AB26</f>
        <v>12</v>
      </c>
      <c r="BC26">
        <f>'2_MechAdd_LowSeverity'!AC26</f>
        <v>60</v>
      </c>
      <c r="BD26">
        <f>'2_MechAdd_ModSeverity'!AA26</f>
        <v>12</v>
      </c>
      <c r="BE26">
        <f>'2_MechAdd_ModSeverity'!AB26</f>
        <v>12</v>
      </c>
      <c r="BF26">
        <f>'2_MechAdd_ModSeverity'!AC26</f>
        <v>60</v>
      </c>
      <c r="BG26">
        <f>'2_MechAdd_HighSeverity'!AA26</f>
        <v>12</v>
      </c>
      <c r="BH26">
        <f>'2_MechAdd_HighSeverity'!AB26</f>
        <v>12</v>
      </c>
      <c r="BI26">
        <f>'2_MechAdd_HighSeverity'!AC26</f>
        <v>60</v>
      </c>
    </row>
    <row r="27" spans="1:61" x14ac:dyDescent="0.25">
      <c r="A27" s="18" t="str">
        <f>'2_MechAdd_Script'!A27</f>
        <v>eCANOPY_SNAGS_CLASS_2_HEIGHT</v>
      </c>
      <c r="B27">
        <f>'2_MechAdd_LowSeverity'!F27</f>
        <v>0</v>
      </c>
      <c r="C27">
        <f>'2_MechAdd_LowSeverity'!G27</f>
        <v>0</v>
      </c>
      <c r="D27">
        <f>'2_MechAdd_LowSeverity'!H27</f>
        <v>0</v>
      </c>
      <c r="E27">
        <f>'2_MechAdd_LowSeverity'!I27</f>
        <v>3</v>
      </c>
      <c r="F27">
        <f>'2_MechAdd_ModSeverity'!G27</f>
        <v>0</v>
      </c>
      <c r="G27">
        <f>'2_MechAdd_ModSeverity'!H27</f>
        <v>0</v>
      </c>
      <c r="H27">
        <f>'2_MechAdd_ModSeverity'!I27</f>
        <v>3</v>
      </c>
      <c r="I27">
        <f>'2_MechAdd_HighSeverity'!G27</f>
        <v>0</v>
      </c>
      <c r="J27">
        <f>'2_MechAdd_HighSeverity'!H27</f>
        <v>0</v>
      </c>
      <c r="K27">
        <f>'2_MechAdd_HighSeverity'!I27</f>
        <v>3</v>
      </c>
      <c r="L27">
        <f>'2_MechAdd_LowSeverity'!J27</f>
        <v>0</v>
      </c>
      <c r="M27">
        <f>'2_MechAdd_LowSeverity'!K27</f>
        <v>0</v>
      </c>
      <c r="N27">
        <f>'2_MechAdd_LowSeverity'!L27</f>
        <v>0</v>
      </c>
      <c r="O27">
        <f>'2_MechAdd_LowSeverity'!M27</f>
        <v>0</v>
      </c>
      <c r="P27">
        <f>'2_MechAdd_ModSeverity'!K27</f>
        <v>0</v>
      </c>
      <c r="Q27">
        <f>'2_MechAdd_ModSeverity'!L27</f>
        <v>0</v>
      </c>
      <c r="R27">
        <f>'2_MechAdd_ModSeverity'!M27</f>
        <v>0</v>
      </c>
      <c r="S27">
        <f>'2_MechAdd_HighSeverity'!K27</f>
        <v>0</v>
      </c>
      <c r="T27">
        <f>'2_MechAdd_HighSeverity'!L27</f>
        <v>0</v>
      </c>
      <c r="U27">
        <f>'2_MechAdd_HighSeverity'!M27</f>
        <v>0</v>
      </c>
      <c r="V27">
        <f>'2_MechAdd_LowSeverity'!N27</f>
        <v>0</v>
      </c>
      <c r="W27">
        <f>'2_MechAdd_LowSeverity'!O27</f>
        <v>0</v>
      </c>
      <c r="X27">
        <f>'2_MechAdd_LowSeverity'!P27</f>
        <v>0</v>
      </c>
      <c r="Y27">
        <f>'2_MechAdd_LowSeverity'!Q27</f>
        <v>0</v>
      </c>
      <c r="Z27">
        <f>'2_MechAdd_ModSeverity'!O27</f>
        <v>0</v>
      </c>
      <c r="AA27">
        <f>'2_MechAdd_ModSeverity'!P27</f>
        <v>0</v>
      </c>
      <c r="AB27">
        <f>'2_MechAdd_ModSeverity'!Q27</f>
        <v>0</v>
      </c>
      <c r="AC27">
        <f>'2_MechAdd_HighSeverity'!O27</f>
        <v>0</v>
      </c>
      <c r="AD27">
        <f>'2_MechAdd_HighSeverity'!P27</f>
        <v>0</v>
      </c>
      <c r="AE27">
        <f>'2_MechAdd_HighSeverity'!Q27</f>
        <v>0</v>
      </c>
      <c r="AF27">
        <f>'2_MechAdd_LowSeverity'!R27</f>
        <v>20</v>
      </c>
      <c r="AG27">
        <f>'2_MechAdd_LowSeverity'!S27</f>
        <v>20</v>
      </c>
      <c r="AH27">
        <f>'2_MechAdd_LowSeverity'!T27</f>
        <v>20</v>
      </c>
      <c r="AI27">
        <f>'2_MechAdd_LowSeverity'!U27</f>
        <v>150</v>
      </c>
      <c r="AJ27">
        <f>'2_MechAdd_ModSeverity'!S27</f>
        <v>20</v>
      </c>
      <c r="AK27">
        <f>'2_MechAdd_ModSeverity'!T27</f>
        <v>20</v>
      </c>
      <c r="AL27">
        <f>'2_MechAdd_ModSeverity'!U27</f>
        <v>150</v>
      </c>
      <c r="AM27">
        <f>'2_MechAdd_HighSeverity'!S27</f>
        <v>20</v>
      </c>
      <c r="AN27">
        <f>'2_MechAdd_HighSeverity'!T27</f>
        <v>20</v>
      </c>
      <c r="AO27">
        <f>'2_MechAdd_HighSeverity'!U27</f>
        <v>150</v>
      </c>
      <c r="AP27">
        <f>'2_MechAdd_LowSeverity'!V27</f>
        <v>50</v>
      </c>
      <c r="AQ27">
        <f>'2_MechAdd_LowSeverity'!W27</f>
        <v>50</v>
      </c>
      <c r="AR27">
        <f>'2_MechAdd_LowSeverity'!X27</f>
        <v>50</v>
      </c>
      <c r="AS27">
        <f>'2_MechAdd_LowSeverity'!Y27</f>
        <v>5</v>
      </c>
      <c r="AT27">
        <f>'2_MechAdd_ModSeverity'!W27</f>
        <v>50</v>
      </c>
      <c r="AU27">
        <f>'2_MechAdd_ModSeverity'!X27</f>
        <v>50</v>
      </c>
      <c r="AV27">
        <f>'2_MechAdd_ModSeverity'!Y27</f>
        <v>5</v>
      </c>
      <c r="AW27">
        <f>'2_MechAdd_HighSeverity'!W27</f>
        <v>50</v>
      </c>
      <c r="AX27">
        <f>'2_MechAdd_HighSeverity'!X27</f>
        <v>50</v>
      </c>
      <c r="AY27">
        <f>'2_MechAdd_HighSeverity'!Y27</f>
        <v>5</v>
      </c>
      <c r="AZ27">
        <f>'2_MechAdd_LowSeverity'!Z27</f>
        <v>70</v>
      </c>
      <c r="BA27">
        <f>'2_MechAdd_LowSeverity'!AA27</f>
        <v>70</v>
      </c>
      <c r="BB27">
        <f>'2_MechAdd_LowSeverity'!AB27</f>
        <v>70</v>
      </c>
      <c r="BC27">
        <f>'2_MechAdd_LowSeverity'!AC27</f>
        <v>3</v>
      </c>
      <c r="BD27">
        <f>'2_MechAdd_ModSeverity'!AA27</f>
        <v>70</v>
      </c>
      <c r="BE27">
        <f>'2_MechAdd_ModSeverity'!AB27</f>
        <v>70</v>
      </c>
      <c r="BF27">
        <f>'2_MechAdd_ModSeverity'!AC27</f>
        <v>3</v>
      </c>
      <c r="BG27">
        <f>'2_MechAdd_HighSeverity'!AA27</f>
        <v>70</v>
      </c>
      <c r="BH27">
        <f>'2_MechAdd_HighSeverity'!AB27</f>
        <v>70</v>
      </c>
      <c r="BI27">
        <f>'2_MechAdd_HighSeverity'!AC27</f>
        <v>3</v>
      </c>
    </row>
    <row r="28" spans="1:61" x14ac:dyDescent="0.25">
      <c r="A28" s="18" t="str">
        <f>'2_MechAdd_Script'!A28</f>
        <v>eCANOPY_SNAGS_CLASS_2_STEM_DENSITY</v>
      </c>
      <c r="B28">
        <f>'2_MechAdd_LowSeverity'!F28</f>
        <v>0</v>
      </c>
      <c r="C28">
        <f>'2_MechAdd_LowSeverity'!G28</f>
        <v>0</v>
      </c>
      <c r="D28">
        <f>'2_MechAdd_LowSeverity'!H28</f>
        <v>0</v>
      </c>
      <c r="E28">
        <f>'2_MechAdd_LowSeverity'!I28</f>
        <v>0</v>
      </c>
      <c r="F28">
        <f>'2_MechAdd_ModSeverity'!G28</f>
        <v>0</v>
      </c>
      <c r="G28">
        <f>'2_MechAdd_ModSeverity'!H28</f>
        <v>0</v>
      </c>
      <c r="H28">
        <f>'2_MechAdd_ModSeverity'!I28</f>
        <v>0</v>
      </c>
      <c r="I28">
        <f>'2_MechAdd_HighSeverity'!G28</f>
        <v>0</v>
      </c>
      <c r="J28">
        <f>'2_MechAdd_HighSeverity'!H28</f>
        <v>0</v>
      </c>
      <c r="K28">
        <f>'2_MechAdd_HighSeverity'!I28</f>
        <v>0</v>
      </c>
      <c r="L28">
        <f>'2_MechAdd_LowSeverity'!J28</f>
        <v>0</v>
      </c>
      <c r="M28">
        <f>'2_MechAdd_LowSeverity'!K28</f>
        <v>0</v>
      </c>
      <c r="N28">
        <f>'2_MechAdd_LowSeverity'!L28</f>
        <v>0</v>
      </c>
      <c r="O28">
        <f>'2_MechAdd_LowSeverity'!M28</f>
        <v>0</v>
      </c>
      <c r="P28">
        <f>'2_MechAdd_ModSeverity'!K28</f>
        <v>0</v>
      </c>
      <c r="Q28">
        <f>'2_MechAdd_ModSeverity'!L28</f>
        <v>0</v>
      </c>
      <c r="R28">
        <f>'2_MechAdd_ModSeverity'!M28</f>
        <v>0</v>
      </c>
      <c r="S28">
        <f>'2_MechAdd_HighSeverity'!K28</f>
        <v>0</v>
      </c>
      <c r="T28">
        <f>'2_MechAdd_HighSeverity'!L28</f>
        <v>0</v>
      </c>
      <c r="U28">
        <f>'2_MechAdd_HighSeverity'!M28</f>
        <v>0</v>
      </c>
      <c r="V28">
        <f>'2_MechAdd_LowSeverity'!N28</f>
        <v>0</v>
      </c>
      <c r="W28">
        <f>'2_MechAdd_LowSeverity'!O28</f>
        <v>0</v>
      </c>
      <c r="X28">
        <f>'2_MechAdd_LowSeverity'!P28</f>
        <v>0</v>
      </c>
      <c r="Y28">
        <f>'2_MechAdd_LowSeverity'!Q28</f>
        <v>0</v>
      </c>
      <c r="Z28">
        <f>'2_MechAdd_ModSeverity'!O28</f>
        <v>0</v>
      </c>
      <c r="AA28">
        <f>'2_MechAdd_ModSeverity'!P28</f>
        <v>0</v>
      </c>
      <c r="AB28">
        <f>'2_MechAdd_ModSeverity'!Q28</f>
        <v>0</v>
      </c>
      <c r="AC28">
        <f>'2_MechAdd_HighSeverity'!O28</f>
        <v>0</v>
      </c>
      <c r="AD28">
        <f>'2_MechAdd_HighSeverity'!P28</f>
        <v>0</v>
      </c>
      <c r="AE28">
        <f>'2_MechAdd_HighSeverity'!Q28</f>
        <v>0</v>
      </c>
      <c r="AF28">
        <f>'2_MechAdd_LowSeverity'!R28</f>
        <v>150</v>
      </c>
      <c r="AG28">
        <f>'2_MechAdd_LowSeverity'!S28</f>
        <v>150</v>
      </c>
      <c r="AH28">
        <f>'2_MechAdd_LowSeverity'!T28</f>
        <v>150</v>
      </c>
      <c r="AI28">
        <f>'2_MechAdd_LowSeverity'!U28</f>
        <v>4</v>
      </c>
      <c r="AJ28">
        <f>'2_MechAdd_ModSeverity'!S28</f>
        <v>150</v>
      </c>
      <c r="AK28">
        <f>'2_MechAdd_ModSeverity'!T28</f>
        <v>150</v>
      </c>
      <c r="AL28">
        <f>'2_MechAdd_ModSeverity'!U28</f>
        <v>4</v>
      </c>
      <c r="AM28">
        <f>'2_MechAdd_HighSeverity'!S28</f>
        <v>150</v>
      </c>
      <c r="AN28">
        <f>'2_MechAdd_HighSeverity'!T28</f>
        <v>150</v>
      </c>
      <c r="AO28">
        <f>'2_MechAdd_HighSeverity'!U28</f>
        <v>4</v>
      </c>
      <c r="AP28">
        <f>'2_MechAdd_LowSeverity'!V28</f>
        <v>10</v>
      </c>
      <c r="AQ28">
        <f>'2_MechAdd_LowSeverity'!W28</f>
        <v>10</v>
      </c>
      <c r="AR28">
        <f>'2_MechAdd_LowSeverity'!X28</f>
        <v>10</v>
      </c>
      <c r="AS28">
        <f>'2_MechAdd_LowSeverity'!Y28</f>
        <v>15</v>
      </c>
      <c r="AT28">
        <f>'2_MechAdd_ModSeverity'!W28</f>
        <v>10</v>
      </c>
      <c r="AU28">
        <f>'2_MechAdd_ModSeverity'!X28</f>
        <v>10</v>
      </c>
      <c r="AV28">
        <f>'2_MechAdd_ModSeverity'!Y28</f>
        <v>15</v>
      </c>
      <c r="AW28">
        <f>'2_MechAdd_HighSeverity'!W28</f>
        <v>10</v>
      </c>
      <c r="AX28">
        <f>'2_MechAdd_HighSeverity'!X28</f>
        <v>10</v>
      </c>
      <c r="AY28">
        <f>'2_MechAdd_HighSeverity'!Y28</f>
        <v>15</v>
      </c>
      <c r="AZ28">
        <f>'2_MechAdd_LowSeverity'!Z28</f>
        <v>3</v>
      </c>
      <c r="BA28">
        <f>'2_MechAdd_LowSeverity'!AA28</f>
        <v>3</v>
      </c>
      <c r="BB28">
        <f>'2_MechAdd_LowSeverity'!AB28</f>
        <v>3</v>
      </c>
      <c r="BC28">
        <f>'2_MechAdd_LowSeverity'!AC28</f>
        <v>0</v>
      </c>
      <c r="BD28">
        <f>'2_MechAdd_ModSeverity'!AA28</f>
        <v>3</v>
      </c>
      <c r="BE28">
        <f>'2_MechAdd_ModSeverity'!AB28</f>
        <v>3</v>
      </c>
      <c r="BF28">
        <f>'2_MechAdd_ModSeverity'!AC28</f>
        <v>0</v>
      </c>
      <c r="BG28">
        <f>'2_MechAdd_HighSeverity'!AA28</f>
        <v>3</v>
      </c>
      <c r="BH28">
        <f>'2_MechAdd_HighSeverity'!AB28</f>
        <v>3</v>
      </c>
      <c r="BI28">
        <f>'2_MechAdd_HighSeverity'!AC28</f>
        <v>0</v>
      </c>
    </row>
    <row r="29" spans="1:61" x14ac:dyDescent="0.25">
      <c r="A29" s="18" t="str">
        <f>'2_MechAdd_Script'!A29</f>
        <v>eCANOPY_SNAGS_CLASS_3_DIAMETER</v>
      </c>
      <c r="B29">
        <f>'2_MechAdd_LowSeverity'!F29</f>
        <v>9</v>
      </c>
      <c r="C29">
        <f>'2_MechAdd_LowSeverity'!G29</f>
        <v>9</v>
      </c>
      <c r="D29">
        <f>'2_MechAdd_LowSeverity'!H29</f>
        <v>9</v>
      </c>
      <c r="E29">
        <f>'2_MechAdd_LowSeverity'!I29</f>
        <v>0</v>
      </c>
      <c r="F29">
        <f>'2_MechAdd_ModSeverity'!G29</f>
        <v>9</v>
      </c>
      <c r="G29">
        <f>'2_MechAdd_ModSeverity'!H29</f>
        <v>9</v>
      </c>
      <c r="H29">
        <f>'2_MechAdd_ModSeverity'!I29</f>
        <v>0</v>
      </c>
      <c r="I29">
        <f>'2_MechAdd_HighSeverity'!G29</f>
        <v>9</v>
      </c>
      <c r="J29">
        <f>'2_MechAdd_HighSeverity'!H29</f>
        <v>9</v>
      </c>
      <c r="K29">
        <f>'2_MechAdd_HighSeverity'!I29</f>
        <v>0</v>
      </c>
      <c r="L29">
        <f>'2_MechAdd_LowSeverity'!J29</f>
        <v>0</v>
      </c>
      <c r="M29">
        <f>'2_MechAdd_LowSeverity'!K29</f>
        <v>0</v>
      </c>
      <c r="N29">
        <f>'2_MechAdd_LowSeverity'!L29</f>
        <v>0</v>
      </c>
      <c r="O29">
        <f>'2_MechAdd_LowSeverity'!M29</f>
        <v>0</v>
      </c>
      <c r="P29">
        <f>'2_MechAdd_ModSeverity'!K29</f>
        <v>0</v>
      </c>
      <c r="Q29">
        <f>'2_MechAdd_ModSeverity'!L29</f>
        <v>0</v>
      </c>
      <c r="R29">
        <f>'2_MechAdd_ModSeverity'!M29</f>
        <v>0</v>
      </c>
      <c r="S29">
        <f>'2_MechAdd_HighSeverity'!K29</f>
        <v>0</v>
      </c>
      <c r="T29">
        <f>'2_MechAdd_HighSeverity'!L29</f>
        <v>0</v>
      </c>
      <c r="U29">
        <f>'2_MechAdd_HighSeverity'!M29</f>
        <v>0</v>
      </c>
      <c r="V29">
        <f>'2_MechAdd_LowSeverity'!N29</f>
        <v>0</v>
      </c>
      <c r="W29">
        <f>'2_MechAdd_LowSeverity'!O29</f>
        <v>0</v>
      </c>
      <c r="X29">
        <f>'2_MechAdd_LowSeverity'!P29</f>
        <v>0</v>
      </c>
      <c r="Y29">
        <f>'2_MechAdd_LowSeverity'!Q29</f>
        <v>0</v>
      </c>
      <c r="Z29">
        <f>'2_MechAdd_ModSeverity'!O29</f>
        <v>0</v>
      </c>
      <c r="AA29">
        <f>'2_MechAdd_ModSeverity'!P29</f>
        <v>0</v>
      </c>
      <c r="AB29">
        <f>'2_MechAdd_ModSeverity'!Q29</f>
        <v>0</v>
      </c>
      <c r="AC29">
        <f>'2_MechAdd_HighSeverity'!O29</f>
        <v>0</v>
      </c>
      <c r="AD29">
        <f>'2_MechAdd_HighSeverity'!P29</f>
        <v>0</v>
      </c>
      <c r="AE29">
        <f>'2_MechAdd_HighSeverity'!Q29</f>
        <v>0</v>
      </c>
      <c r="AF29">
        <f>'2_MechAdd_LowSeverity'!R29</f>
        <v>3.5</v>
      </c>
      <c r="AG29">
        <f>'2_MechAdd_LowSeverity'!S29</f>
        <v>3.5</v>
      </c>
      <c r="AH29">
        <f>'2_MechAdd_LowSeverity'!T29</f>
        <v>3.5</v>
      </c>
      <c r="AI29">
        <f>'2_MechAdd_LowSeverity'!U29</f>
        <v>0</v>
      </c>
      <c r="AJ29">
        <f>'2_MechAdd_ModSeverity'!S29</f>
        <v>3.5</v>
      </c>
      <c r="AK29">
        <f>'2_MechAdd_ModSeverity'!T29</f>
        <v>3.5</v>
      </c>
      <c r="AL29">
        <f>'2_MechAdd_ModSeverity'!U29</f>
        <v>0</v>
      </c>
      <c r="AM29">
        <f>'2_MechAdd_HighSeverity'!S29</f>
        <v>3.5</v>
      </c>
      <c r="AN29">
        <f>'2_MechAdd_HighSeverity'!T29</f>
        <v>3.5</v>
      </c>
      <c r="AO29">
        <f>'2_MechAdd_HighSeverity'!U29</f>
        <v>0</v>
      </c>
      <c r="AP29">
        <f>'2_MechAdd_LowSeverity'!V29</f>
        <v>11</v>
      </c>
      <c r="AQ29">
        <f>'2_MechAdd_LowSeverity'!W29</f>
        <v>11</v>
      </c>
      <c r="AR29">
        <f>'2_MechAdd_LowSeverity'!X29</f>
        <v>11</v>
      </c>
      <c r="AS29">
        <f>'2_MechAdd_LowSeverity'!Y29</f>
        <v>5</v>
      </c>
      <c r="AT29">
        <f>'2_MechAdd_ModSeverity'!W29</f>
        <v>11</v>
      </c>
      <c r="AU29">
        <f>'2_MechAdd_ModSeverity'!X29</f>
        <v>11</v>
      </c>
      <c r="AV29">
        <f>'2_MechAdd_ModSeverity'!Y29</f>
        <v>5</v>
      </c>
      <c r="AW29">
        <f>'2_MechAdd_HighSeverity'!W29</f>
        <v>11</v>
      </c>
      <c r="AX29">
        <f>'2_MechAdd_HighSeverity'!X29</f>
        <v>11</v>
      </c>
      <c r="AY29">
        <f>'2_MechAdd_HighSeverity'!Y29</f>
        <v>5</v>
      </c>
      <c r="AZ29">
        <f>'2_MechAdd_LowSeverity'!Z29</f>
        <v>10</v>
      </c>
      <c r="BA29">
        <f>'2_MechAdd_LowSeverity'!AA29</f>
        <v>10</v>
      </c>
      <c r="BB29">
        <f>'2_MechAdd_LowSeverity'!AB29</f>
        <v>10</v>
      </c>
      <c r="BC29">
        <f>'2_MechAdd_LowSeverity'!AC29</f>
        <v>0</v>
      </c>
      <c r="BD29">
        <f>'2_MechAdd_ModSeverity'!AA29</f>
        <v>10</v>
      </c>
      <c r="BE29">
        <f>'2_MechAdd_ModSeverity'!AB29</f>
        <v>10</v>
      </c>
      <c r="BF29">
        <f>'2_MechAdd_ModSeverity'!AC29</f>
        <v>0</v>
      </c>
      <c r="BG29">
        <f>'2_MechAdd_HighSeverity'!AA29</f>
        <v>10</v>
      </c>
      <c r="BH29">
        <f>'2_MechAdd_HighSeverity'!AB29</f>
        <v>10</v>
      </c>
      <c r="BI29">
        <f>'2_MechAdd_HighSeverity'!AC29</f>
        <v>0</v>
      </c>
    </row>
    <row r="30" spans="1:61" x14ac:dyDescent="0.25">
      <c r="A30" s="18" t="str">
        <f>'2_MechAdd_Script'!A30</f>
        <v>eCANOPY_SNAGS_CLASS_3_HEIGHT</v>
      </c>
      <c r="B30">
        <f>'2_MechAdd_LowSeverity'!F30</f>
        <v>60</v>
      </c>
      <c r="C30">
        <f>'2_MechAdd_LowSeverity'!G30</f>
        <v>60</v>
      </c>
      <c r="D30">
        <f>'2_MechAdd_LowSeverity'!H30</f>
        <v>60</v>
      </c>
      <c r="E30">
        <f>'2_MechAdd_LowSeverity'!I30</f>
        <v>2.2000000000000002</v>
      </c>
      <c r="F30">
        <f>'2_MechAdd_ModSeverity'!G30</f>
        <v>60</v>
      </c>
      <c r="G30">
        <f>'2_MechAdd_ModSeverity'!H30</f>
        <v>60</v>
      </c>
      <c r="H30">
        <f>'2_MechAdd_ModSeverity'!I30</f>
        <v>2.2000000000000002</v>
      </c>
      <c r="I30">
        <f>'2_MechAdd_HighSeverity'!G30</f>
        <v>60</v>
      </c>
      <c r="J30">
        <f>'2_MechAdd_HighSeverity'!H30</f>
        <v>60</v>
      </c>
      <c r="K30">
        <f>'2_MechAdd_HighSeverity'!I30</f>
        <v>2.2000000000000002</v>
      </c>
      <c r="L30">
        <f>'2_MechAdd_LowSeverity'!J30</f>
        <v>0</v>
      </c>
      <c r="M30">
        <f>'2_MechAdd_LowSeverity'!K30</f>
        <v>0</v>
      </c>
      <c r="N30">
        <f>'2_MechAdd_LowSeverity'!L30</f>
        <v>0</v>
      </c>
      <c r="O30">
        <f>'2_MechAdd_LowSeverity'!M30</f>
        <v>5</v>
      </c>
      <c r="P30">
        <f>'2_MechAdd_ModSeverity'!K30</f>
        <v>0</v>
      </c>
      <c r="Q30">
        <f>'2_MechAdd_ModSeverity'!L30</f>
        <v>0</v>
      </c>
      <c r="R30">
        <f>'2_MechAdd_ModSeverity'!M30</f>
        <v>5</v>
      </c>
      <c r="S30">
        <f>'2_MechAdd_HighSeverity'!K30</f>
        <v>0</v>
      </c>
      <c r="T30">
        <f>'2_MechAdd_HighSeverity'!L30</f>
        <v>0</v>
      </c>
      <c r="U30">
        <f>'2_MechAdd_HighSeverity'!M30</f>
        <v>5</v>
      </c>
      <c r="V30">
        <f>'2_MechAdd_LowSeverity'!N30</f>
        <v>0</v>
      </c>
      <c r="W30">
        <f>'2_MechAdd_LowSeverity'!O30</f>
        <v>0</v>
      </c>
      <c r="X30">
        <f>'2_MechAdd_LowSeverity'!P30</f>
        <v>0</v>
      </c>
      <c r="Y30">
        <f>'2_MechAdd_LowSeverity'!Q30</f>
        <v>3</v>
      </c>
      <c r="Z30">
        <f>'2_MechAdd_ModSeverity'!O30</f>
        <v>0</v>
      </c>
      <c r="AA30">
        <f>'2_MechAdd_ModSeverity'!P30</f>
        <v>0</v>
      </c>
      <c r="AB30">
        <f>'2_MechAdd_ModSeverity'!Q30</f>
        <v>3</v>
      </c>
      <c r="AC30">
        <f>'2_MechAdd_HighSeverity'!O30</f>
        <v>0</v>
      </c>
      <c r="AD30">
        <f>'2_MechAdd_HighSeverity'!P30</f>
        <v>0</v>
      </c>
      <c r="AE30">
        <f>'2_MechAdd_HighSeverity'!Q30</f>
        <v>3</v>
      </c>
      <c r="AF30">
        <f>'2_MechAdd_LowSeverity'!R30</f>
        <v>15</v>
      </c>
      <c r="AG30">
        <f>'2_MechAdd_LowSeverity'!S30</f>
        <v>15</v>
      </c>
      <c r="AH30">
        <f>'2_MechAdd_LowSeverity'!T30</f>
        <v>15</v>
      </c>
      <c r="AI30">
        <f>'2_MechAdd_LowSeverity'!U30</f>
        <v>5</v>
      </c>
      <c r="AJ30">
        <f>'2_MechAdd_ModSeverity'!S30</f>
        <v>15</v>
      </c>
      <c r="AK30">
        <f>'2_MechAdd_ModSeverity'!T30</f>
        <v>15</v>
      </c>
      <c r="AL30">
        <f>'2_MechAdd_ModSeverity'!U30</f>
        <v>5</v>
      </c>
      <c r="AM30">
        <f>'2_MechAdd_HighSeverity'!S30</f>
        <v>15</v>
      </c>
      <c r="AN30">
        <f>'2_MechAdd_HighSeverity'!T30</f>
        <v>15</v>
      </c>
      <c r="AO30">
        <f>'2_MechAdd_HighSeverity'!U30</f>
        <v>5</v>
      </c>
      <c r="AP30">
        <f>'2_MechAdd_LowSeverity'!V30</f>
        <v>40</v>
      </c>
      <c r="AQ30">
        <f>'2_MechAdd_LowSeverity'!W30</f>
        <v>40</v>
      </c>
      <c r="AR30">
        <f>'2_MechAdd_LowSeverity'!X30</f>
        <v>40</v>
      </c>
      <c r="AS30">
        <f>'2_MechAdd_LowSeverity'!Y30</f>
        <v>6</v>
      </c>
      <c r="AT30">
        <f>'2_MechAdd_ModSeverity'!W30</f>
        <v>40</v>
      </c>
      <c r="AU30">
        <f>'2_MechAdd_ModSeverity'!X30</f>
        <v>40</v>
      </c>
      <c r="AV30">
        <f>'2_MechAdd_ModSeverity'!Y30</f>
        <v>6</v>
      </c>
      <c r="AW30">
        <f>'2_MechAdd_HighSeverity'!W30</f>
        <v>40</v>
      </c>
      <c r="AX30">
        <f>'2_MechAdd_HighSeverity'!X30</f>
        <v>40</v>
      </c>
      <c r="AY30">
        <f>'2_MechAdd_HighSeverity'!Y30</f>
        <v>6</v>
      </c>
      <c r="AZ30">
        <f>'2_MechAdd_LowSeverity'!Z30</f>
        <v>60</v>
      </c>
      <c r="BA30">
        <f>'2_MechAdd_LowSeverity'!AA30</f>
        <v>60</v>
      </c>
      <c r="BB30">
        <f>'2_MechAdd_LowSeverity'!AB30</f>
        <v>60</v>
      </c>
      <c r="BC30">
        <f>'2_MechAdd_LowSeverity'!AC30</f>
        <v>5</v>
      </c>
      <c r="BD30">
        <f>'2_MechAdd_ModSeverity'!AA30</f>
        <v>60</v>
      </c>
      <c r="BE30">
        <f>'2_MechAdd_ModSeverity'!AB30</f>
        <v>60</v>
      </c>
      <c r="BF30">
        <f>'2_MechAdd_ModSeverity'!AC30</f>
        <v>5</v>
      </c>
      <c r="BG30">
        <f>'2_MechAdd_HighSeverity'!AA30</f>
        <v>60</v>
      </c>
      <c r="BH30">
        <f>'2_MechAdd_HighSeverity'!AB30</f>
        <v>60</v>
      </c>
      <c r="BI30">
        <f>'2_MechAdd_HighSeverity'!AC30</f>
        <v>5</v>
      </c>
    </row>
    <row r="31" spans="1:61" x14ac:dyDescent="0.25">
      <c r="A31" s="18" t="str">
        <f>'2_MechAdd_Script'!A31</f>
        <v>eCANOPY_SNAGS_CLASS_3_STEM_DENSITY</v>
      </c>
      <c r="B31">
        <f>'2_MechAdd_LowSeverity'!F31</f>
        <v>3</v>
      </c>
      <c r="C31">
        <f>'2_MechAdd_LowSeverity'!G31</f>
        <v>3</v>
      </c>
      <c r="D31">
        <f>'2_MechAdd_LowSeverity'!H31</f>
        <v>3</v>
      </c>
      <c r="E31">
        <f>'2_MechAdd_LowSeverity'!I31</f>
        <v>17.820000000000004</v>
      </c>
      <c r="F31">
        <f>'2_MechAdd_ModSeverity'!G31</f>
        <v>3</v>
      </c>
      <c r="G31">
        <f>'2_MechAdd_ModSeverity'!H31</f>
        <v>3</v>
      </c>
      <c r="H31">
        <f>'2_MechAdd_ModSeverity'!I31</f>
        <v>13.5</v>
      </c>
      <c r="I31">
        <f>'2_MechAdd_HighSeverity'!G31</f>
        <v>3</v>
      </c>
      <c r="J31">
        <f>'2_MechAdd_HighSeverity'!H31</f>
        <v>3</v>
      </c>
      <c r="K31">
        <f>'2_MechAdd_HighSeverity'!I31</f>
        <v>8.1000000000000014</v>
      </c>
      <c r="L31">
        <f>'2_MechAdd_LowSeverity'!J31</f>
        <v>0</v>
      </c>
      <c r="M31">
        <f>'2_MechAdd_LowSeverity'!K31</f>
        <v>0</v>
      </c>
      <c r="N31">
        <f>'2_MechAdd_LowSeverity'!L31</f>
        <v>0</v>
      </c>
      <c r="O31">
        <f>'2_MechAdd_LowSeverity'!M31</f>
        <v>57.750000000000007</v>
      </c>
      <c r="P31">
        <f>'2_MechAdd_ModSeverity'!K31</f>
        <v>0</v>
      </c>
      <c r="Q31">
        <f>'2_MechAdd_ModSeverity'!L31</f>
        <v>0</v>
      </c>
      <c r="R31">
        <f>'2_MechAdd_ModSeverity'!M31</f>
        <v>43.75</v>
      </c>
      <c r="S31">
        <f>'2_MechAdd_HighSeverity'!K31</f>
        <v>0</v>
      </c>
      <c r="T31">
        <f>'2_MechAdd_HighSeverity'!L31</f>
        <v>0</v>
      </c>
      <c r="U31">
        <f>'2_MechAdd_HighSeverity'!M31</f>
        <v>26.25</v>
      </c>
      <c r="V31">
        <f>'2_MechAdd_LowSeverity'!N31</f>
        <v>0</v>
      </c>
      <c r="W31">
        <f>'2_MechAdd_LowSeverity'!O31</f>
        <v>0</v>
      </c>
      <c r="X31">
        <f>'2_MechAdd_LowSeverity'!P31</f>
        <v>0</v>
      </c>
      <c r="Y31">
        <f>'2_MechAdd_LowSeverity'!Q31</f>
        <v>1.6500000000000001</v>
      </c>
      <c r="Z31">
        <f>'2_MechAdd_ModSeverity'!O31</f>
        <v>0</v>
      </c>
      <c r="AA31">
        <f>'2_MechAdd_ModSeverity'!P31</f>
        <v>0</v>
      </c>
      <c r="AB31">
        <f>'2_MechAdd_ModSeverity'!Q31</f>
        <v>1.25</v>
      </c>
      <c r="AC31">
        <f>'2_MechAdd_HighSeverity'!O31</f>
        <v>0</v>
      </c>
      <c r="AD31">
        <f>'2_MechAdd_HighSeverity'!P31</f>
        <v>0</v>
      </c>
      <c r="AE31">
        <f>'2_MechAdd_HighSeverity'!Q31</f>
        <v>0.75</v>
      </c>
      <c r="AF31">
        <f>'2_MechAdd_LowSeverity'!R31</f>
        <v>150</v>
      </c>
      <c r="AG31">
        <f>'2_MechAdd_LowSeverity'!S31</f>
        <v>150</v>
      </c>
      <c r="AH31">
        <f>'2_MechAdd_LowSeverity'!T31</f>
        <v>150</v>
      </c>
      <c r="AI31">
        <f>'2_MechAdd_LowSeverity'!U31</f>
        <v>8.25</v>
      </c>
      <c r="AJ31">
        <f>'2_MechAdd_ModSeverity'!S31</f>
        <v>150</v>
      </c>
      <c r="AK31">
        <f>'2_MechAdd_ModSeverity'!T31</f>
        <v>150</v>
      </c>
      <c r="AL31">
        <f>'2_MechAdd_ModSeverity'!U31</f>
        <v>6.25</v>
      </c>
      <c r="AM31">
        <f>'2_MechAdd_HighSeverity'!S31</f>
        <v>150</v>
      </c>
      <c r="AN31">
        <f>'2_MechAdd_HighSeverity'!T31</f>
        <v>150</v>
      </c>
      <c r="AO31">
        <f>'2_MechAdd_HighSeverity'!U31</f>
        <v>3.75</v>
      </c>
      <c r="AP31">
        <f>'2_MechAdd_LowSeverity'!V31</f>
        <v>5</v>
      </c>
      <c r="AQ31">
        <f>'2_MechAdd_LowSeverity'!W31</f>
        <v>5</v>
      </c>
      <c r="AR31">
        <f>'2_MechAdd_LowSeverity'!X31</f>
        <v>5</v>
      </c>
      <c r="AS31">
        <f>'2_MechAdd_LowSeverity'!Y31</f>
        <v>24.750000000000004</v>
      </c>
      <c r="AT31">
        <f>'2_MechAdd_ModSeverity'!W31</f>
        <v>5</v>
      </c>
      <c r="AU31">
        <f>'2_MechAdd_ModSeverity'!X31</f>
        <v>5</v>
      </c>
      <c r="AV31">
        <f>'2_MechAdd_ModSeverity'!Y31</f>
        <v>18.75</v>
      </c>
      <c r="AW31">
        <f>'2_MechAdd_HighSeverity'!W31</f>
        <v>5</v>
      </c>
      <c r="AX31">
        <f>'2_MechAdd_HighSeverity'!X31</f>
        <v>5</v>
      </c>
      <c r="AY31">
        <f>'2_MechAdd_HighSeverity'!Y31</f>
        <v>11.25</v>
      </c>
      <c r="AZ31">
        <f>'2_MechAdd_LowSeverity'!Z31</f>
        <v>3</v>
      </c>
      <c r="BA31">
        <f>'2_MechAdd_LowSeverity'!AA31</f>
        <v>3</v>
      </c>
      <c r="BB31">
        <f>'2_MechAdd_LowSeverity'!AB31</f>
        <v>3</v>
      </c>
      <c r="BC31">
        <f>'2_MechAdd_LowSeverity'!AC31</f>
        <v>66</v>
      </c>
      <c r="BD31">
        <f>'2_MechAdd_ModSeverity'!AA31</f>
        <v>3</v>
      </c>
      <c r="BE31">
        <f>'2_MechAdd_ModSeverity'!AB31</f>
        <v>3</v>
      </c>
      <c r="BF31">
        <f>'2_MechAdd_ModSeverity'!AC31</f>
        <v>50</v>
      </c>
      <c r="BG31">
        <f>'2_MechAdd_HighSeverity'!AA31</f>
        <v>3</v>
      </c>
      <c r="BH31">
        <f>'2_MechAdd_HighSeverity'!AB31</f>
        <v>3</v>
      </c>
      <c r="BI31">
        <f>'2_MechAdd_HighSeverity'!AC31</f>
        <v>30</v>
      </c>
    </row>
    <row r="32" spans="1:61" x14ac:dyDescent="0.25">
      <c r="A32" s="18" t="str">
        <f>'2_MechAdd_Script'!A32</f>
        <v>eCANOPY_LADDER_FUELS_MAXIMUM_HEIGHT</v>
      </c>
      <c r="B32">
        <f>'2_MechAdd_LowSeverity'!F32</f>
        <v>0</v>
      </c>
      <c r="C32">
        <f>'2_MechAdd_LowSeverity'!G32</f>
        <v>0</v>
      </c>
      <c r="D32">
        <f>'2_MechAdd_LowSeverity'!H32</f>
        <v>0</v>
      </c>
      <c r="E32">
        <f>'2_MechAdd_LowSeverity'!I32</f>
        <v>46.750000000000007</v>
      </c>
      <c r="F32">
        <f>'2_MechAdd_ModSeverity'!G32</f>
        <v>0</v>
      </c>
      <c r="G32">
        <f>'2_MechAdd_ModSeverity'!H32</f>
        <v>0</v>
      </c>
      <c r="H32">
        <f>'2_MechAdd_ModSeverity'!I32</f>
        <v>31.875</v>
      </c>
      <c r="I32">
        <f>'2_MechAdd_HighSeverity'!G32</f>
        <v>0</v>
      </c>
      <c r="J32">
        <f>'2_MechAdd_HighSeverity'!H32</f>
        <v>0</v>
      </c>
      <c r="K32">
        <f>'2_MechAdd_HighSeverity'!I32</f>
        <v>31.875</v>
      </c>
      <c r="L32">
        <f>'2_MechAdd_LowSeverity'!J32</f>
        <v>0</v>
      </c>
      <c r="M32">
        <f>'2_MechAdd_LowSeverity'!K32</f>
        <v>0</v>
      </c>
      <c r="N32">
        <f>'2_MechAdd_LowSeverity'!L32</f>
        <v>0</v>
      </c>
      <c r="O32">
        <f>'2_MechAdd_LowSeverity'!M32</f>
        <v>46.750000000000007</v>
      </c>
      <c r="P32">
        <f>'2_MechAdd_ModSeverity'!K32</f>
        <v>0</v>
      </c>
      <c r="Q32">
        <f>'2_MechAdd_ModSeverity'!L32</f>
        <v>0</v>
      </c>
      <c r="R32">
        <f>'2_MechAdd_ModSeverity'!M32</f>
        <v>31.875</v>
      </c>
      <c r="S32">
        <f>'2_MechAdd_HighSeverity'!K32</f>
        <v>0</v>
      </c>
      <c r="T32">
        <f>'2_MechAdd_HighSeverity'!L32</f>
        <v>0</v>
      </c>
      <c r="U32">
        <f>'2_MechAdd_HighSeverity'!M32</f>
        <v>31.875</v>
      </c>
      <c r="V32">
        <f>'2_MechAdd_LowSeverity'!N32</f>
        <v>0</v>
      </c>
      <c r="W32">
        <f>'2_MechAdd_LowSeverity'!O32</f>
        <v>0</v>
      </c>
      <c r="X32">
        <f>'2_MechAdd_LowSeverity'!P32</f>
        <v>0</v>
      </c>
      <c r="Y32">
        <f>'2_MechAdd_LowSeverity'!Q32</f>
        <v>55.000000000000007</v>
      </c>
      <c r="Z32">
        <f>'2_MechAdd_ModSeverity'!O32</f>
        <v>0</v>
      </c>
      <c r="AA32">
        <f>'2_MechAdd_ModSeverity'!P32</f>
        <v>0</v>
      </c>
      <c r="AB32">
        <f>'2_MechAdd_ModSeverity'!Q32</f>
        <v>37.5</v>
      </c>
      <c r="AC32">
        <f>'2_MechAdd_HighSeverity'!O32</f>
        <v>0</v>
      </c>
      <c r="AD32">
        <f>'2_MechAdd_HighSeverity'!P32</f>
        <v>0</v>
      </c>
      <c r="AE32">
        <f>'2_MechAdd_HighSeverity'!Q32</f>
        <v>37.5</v>
      </c>
      <c r="AF32">
        <f>'2_MechAdd_LowSeverity'!R32</f>
        <v>4</v>
      </c>
      <c r="AG32">
        <f>'2_MechAdd_LowSeverity'!S32</f>
        <v>4</v>
      </c>
      <c r="AH32">
        <f>'2_MechAdd_LowSeverity'!T32</f>
        <v>4</v>
      </c>
      <c r="AI32">
        <f>'2_MechAdd_LowSeverity'!U32</f>
        <v>49.500000000000007</v>
      </c>
      <c r="AJ32">
        <f>'2_MechAdd_ModSeverity'!S32</f>
        <v>4</v>
      </c>
      <c r="AK32">
        <f>'2_MechAdd_ModSeverity'!T32</f>
        <v>4</v>
      </c>
      <c r="AL32">
        <f>'2_MechAdd_ModSeverity'!U32</f>
        <v>33.75</v>
      </c>
      <c r="AM32">
        <f>'2_MechAdd_HighSeverity'!S32</f>
        <v>4</v>
      </c>
      <c r="AN32">
        <f>'2_MechAdd_HighSeverity'!T32</f>
        <v>4</v>
      </c>
      <c r="AO32">
        <f>'2_MechAdd_HighSeverity'!U32</f>
        <v>33.75</v>
      </c>
      <c r="AP32">
        <f>'2_MechAdd_LowSeverity'!V32</f>
        <v>15</v>
      </c>
      <c r="AQ32">
        <f>'2_MechAdd_LowSeverity'!W32</f>
        <v>15</v>
      </c>
      <c r="AR32">
        <f>'2_MechAdd_LowSeverity'!X32</f>
        <v>15</v>
      </c>
      <c r="AS32">
        <f>'2_MechAdd_LowSeverity'!Y32</f>
        <v>46.750000000000007</v>
      </c>
      <c r="AT32">
        <f>'2_MechAdd_ModSeverity'!W32</f>
        <v>15</v>
      </c>
      <c r="AU32">
        <f>'2_MechAdd_ModSeverity'!X32</f>
        <v>15</v>
      </c>
      <c r="AV32">
        <f>'2_MechAdd_ModSeverity'!Y32</f>
        <v>31.875</v>
      </c>
      <c r="AW32">
        <f>'2_MechAdd_HighSeverity'!W32</f>
        <v>15</v>
      </c>
      <c r="AX32">
        <f>'2_MechAdd_HighSeverity'!X32</f>
        <v>15</v>
      </c>
      <c r="AY32">
        <f>'2_MechAdd_HighSeverity'!Y32</f>
        <v>31.875</v>
      </c>
      <c r="AZ32">
        <f>'2_MechAdd_LowSeverity'!Z32</f>
        <v>0</v>
      </c>
      <c r="BA32">
        <f>'2_MechAdd_LowSeverity'!AA32</f>
        <v>0</v>
      </c>
      <c r="BB32">
        <f>'2_MechAdd_LowSeverity'!AB32</f>
        <v>0</v>
      </c>
      <c r="BC32">
        <f>'2_MechAdd_LowSeverity'!AC32</f>
        <v>49.500000000000007</v>
      </c>
      <c r="BD32">
        <f>'2_MechAdd_ModSeverity'!AA32</f>
        <v>0</v>
      </c>
      <c r="BE32">
        <f>'2_MechAdd_ModSeverity'!AB32</f>
        <v>0</v>
      </c>
      <c r="BF32">
        <f>'2_MechAdd_ModSeverity'!AC32</f>
        <v>33.75</v>
      </c>
      <c r="BG32">
        <f>'2_MechAdd_HighSeverity'!AA32</f>
        <v>0</v>
      </c>
      <c r="BH32">
        <f>'2_MechAdd_HighSeverity'!AB32</f>
        <v>0</v>
      </c>
      <c r="BI32">
        <f>'2_MechAdd_HighSeverity'!AC32</f>
        <v>33.75</v>
      </c>
    </row>
    <row r="33" spans="1:61" x14ac:dyDescent="0.25">
      <c r="A33" s="18" t="str">
        <f>'2_MechAdd_Script'!A33</f>
        <v>eCANOPY_LADDER_FUELS_MINIMUM_HEIGHT</v>
      </c>
      <c r="B33">
        <f>'2_MechAdd_LowSeverity'!F33</f>
        <v>0</v>
      </c>
      <c r="C33">
        <f>'2_MechAdd_LowSeverity'!G33</f>
        <v>0</v>
      </c>
      <c r="D33">
        <f>'2_MechAdd_LowSeverity'!H33</f>
        <v>0</v>
      </c>
      <c r="E33">
        <f>'2_MechAdd_LowSeverity'!I33</f>
        <v>0.3</v>
      </c>
      <c r="F33">
        <f>'2_MechAdd_ModSeverity'!G33</f>
        <v>0</v>
      </c>
      <c r="G33">
        <f>'2_MechAdd_ModSeverity'!H33</f>
        <v>0</v>
      </c>
      <c r="H33">
        <f>'2_MechAdd_ModSeverity'!I33</f>
        <v>0.3</v>
      </c>
      <c r="I33">
        <f>'2_MechAdd_HighSeverity'!G33</f>
        <v>0</v>
      </c>
      <c r="J33">
        <f>'2_MechAdd_HighSeverity'!H33</f>
        <v>0</v>
      </c>
      <c r="K33">
        <f>'2_MechAdd_HighSeverity'!I33</f>
        <v>0.3</v>
      </c>
      <c r="L33">
        <f>'2_MechAdd_LowSeverity'!J33</f>
        <v>0</v>
      </c>
      <c r="M33">
        <f>'2_MechAdd_LowSeverity'!K33</f>
        <v>0</v>
      </c>
      <c r="N33">
        <f>'2_MechAdd_LowSeverity'!L33</f>
        <v>0</v>
      </c>
      <c r="O33">
        <f>'2_MechAdd_LowSeverity'!M33</f>
        <v>2</v>
      </c>
      <c r="P33">
        <f>'2_MechAdd_ModSeverity'!K33</f>
        <v>0</v>
      </c>
      <c r="Q33">
        <f>'2_MechAdd_ModSeverity'!L33</f>
        <v>0</v>
      </c>
      <c r="R33">
        <f>'2_MechAdd_ModSeverity'!M33</f>
        <v>2</v>
      </c>
      <c r="S33">
        <f>'2_MechAdd_HighSeverity'!K33</f>
        <v>0</v>
      </c>
      <c r="T33">
        <f>'2_MechAdd_HighSeverity'!L33</f>
        <v>0</v>
      </c>
      <c r="U33">
        <f>'2_MechAdd_HighSeverity'!M33</f>
        <v>2</v>
      </c>
      <c r="V33">
        <f>'2_MechAdd_LowSeverity'!N33</f>
        <v>0</v>
      </c>
      <c r="W33">
        <f>'2_MechAdd_LowSeverity'!O33</f>
        <v>0</v>
      </c>
      <c r="X33">
        <f>'2_MechAdd_LowSeverity'!P33</f>
        <v>0</v>
      </c>
      <c r="Y33">
        <f>'2_MechAdd_LowSeverity'!Q33</f>
        <v>0</v>
      </c>
      <c r="Z33">
        <f>'2_MechAdd_ModSeverity'!O33</f>
        <v>0</v>
      </c>
      <c r="AA33">
        <f>'2_MechAdd_ModSeverity'!P33</f>
        <v>0</v>
      </c>
      <c r="AB33">
        <f>'2_MechAdd_ModSeverity'!Q33</f>
        <v>0</v>
      </c>
      <c r="AC33">
        <f>'2_MechAdd_HighSeverity'!O33</f>
        <v>0</v>
      </c>
      <c r="AD33">
        <f>'2_MechAdd_HighSeverity'!P33</f>
        <v>0</v>
      </c>
      <c r="AE33">
        <f>'2_MechAdd_HighSeverity'!Q33</f>
        <v>0</v>
      </c>
      <c r="AF33">
        <f>'2_MechAdd_LowSeverity'!R33</f>
        <v>0</v>
      </c>
      <c r="AG33">
        <f>'2_MechAdd_LowSeverity'!S33</f>
        <v>0</v>
      </c>
      <c r="AH33">
        <f>'2_MechAdd_LowSeverity'!T33</f>
        <v>0</v>
      </c>
      <c r="AI33">
        <f>'2_MechAdd_LowSeverity'!U33</f>
        <v>1</v>
      </c>
      <c r="AJ33">
        <f>'2_MechAdd_ModSeverity'!S33</f>
        <v>0</v>
      </c>
      <c r="AK33">
        <f>'2_MechAdd_ModSeverity'!T33</f>
        <v>0</v>
      </c>
      <c r="AL33">
        <f>'2_MechAdd_ModSeverity'!U33</f>
        <v>1</v>
      </c>
      <c r="AM33">
        <f>'2_MechAdd_HighSeverity'!S33</f>
        <v>0</v>
      </c>
      <c r="AN33">
        <f>'2_MechAdd_HighSeverity'!T33</f>
        <v>0</v>
      </c>
      <c r="AO33">
        <f>'2_MechAdd_HighSeverity'!U33</f>
        <v>1</v>
      </c>
      <c r="AP33">
        <f>'2_MechAdd_LowSeverity'!V33</f>
        <v>5</v>
      </c>
      <c r="AQ33">
        <f>'2_MechAdd_LowSeverity'!W33</f>
        <v>5</v>
      </c>
      <c r="AR33">
        <f>'2_MechAdd_LowSeverity'!X33</f>
        <v>5</v>
      </c>
      <c r="AS33">
        <f>'2_MechAdd_LowSeverity'!Y33</f>
        <v>0</v>
      </c>
      <c r="AT33">
        <f>'2_MechAdd_ModSeverity'!W33</f>
        <v>5</v>
      </c>
      <c r="AU33">
        <f>'2_MechAdd_ModSeverity'!X33</f>
        <v>5</v>
      </c>
      <c r="AV33">
        <f>'2_MechAdd_ModSeverity'!Y33</f>
        <v>0</v>
      </c>
      <c r="AW33">
        <f>'2_MechAdd_HighSeverity'!W33</f>
        <v>5</v>
      </c>
      <c r="AX33">
        <f>'2_MechAdd_HighSeverity'!X33</f>
        <v>5</v>
      </c>
      <c r="AY33">
        <f>'2_MechAdd_HighSeverity'!Y33</f>
        <v>0</v>
      </c>
      <c r="AZ33">
        <f>'2_MechAdd_LowSeverity'!Z33</f>
        <v>0</v>
      </c>
      <c r="BA33">
        <f>'2_MechAdd_LowSeverity'!AA33</f>
        <v>0</v>
      </c>
      <c r="BB33">
        <f>'2_MechAdd_LowSeverity'!AB33</f>
        <v>0</v>
      </c>
      <c r="BC33">
        <f>'2_MechAdd_LowSeverity'!AC33</f>
        <v>0</v>
      </c>
      <c r="BD33">
        <f>'2_MechAdd_ModSeverity'!AA33</f>
        <v>0</v>
      </c>
      <c r="BE33">
        <f>'2_MechAdd_ModSeverity'!AB33</f>
        <v>0</v>
      </c>
      <c r="BF33">
        <f>'2_MechAdd_ModSeverity'!AC33</f>
        <v>0</v>
      </c>
      <c r="BG33">
        <f>'2_MechAdd_HighSeverity'!AA33</f>
        <v>0</v>
      </c>
      <c r="BH33">
        <f>'2_MechAdd_HighSeverity'!AB33</f>
        <v>0</v>
      </c>
      <c r="BI33">
        <f>'2_MechAdd_HighSeverity'!AC33</f>
        <v>0</v>
      </c>
    </row>
    <row r="34" spans="1:61" x14ac:dyDescent="0.25">
      <c r="A34" s="18" t="str">
        <f>'2_MechAdd_Script'!A34</f>
        <v>eSHRUBS_PRIMARY_LAYER_HEIGHT</v>
      </c>
      <c r="B34">
        <f>'2_MechAdd_LowSeverity'!F34</f>
        <v>2.2000000000000002</v>
      </c>
      <c r="C34">
        <f>'2_MechAdd_LowSeverity'!G34</f>
        <v>2.2000000000000002</v>
      </c>
      <c r="D34">
        <f>'2_MechAdd_LowSeverity'!H34</f>
        <v>2.2000000000000002</v>
      </c>
      <c r="E34">
        <f>'2_MechAdd_LowSeverity'!I34</f>
        <v>2.2000000000000002</v>
      </c>
      <c r="F34">
        <f>'2_MechAdd_ModSeverity'!G34</f>
        <v>2.2000000000000002</v>
      </c>
      <c r="G34">
        <f>'2_MechAdd_ModSeverity'!H34</f>
        <v>2.2000000000000002</v>
      </c>
      <c r="H34">
        <f>'2_MechAdd_ModSeverity'!I34</f>
        <v>2.2000000000000002</v>
      </c>
      <c r="I34">
        <f>'2_MechAdd_HighSeverity'!G34</f>
        <v>2.2000000000000002</v>
      </c>
      <c r="J34">
        <f>'2_MechAdd_HighSeverity'!H34</f>
        <v>2.2000000000000002</v>
      </c>
      <c r="K34">
        <f>'2_MechAdd_HighSeverity'!I34</f>
        <v>2.2000000000000002</v>
      </c>
      <c r="L34">
        <f>'2_MechAdd_LowSeverity'!J34</f>
        <v>5</v>
      </c>
      <c r="M34">
        <f>'2_MechAdd_LowSeverity'!K34</f>
        <v>5</v>
      </c>
      <c r="N34">
        <f>'2_MechAdd_LowSeverity'!L34</f>
        <v>5</v>
      </c>
      <c r="O34">
        <f>'2_MechAdd_LowSeverity'!M34</f>
        <v>5</v>
      </c>
      <c r="P34">
        <f>'2_MechAdd_ModSeverity'!K34</f>
        <v>5</v>
      </c>
      <c r="Q34">
        <f>'2_MechAdd_ModSeverity'!L34</f>
        <v>5</v>
      </c>
      <c r="R34">
        <f>'2_MechAdd_ModSeverity'!M34</f>
        <v>5</v>
      </c>
      <c r="S34">
        <f>'2_MechAdd_HighSeverity'!K34</f>
        <v>5</v>
      </c>
      <c r="T34">
        <f>'2_MechAdd_HighSeverity'!L34</f>
        <v>5</v>
      </c>
      <c r="U34">
        <f>'2_MechAdd_HighSeverity'!M34</f>
        <v>5</v>
      </c>
      <c r="V34">
        <f>'2_MechAdd_LowSeverity'!N34</f>
        <v>3</v>
      </c>
      <c r="W34">
        <f>'2_MechAdd_LowSeverity'!O34</f>
        <v>3</v>
      </c>
      <c r="X34">
        <f>'2_MechAdd_LowSeverity'!P34</f>
        <v>3</v>
      </c>
      <c r="Y34">
        <f>'2_MechAdd_LowSeverity'!Q34</f>
        <v>3</v>
      </c>
      <c r="Z34">
        <f>'2_MechAdd_ModSeverity'!O34</f>
        <v>3</v>
      </c>
      <c r="AA34">
        <f>'2_MechAdd_ModSeverity'!P34</f>
        <v>3</v>
      </c>
      <c r="AB34">
        <f>'2_MechAdd_ModSeverity'!Q34</f>
        <v>3</v>
      </c>
      <c r="AC34">
        <f>'2_MechAdd_HighSeverity'!O34</f>
        <v>3</v>
      </c>
      <c r="AD34">
        <f>'2_MechAdd_HighSeverity'!P34</f>
        <v>3</v>
      </c>
      <c r="AE34">
        <f>'2_MechAdd_HighSeverity'!Q34</f>
        <v>3</v>
      </c>
      <c r="AF34">
        <f>'2_MechAdd_LowSeverity'!R34</f>
        <v>5</v>
      </c>
      <c r="AG34">
        <f>'2_MechAdd_LowSeverity'!S34</f>
        <v>5</v>
      </c>
      <c r="AH34">
        <f>'2_MechAdd_LowSeverity'!T34</f>
        <v>5</v>
      </c>
      <c r="AI34">
        <f>'2_MechAdd_LowSeverity'!U34</f>
        <v>5</v>
      </c>
      <c r="AJ34">
        <f>'2_MechAdd_ModSeverity'!S34</f>
        <v>5</v>
      </c>
      <c r="AK34">
        <f>'2_MechAdd_ModSeverity'!T34</f>
        <v>5</v>
      </c>
      <c r="AL34">
        <f>'2_MechAdd_ModSeverity'!U34</f>
        <v>5</v>
      </c>
      <c r="AM34">
        <f>'2_MechAdd_HighSeverity'!S34</f>
        <v>5</v>
      </c>
      <c r="AN34">
        <f>'2_MechAdd_HighSeverity'!T34</f>
        <v>5</v>
      </c>
      <c r="AO34">
        <f>'2_MechAdd_HighSeverity'!U34</f>
        <v>5</v>
      </c>
      <c r="AP34">
        <f>'2_MechAdd_LowSeverity'!V34</f>
        <v>6</v>
      </c>
      <c r="AQ34">
        <f>'2_MechAdd_LowSeverity'!W34</f>
        <v>6</v>
      </c>
      <c r="AR34">
        <f>'2_MechAdd_LowSeverity'!X34</f>
        <v>6</v>
      </c>
      <c r="AS34">
        <f>'2_MechAdd_LowSeverity'!Y34</f>
        <v>6</v>
      </c>
      <c r="AT34">
        <f>'2_MechAdd_ModSeverity'!W34</f>
        <v>6</v>
      </c>
      <c r="AU34">
        <f>'2_MechAdd_ModSeverity'!X34</f>
        <v>6</v>
      </c>
      <c r="AV34">
        <f>'2_MechAdd_ModSeverity'!Y34</f>
        <v>6</v>
      </c>
      <c r="AW34">
        <f>'2_MechAdd_HighSeverity'!W34</f>
        <v>6</v>
      </c>
      <c r="AX34">
        <f>'2_MechAdd_HighSeverity'!X34</f>
        <v>6</v>
      </c>
      <c r="AY34">
        <f>'2_MechAdd_HighSeverity'!Y34</f>
        <v>6</v>
      </c>
      <c r="AZ34">
        <f>'2_MechAdd_LowSeverity'!Z34</f>
        <v>5</v>
      </c>
      <c r="BA34">
        <f>'2_MechAdd_LowSeverity'!AA34</f>
        <v>5</v>
      </c>
      <c r="BB34">
        <f>'2_MechAdd_LowSeverity'!AB34</f>
        <v>5</v>
      </c>
      <c r="BC34">
        <f>'2_MechAdd_LowSeverity'!AC34</f>
        <v>5</v>
      </c>
      <c r="BD34">
        <f>'2_MechAdd_ModSeverity'!AA34</f>
        <v>5</v>
      </c>
      <c r="BE34">
        <f>'2_MechAdd_ModSeverity'!AB34</f>
        <v>5</v>
      </c>
      <c r="BF34">
        <f>'2_MechAdd_ModSeverity'!AC34</f>
        <v>5</v>
      </c>
      <c r="BG34">
        <f>'2_MechAdd_HighSeverity'!AA34</f>
        <v>5</v>
      </c>
      <c r="BH34">
        <f>'2_MechAdd_HighSeverity'!AB34</f>
        <v>5</v>
      </c>
      <c r="BI34">
        <f>'2_MechAdd_HighSeverity'!AC34</f>
        <v>5</v>
      </c>
    </row>
    <row r="35" spans="1:61" x14ac:dyDescent="0.25">
      <c r="A35" s="18" t="str">
        <f>'2_MechAdd_Script'!A35</f>
        <v>eSHRUBS_PRIMARY_LAYER_PERCENT_COVER</v>
      </c>
      <c r="B35">
        <f>'2_MechAdd_LowSeverity'!F35</f>
        <v>21.6</v>
      </c>
      <c r="C35">
        <f>'2_MechAdd_LowSeverity'!G35</f>
        <v>16.200000000000003</v>
      </c>
      <c r="D35">
        <f>'2_MechAdd_LowSeverity'!H35</f>
        <v>17.820000000000004</v>
      </c>
      <c r="E35">
        <f>'2_MechAdd_LowSeverity'!I35</f>
        <v>19.602000000000007</v>
      </c>
      <c r="F35">
        <f>'2_MechAdd_ModSeverity'!G35</f>
        <v>10.8</v>
      </c>
      <c r="G35">
        <f>'2_MechAdd_ModSeverity'!H35</f>
        <v>13.5</v>
      </c>
      <c r="H35">
        <f>'2_MechAdd_ModSeverity'!I35</f>
        <v>16.875</v>
      </c>
      <c r="I35">
        <f>'2_MechAdd_HighSeverity'!G35</f>
        <v>5.4</v>
      </c>
      <c r="J35">
        <f>'2_MechAdd_HighSeverity'!H35</f>
        <v>8.1000000000000014</v>
      </c>
      <c r="K35">
        <f>'2_MechAdd_HighSeverity'!I35</f>
        <v>12.150000000000002</v>
      </c>
      <c r="L35">
        <f>'2_MechAdd_LowSeverity'!J35</f>
        <v>70</v>
      </c>
      <c r="M35">
        <f>'2_MechAdd_LowSeverity'!K35</f>
        <v>52.5</v>
      </c>
      <c r="N35">
        <f>'2_MechAdd_LowSeverity'!L35</f>
        <v>57.750000000000007</v>
      </c>
      <c r="O35">
        <f>'2_MechAdd_LowSeverity'!M35</f>
        <v>63.525000000000013</v>
      </c>
      <c r="P35">
        <f>'2_MechAdd_ModSeverity'!K35</f>
        <v>35</v>
      </c>
      <c r="Q35">
        <f>'2_MechAdd_ModSeverity'!L35</f>
        <v>43.75</v>
      </c>
      <c r="R35">
        <f>'2_MechAdd_ModSeverity'!M35</f>
        <v>54.6875</v>
      </c>
      <c r="S35">
        <f>'2_MechAdd_HighSeverity'!K35</f>
        <v>17.5</v>
      </c>
      <c r="T35">
        <f>'2_MechAdd_HighSeverity'!L35</f>
        <v>26.25</v>
      </c>
      <c r="U35">
        <f>'2_MechAdd_HighSeverity'!M35</f>
        <v>39.375</v>
      </c>
      <c r="V35">
        <f>'2_MechAdd_LowSeverity'!N35</f>
        <v>2</v>
      </c>
      <c r="W35">
        <f>'2_MechAdd_LowSeverity'!O35</f>
        <v>1.5</v>
      </c>
      <c r="X35">
        <f>'2_MechAdd_LowSeverity'!P35</f>
        <v>1.6500000000000001</v>
      </c>
      <c r="Y35">
        <f>'2_MechAdd_LowSeverity'!Q35</f>
        <v>1.8150000000000004</v>
      </c>
      <c r="Z35">
        <f>'2_MechAdd_ModSeverity'!O35</f>
        <v>1</v>
      </c>
      <c r="AA35">
        <f>'2_MechAdd_ModSeverity'!P35</f>
        <v>1.25</v>
      </c>
      <c r="AB35">
        <f>'2_MechAdd_ModSeverity'!Q35</f>
        <v>1.5625</v>
      </c>
      <c r="AC35">
        <f>'2_MechAdd_HighSeverity'!O35</f>
        <v>0.5</v>
      </c>
      <c r="AD35">
        <f>'2_MechAdd_HighSeverity'!P35</f>
        <v>0.75</v>
      </c>
      <c r="AE35">
        <f>'2_MechAdd_HighSeverity'!Q35</f>
        <v>1.125</v>
      </c>
      <c r="AF35">
        <f>'2_MechAdd_LowSeverity'!R35</f>
        <v>10</v>
      </c>
      <c r="AG35">
        <f>'2_MechAdd_LowSeverity'!S35</f>
        <v>7.5</v>
      </c>
      <c r="AH35">
        <f>'2_MechAdd_LowSeverity'!T35</f>
        <v>8.25</v>
      </c>
      <c r="AI35">
        <f>'2_MechAdd_LowSeverity'!U35</f>
        <v>9.0750000000000011</v>
      </c>
      <c r="AJ35">
        <f>'2_MechAdd_ModSeverity'!S35</f>
        <v>5</v>
      </c>
      <c r="AK35">
        <f>'2_MechAdd_ModSeverity'!T35</f>
        <v>6.25</v>
      </c>
      <c r="AL35">
        <f>'2_MechAdd_ModSeverity'!U35</f>
        <v>7.8125</v>
      </c>
      <c r="AM35">
        <f>'2_MechAdd_HighSeverity'!S35</f>
        <v>2.5</v>
      </c>
      <c r="AN35">
        <f>'2_MechAdd_HighSeverity'!T35</f>
        <v>3.75</v>
      </c>
      <c r="AO35">
        <f>'2_MechAdd_HighSeverity'!U35</f>
        <v>5.625</v>
      </c>
      <c r="AP35">
        <f>'2_MechAdd_LowSeverity'!V35</f>
        <v>30</v>
      </c>
      <c r="AQ35">
        <f>'2_MechAdd_LowSeverity'!W35</f>
        <v>22.5</v>
      </c>
      <c r="AR35">
        <f>'2_MechAdd_LowSeverity'!X35</f>
        <v>24.750000000000004</v>
      </c>
      <c r="AS35">
        <f>'2_MechAdd_LowSeverity'!Y35</f>
        <v>27.225000000000005</v>
      </c>
      <c r="AT35">
        <f>'2_MechAdd_ModSeverity'!W35</f>
        <v>15</v>
      </c>
      <c r="AU35">
        <f>'2_MechAdd_ModSeverity'!X35</f>
        <v>18.75</v>
      </c>
      <c r="AV35">
        <f>'2_MechAdd_ModSeverity'!Y35</f>
        <v>23.4375</v>
      </c>
      <c r="AW35">
        <f>'2_MechAdd_HighSeverity'!W35</f>
        <v>7.5</v>
      </c>
      <c r="AX35">
        <f>'2_MechAdd_HighSeverity'!X35</f>
        <v>11.25</v>
      </c>
      <c r="AY35">
        <f>'2_MechAdd_HighSeverity'!Y35</f>
        <v>16.875</v>
      </c>
      <c r="AZ35">
        <f>'2_MechAdd_LowSeverity'!Z35</f>
        <v>80</v>
      </c>
      <c r="BA35">
        <f>'2_MechAdd_LowSeverity'!AA35</f>
        <v>60</v>
      </c>
      <c r="BB35">
        <f>'2_MechAdd_LowSeverity'!AB35</f>
        <v>66</v>
      </c>
      <c r="BC35">
        <f>'2_MechAdd_LowSeverity'!AC35</f>
        <v>72.600000000000009</v>
      </c>
      <c r="BD35">
        <f>'2_MechAdd_ModSeverity'!AA35</f>
        <v>40</v>
      </c>
      <c r="BE35">
        <f>'2_MechAdd_ModSeverity'!AB35</f>
        <v>50</v>
      </c>
      <c r="BF35">
        <f>'2_MechAdd_ModSeverity'!AC35</f>
        <v>62.5</v>
      </c>
      <c r="BG35">
        <f>'2_MechAdd_HighSeverity'!AA35</f>
        <v>20</v>
      </c>
      <c r="BH35">
        <f>'2_MechAdd_HighSeverity'!AB35</f>
        <v>30</v>
      </c>
      <c r="BI35">
        <f>'2_MechAdd_HighSeverity'!AC35</f>
        <v>45</v>
      </c>
    </row>
    <row r="36" spans="1:61" x14ac:dyDescent="0.25">
      <c r="A36" s="18" t="str">
        <f>'2_MechAdd_Script'!A36</f>
        <v>eSHRUBS_PRIMARY_LAYER_PERCENT_LIVE</v>
      </c>
      <c r="B36">
        <f>'2_MechAdd_LowSeverity'!F36</f>
        <v>85</v>
      </c>
      <c r="C36">
        <f>'2_MechAdd_LowSeverity'!G36</f>
        <v>42.5</v>
      </c>
      <c r="D36">
        <f>'2_MechAdd_LowSeverity'!H36</f>
        <v>46.750000000000007</v>
      </c>
      <c r="E36">
        <f>'2_MechAdd_LowSeverity'!I36</f>
        <v>51.425000000000011</v>
      </c>
      <c r="F36">
        <f>'2_MechAdd_ModSeverity'!G36</f>
        <v>21.25</v>
      </c>
      <c r="G36">
        <f>'2_MechAdd_ModSeverity'!H36</f>
        <v>31.875</v>
      </c>
      <c r="H36">
        <f>'2_MechAdd_ModSeverity'!I36</f>
        <v>31.875</v>
      </c>
      <c r="I36">
        <f>'2_MechAdd_HighSeverity'!G36</f>
        <v>21.25</v>
      </c>
      <c r="J36">
        <f>'2_MechAdd_HighSeverity'!H36</f>
        <v>31.875</v>
      </c>
      <c r="K36">
        <f>'2_MechAdd_HighSeverity'!I36</f>
        <v>31.875</v>
      </c>
      <c r="L36">
        <f>'2_MechAdd_LowSeverity'!J36</f>
        <v>85</v>
      </c>
      <c r="M36">
        <f>'2_MechAdd_LowSeverity'!K36</f>
        <v>42.5</v>
      </c>
      <c r="N36">
        <f>'2_MechAdd_LowSeverity'!L36</f>
        <v>46.750000000000007</v>
      </c>
      <c r="O36">
        <f>'2_MechAdd_LowSeverity'!M36</f>
        <v>51.425000000000011</v>
      </c>
      <c r="P36">
        <f>'2_MechAdd_ModSeverity'!K36</f>
        <v>21.25</v>
      </c>
      <c r="Q36">
        <f>'2_MechAdd_ModSeverity'!L36</f>
        <v>31.875</v>
      </c>
      <c r="R36">
        <f>'2_MechAdd_ModSeverity'!M36</f>
        <v>31.875</v>
      </c>
      <c r="S36">
        <f>'2_MechAdd_HighSeverity'!K36</f>
        <v>21.25</v>
      </c>
      <c r="T36">
        <f>'2_MechAdd_HighSeverity'!L36</f>
        <v>31.875</v>
      </c>
      <c r="U36">
        <f>'2_MechAdd_HighSeverity'!M36</f>
        <v>31.875</v>
      </c>
      <c r="V36">
        <f>'2_MechAdd_LowSeverity'!N36</f>
        <v>100</v>
      </c>
      <c r="W36">
        <f>'2_MechAdd_LowSeverity'!O36</f>
        <v>50</v>
      </c>
      <c r="X36">
        <f>'2_MechAdd_LowSeverity'!P36</f>
        <v>55.000000000000007</v>
      </c>
      <c r="Y36">
        <f>'2_MechAdd_LowSeverity'!Q36</f>
        <v>60.500000000000014</v>
      </c>
      <c r="Z36">
        <f>'2_MechAdd_ModSeverity'!O36</f>
        <v>25</v>
      </c>
      <c r="AA36">
        <f>'2_MechAdd_ModSeverity'!P36</f>
        <v>37.5</v>
      </c>
      <c r="AB36">
        <f>'2_MechAdd_ModSeverity'!Q36</f>
        <v>37.5</v>
      </c>
      <c r="AC36">
        <f>'2_MechAdd_HighSeverity'!O36</f>
        <v>25</v>
      </c>
      <c r="AD36">
        <f>'2_MechAdd_HighSeverity'!P36</f>
        <v>37.5</v>
      </c>
      <c r="AE36">
        <f>'2_MechAdd_HighSeverity'!Q36</f>
        <v>37.5</v>
      </c>
      <c r="AF36">
        <f>'2_MechAdd_LowSeverity'!R36</f>
        <v>90</v>
      </c>
      <c r="AG36">
        <f>'2_MechAdd_LowSeverity'!S36</f>
        <v>45</v>
      </c>
      <c r="AH36">
        <f>'2_MechAdd_LowSeverity'!T36</f>
        <v>49.500000000000007</v>
      </c>
      <c r="AI36">
        <f>'2_MechAdd_LowSeverity'!U36</f>
        <v>54.45000000000001</v>
      </c>
      <c r="AJ36">
        <f>'2_MechAdd_ModSeverity'!S36</f>
        <v>22.5</v>
      </c>
      <c r="AK36">
        <f>'2_MechAdd_ModSeverity'!T36</f>
        <v>33.75</v>
      </c>
      <c r="AL36">
        <f>'2_MechAdd_ModSeverity'!U36</f>
        <v>33.75</v>
      </c>
      <c r="AM36">
        <f>'2_MechAdd_HighSeverity'!S36</f>
        <v>22.5</v>
      </c>
      <c r="AN36">
        <f>'2_MechAdd_HighSeverity'!T36</f>
        <v>33.75</v>
      </c>
      <c r="AO36">
        <f>'2_MechAdd_HighSeverity'!U36</f>
        <v>33.75</v>
      </c>
      <c r="AP36">
        <f>'2_MechAdd_LowSeverity'!V36</f>
        <v>85</v>
      </c>
      <c r="AQ36">
        <f>'2_MechAdd_LowSeverity'!W36</f>
        <v>42.5</v>
      </c>
      <c r="AR36">
        <f>'2_MechAdd_LowSeverity'!X36</f>
        <v>46.750000000000007</v>
      </c>
      <c r="AS36">
        <f>'2_MechAdd_LowSeverity'!Y36</f>
        <v>51.425000000000011</v>
      </c>
      <c r="AT36">
        <f>'2_MechAdd_ModSeverity'!W36</f>
        <v>21.25</v>
      </c>
      <c r="AU36">
        <f>'2_MechAdd_ModSeverity'!X36</f>
        <v>31.875</v>
      </c>
      <c r="AV36">
        <f>'2_MechAdd_ModSeverity'!Y36</f>
        <v>31.875</v>
      </c>
      <c r="AW36">
        <f>'2_MechAdd_HighSeverity'!W36</f>
        <v>21.25</v>
      </c>
      <c r="AX36">
        <f>'2_MechAdd_HighSeverity'!X36</f>
        <v>31.875</v>
      </c>
      <c r="AY36">
        <f>'2_MechAdd_HighSeverity'!Y36</f>
        <v>31.875</v>
      </c>
      <c r="AZ36">
        <f>'2_MechAdd_LowSeverity'!Z36</f>
        <v>90</v>
      </c>
      <c r="BA36">
        <f>'2_MechAdd_LowSeverity'!AA36</f>
        <v>45</v>
      </c>
      <c r="BB36">
        <f>'2_MechAdd_LowSeverity'!AB36</f>
        <v>49.500000000000007</v>
      </c>
      <c r="BC36">
        <f>'2_MechAdd_LowSeverity'!AC36</f>
        <v>54.45000000000001</v>
      </c>
      <c r="BD36">
        <f>'2_MechAdd_ModSeverity'!AA36</f>
        <v>22.5</v>
      </c>
      <c r="BE36">
        <f>'2_MechAdd_ModSeverity'!AB36</f>
        <v>33.75</v>
      </c>
      <c r="BF36">
        <f>'2_MechAdd_ModSeverity'!AC36</f>
        <v>33.75</v>
      </c>
      <c r="BG36">
        <f>'2_MechAdd_HighSeverity'!AA36</f>
        <v>22.5</v>
      </c>
      <c r="BH36">
        <f>'2_MechAdd_HighSeverity'!AB36</f>
        <v>33.75</v>
      </c>
      <c r="BI36">
        <f>'2_MechAdd_HighSeverity'!AC36</f>
        <v>33.75</v>
      </c>
    </row>
    <row r="37" spans="1:61" x14ac:dyDescent="0.25">
      <c r="A37" s="18" t="str">
        <f>'2_MechAdd_Script'!A37</f>
        <v>eSHRUBS_SECONDARY_LAYER_HEIGHT</v>
      </c>
      <c r="B37">
        <f>'2_MechAdd_LowSeverity'!F37</f>
        <v>0.3</v>
      </c>
      <c r="C37">
        <f>'2_MechAdd_LowSeverity'!G37</f>
        <v>0.3</v>
      </c>
      <c r="D37">
        <f>'2_MechAdd_LowSeverity'!H37</f>
        <v>0.3</v>
      </c>
      <c r="E37">
        <f>'2_MechAdd_LowSeverity'!I37</f>
        <v>0.3</v>
      </c>
      <c r="F37">
        <f>'2_MechAdd_ModSeverity'!G37</f>
        <v>0.3</v>
      </c>
      <c r="G37">
        <f>'2_MechAdd_ModSeverity'!H37</f>
        <v>0.3</v>
      </c>
      <c r="H37">
        <f>'2_MechAdd_ModSeverity'!I37</f>
        <v>0.3</v>
      </c>
      <c r="I37">
        <f>'2_MechAdd_HighSeverity'!G37</f>
        <v>0.3</v>
      </c>
      <c r="J37">
        <f>'2_MechAdd_HighSeverity'!H37</f>
        <v>0.3</v>
      </c>
      <c r="K37">
        <f>'2_MechAdd_HighSeverity'!I37</f>
        <v>0.3</v>
      </c>
      <c r="L37">
        <f>'2_MechAdd_LowSeverity'!J37</f>
        <v>2</v>
      </c>
      <c r="M37">
        <f>'2_MechAdd_LowSeverity'!K37</f>
        <v>2</v>
      </c>
      <c r="N37">
        <f>'2_MechAdd_LowSeverity'!L37</f>
        <v>2</v>
      </c>
      <c r="O37">
        <f>'2_MechAdd_LowSeverity'!M37</f>
        <v>2</v>
      </c>
      <c r="P37">
        <f>'2_MechAdd_ModSeverity'!K37</f>
        <v>2</v>
      </c>
      <c r="Q37">
        <f>'2_MechAdd_ModSeverity'!L37</f>
        <v>2</v>
      </c>
      <c r="R37">
        <f>'2_MechAdd_ModSeverity'!M37</f>
        <v>2</v>
      </c>
      <c r="S37">
        <f>'2_MechAdd_HighSeverity'!K37</f>
        <v>2</v>
      </c>
      <c r="T37">
        <f>'2_MechAdd_HighSeverity'!L37</f>
        <v>2</v>
      </c>
      <c r="U37">
        <f>'2_MechAdd_HighSeverity'!M37</f>
        <v>2</v>
      </c>
      <c r="V37">
        <f>'2_MechAdd_LowSeverity'!N37</f>
        <v>0</v>
      </c>
      <c r="W37">
        <f>'2_MechAdd_LowSeverity'!O37</f>
        <v>0</v>
      </c>
      <c r="X37">
        <f>'2_MechAdd_LowSeverity'!P37</f>
        <v>0</v>
      </c>
      <c r="Y37">
        <f>'2_MechAdd_LowSeverity'!Q37</f>
        <v>0</v>
      </c>
      <c r="Z37">
        <f>'2_MechAdd_ModSeverity'!O37</f>
        <v>0</v>
      </c>
      <c r="AA37">
        <f>'2_MechAdd_ModSeverity'!P37</f>
        <v>0</v>
      </c>
      <c r="AB37">
        <f>'2_MechAdd_ModSeverity'!Q37</f>
        <v>0</v>
      </c>
      <c r="AC37">
        <f>'2_MechAdd_HighSeverity'!O37</f>
        <v>0</v>
      </c>
      <c r="AD37">
        <f>'2_MechAdd_HighSeverity'!P37</f>
        <v>0</v>
      </c>
      <c r="AE37">
        <f>'2_MechAdd_HighSeverity'!Q37</f>
        <v>0</v>
      </c>
      <c r="AF37">
        <f>'2_MechAdd_LowSeverity'!R37</f>
        <v>1</v>
      </c>
      <c r="AG37">
        <f>'2_MechAdd_LowSeverity'!S37</f>
        <v>1</v>
      </c>
      <c r="AH37">
        <f>'2_MechAdd_LowSeverity'!T37</f>
        <v>1</v>
      </c>
      <c r="AI37">
        <f>'2_MechAdd_LowSeverity'!U37</f>
        <v>1</v>
      </c>
      <c r="AJ37">
        <f>'2_MechAdd_ModSeverity'!S37</f>
        <v>1</v>
      </c>
      <c r="AK37">
        <f>'2_MechAdd_ModSeverity'!T37</f>
        <v>1</v>
      </c>
      <c r="AL37">
        <f>'2_MechAdd_ModSeverity'!U37</f>
        <v>1</v>
      </c>
      <c r="AM37">
        <f>'2_MechAdd_HighSeverity'!S37</f>
        <v>1</v>
      </c>
      <c r="AN37">
        <f>'2_MechAdd_HighSeverity'!T37</f>
        <v>1</v>
      </c>
      <c r="AO37">
        <f>'2_MechAdd_HighSeverity'!U37</f>
        <v>1</v>
      </c>
      <c r="AP37">
        <f>'2_MechAdd_LowSeverity'!V37</f>
        <v>0</v>
      </c>
      <c r="AQ37">
        <f>'2_MechAdd_LowSeverity'!W37</f>
        <v>0</v>
      </c>
      <c r="AR37">
        <f>'2_MechAdd_LowSeverity'!X37</f>
        <v>0</v>
      </c>
      <c r="AS37">
        <f>'2_MechAdd_LowSeverity'!Y37</f>
        <v>0</v>
      </c>
      <c r="AT37">
        <f>'2_MechAdd_ModSeverity'!W37</f>
        <v>0</v>
      </c>
      <c r="AU37">
        <f>'2_MechAdd_ModSeverity'!X37</f>
        <v>0</v>
      </c>
      <c r="AV37">
        <f>'2_MechAdd_ModSeverity'!Y37</f>
        <v>0</v>
      </c>
      <c r="AW37">
        <f>'2_MechAdd_HighSeverity'!W37</f>
        <v>0</v>
      </c>
      <c r="AX37">
        <f>'2_MechAdd_HighSeverity'!X37</f>
        <v>0</v>
      </c>
      <c r="AY37">
        <f>'2_MechAdd_HighSeverity'!Y37</f>
        <v>0</v>
      </c>
      <c r="AZ37">
        <f>'2_MechAdd_LowSeverity'!Z37</f>
        <v>0</v>
      </c>
      <c r="BA37">
        <f>'2_MechAdd_LowSeverity'!AA37</f>
        <v>0</v>
      </c>
      <c r="BB37">
        <f>'2_MechAdd_LowSeverity'!AB37</f>
        <v>0</v>
      </c>
      <c r="BC37">
        <f>'2_MechAdd_LowSeverity'!AC37</f>
        <v>0</v>
      </c>
      <c r="BD37">
        <f>'2_MechAdd_ModSeverity'!AA37</f>
        <v>0</v>
      </c>
      <c r="BE37">
        <f>'2_MechAdd_ModSeverity'!AB37</f>
        <v>0</v>
      </c>
      <c r="BF37">
        <f>'2_MechAdd_ModSeverity'!AC37</f>
        <v>0</v>
      </c>
      <c r="BG37">
        <f>'2_MechAdd_HighSeverity'!AA37</f>
        <v>0</v>
      </c>
      <c r="BH37">
        <f>'2_MechAdd_HighSeverity'!AB37</f>
        <v>0</v>
      </c>
      <c r="BI37">
        <f>'2_MechAdd_HighSeverity'!AC37</f>
        <v>0</v>
      </c>
    </row>
    <row r="38" spans="1:61" x14ac:dyDescent="0.25">
      <c r="A38" s="18" t="str">
        <f>'2_MechAdd_Script'!A38</f>
        <v>eSHRUBS_SECONDARY_LAYER_PERCENT_COVER</v>
      </c>
      <c r="B38">
        <f>'2_MechAdd_LowSeverity'!F38</f>
        <v>1.2</v>
      </c>
      <c r="C38">
        <f>'2_MechAdd_LowSeverity'!G38</f>
        <v>0.89999999999999991</v>
      </c>
      <c r="D38">
        <f>'2_MechAdd_LowSeverity'!H38</f>
        <v>0.99</v>
      </c>
      <c r="E38">
        <f>'2_MechAdd_LowSeverity'!I38</f>
        <v>1.089</v>
      </c>
      <c r="F38">
        <f>'2_MechAdd_ModSeverity'!G38</f>
        <v>0.6</v>
      </c>
      <c r="G38">
        <f>'2_MechAdd_ModSeverity'!H38</f>
        <v>0.75</v>
      </c>
      <c r="H38">
        <f>'2_MechAdd_ModSeverity'!I38</f>
        <v>0.9375</v>
      </c>
      <c r="I38">
        <f>'2_MechAdd_HighSeverity'!G38</f>
        <v>0.3</v>
      </c>
      <c r="J38">
        <f>'2_MechAdd_HighSeverity'!H38</f>
        <v>0.44999999999999996</v>
      </c>
      <c r="K38">
        <f>'2_MechAdd_HighSeverity'!I38</f>
        <v>0.67499999999999993</v>
      </c>
      <c r="L38">
        <f>'2_MechAdd_LowSeverity'!J38</f>
        <v>5</v>
      </c>
      <c r="M38">
        <f>'2_MechAdd_LowSeverity'!K38</f>
        <v>3.75</v>
      </c>
      <c r="N38">
        <f>'2_MechAdd_LowSeverity'!L38</f>
        <v>4.125</v>
      </c>
      <c r="O38">
        <f>'2_MechAdd_LowSeverity'!M38</f>
        <v>4.5375000000000005</v>
      </c>
      <c r="P38">
        <f>'2_MechAdd_ModSeverity'!K38</f>
        <v>2.5</v>
      </c>
      <c r="Q38">
        <f>'2_MechAdd_ModSeverity'!L38</f>
        <v>3.125</v>
      </c>
      <c r="R38">
        <f>'2_MechAdd_ModSeverity'!M38</f>
        <v>3.90625</v>
      </c>
      <c r="S38">
        <f>'2_MechAdd_HighSeverity'!K38</f>
        <v>1.25</v>
      </c>
      <c r="T38">
        <f>'2_MechAdd_HighSeverity'!L38</f>
        <v>1.875</v>
      </c>
      <c r="U38">
        <f>'2_MechAdd_HighSeverity'!M38</f>
        <v>2.8125</v>
      </c>
      <c r="V38">
        <f>'2_MechAdd_LowSeverity'!N38</f>
        <v>0</v>
      </c>
      <c r="W38">
        <f>'2_MechAdd_LowSeverity'!O38</f>
        <v>0</v>
      </c>
      <c r="X38">
        <f>'2_MechAdd_LowSeverity'!P38</f>
        <v>0</v>
      </c>
      <c r="Y38">
        <f>'2_MechAdd_LowSeverity'!Q38</f>
        <v>0</v>
      </c>
      <c r="Z38">
        <f>'2_MechAdd_ModSeverity'!O38</f>
        <v>0</v>
      </c>
      <c r="AA38">
        <f>'2_MechAdd_ModSeverity'!P38</f>
        <v>0</v>
      </c>
      <c r="AB38">
        <f>'2_MechAdd_ModSeverity'!Q38</f>
        <v>0</v>
      </c>
      <c r="AC38">
        <f>'2_MechAdd_HighSeverity'!O38</f>
        <v>0</v>
      </c>
      <c r="AD38">
        <f>'2_MechAdd_HighSeverity'!P38</f>
        <v>0</v>
      </c>
      <c r="AE38">
        <f>'2_MechAdd_HighSeverity'!Q38</f>
        <v>0</v>
      </c>
      <c r="AF38">
        <f>'2_MechAdd_LowSeverity'!R38</f>
        <v>20</v>
      </c>
      <c r="AG38">
        <f>'2_MechAdd_LowSeverity'!S38</f>
        <v>15</v>
      </c>
      <c r="AH38">
        <f>'2_MechAdd_LowSeverity'!T38</f>
        <v>16.5</v>
      </c>
      <c r="AI38">
        <f>'2_MechAdd_LowSeverity'!U38</f>
        <v>18.150000000000002</v>
      </c>
      <c r="AJ38">
        <f>'2_MechAdd_ModSeverity'!S38</f>
        <v>10</v>
      </c>
      <c r="AK38">
        <f>'2_MechAdd_ModSeverity'!T38</f>
        <v>12.5</v>
      </c>
      <c r="AL38">
        <f>'2_MechAdd_ModSeverity'!U38</f>
        <v>15.625</v>
      </c>
      <c r="AM38">
        <f>'2_MechAdd_HighSeverity'!S38</f>
        <v>5</v>
      </c>
      <c r="AN38">
        <f>'2_MechAdd_HighSeverity'!T38</f>
        <v>7.5</v>
      </c>
      <c r="AO38">
        <f>'2_MechAdd_HighSeverity'!U38</f>
        <v>11.25</v>
      </c>
      <c r="AP38">
        <f>'2_MechAdd_LowSeverity'!V38</f>
        <v>0</v>
      </c>
      <c r="AQ38">
        <f>'2_MechAdd_LowSeverity'!W38</f>
        <v>0</v>
      </c>
      <c r="AR38">
        <f>'2_MechAdd_LowSeverity'!X38</f>
        <v>0</v>
      </c>
      <c r="AS38">
        <f>'2_MechAdd_LowSeverity'!Y38</f>
        <v>0</v>
      </c>
      <c r="AT38">
        <f>'2_MechAdd_ModSeverity'!W38</f>
        <v>0</v>
      </c>
      <c r="AU38">
        <f>'2_MechAdd_ModSeverity'!X38</f>
        <v>0</v>
      </c>
      <c r="AV38">
        <f>'2_MechAdd_ModSeverity'!Y38</f>
        <v>0</v>
      </c>
      <c r="AW38">
        <f>'2_MechAdd_HighSeverity'!W38</f>
        <v>0</v>
      </c>
      <c r="AX38">
        <f>'2_MechAdd_HighSeverity'!X38</f>
        <v>0</v>
      </c>
      <c r="AY38">
        <f>'2_MechAdd_HighSeverity'!Y38</f>
        <v>0</v>
      </c>
      <c r="AZ38">
        <f>'2_MechAdd_LowSeverity'!Z38</f>
        <v>0</v>
      </c>
      <c r="BA38">
        <f>'2_MechAdd_LowSeverity'!AA38</f>
        <v>0</v>
      </c>
      <c r="BB38">
        <f>'2_MechAdd_LowSeverity'!AB38</f>
        <v>0</v>
      </c>
      <c r="BC38">
        <f>'2_MechAdd_LowSeverity'!AC38</f>
        <v>0</v>
      </c>
      <c r="BD38">
        <f>'2_MechAdd_ModSeverity'!AA38</f>
        <v>0</v>
      </c>
      <c r="BE38">
        <f>'2_MechAdd_ModSeverity'!AB38</f>
        <v>0</v>
      </c>
      <c r="BF38">
        <f>'2_MechAdd_ModSeverity'!AC38</f>
        <v>0</v>
      </c>
      <c r="BG38">
        <f>'2_MechAdd_HighSeverity'!AA38</f>
        <v>0</v>
      </c>
      <c r="BH38">
        <f>'2_MechAdd_HighSeverity'!AB38</f>
        <v>0</v>
      </c>
      <c r="BI38">
        <f>'2_MechAdd_HighSeverity'!AC38</f>
        <v>0</v>
      </c>
    </row>
    <row r="39" spans="1:61" x14ac:dyDescent="0.25">
      <c r="A39" s="18" t="str">
        <f>'2_MechAdd_Script'!A39</f>
        <v>eSHRUBS_SECONDARY_LAYER_PERCENT_LIVE</v>
      </c>
      <c r="B39">
        <f>'2_MechAdd_LowSeverity'!F39</f>
        <v>95</v>
      </c>
      <c r="C39">
        <f>'2_MechAdd_LowSeverity'!G39</f>
        <v>47.5</v>
      </c>
      <c r="D39">
        <f>'2_MechAdd_LowSeverity'!H39</f>
        <v>52.250000000000007</v>
      </c>
      <c r="E39">
        <f>'2_MechAdd_LowSeverity'!I39</f>
        <v>57.475000000000016</v>
      </c>
      <c r="F39">
        <f>'2_MechAdd_ModSeverity'!G39</f>
        <v>23.75</v>
      </c>
      <c r="G39">
        <f>'2_MechAdd_ModSeverity'!H39</f>
        <v>35.625</v>
      </c>
      <c r="H39">
        <f>'2_MechAdd_ModSeverity'!I39</f>
        <v>35.625</v>
      </c>
      <c r="I39">
        <f>'2_MechAdd_HighSeverity'!G39</f>
        <v>23.75</v>
      </c>
      <c r="J39">
        <f>'2_MechAdd_HighSeverity'!H39</f>
        <v>35.625</v>
      </c>
      <c r="K39">
        <f>'2_MechAdd_HighSeverity'!I39</f>
        <v>35.625</v>
      </c>
      <c r="L39">
        <f>'2_MechAdd_LowSeverity'!J39</f>
        <v>85</v>
      </c>
      <c r="M39">
        <f>'2_MechAdd_LowSeverity'!K39</f>
        <v>42.5</v>
      </c>
      <c r="N39">
        <f>'2_MechAdd_LowSeverity'!L39</f>
        <v>46.750000000000007</v>
      </c>
      <c r="O39">
        <f>'2_MechAdd_LowSeverity'!M39</f>
        <v>51.425000000000011</v>
      </c>
      <c r="P39">
        <f>'2_MechAdd_ModSeverity'!K39</f>
        <v>21.25</v>
      </c>
      <c r="Q39">
        <f>'2_MechAdd_ModSeverity'!L39</f>
        <v>31.875</v>
      </c>
      <c r="R39">
        <f>'2_MechAdd_ModSeverity'!M39</f>
        <v>31.875</v>
      </c>
      <c r="S39">
        <f>'2_MechAdd_HighSeverity'!K39</f>
        <v>21.25</v>
      </c>
      <c r="T39">
        <f>'2_MechAdd_HighSeverity'!L39</f>
        <v>31.875</v>
      </c>
      <c r="U39">
        <f>'2_MechAdd_HighSeverity'!M39</f>
        <v>31.875</v>
      </c>
      <c r="V39">
        <f>'2_MechAdd_LowSeverity'!N39</f>
        <v>0</v>
      </c>
      <c r="W39">
        <f>'2_MechAdd_LowSeverity'!O39</f>
        <v>0</v>
      </c>
      <c r="X39">
        <f>'2_MechAdd_LowSeverity'!P39</f>
        <v>0</v>
      </c>
      <c r="Y39">
        <f>'2_MechAdd_LowSeverity'!Q39</f>
        <v>0</v>
      </c>
      <c r="Z39">
        <f>'2_MechAdd_ModSeverity'!O39</f>
        <v>0</v>
      </c>
      <c r="AA39">
        <f>'2_MechAdd_ModSeverity'!P39</f>
        <v>0</v>
      </c>
      <c r="AB39">
        <f>'2_MechAdd_ModSeverity'!Q39</f>
        <v>0</v>
      </c>
      <c r="AC39">
        <f>'2_MechAdd_HighSeverity'!O39</f>
        <v>0</v>
      </c>
      <c r="AD39">
        <f>'2_MechAdd_HighSeverity'!P39</f>
        <v>0</v>
      </c>
      <c r="AE39">
        <f>'2_MechAdd_HighSeverity'!Q39</f>
        <v>0</v>
      </c>
      <c r="AF39">
        <f>'2_MechAdd_LowSeverity'!R39</f>
        <v>90</v>
      </c>
      <c r="AG39">
        <f>'2_MechAdd_LowSeverity'!S39</f>
        <v>45</v>
      </c>
      <c r="AH39">
        <f>'2_MechAdd_LowSeverity'!T39</f>
        <v>49.500000000000007</v>
      </c>
      <c r="AI39">
        <f>'2_MechAdd_LowSeverity'!U39</f>
        <v>54.45000000000001</v>
      </c>
      <c r="AJ39">
        <f>'2_MechAdd_ModSeverity'!S39</f>
        <v>22.5</v>
      </c>
      <c r="AK39">
        <f>'2_MechAdd_ModSeverity'!T39</f>
        <v>33.75</v>
      </c>
      <c r="AL39">
        <f>'2_MechAdd_ModSeverity'!U39</f>
        <v>33.75</v>
      </c>
      <c r="AM39">
        <f>'2_MechAdd_HighSeverity'!S39</f>
        <v>22.5</v>
      </c>
      <c r="AN39">
        <f>'2_MechAdd_HighSeverity'!T39</f>
        <v>33.75</v>
      </c>
      <c r="AO39">
        <f>'2_MechAdd_HighSeverity'!U39</f>
        <v>33.75</v>
      </c>
      <c r="AP39">
        <f>'2_MechAdd_LowSeverity'!V39</f>
        <v>0</v>
      </c>
      <c r="AQ39">
        <f>'2_MechAdd_LowSeverity'!W39</f>
        <v>0</v>
      </c>
      <c r="AR39">
        <f>'2_MechAdd_LowSeverity'!X39</f>
        <v>0</v>
      </c>
      <c r="AS39">
        <f>'2_MechAdd_LowSeverity'!Y39</f>
        <v>0</v>
      </c>
      <c r="AT39">
        <f>'2_MechAdd_ModSeverity'!W39</f>
        <v>0</v>
      </c>
      <c r="AU39">
        <f>'2_MechAdd_ModSeverity'!X39</f>
        <v>0</v>
      </c>
      <c r="AV39">
        <f>'2_MechAdd_ModSeverity'!Y39</f>
        <v>0</v>
      </c>
      <c r="AW39">
        <f>'2_MechAdd_HighSeverity'!W39</f>
        <v>0</v>
      </c>
      <c r="AX39">
        <f>'2_MechAdd_HighSeverity'!X39</f>
        <v>0</v>
      </c>
      <c r="AY39">
        <f>'2_MechAdd_HighSeverity'!Y39</f>
        <v>0</v>
      </c>
      <c r="AZ39">
        <f>'2_MechAdd_LowSeverity'!Z39</f>
        <v>0</v>
      </c>
      <c r="BA39">
        <f>'2_MechAdd_LowSeverity'!AA39</f>
        <v>0</v>
      </c>
      <c r="BB39">
        <f>'2_MechAdd_LowSeverity'!AB39</f>
        <v>0</v>
      </c>
      <c r="BC39">
        <f>'2_MechAdd_LowSeverity'!AC39</f>
        <v>0</v>
      </c>
      <c r="BD39">
        <f>'2_MechAdd_ModSeverity'!AA39</f>
        <v>0</v>
      </c>
      <c r="BE39">
        <f>'2_MechAdd_ModSeverity'!AB39</f>
        <v>0</v>
      </c>
      <c r="BF39">
        <f>'2_MechAdd_ModSeverity'!AC39</f>
        <v>0</v>
      </c>
      <c r="BG39">
        <f>'2_MechAdd_HighSeverity'!AA39</f>
        <v>0</v>
      </c>
      <c r="BH39">
        <f>'2_MechAdd_HighSeverity'!AB39</f>
        <v>0</v>
      </c>
      <c r="BI39">
        <f>'2_MechAdd_HighSeverity'!AC39</f>
        <v>0</v>
      </c>
    </row>
    <row r="40" spans="1:61" x14ac:dyDescent="0.25">
      <c r="A40" s="18" t="str">
        <f>'2_MechAdd_Script'!A40</f>
        <v>eHERBACEOUS_PRIMARY_LAYER_HEIGHT</v>
      </c>
      <c r="B40">
        <f>'2_MechAdd_LowSeverity'!F40</f>
        <v>0.9</v>
      </c>
      <c r="C40">
        <f>'2_MechAdd_LowSeverity'!G40</f>
        <v>0.9</v>
      </c>
      <c r="D40">
        <f>'2_MechAdd_LowSeverity'!H40</f>
        <v>0.9</v>
      </c>
      <c r="E40">
        <f>'2_MechAdd_LowSeverity'!I40</f>
        <v>0.9</v>
      </c>
      <c r="F40">
        <f>'2_MechAdd_ModSeverity'!G40</f>
        <v>0.9</v>
      </c>
      <c r="G40">
        <f>'2_MechAdd_ModSeverity'!H40</f>
        <v>0.9</v>
      </c>
      <c r="H40">
        <f>'2_MechAdd_ModSeverity'!I40</f>
        <v>0.9</v>
      </c>
      <c r="I40">
        <f>'2_MechAdd_HighSeverity'!G40</f>
        <v>0.9</v>
      </c>
      <c r="J40">
        <f>'2_MechAdd_HighSeverity'!H40</f>
        <v>0.9</v>
      </c>
      <c r="K40">
        <f>'2_MechAdd_HighSeverity'!I40</f>
        <v>0.9</v>
      </c>
      <c r="L40">
        <f>'2_MechAdd_LowSeverity'!J40</f>
        <v>0</v>
      </c>
      <c r="M40">
        <f>'2_MechAdd_LowSeverity'!K40</f>
        <v>0</v>
      </c>
      <c r="N40">
        <f>'2_MechAdd_LowSeverity'!L40</f>
        <v>0</v>
      </c>
      <c r="O40">
        <f>'2_MechAdd_LowSeverity'!M40</f>
        <v>0</v>
      </c>
      <c r="P40">
        <f>'2_MechAdd_ModSeverity'!K40</f>
        <v>0</v>
      </c>
      <c r="Q40">
        <f>'2_MechAdd_ModSeverity'!L40</f>
        <v>0</v>
      </c>
      <c r="R40">
        <f>'2_MechAdd_ModSeverity'!M40</f>
        <v>0</v>
      </c>
      <c r="S40">
        <f>'2_MechAdd_HighSeverity'!K40</f>
        <v>0</v>
      </c>
      <c r="T40">
        <f>'2_MechAdd_HighSeverity'!L40</f>
        <v>0</v>
      </c>
      <c r="U40">
        <f>'2_MechAdd_HighSeverity'!M40</f>
        <v>0</v>
      </c>
      <c r="V40">
        <f>'2_MechAdd_LowSeverity'!N40</f>
        <v>2</v>
      </c>
      <c r="W40">
        <f>'2_MechAdd_LowSeverity'!O40</f>
        <v>2</v>
      </c>
      <c r="X40">
        <f>'2_MechAdd_LowSeverity'!P40</f>
        <v>2</v>
      </c>
      <c r="Y40">
        <f>'2_MechAdd_LowSeverity'!Q40</f>
        <v>2</v>
      </c>
      <c r="Z40">
        <f>'2_MechAdd_ModSeverity'!O40</f>
        <v>2</v>
      </c>
      <c r="AA40">
        <f>'2_MechAdd_ModSeverity'!P40</f>
        <v>2</v>
      </c>
      <c r="AB40">
        <f>'2_MechAdd_ModSeverity'!Q40</f>
        <v>2</v>
      </c>
      <c r="AC40">
        <f>'2_MechAdd_HighSeverity'!O40</f>
        <v>2</v>
      </c>
      <c r="AD40">
        <f>'2_MechAdd_HighSeverity'!P40</f>
        <v>2</v>
      </c>
      <c r="AE40">
        <f>'2_MechAdd_HighSeverity'!Q40</f>
        <v>2</v>
      </c>
      <c r="AF40">
        <f>'2_MechAdd_LowSeverity'!R40</f>
        <v>1</v>
      </c>
      <c r="AG40">
        <f>'2_MechAdd_LowSeverity'!S40</f>
        <v>1</v>
      </c>
      <c r="AH40">
        <f>'2_MechAdd_LowSeverity'!T40</f>
        <v>1</v>
      </c>
      <c r="AI40">
        <f>'2_MechAdd_LowSeverity'!U40</f>
        <v>1</v>
      </c>
      <c r="AJ40">
        <f>'2_MechAdd_ModSeverity'!S40</f>
        <v>1</v>
      </c>
      <c r="AK40">
        <f>'2_MechAdd_ModSeverity'!T40</f>
        <v>1</v>
      </c>
      <c r="AL40">
        <f>'2_MechAdd_ModSeverity'!U40</f>
        <v>1</v>
      </c>
      <c r="AM40">
        <f>'2_MechAdd_HighSeverity'!S40</f>
        <v>1</v>
      </c>
      <c r="AN40">
        <f>'2_MechAdd_HighSeverity'!T40</f>
        <v>1</v>
      </c>
      <c r="AO40">
        <f>'2_MechAdd_HighSeverity'!U40</f>
        <v>1</v>
      </c>
      <c r="AP40">
        <f>'2_MechAdd_LowSeverity'!V40</f>
        <v>2.5</v>
      </c>
      <c r="AQ40">
        <f>'2_MechAdd_LowSeverity'!W40</f>
        <v>2.5</v>
      </c>
      <c r="AR40">
        <f>'2_MechAdd_LowSeverity'!X40</f>
        <v>2.5</v>
      </c>
      <c r="AS40">
        <f>'2_MechAdd_LowSeverity'!Y40</f>
        <v>2.5</v>
      </c>
      <c r="AT40">
        <f>'2_MechAdd_ModSeverity'!W40</f>
        <v>2.5</v>
      </c>
      <c r="AU40">
        <f>'2_MechAdd_ModSeverity'!X40</f>
        <v>2.5</v>
      </c>
      <c r="AV40">
        <f>'2_MechAdd_ModSeverity'!Y40</f>
        <v>2.5</v>
      </c>
      <c r="AW40">
        <f>'2_MechAdd_HighSeverity'!W40</f>
        <v>2.5</v>
      </c>
      <c r="AX40">
        <f>'2_MechAdd_HighSeverity'!X40</f>
        <v>2.5</v>
      </c>
      <c r="AY40">
        <f>'2_MechAdd_HighSeverity'!Y40</f>
        <v>2.5</v>
      </c>
      <c r="AZ40">
        <f>'2_MechAdd_LowSeverity'!Z40</f>
        <v>2</v>
      </c>
      <c r="BA40">
        <f>'2_MechAdd_LowSeverity'!AA40</f>
        <v>2</v>
      </c>
      <c r="BB40">
        <f>'2_MechAdd_LowSeverity'!AB40</f>
        <v>2</v>
      </c>
      <c r="BC40">
        <f>'2_MechAdd_LowSeverity'!AC40</f>
        <v>2</v>
      </c>
      <c r="BD40">
        <f>'2_MechAdd_ModSeverity'!AA40</f>
        <v>2</v>
      </c>
      <c r="BE40">
        <f>'2_MechAdd_ModSeverity'!AB40</f>
        <v>2</v>
      </c>
      <c r="BF40">
        <f>'2_MechAdd_ModSeverity'!AC40</f>
        <v>2</v>
      </c>
      <c r="BG40">
        <f>'2_MechAdd_HighSeverity'!AA40</f>
        <v>2</v>
      </c>
      <c r="BH40">
        <f>'2_MechAdd_HighSeverity'!AB40</f>
        <v>2</v>
      </c>
      <c r="BI40">
        <f>'2_MechAdd_HighSeverity'!AC40</f>
        <v>2</v>
      </c>
    </row>
    <row r="41" spans="1:61" x14ac:dyDescent="0.25">
      <c r="A41" s="18" t="str">
        <f>'2_MechAdd_Script'!A41</f>
        <v>eHERBACEOUS_PRIMARY_LAYER_LOADING</v>
      </c>
      <c r="B41">
        <f>'2_MechAdd_LowSeverity'!F41</f>
        <v>0.1</v>
      </c>
      <c r="C41">
        <f>'2_MechAdd_LowSeverity'!G41</f>
        <v>7.5000000000000011E-2</v>
      </c>
      <c r="D41">
        <f>'2_MechAdd_LowSeverity'!H41</f>
        <v>9.3750000000000014E-2</v>
      </c>
      <c r="E41">
        <f>'2_MechAdd_LowSeverity'!I41</f>
        <v>0.11718750000000001</v>
      </c>
      <c r="F41">
        <f>'2_MechAdd_ModSeverity'!G41</f>
        <v>0.05</v>
      </c>
      <c r="G41">
        <f>'2_MechAdd_ModSeverity'!H41</f>
        <v>7.5000000000000011E-2</v>
      </c>
      <c r="H41">
        <f>'2_MechAdd_ModSeverity'!I41</f>
        <v>0.11250000000000002</v>
      </c>
      <c r="I41">
        <f>'2_MechAdd_HighSeverity'!G41</f>
        <v>2.5000000000000001E-2</v>
      </c>
      <c r="J41">
        <f>'2_MechAdd_HighSeverity'!H41</f>
        <v>3.7500000000000006E-2</v>
      </c>
      <c r="K41">
        <f>'2_MechAdd_HighSeverity'!I41</f>
        <v>5.6250000000000008E-2</v>
      </c>
      <c r="L41">
        <f>'2_MechAdd_LowSeverity'!J41</f>
        <v>0</v>
      </c>
      <c r="M41">
        <f>'2_MechAdd_LowSeverity'!K41</f>
        <v>0</v>
      </c>
      <c r="N41">
        <f>'2_MechAdd_LowSeverity'!L41</f>
        <v>0</v>
      </c>
      <c r="O41">
        <f>'2_MechAdd_LowSeverity'!M41</f>
        <v>0</v>
      </c>
      <c r="P41">
        <f>'2_MechAdd_ModSeverity'!K41</f>
        <v>0</v>
      </c>
      <c r="Q41">
        <f>'2_MechAdd_ModSeverity'!L41</f>
        <v>0</v>
      </c>
      <c r="R41">
        <f>'2_MechAdd_ModSeverity'!M41</f>
        <v>0</v>
      </c>
      <c r="S41">
        <f>'2_MechAdd_HighSeverity'!K41</f>
        <v>0</v>
      </c>
      <c r="T41">
        <f>'2_MechAdd_HighSeverity'!L41</f>
        <v>0</v>
      </c>
      <c r="U41">
        <f>'2_MechAdd_HighSeverity'!M41</f>
        <v>0</v>
      </c>
      <c r="V41">
        <f>'2_MechAdd_LowSeverity'!N41</f>
        <v>1</v>
      </c>
      <c r="W41">
        <f>'2_MechAdd_LowSeverity'!O41</f>
        <v>0.75</v>
      </c>
      <c r="X41">
        <f>'2_MechAdd_LowSeverity'!P41</f>
        <v>0.9375</v>
      </c>
      <c r="Y41">
        <f>'2_MechAdd_LowSeverity'!Q41</f>
        <v>1.171875</v>
      </c>
      <c r="Z41">
        <f>'2_MechAdd_ModSeverity'!O41</f>
        <v>0.5</v>
      </c>
      <c r="AA41">
        <f>'2_MechAdd_ModSeverity'!P41</f>
        <v>0.75</v>
      </c>
      <c r="AB41">
        <f>'2_MechAdd_ModSeverity'!Q41</f>
        <v>1.125</v>
      </c>
      <c r="AC41">
        <f>'2_MechAdd_HighSeverity'!O41</f>
        <v>0.25</v>
      </c>
      <c r="AD41">
        <f>'2_MechAdd_HighSeverity'!P41</f>
        <v>0.375</v>
      </c>
      <c r="AE41">
        <f>'2_MechAdd_HighSeverity'!Q41</f>
        <v>0.5625</v>
      </c>
      <c r="AF41">
        <f>'2_MechAdd_LowSeverity'!R41</f>
        <v>0.01</v>
      </c>
      <c r="AG41">
        <f>'2_MechAdd_LowSeverity'!S41</f>
        <v>7.4999999999999997E-3</v>
      </c>
      <c r="AH41">
        <f>'2_MechAdd_LowSeverity'!T41</f>
        <v>9.3749999999999997E-3</v>
      </c>
      <c r="AI41">
        <f>'2_MechAdd_LowSeverity'!U41</f>
        <v>1.171875E-2</v>
      </c>
      <c r="AJ41">
        <f>'2_MechAdd_ModSeverity'!S41</f>
        <v>5.0000000000000001E-3</v>
      </c>
      <c r="AK41">
        <f>'2_MechAdd_ModSeverity'!T41</f>
        <v>7.4999999999999997E-3</v>
      </c>
      <c r="AL41">
        <f>'2_MechAdd_ModSeverity'!U41</f>
        <v>1.125E-2</v>
      </c>
      <c r="AM41">
        <f>'2_MechAdd_HighSeverity'!S41</f>
        <v>2.5000000000000001E-3</v>
      </c>
      <c r="AN41">
        <f>'2_MechAdd_HighSeverity'!T41</f>
        <v>3.7499999999999999E-3</v>
      </c>
      <c r="AO41">
        <f>'2_MechAdd_HighSeverity'!U41</f>
        <v>5.6249999999999998E-3</v>
      </c>
      <c r="AP41">
        <f>'2_MechAdd_LowSeverity'!V41</f>
        <v>0.4</v>
      </c>
      <c r="AQ41">
        <f>'2_MechAdd_LowSeverity'!W41</f>
        <v>0.30000000000000004</v>
      </c>
      <c r="AR41">
        <f>'2_MechAdd_LowSeverity'!X41</f>
        <v>0.37500000000000006</v>
      </c>
      <c r="AS41">
        <f>'2_MechAdd_LowSeverity'!Y41</f>
        <v>0.46875000000000006</v>
      </c>
      <c r="AT41">
        <f>'2_MechAdd_ModSeverity'!W41</f>
        <v>0.2</v>
      </c>
      <c r="AU41">
        <f>'2_MechAdd_ModSeverity'!X41</f>
        <v>0.30000000000000004</v>
      </c>
      <c r="AV41">
        <f>'2_MechAdd_ModSeverity'!Y41</f>
        <v>0.45000000000000007</v>
      </c>
      <c r="AW41">
        <f>'2_MechAdd_HighSeverity'!W41</f>
        <v>0.1</v>
      </c>
      <c r="AX41">
        <f>'2_MechAdd_HighSeverity'!X41</f>
        <v>0.15000000000000002</v>
      </c>
      <c r="AY41">
        <f>'2_MechAdd_HighSeverity'!Y41</f>
        <v>0.22500000000000003</v>
      </c>
      <c r="AZ41">
        <f>'2_MechAdd_LowSeverity'!Z41</f>
        <v>0.1</v>
      </c>
      <c r="BA41">
        <f>'2_MechAdd_LowSeverity'!AA41</f>
        <v>7.5000000000000011E-2</v>
      </c>
      <c r="BB41">
        <f>'2_MechAdd_LowSeverity'!AB41</f>
        <v>9.3750000000000014E-2</v>
      </c>
      <c r="BC41">
        <f>'2_MechAdd_LowSeverity'!AC41</f>
        <v>0.11718750000000001</v>
      </c>
      <c r="BD41">
        <f>'2_MechAdd_ModSeverity'!AA41</f>
        <v>0.05</v>
      </c>
      <c r="BE41">
        <f>'2_MechAdd_ModSeverity'!AB41</f>
        <v>7.5000000000000011E-2</v>
      </c>
      <c r="BF41">
        <f>'2_MechAdd_ModSeverity'!AC41</f>
        <v>0.11250000000000002</v>
      </c>
      <c r="BG41">
        <f>'2_MechAdd_HighSeverity'!AA41</f>
        <v>2.5000000000000001E-2</v>
      </c>
      <c r="BH41">
        <f>'2_MechAdd_HighSeverity'!AB41</f>
        <v>3.7500000000000006E-2</v>
      </c>
      <c r="BI41">
        <f>'2_MechAdd_HighSeverity'!AC41</f>
        <v>5.6250000000000008E-2</v>
      </c>
    </row>
    <row r="42" spans="1:61" x14ac:dyDescent="0.25">
      <c r="A42" s="18" t="str">
        <f>'2_MechAdd_Script'!A42</f>
        <v>eHERBACEOUS_PRIMARY_LAYER_PERCENT_COVER</v>
      </c>
      <c r="B42">
        <f>'2_MechAdd_LowSeverity'!F42</f>
        <v>0.7</v>
      </c>
      <c r="C42">
        <f>'2_MechAdd_LowSeverity'!G42</f>
        <v>0.52499999999999991</v>
      </c>
      <c r="D42">
        <f>'2_MechAdd_LowSeverity'!H42</f>
        <v>0.65624999999999989</v>
      </c>
      <c r="E42">
        <f>'2_MechAdd_LowSeverity'!I42</f>
        <v>0.82031249999999989</v>
      </c>
      <c r="F42">
        <f>'2_MechAdd_ModSeverity'!G42</f>
        <v>0.35</v>
      </c>
      <c r="G42">
        <f>'2_MechAdd_ModSeverity'!H42</f>
        <v>0.52499999999999991</v>
      </c>
      <c r="H42">
        <f>'2_MechAdd_ModSeverity'!I42</f>
        <v>0.78749999999999987</v>
      </c>
      <c r="I42">
        <f>'2_MechAdd_HighSeverity'!G42</f>
        <v>0.17499999999999999</v>
      </c>
      <c r="J42">
        <f>'2_MechAdd_HighSeverity'!H42</f>
        <v>0.26249999999999996</v>
      </c>
      <c r="K42">
        <f>'2_MechAdd_HighSeverity'!I42</f>
        <v>0.39374999999999993</v>
      </c>
      <c r="L42">
        <f>'2_MechAdd_LowSeverity'!J42</f>
        <v>0</v>
      </c>
      <c r="M42">
        <f>'2_MechAdd_LowSeverity'!K42</f>
        <v>0</v>
      </c>
      <c r="N42">
        <f>'2_MechAdd_LowSeverity'!L42</f>
        <v>0</v>
      </c>
      <c r="O42">
        <f>'2_MechAdd_LowSeverity'!M42</f>
        <v>0</v>
      </c>
      <c r="P42">
        <f>'2_MechAdd_ModSeverity'!K42</f>
        <v>0</v>
      </c>
      <c r="Q42">
        <f>'2_MechAdd_ModSeverity'!L42</f>
        <v>0</v>
      </c>
      <c r="R42">
        <f>'2_MechAdd_ModSeverity'!M42</f>
        <v>0</v>
      </c>
      <c r="S42">
        <f>'2_MechAdd_HighSeverity'!K42</f>
        <v>0</v>
      </c>
      <c r="T42">
        <f>'2_MechAdd_HighSeverity'!L42</f>
        <v>0</v>
      </c>
      <c r="U42">
        <f>'2_MechAdd_HighSeverity'!M42</f>
        <v>0</v>
      </c>
      <c r="V42">
        <f>'2_MechAdd_LowSeverity'!N42</f>
        <v>90</v>
      </c>
      <c r="W42">
        <f>'2_MechAdd_LowSeverity'!O42</f>
        <v>67.5</v>
      </c>
      <c r="X42">
        <f>'2_MechAdd_LowSeverity'!P42</f>
        <v>84.375</v>
      </c>
      <c r="Y42">
        <f>'2_MechAdd_LowSeverity'!Q42</f>
        <v>105.46875</v>
      </c>
      <c r="Z42">
        <f>'2_MechAdd_ModSeverity'!O42</f>
        <v>45</v>
      </c>
      <c r="AA42">
        <f>'2_MechAdd_ModSeverity'!P42</f>
        <v>67.5</v>
      </c>
      <c r="AB42">
        <f>'2_MechAdd_ModSeverity'!Q42</f>
        <v>100</v>
      </c>
      <c r="AC42">
        <f>'2_MechAdd_HighSeverity'!O42</f>
        <v>22.5</v>
      </c>
      <c r="AD42">
        <f>'2_MechAdd_HighSeverity'!P42</f>
        <v>33.75</v>
      </c>
      <c r="AE42">
        <f>'2_MechAdd_HighSeverity'!Q42</f>
        <v>50.625</v>
      </c>
      <c r="AF42">
        <f>'2_MechAdd_LowSeverity'!R42</f>
        <v>2</v>
      </c>
      <c r="AG42">
        <f>'2_MechAdd_LowSeverity'!S42</f>
        <v>1.5</v>
      </c>
      <c r="AH42">
        <f>'2_MechAdd_LowSeverity'!T42</f>
        <v>1.875</v>
      </c>
      <c r="AI42">
        <f>'2_MechAdd_LowSeverity'!U42</f>
        <v>2.34375</v>
      </c>
      <c r="AJ42">
        <f>'2_MechAdd_ModSeverity'!S42</f>
        <v>1</v>
      </c>
      <c r="AK42">
        <f>'2_MechAdd_ModSeverity'!T42</f>
        <v>1.5</v>
      </c>
      <c r="AL42">
        <f>'2_MechAdd_ModSeverity'!U42</f>
        <v>2.25</v>
      </c>
      <c r="AM42">
        <f>'2_MechAdd_HighSeverity'!S42</f>
        <v>0.5</v>
      </c>
      <c r="AN42">
        <f>'2_MechAdd_HighSeverity'!T42</f>
        <v>0.75</v>
      </c>
      <c r="AO42">
        <f>'2_MechAdd_HighSeverity'!U42</f>
        <v>1.125</v>
      </c>
      <c r="AP42">
        <f>'2_MechAdd_LowSeverity'!V42</f>
        <v>30</v>
      </c>
      <c r="AQ42">
        <f>'2_MechAdd_LowSeverity'!W42</f>
        <v>22.5</v>
      </c>
      <c r="AR42">
        <f>'2_MechAdd_LowSeverity'!X42</f>
        <v>28.125</v>
      </c>
      <c r="AS42">
        <f>'2_MechAdd_LowSeverity'!Y42</f>
        <v>35.15625</v>
      </c>
      <c r="AT42">
        <f>'2_MechAdd_ModSeverity'!W42</f>
        <v>15</v>
      </c>
      <c r="AU42">
        <f>'2_MechAdd_ModSeverity'!X42</f>
        <v>22.5</v>
      </c>
      <c r="AV42">
        <f>'2_MechAdd_ModSeverity'!Y42</f>
        <v>33.75</v>
      </c>
      <c r="AW42">
        <f>'2_MechAdd_HighSeverity'!W42</f>
        <v>7.5</v>
      </c>
      <c r="AX42">
        <f>'2_MechAdd_HighSeverity'!X42</f>
        <v>11.25</v>
      </c>
      <c r="AY42">
        <f>'2_MechAdd_HighSeverity'!Y42</f>
        <v>16.875</v>
      </c>
      <c r="AZ42">
        <f>'2_MechAdd_LowSeverity'!Z42</f>
        <v>20</v>
      </c>
      <c r="BA42">
        <f>'2_MechAdd_LowSeverity'!AA42</f>
        <v>15</v>
      </c>
      <c r="BB42">
        <f>'2_MechAdd_LowSeverity'!AB42</f>
        <v>18.75</v>
      </c>
      <c r="BC42">
        <f>'2_MechAdd_LowSeverity'!AC42</f>
        <v>23.4375</v>
      </c>
      <c r="BD42">
        <f>'2_MechAdd_ModSeverity'!AA42</f>
        <v>10</v>
      </c>
      <c r="BE42">
        <f>'2_MechAdd_ModSeverity'!AB42</f>
        <v>15</v>
      </c>
      <c r="BF42">
        <f>'2_MechAdd_ModSeverity'!AC42</f>
        <v>22.5</v>
      </c>
      <c r="BG42">
        <f>'2_MechAdd_HighSeverity'!AA42</f>
        <v>5</v>
      </c>
      <c r="BH42">
        <f>'2_MechAdd_HighSeverity'!AB42</f>
        <v>7.5</v>
      </c>
      <c r="BI42">
        <f>'2_MechAdd_HighSeverity'!AC42</f>
        <v>11.25</v>
      </c>
    </row>
    <row r="43" spans="1:61" x14ac:dyDescent="0.25">
      <c r="A43" s="18" t="str">
        <f>'2_MechAdd_Script'!A43</f>
        <v>eHERBACEOUS_PRIMARY_LAYER_PERCENT_LIVE</v>
      </c>
      <c r="B43">
        <f>'2_MechAdd_LowSeverity'!F43</f>
        <v>95</v>
      </c>
      <c r="C43">
        <f>'2_MechAdd_LowSeverity'!G43</f>
        <v>71.25</v>
      </c>
      <c r="D43">
        <f>'2_MechAdd_LowSeverity'!H43</f>
        <v>89.0625</v>
      </c>
      <c r="E43">
        <f>'2_MechAdd_LowSeverity'!I43</f>
        <v>89.0625</v>
      </c>
      <c r="F43">
        <f>'2_MechAdd_ModSeverity'!G43</f>
        <v>47.5</v>
      </c>
      <c r="G43">
        <f>'2_MechAdd_ModSeverity'!H43</f>
        <v>71.25</v>
      </c>
      <c r="H43">
        <f>'2_MechAdd_ModSeverity'!I43</f>
        <v>71.25</v>
      </c>
      <c r="I43">
        <f>'2_MechAdd_HighSeverity'!G43</f>
        <v>23.75</v>
      </c>
      <c r="J43">
        <f>'2_MechAdd_HighSeverity'!H43</f>
        <v>35.625</v>
      </c>
      <c r="K43">
        <f>'2_MechAdd_HighSeverity'!I43</f>
        <v>35.625</v>
      </c>
      <c r="L43">
        <f>'2_MechAdd_LowSeverity'!J43</f>
        <v>0</v>
      </c>
      <c r="M43">
        <f>'2_MechAdd_LowSeverity'!K43</f>
        <v>0</v>
      </c>
      <c r="N43">
        <f>'2_MechAdd_LowSeverity'!L43</f>
        <v>0</v>
      </c>
      <c r="O43">
        <f>'2_MechAdd_LowSeverity'!M43</f>
        <v>0</v>
      </c>
      <c r="P43">
        <f>'2_MechAdd_ModSeverity'!K43</f>
        <v>0</v>
      </c>
      <c r="Q43">
        <f>'2_MechAdd_ModSeverity'!L43</f>
        <v>0</v>
      </c>
      <c r="R43">
        <f>'2_MechAdd_ModSeverity'!M43</f>
        <v>0</v>
      </c>
      <c r="S43">
        <f>'2_MechAdd_HighSeverity'!K43</f>
        <v>0</v>
      </c>
      <c r="T43">
        <f>'2_MechAdd_HighSeverity'!L43</f>
        <v>0</v>
      </c>
      <c r="U43">
        <f>'2_MechAdd_HighSeverity'!M43</f>
        <v>0</v>
      </c>
      <c r="V43">
        <f>'2_MechAdd_LowSeverity'!N43</f>
        <v>85</v>
      </c>
      <c r="W43">
        <f>'2_MechAdd_LowSeverity'!O43</f>
        <v>63.75</v>
      </c>
      <c r="X43">
        <f>'2_MechAdd_LowSeverity'!P43</f>
        <v>79.6875</v>
      </c>
      <c r="Y43">
        <f>'2_MechAdd_LowSeverity'!Q43</f>
        <v>79.6875</v>
      </c>
      <c r="Z43">
        <f>'2_MechAdd_ModSeverity'!O43</f>
        <v>42.5</v>
      </c>
      <c r="AA43">
        <f>'2_MechAdd_ModSeverity'!P43</f>
        <v>63.75</v>
      </c>
      <c r="AB43">
        <f>'2_MechAdd_ModSeverity'!Q43</f>
        <v>63.75</v>
      </c>
      <c r="AC43">
        <f>'2_MechAdd_HighSeverity'!O43</f>
        <v>21.25</v>
      </c>
      <c r="AD43">
        <f>'2_MechAdd_HighSeverity'!P43</f>
        <v>31.875</v>
      </c>
      <c r="AE43">
        <f>'2_MechAdd_HighSeverity'!Q43</f>
        <v>31.875</v>
      </c>
      <c r="AF43">
        <f>'2_MechAdd_LowSeverity'!R43</f>
        <v>90</v>
      </c>
      <c r="AG43">
        <f>'2_MechAdd_LowSeverity'!S43</f>
        <v>67.5</v>
      </c>
      <c r="AH43">
        <f>'2_MechAdd_LowSeverity'!T43</f>
        <v>84.375</v>
      </c>
      <c r="AI43">
        <f>'2_MechAdd_LowSeverity'!U43</f>
        <v>84.375</v>
      </c>
      <c r="AJ43">
        <f>'2_MechAdd_ModSeverity'!S43</f>
        <v>45</v>
      </c>
      <c r="AK43">
        <f>'2_MechAdd_ModSeverity'!T43</f>
        <v>67.5</v>
      </c>
      <c r="AL43">
        <f>'2_MechAdd_ModSeverity'!U43</f>
        <v>67.5</v>
      </c>
      <c r="AM43">
        <f>'2_MechAdd_HighSeverity'!S43</f>
        <v>22.5</v>
      </c>
      <c r="AN43">
        <f>'2_MechAdd_HighSeverity'!T43</f>
        <v>33.75</v>
      </c>
      <c r="AO43">
        <f>'2_MechAdd_HighSeverity'!U43</f>
        <v>33.75</v>
      </c>
      <c r="AP43">
        <f>'2_MechAdd_LowSeverity'!V43</f>
        <v>80</v>
      </c>
      <c r="AQ43">
        <f>'2_MechAdd_LowSeverity'!W43</f>
        <v>60</v>
      </c>
      <c r="AR43">
        <f>'2_MechAdd_LowSeverity'!X43</f>
        <v>75</v>
      </c>
      <c r="AS43">
        <f>'2_MechAdd_LowSeverity'!Y43</f>
        <v>75</v>
      </c>
      <c r="AT43">
        <f>'2_MechAdd_ModSeverity'!W43</f>
        <v>40</v>
      </c>
      <c r="AU43">
        <f>'2_MechAdd_ModSeverity'!X43</f>
        <v>60</v>
      </c>
      <c r="AV43">
        <f>'2_MechAdd_ModSeverity'!Y43</f>
        <v>60</v>
      </c>
      <c r="AW43">
        <f>'2_MechAdd_HighSeverity'!W43</f>
        <v>20</v>
      </c>
      <c r="AX43">
        <f>'2_MechAdd_HighSeverity'!X43</f>
        <v>30</v>
      </c>
      <c r="AY43">
        <f>'2_MechAdd_HighSeverity'!Y43</f>
        <v>30</v>
      </c>
      <c r="AZ43">
        <f>'2_MechAdd_LowSeverity'!Z43</f>
        <v>60</v>
      </c>
      <c r="BA43">
        <f>'2_MechAdd_LowSeverity'!AA43</f>
        <v>45</v>
      </c>
      <c r="BB43">
        <f>'2_MechAdd_LowSeverity'!AB43</f>
        <v>56.25</v>
      </c>
      <c r="BC43">
        <f>'2_MechAdd_LowSeverity'!AC43</f>
        <v>56.25</v>
      </c>
      <c r="BD43">
        <f>'2_MechAdd_ModSeverity'!AA43</f>
        <v>30</v>
      </c>
      <c r="BE43">
        <f>'2_MechAdd_ModSeverity'!AB43</f>
        <v>45</v>
      </c>
      <c r="BF43">
        <f>'2_MechAdd_ModSeverity'!AC43</f>
        <v>45</v>
      </c>
      <c r="BG43">
        <f>'2_MechAdd_HighSeverity'!AA43</f>
        <v>15</v>
      </c>
      <c r="BH43">
        <f>'2_MechAdd_HighSeverity'!AB43</f>
        <v>22.5</v>
      </c>
      <c r="BI43">
        <f>'2_MechAdd_HighSeverity'!AC43</f>
        <v>22.5</v>
      </c>
    </row>
    <row r="44" spans="1:61" x14ac:dyDescent="0.25">
      <c r="A44" s="18" t="str">
        <f>'2_MechAdd_Script'!A44</f>
        <v>eHERBACEOUS_SECONDARY_LAYER_HEIGHT</v>
      </c>
      <c r="B44">
        <f>'2_MechAdd_LowSeverity'!F44</f>
        <v>0.9</v>
      </c>
      <c r="C44">
        <f>'2_MechAdd_LowSeverity'!G44</f>
        <v>0.9</v>
      </c>
      <c r="D44">
        <f>'2_MechAdd_LowSeverity'!H44</f>
        <v>0.9</v>
      </c>
      <c r="E44">
        <f>'2_MechAdd_LowSeverity'!I44</f>
        <v>0.9</v>
      </c>
      <c r="F44">
        <f>'2_MechAdd_ModSeverity'!G44</f>
        <v>0.9</v>
      </c>
      <c r="G44">
        <f>'2_MechAdd_ModSeverity'!H44</f>
        <v>0.9</v>
      </c>
      <c r="H44">
        <f>'2_MechAdd_ModSeverity'!I44</f>
        <v>0.9</v>
      </c>
      <c r="I44">
        <f>'2_MechAdd_HighSeverity'!G44</f>
        <v>0.9</v>
      </c>
      <c r="J44">
        <f>'2_MechAdd_HighSeverity'!H44</f>
        <v>0.9</v>
      </c>
      <c r="K44">
        <f>'2_MechAdd_HighSeverity'!I44</f>
        <v>0.9</v>
      </c>
      <c r="L44">
        <f>'2_MechAdd_LowSeverity'!J44</f>
        <v>0</v>
      </c>
      <c r="M44">
        <f>'2_MechAdd_LowSeverity'!K44</f>
        <v>0</v>
      </c>
      <c r="N44">
        <f>'2_MechAdd_LowSeverity'!L44</f>
        <v>0</v>
      </c>
      <c r="O44">
        <f>'2_MechAdd_LowSeverity'!M44</f>
        <v>0</v>
      </c>
      <c r="P44">
        <f>'2_MechAdd_ModSeverity'!K44</f>
        <v>0</v>
      </c>
      <c r="Q44">
        <f>'2_MechAdd_ModSeverity'!L44</f>
        <v>0</v>
      </c>
      <c r="R44">
        <f>'2_MechAdd_ModSeverity'!M44</f>
        <v>0</v>
      </c>
      <c r="S44">
        <f>'2_MechAdd_HighSeverity'!K44</f>
        <v>0</v>
      </c>
      <c r="T44">
        <f>'2_MechAdd_HighSeverity'!L44</f>
        <v>0</v>
      </c>
      <c r="U44">
        <f>'2_MechAdd_HighSeverity'!M44</f>
        <v>0</v>
      </c>
      <c r="V44">
        <f>'2_MechAdd_LowSeverity'!N44</f>
        <v>1</v>
      </c>
      <c r="W44">
        <f>'2_MechAdd_LowSeverity'!O44</f>
        <v>1</v>
      </c>
      <c r="X44">
        <f>'2_MechAdd_LowSeverity'!P44</f>
        <v>1</v>
      </c>
      <c r="Y44">
        <f>'2_MechAdd_LowSeverity'!Q44</f>
        <v>1</v>
      </c>
      <c r="Z44">
        <f>'2_MechAdd_ModSeverity'!O44</f>
        <v>1</v>
      </c>
      <c r="AA44">
        <f>'2_MechAdd_ModSeverity'!P44</f>
        <v>1</v>
      </c>
      <c r="AB44">
        <f>'2_MechAdd_ModSeverity'!Q44</f>
        <v>1</v>
      </c>
      <c r="AC44">
        <f>'2_MechAdd_HighSeverity'!O44</f>
        <v>1</v>
      </c>
      <c r="AD44">
        <f>'2_MechAdd_HighSeverity'!P44</f>
        <v>1</v>
      </c>
      <c r="AE44">
        <f>'2_MechAdd_HighSeverity'!Q44</f>
        <v>1</v>
      </c>
      <c r="AF44">
        <f>'2_MechAdd_LowSeverity'!R44</f>
        <v>0.5</v>
      </c>
      <c r="AG44">
        <f>'2_MechAdd_LowSeverity'!S44</f>
        <v>0.5</v>
      </c>
      <c r="AH44">
        <f>'2_MechAdd_LowSeverity'!T44</f>
        <v>0.5</v>
      </c>
      <c r="AI44">
        <f>'2_MechAdd_LowSeverity'!U44</f>
        <v>0.5</v>
      </c>
      <c r="AJ44">
        <f>'2_MechAdd_ModSeverity'!S44</f>
        <v>0.5</v>
      </c>
      <c r="AK44">
        <f>'2_MechAdd_ModSeverity'!T44</f>
        <v>0.5</v>
      </c>
      <c r="AL44">
        <f>'2_MechAdd_ModSeverity'!U44</f>
        <v>0.5</v>
      </c>
      <c r="AM44">
        <f>'2_MechAdd_HighSeverity'!S44</f>
        <v>0.5</v>
      </c>
      <c r="AN44">
        <f>'2_MechAdd_HighSeverity'!T44</f>
        <v>0.5</v>
      </c>
      <c r="AO44">
        <f>'2_MechAdd_HighSeverity'!U44</f>
        <v>0.5</v>
      </c>
      <c r="AP44">
        <f>'2_MechAdd_LowSeverity'!V44</f>
        <v>0</v>
      </c>
      <c r="AQ44">
        <f>'2_MechAdd_LowSeverity'!W44</f>
        <v>0</v>
      </c>
      <c r="AR44">
        <f>'2_MechAdd_LowSeverity'!X44</f>
        <v>0</v>
      </c>
      <c r="AS44">
        <f>'2_MechAdd_LowSeverity'!Y44</f>
        <v>0</v>
      </c>
      <c r="AT44">
        <f>'2_MechAdd_ModSeverity'!W44</f>
        <v>0</v>
      </c>
      <c r="AU44">
        <f>'2_MechAdd_ModSeverity'!X44</f>
        <v>0</v>
      </c>
      <c r="AV44">
        <f>'2_MechAdd_ModSeverity'!Y44</f>
        <v>0</v>
      </c>
      <c r="AW44">
        <f>'2_MechAdd_HighSeverity'!W44</f>
        <v>0</v>
      </c>
      <c r="AX44">
        <f>'2_MechAdd_HighSeverity'!X44</f>
        <v>0</v>
      </c>
      <c r="AY44">
        <f>'2_MechAdd_HighSeverity'!Y44</f>
        <v>0</v>
      </c>
      <c r="AZ44">
        <f>'2_MechAdd_LowSeverity'!Z44</f>
        <v>1</v>
      </c>
      <c r="BA44">
        <f>'2_MechAdd_LowSeverity'!AA44</f>
        <v>1</v>
      </c>
      <c r="BB44">
        <f>'2_MechAdd_LowSeverity'!AB44</f>
        <v>1</v>
      </c>
      <c r="BC44">
        <f>'2_MechAdd_LowSeverity'!AC44</f>
        <v>1</v>
      </c>
      <c r="BD44">
        <f>'2_MechAdd_ModSeverity'!AA44</f>
        <v>1</v>
      </c>
      <c r="BE44">
        <f>'2_MechAdd_ModSeverity'!AB44</f>
        <v>1</v>
      </c>
      <c r="BF44">
        <f>'2_MechAdd_ModSeverity'!AC44</f>
        <v>1</v>
      </c>
      <c r="BG44">
        <f>'2_MechAdd_HighSeverity'!AA44</f>
        <v>1</v>
      </c>
      <c r="BH44">
        <f>'2_MechAdd_HighSeverity'!AB44</f>
        <v>1</v>
      </c>
      <c r="BI44">
        <f>'2_MechAdd_HighSeverity'!AC44</f>
        <v>1</v>
      </c>
    </row>
    <row r="45" spans="1:61" x14ac:dyDescent="0.25">
      <c r="A45" s="18" t="str">
        <f>'2_MechAdd_Script'!A45</f>
        <v>eHERBACEOUS_SECONDARY_LAYER_LOADING</v>
      </c>
      <c r="B45">
        <f>'2_MechAdd_LowSeverity'!F45</f>
        <v>0.1</v>
      </c>
      <c r="C45">
        <f>'2_MechAdd_LowSeverity'!G45</f>
        <v>7.5000000000000011E-2</v>
      </c>
      <c r="D45">
        <f>'2_MechAdd_LowSeverity'!H45</f>
        <v>9.3750000000000014E-2</v>
      </c>
      <c r="E45">
        <f>'2_MechAdd_LowSeverity'!I45</f>
        <v>9.3750000000000014E-2</v>
      </c>
      <c r="F45">
        <f>'2_MechAdd_ModSeverity'!G45</f>
        <v>7.5000000000000011E-2</v>
      </c>
      <c r="G45">
        <f>'2_MechAdd_ModSeverity'!H45</f>
        <v>0.11250000000000002</v>
      </c>
      <c r="H45">
        <f>'2_MechAdd_ModSeverity'!I45</f>
        <v>0.16875000000000001</v>
      </c>
      <c r="I45">
        <f>'2_MechAdd_HighSeverity'!G45</f>
        <v>2.5000000000000001E-2</v>
      </c>
      <c r="J45">
        <f>'2_MechAdd_HighSeverity'!H45</f>
        <v>3.7500000000000006E-2</v>
      </c>
      <c r="K45">
        <f>'2_MechAdd_HighSeverity'!I45</f>
        <v>5.6250000000000008E-2</v>
      </c>
      <c r="L45">
        <f>'2_MechAdd_LowSeverity'!J45</f>
        <v>0</v>
      </c>
      <c r="M45">
        <f>'2_MechAdd_LowSeverity'!K45</f>
        <v>0</v>
      </c>
      <c r="N45">
        <f>'2_MechAdd_LowSeverity'!L45</f>
        <v>0</v>
      </c>
      <c r="O45">
        <f>'2_MechAdd_LowSeverity'!M45</f>
        <v>0</v>
      </c>
      <c r="P45">
        <f>'2_MechAdd_ModSeverity'!K45</f>
        <v>0</v>
      </c>
      <c r="Q45">
        <f>'2_MechAdd_ModSeverity'!L45</f>
        <v>0</v>
      </c>
      <c r="R45">
        <f>'2_MechAdd_ModSeverity'!M45</f>
        <v>0</v>
      </c>
      <c r="S45">
        <f>'2_MechAdd_HighSeverity'!K45</f>
        <v>0</v>
      </c>
      <c r="T45">
        <f>'2_MechAdd_HighSeverity'!L45</f>
        <v>0</v>
      </c>
      <c r="U45">
        <f>'2_MechAdd_HighSeverity'!M45</f>
        <v>0</v>
      </c>
      <c r="V45">
        <f>'2_MechAdd_LowSeverity'!N45</f>
        <v>0.01</v>
      </c>
      <c r="W45">
        <f>'2_MechAdd_LowSeverity'!O45</f>
        <v>7.4999999999999997E-3</v>
      </c>
      <c r="X45">
        <f>'2_MechAdd_LowSeverity'!P45</f>
        <v>9.3749999999999997E-3</v>
      </c>
      <c r="Y45">
        <f>'2_MechAdd_LowSeverity'!Q45</f>
        <v>9.3749999999999997E-3</v>
      </c>
      <c r="Z45">
        <f>'2_MechAdd_ModSeverity'!O45</f>
        <v>7.4999999999999997E-3</v>
      </c>
      <c r="AA45">
        <f>'2_MechAdd_ModSeverity'!P45</f>
        <v>1.125E-2</v>
      </c>
      <c r="AB45">
        <f>'2_MechAdd_ModSeverity'!Q45</f>
        <v>1.6875000000000001E-2</v>
      </c>
      <c r="AC45">
        <f>'2_MechAdd_HighSeverity'!O45</f>
        <v>2.5000000000000001E-3</v>
      </c>
      <c r="AD45">
        <f>'2_MechAdd_HighSeverity'!P45</f>
        <v>3.7499999999999999E-3</v>
      </c>
      <c r="AE45">
        <f>'2_MechAdd_HighSeverity'!Q45</f>
        <v>5.6249999999999998E-3</v>
      </c>
      <c r="AF45">
        <f>'2_MechAdd_LowSeverity'!R45</f>
        <v>0.02</v>
      </c>
      <c r="AG45">
        <f>'2_MechAdd_LowSeverity'!S45</f>
        <v>1.4999999999999999E-2</v>
      </c>
      <c r="AH45">
        <f>'2_MechAdd_LowSeverity'!T45</f>
        <v>1.8749999999999999E-2</v>
      </c>
      <c r="AI45">
        <f>'2_MechAdd_LowSeverity'!U45</f>
        <v>1.8749999999999999E-2</v>
      </c>
      <c r="AJ45">
        <f>'2_MechAdd_ModSeverity'!S45</f>
        <v>1.4999999999999999E-2</v>
      </c>
      <c r="AK45">
        <f>'2_MechAdd_ModSeverity'!T45</f>
        <v>2.2499999999999999E-2</v>
      </c>
      <c r="AL45">
        <f>'2_MechAdd_ModSeverity'!U45</f>
        <v>3.3750000000000002E-2</v>
      </c>
      <c r="AM45">
        <f>'2_MechAdd_HighSeverity'!S45</f>
        <v>5.0000000000000001E-3</v>
      </c>
      <c r="AN45">
        <f>'2_MechAdd_HighSeverity'!T45</f>
        <v>7.4999999999999997E-3</v>
      </c>
      <c r="AO45">
        <f>'2_MechAdd_HighSeverity'!U45</f>
        <v>1.125E-2</v>
      </c>
      <c r="AP45">
        <f>'2_MechAdd_LowSeverity'!V45</f>
        <v>0</v>
      </c>
      <c r="AQ45">
        <f>'2_MechAdd_LowSeverity'!W45</f>
        <v>0</v>
      </c>
      <c r="AR45">
        <f>'2_MechAdd_LowSeverity'!X45</f>
        <v>0</v>
      </c>
      <c r="AS45">
        <f>'2_MechAdd_LowSeverity'!Y45</f>
        <v>0</v>
      </c>
      <c r="AT45">
        <f>'2_MechAdd_ModSeverity'!W45</f>
        <v>0</v>
      </c>
      <c r="AU45">
        <f>'2_MechAdd_ModSeverity'!X45</f>
        <v>0</v>
      </c>
      <c r="AV45">
        <f>'2_MechAdd_ModSeverity'!Y45</f>
        <v>0</v>
      </c>
      <c r="AW45">
        <f>'2_MechAdd_HighSeverity'!W45</f>
        <v>0</v>
      </c>
      <c r="AX45">
        <f>'2_MechAdd_HighSeverity'!X45</f>
        <v>0</v>
      </c>
      <c r="AY45">
        <f>'2_MechAdd_HighSeverity'!Y45</f>
        <v>0</v>
      </c>
      <c r="AZ45">
        <f>'2_MechAdd_LowSeverity'!Z45</f>
        <v>0.1</v>
      </c>
      <c r="BA45">
        <f>'2_MechAdd_LowSeverity'!AA45</f>
        <v>7.5000000000000011E-2</v>
      </c>
      <c r="BB45">
        <f>'2_MechAdd_LowSeverity'!AB45</f>
        <v>9.3750000000000014E-2</v>
      </c>
      <c r="BC45">
        <f>'2_MechAdd_LowSeverity'!AC45</f>
        <v>9.3750000000000014E-2</v>
      </c>
      <c r="BD45">
        <f>'2_MechAdd_ModSeverity'!AA45</f>
        <v>7.5000000000000011E-2</v>
      </c>
      <c r="BE45">
        <f>'2_MechAdd_ModSeverity'!AB45</f>
        <v>0.11250000000000002</v>
      </c>
      <c r="BF45">
        <f>'2_MechAdd_ModSeverity'!AC45</f>
        <v>0.16875000000000001</v>
      </c>
      <c r="BG45">
        <f>'2_MechAdd_HighSeverity'!AA45</f>
        <v>2.5000000000000001E-2</v>
      </c>
      <c r="BH45">
        <f>'2_MechAdd_HighSeverity'!AB45</f>
        <v>3.7500000000000006E-2</v>
      </c>
      <c r="BI45">
        <f>'2_MechAdd_HighSeverity'!AC45</f>
        <v>5.6250000000000008E-2</v>
      </c>
    </row>
    <row r="46" spans="1:61" x14ac:dyDescent="0.25">
      <c r="A46" s="18" t="str">
        <f>'2_MechAdd_Script'!A46</f>
        <v>eHERBACEOUS_SECONDARY_LAYER_PERCENT_COVER</v>
      </c>
      <c r="B46">
        <f>'2_MechAdd_LowSeverity'!F46</f>
        <v>0.2</v>
      </c>
      <c r="C46">
        <f>'2_MechAdd_LowSeverity'!G46</f>
        <v>0.15000000000000002</v>
      </c>
      <c r="D46">
        <f>'2_MechAdd_LowSeverity'!H46</f>
        <v>0.18750000000000003</v>
      </c>
      <c r="E46">
        <f>'2_MechAdd_LowSeverity'!I46</f>
        <v>0.18750000000000003</v>
      </c>
      <c r="F46">
        <f>'2_MechAdd_ModSeverity'!G46</f>
        <v>0.15000000000000002</v>
      </c>
      <c r="G46">
        <f>'2_MechAdd_ModSeverity'!H46</f>
        <v>0.22500000000000003</v>
      </c>
      <c r="H46">
        <f>'2_MechAdd_ModSeverity'!I46</f>
        <v>0.33750000000000002</v>
      </c>
      <c r="I46">
        <f>'2_MechAdd_HighSeverity'!G46</f>
        <v>0.05</v>
      </c>
      <c r="J46">
        <f>'2_MechAdd_HighSeverity'!H46</f>
        <v>7.5000000000000011E-2</v>
      </c>
      <c r="K46">
        <f>'2_MechAdd_HighSeverity'!I46</f>
        <v>0.11250000000000002</v>
      </c>
      <c r="L46">
        <f>'2_MechAdd_LowSeverity'!J46</f>
        <v>0</v>
      </c>
      <c r="M46">
        <f>'2_MechAdd_LowSeverity'!K46</f>
        <v>0</v>
      </c>
      <c r="N46">
        <f>'2_MechAdd_LowSeverity'!L46</f>
        <v>0</v>
      </c>
      <c r="O46">
        <f>'2_MechAdd_LowSeverity'!M46</f>
        <v>0</v>
      </c>
      <c r="P46">
        <f>'2_MechAdd_ModSeverity'!K46</f>
        <v>0</v>
      </c>
      <c r="Q46">
        <f>'2_MechAdd_ModSeverity'!L46</f>
        <v>0</v>
      </c>
      <c r="R46">
        <f>'2_MechAdd_ModSeverity'!M46</f>
        <v>0</v>
      </c>
      <c r="S46">
        <f>'2_MechAdd_HighSeverity'!K46</f>
        <v>0</v>
      </c>
      <c r="T46">
        <f>'2_MechAdd_HighSeverity'!L46</f>
        <v>0</v>
      </c>
      <c r="U46">
        <f>'2_MechAdd_HighSeverity'!M46</f>
        <v>0</v>
      </c>
      <c r="V46">
        <f>'2_MechAdd_LowSeverity'!N46</f>
        <v>8</v>
      </c>
      <c r="W46">
        <f>'2_MechAdd_LowSeverity'!O46</f>
        <v>6</v>
      </c>
      <c r="X46">
        <f>'2_MechAdd_LowSeverity'!P46</f>
        <v>7.5</v>
      </c>
      <c r="Y46">
        <f>'2_MechAdd_LowSeverity'!Q46</f>
        <v>7.5</v>
      </c>
      <c r="Z46">
        <f>'2_MechAdd_ModSeverity'!O46</f>
        <v>6</v>
      </c>
      <c r="AA46">
        <f>'2_MechAdd_ModSeverity'!P46</f>
        <v>9</v>
      </c>
      <c r="AB46">
        <f>'2_MechAdd_ModSeverity'!Q46</f>
        <v>13.5</v>
      </c>
      <c r="AC46">
        <f>'2_MechAdd_HighSeverity'!O46</f>
        <v>2</v>
      </c>
      <c r="AD46">
        <f>'2_MechAdd_HighSeverity'!P46</f>
        <v>3</v>
      </c>
      <c r="AE46">
        <f>'2_MechAdd_HighSeverity'!Q46</f>
        <v>4.5</v>
      </c>
      <c r="AF46">
        <f>'2_MechAdd_LowSeverity'!R46</f>
        <v>5</v>
      </c>
      <c r="AG46">
        <f>'2_MechAdd_LowSeverity'!S46</f>
        <v>3.75</v>
      </c>
      <c r="AH46">
        <f>'2_MechAdd_LowSeverity'!T46</f>
        <v>4.6875</v>
      </c>
      <c r="AI46">
        <f>'2_MechAdd_LowSeverity'!U46</f>
        <v>4.6875</v>
      </c>
      <c r="AJ46">
        <f>'2_MechAdd_ModSeverity'!S46</f>
        <v>3.75</v>
      </c>
      <c r="AK46">
        <f>'2_MechAdd_ModSeverity'!T46</f>
        <v>5.625</v>
      </c>
      <c r="AL46">
        <f>'2_MechAdd_ModSeverity'!U46</f>
        <v>8.4375</v>
      </c>
      <c r="AM46">
        <f>'2_MechAdd_HighSeverity'!S46</f>
        <v>1.25</v>
      </c>
      <c r="AN46">
        <f>'2_MechAdd_HighSeverity'!T46</f>
        <v>1.875</v>
      </c>
      <c r="AO46">
        <f>'2_MechAdd_HighSeverity'!U46</f>
        <v>2.8125</v>
      </c>
      <c r="AP46">
        <f>'2_MechAdd_LowSeverity'!V46</f>
        <v>0</v>
      </c>
      <c r="AQ46">
        <f>'2_MechAdd_LowSeverity'!W46</f>
        <v>0</v>
      </c>
      <c r="AR46">
        <f>'2_MechAdd_LowSeverity'!X46</f>
        <v>0</v>
      </c>
      <c r="AS46">
        <f>'2_MechAdd_LowSeverity'!Y46</f>
        <v>0</v>
      </c>
      <c r="AT46">
        <f>'2_MechAdd_ModSeverity'!W46</f>
        <v>0</v>
      </c>
      <c r="AU46">
        <f>'2_MechAdd_ModSeverity'!X46</f>
        <v>0</v>
      </c>
      <c r="AV46">
        <f>'2_MechAdd_ModSeverity'!Y46</f>
        <v>0</v>
      </c>
      <c r="AW46">
        <f>'2_MechAdd_HighSeverity'!W46</f>
        <v>0</v>
      </c>
      <c r="AX46">
        <f>'2_MechAdd_HighSeverity'!X46</f>
        <v>0</v>
      </c>
      <c r="AY46">
        <f>'2_MechAdd_HighSeverity'!Y46</f>
        <v>0</v>
      </c>
      <c r="AZ46">
        <f>'2_MechAdd_LowSeverity'!Z46</f>
        <v>20</v>
      </c>
      <c r="BA46">
        <f>'2_MechAdd_LowSeverity'!AA46</f>
        <v>15</v>
      </c>
      <c r="BB46">
        <f>'2_MechAdd_LowSeverity'!AB46</f>
        <v>18.75</v>
      </c>
      <c r="BC46">
        <f>'2_MechAdd_LowSeverity'!AC46</f>
        <v>18.75</v>
      </c>
      <c r="BD46">
        <f>'2_MechAdd_ModSeverity'!AA46</f>
        <v>15</v>
      </c>
      <c r="BE46">
        <f>'2_MechAdd_ModSeverity'!AB46</f>
        <v>22.5</v>
      </c>
      <c r="BF46">
        <f>'2_MechAdd_ModSeverity'!AC46</f>
        <v>33.75</v>
      </c>
      <c r="BG46">
        <f>'2_MechAdd_HighSeverity'!AA46</f>
        <v>5</v>
      </c>
      <c r="BH46">
        <f>'2_MechAdd_HighSeverity'!AB46</f>
        <v>7.5</v>
      </c>
      <c r="BI46">
        <f>'2_MechAdd_HighSeverity'!AC46</f>
        <v>11.25</v>
      </c>
    </row>
    <row r="47" spans="1:61" x14ac:dyDescent="0.25">
      <c r="A47" s="18" t="str">
        <f>'2_MechAdd_Script'!A47</f>
        <v>eHERBACEOUS_SECONDARY_LAYER_PERCENT_LIVE</v>
      </c>
      <c r="B47">
        <f>'2_MechAdd_LowSeverity'!F47</f>
        <v>85</v>
      </c>
      <c r="C47">
        <f>'2_MechAdd_LowSeverity'!G47</f>
        <v>63.75</v>
      </c>
      <c r="D47">
        <f>'2_MechAdd_LowSeverity'!H47</f>
        <v>79.6875</v>
      </c>
      <c r="E47">
        <f>'2_MechAdd_LowSeverity'!I47</f>
        <v>79.6875</v>
      </c>
      <c r="F47">
        <f>'2_MechAdd_ModSeverity'!G47</f>
        <v>63.75</v>
      </c>
      <c r="G47">
        <f>'2_MechAdd_ModSeverity'!H47</f>
        <v>95.625</v>
      </c>
      <c r="H47">
        <f>'2_MechAdd_ModSeverity'!I47</f>
        <v>95.625</v>
      </c>
      <c r="I47">
        <f>'2_MechAdd_HighSeverity'!G47</f>
        <v>21.25</v>
      </c>
      <c r="J47">
        <f>'2_MechAdd_HighSeverity'!H47</f>
        <v>31.875</v>
      </c>
      <c r="K47">
        <f>'2_MechAdd_HighSeverity'!I47</f>
        <v>31.875</v>
      </c>
      <c r="L47">
        <f>'2_MechAdd_LowSeverity'!J47</f>
        <v>0</v>
      </c>
      <c r="M47">
        <f>'2_MechAdd_LowSeverity'!K47</f>
        <v>0</v>
      </c>
      <c r="N47">
        <f>'2_MechAdd_LowSeverity'!L47</f>
        <v>0</v>
      </c>
      <c r="O47">
        <f>'2_MechAdd_LowSeverity'!M47</f>
        <v>0</v>
      </c>
      <c r="P47">
        <f>'2_MechAdd_ModSeverity'!K47</f>
        <v>0</v>
      </c>
      <c r="Q47">
        <f>'2_MechAdd_ModSeverity'!L47</f>
        <v>0</v>
      </c>
      <c r="R47">
        <f>'2_MechAdd_ModSeverity'!M47</f>
        <v>0</v>
      </c>
      <c r="S47">
        <f>'2_MechAdd_HighSeverity'!K47</f>
        <v>0</v>
      </c>
      <c r="T47">
        <f>'2_MechAdd_HighSeverity'!L47</f>
        <v>0</v>
      </c>
      <c r="U47">
        <f>'2_MechAdd_HighSeverity'!M47</f>
        <v>0</v>
      </c>
      <c r="V47">
        <f>'2_MechAdd_LowSeverity'!N47</f>
        <v>70</v>
      </c>
      <c r="W47">
        <f>'2_MechAdd_LowSeverity'!O47</f>
        <v>52.5</v>
      </c>
      <c r="X47">
        <f>'2_MechAdd_LowSeverity'!P47</f>
        <v>65.625</v>
      </c>
      <c r="Y47">
        <f>'2_MechAdd_LowSeverity'!Q47</f>
        <v>65.625</v>
      </c>
      <c r="Z47">
        <f>'2_MechAdd_ModSeverity'!O47</f>
        <v>52.5</v>
      </c>
      <c r="AA47">
        <f>'2_MechAdd_ModSeverity'!P47</f>
        <v>78.75</v>
      </c>
      <c r="AB47">
        <f>'2_MechAdd_ModSeverity'!Q47</f>
        <v>78.75</v>
      </c>
      <c r="AC47">
        <f>'2_MechAdd_HighSeverity'!O47</f>
        <v>17.5</v>
      </c>
      <c r="AD47">
        <f>'2_MechAdd_HighSeverity'!P47</f>
        <v>26.25</v>
      </c>
      <c r="AE47">
        <f>'2_MechAdd_HighSeverity'!Q47</f>
        <v>26.25</v>
      </c>
      <c r="AF47">
        <f>'2_MechAdd_LowSeverity'!R47</f>
        <v>90</v>
      </c>
      <c r="AG47">
        <f>'2_MechAdd_LowSeverity'!S47</f>
        <v>67.5</v>
      </c>
      <c r="AH47">
        <f>'2_MechAdd_LowSeverity'!T47</f>
        <v>84.375</v>
      </c>
      <c r="AI47">
        <f>'2_MechAdd_LowSeverity'!U47</f>
        <v>84.375</v>
      </c>
      <c r="AJ47">
        <f>'2_MechAdd_ModSeverity'!S47</f>
        <v>67.5</v>
      </c>
      <c r="AK47">
        <f>'2_MechAdd_ModSeverity'!T47</f>
        <v>101.25</v>
      </c>
      <c r="AL47">
        <f>'2_MechAdd_ModSeverity'!U47</f>
        <v>101.25</v>
      </c>
      <c r="AM47">
        <f>'2_MechAdd_HighSeverity'!S47</f>
        <v>22.5</v>
      </c>
      <c r="AN47">
        <f>'2_MechAdd_HighSeverity'!T47</f>
        <v>33.75</v>
      </c>
      <c r="AO47">
        <f>'2_MechAdd_HighSeverity'!U47</f>
        <v>33.75</v>
      </c>
      <c r="AP47">
        <f>'2_MechAdd_LowSeverity'!V47</f>
        <v>0</v>
      </c>
      <c r="AQ47">
        <f>'2_MechAdd_LowSeverity'!W47</f>
        <v>0</v>
      </c>
      <c r="AR47">
        <f>'2_MechAdd_LowSeverity'!X47</f>
        <v>0</v>
      </c>
      <c r="AS47">
        <f>'2_MechAdd_LowSeverity'!Y47</f>
        <v>0</v>
      </c>
      <c r="AT47">
        <f>'2_MechAdd_ModSeverity'!W47</f>
        <v>0</v>
      </c>
      <c r="AU47">
        <f>'2_MechAdd_ModSeverity'!X47</f>
        <v>0</v>
      </c>
      <c r="AV47">
        <f>'2_MechAdd_ModSeverity'!Y47</f>
        <v>0</v>
      </c>
      <c r="AW47">
        <f>'2_MechAdd_HighSeverity'!W47</f>
        <v>0</v>
      </c>
      <c r="AX47">
        <f>'2_MechAdd_HighSeverity'!X47</f>
        <v>0</v>
      </c>
      <c r="AY47">
        <f>'2_MechAdd_HighSeverity'!Y47</f>
        <v>0</v>
      </c>
      <c r="AZ47">
        <f>'2_MechAdd_LowSeverity'!Z47</f>
        <v>60</v>
      </c>
      <c r="BA47">
        <f>'2_MechAdd_LowSeverity'!AA47</f>
        <v>45</v>
      </c>
      <c r="BB47">
        <f>'2_MechAdd_LowSeverity'!AB47</f>
        <v>56.25</v>
      </c>
      <c r="BC47">
        <f>'2_MechAdd_LowSeverity'!AC47</f>
        <v>56.25</v>
      </c>
      <c r="BD47">
        <f>'2_MechAdd_ModSeverity'!AA47</f>
        <v>45</v>
      </c>
      <c r="BE47">
        <f>'2_MechAdd_ModSeverity'!AB47</f>
        <v>67.5</v>
      </c>
      <c r="BF47">
        <f>'2_MechAdd_ModSeverity'!AC47</f>
        <v>67.5</v>
      </c>
      <c r="BG47">
        <f>'2_MechAdd_HighSeverity'!AA47</f>
        <v>15</v>
      </c>
      <c r="BH47">
        <f>'2_MechAdd_HighSeverity'!AB47</f>
        <v>22.5</v>
      </c>
      <c r="BI47">
        <f>'2_MechAdd_HighSeverity'!AC47</f>
        <v>22.5</v>
      </c>
    </row>
    <row r="48" spans="1:61" x14ac:dyDescent="0.25">
      <c r="A48" s="18" t="str">
        <f>'2_MechAdd_Script'!A48</f>
        <v>eWOODY_FUEL_ALL_DOWNED_WOODY_FUEL_DEPTH</v>
      </c>
      <c r="B48">
        <f>'2_MechAdd_LowSeverity'!F48</f>
        <v>4</v>
      </c>
      <c r="C48">
        <f>'2_MechAdd_LowSeverity'!G48</f>
        <v>5</v>
      </c>
      <c r="D48">
        <f>'2_MechAdd_LowSeverity'!H48</f>
        <v>3.75</v>
      </c>
      <c r="E48">
        <f>'2_MechAdd_LowSeverity'!I48</f>
        <v>1.875</v>
      </c>
      <c r="F48">
        <f>'2_MechAdd_ModSeverity'!G48</f>
        <v>6</v>
      </c>
      <c r="G48">
        <f>'2_MechAdd_ModSeverity'!H48</f>
        <v>4.5</v>
      </c>
      <c r="H48">
        <f>'2_MechAdd_ModSeverity'!I48</f>
        <v>2.25</v>
      </c>
      <c r="I48">
        <f>'2_MechAdd_HighSeverity'!G48</f>
        <v>8</v>
      </c>
      <c r="J48">
        <f>'2_MechAdd_HighSeverity'!H48</f>
        <v>6</v>
      </c>
      <c r="K48">
        <f>'2_MechAdd_HighSeverity'!I48</f>
        <v>3</v>
      </c>
      <c r="L48">
        <f>'2_MechAdd_LowSeverity'!J48</f>
        <v>1</v>
      </c>
      <c r="M48">
        <f>'2_MechAdd_LowSeverity'!K48</f>
        <v>1.25</v>
      </c>
      <c r="N48">
        <f>'2_MechAdd_LowSeverity'!L48</f>
        <v>0.9375</v>
      </c>
      <c r="O48">
        <f>'2_MechAdd_LowSeverity'!M48</f>
        <v>0.46875</v>
      </c>
      <c r="P48">
        <f>'2_MechAdd_ModSeverity'!K48</f>
        <v>1.5</v>
      </c>
      <c r="Q48">
        <f>'2_MechAdd_ModSeverity'!L48</f>
        <v>1.125</v>
      </c>
      <c r="R48">
        <f>'2_MechAdd_ModSeverity'!M48</f>
        <v>0.5625</v>
      </c>
      <c r="S48">
        <f>'2_MechAdd_HighSeverity'!K48</f>
        <v>2</v>
      </c>
      <c r="T48">
        <f>'2_MechAdd_HighSeverity'!L48</f>
        <v>1.5</v>
      </c>
      <c r="U48">
        <f>'2_MechAdd_HighSeverity'!M48</f>
        <v>0.75</v>
      </c>
      <c r="V48">
        <f>'2_MechAdd_LowSeverity'!N48</f>
        <v>0</v>
      </c>
      <c r="W48">
        <f>'2_MechAdd_LowSeverity'!O48</f>
        <v>0</v>
      </c>
      <c r="X48">
        <f>'2_MechAdd_LowSeverity'!P48</f>
        <v>0</v>
      </c>
      <c r="Y48">
        <f>'2_MechAdd_LowSeverity'!Q48</f>
        <v>0</v>
      </c>
      <c r="Z48">
        <f>'2_MechAdd_ModSeverity'!O48</f>
        <v>0</v>
      </c>
      <c r="AA48">
        <f>'2_MechAdd_ModSeverity'!P48</f>
        <v>0</v>
      </c>
      <c r="AB48">
        <f>'2_MechAdd_ModSeverity'!Q48</f>
        <v>0</v>
      </c>
      <c r="AC48">
        <f>'2_MechAdd_HighSeverity'!O48</f>
        <v>0</v>
      </c>
      <c r="AD48">
        <f>'2_MechAdd_HighSeverity'!P48</f>
        <v>0</v>
      </c>
      <c r="AE48">
        <f>'2_MechAdd_HighSeverity'!Q48</f>
        <v>0</v>
      </c>
      <c r="AF48">
        <f>'2_MechAdd_LowSeverity'!R48</f>
        <v>0.5</v>
      </c>
      <c r="AG48">
        <f>'2_MechAdd_LowSeverity'!S48</f>
        <v>0.625</v>
      </c>
      <c r="AH48">
        <f>'2_MechAdd_LowSeverity'!T48</f>
        <v>0.46875</v>
      </c>
      <c r="AI48">
        <f>'2_MechAdd_LowSeverity'!U48</f>
        <v>0.234375</v>
      </c>
      <c r="AJ48">
        <f>'2_MechAdd_ModSeverity'!S48</f>
        <v>0.75</v>
      </c>
      <c r="AK48">
        <f>'2_MechAdd_ModSeverity'!T48</f>
        <v>0.5625</v>
      </c>
      <c r="AL48">
        <f>'2_MechAdd_ModSeverity'!U48</f>
        <v>0.28125</v>
      </c>
      <c r="AM48">
        <f>'2_MechAdd_HighSeverity'!S48</f>
        <v>1</v>
      </c>
      <c r="AN48">
        <f>'2_MechAdd_HighSeverity'!T48</f>
        <v>0.75</v>
      </c>
      <c r="AO48">
        <f>'2_MechAdd_HighSeverity'!U48</f>
        <v>0.375</v>
      </c>
      <c r="AP48">
        <f>'2_MechAdd_LowSeverity'!V48</f>
        <v>1</v>
      </c>
      <c r="AQ48">
        <f>'2_MechAdd_LowSeverity'!W48</f>
        <v>1.25</v>
      </c>
      <c r="AR48">
        <f>'2_MechAdd_LowSeverity'!X48</f>
        <v>0.9375</v>
      </c>
      <c r="AS48">
        <f>'2_MechAdd_LowSeverity'!Y48</f>
        <v>0.46875</v>
      </c>
      <c r="AT48">
        <f>'2_MechAdd_ModSeverity'!W48</f>
        <v>1.5</v>
      </c>
      <c r="AU48">
        <f>'2_MechAdd_ModSeverity'!X48</f>
        <v>1.125</v>
      </c>
      <c r="AV48">
        <f>'2_MechAdd_ModSeverity'!Y48</f>
        <v>0.5625</v>
      </c>
      <c r="AW48">
        <f>'2_MechAdd_HighSeverity'!W48</f>
        <v>2</v>
      </c>
      <c r="AX48">
        <f>'2_MechAdd_HighSeverity'!X48</f>
        <v>1.5</v>
      </c>
      <c r="AY48">
        <f>'2_MechAdd_HighSeverity'!Y48</f>
        <v>0.75</v>
      </c>
      <c r="AZ48">
        <f>'2_MechAdd_LowSeverity'!Z48</f>
        <v>0.5</v>
      </c>
      <c r="BA48">
        <f>'2_MechAdd_LowSeverity'!AA48</f>
        <v>0.625</v>
      </c>
      <c r="BB48">
        <f>'2_MechAdd_LowSeverity'!AB48</f>
        <v>0.46875</v>
      </c>
      <c r="BC48">
        <f>'2_MechAdd_LowSeverity'!AC48</f>
        <v>0.234375</v>
      </c>
      <c r="BD48">
        <f>'2_MechAdd_ModSeverity'!AA48</f>
        <v>0.75</v>
      </c>
      <c r="BE48">
        <f>'2_MechAdd_ModSeverity'!AB48</f>
        <v>0.5625</v>
      </c>
      <c r="BF48">
        <f>'2_MechAdd_ModSeverity'!AC48</f>
        <v>0.28125</v>
      </c>
      <c r="BG48">
        <f>'2_MechAdd_HighSeverity'!AA48</f>
        <v>1</v>
      </c>
      <c r="BH48">
        <f>'2_MechAdd_HighSeverity'!AB48</f>
        <v>0.75</v>
      </c>
      <c r="BI48">
        <f>'2_MechAdd_HighSeverity'!AC48</f>
        <v>0.375</v>
      </c>
    </row>
    <row r="49" spans="1:61" x14ac:dyDescent="0.25">
      <c r="A49" s="18" t="str">
        <f>'2_MechAdd_Script'!A49</f>
        <v>eWOODY_FUEL_ALL_DOWNED_WOODY_FUEL_TOTAL_PERCENT_COVER</v>
      </c>
      <c r="B49">
        <f>'2_MechAdd_LowSeverity'!F49</f>
        <v>70</v>
      </c>
      <c r="C49">
        <f>'2_MechAdd_LowSeverity'!G49</f>
        <v>87.5</v>
      </c>
      <c r="D49">
        <f>'2_MechAdd_LowSeverity'!H49</f>
        <v>65.625</v>
      </c>
      <c r="E49">
        <f>'2_MechAdd_LowSeverity'!I49</f>
        <v>32.8125</v>
      </c>
      <c r="F49">
        <f>'2_MechAdd_ModSeverity'!G49</f>
        <v>100</v>
      </c>
      <c r="G49">
        <f>'2_MechAdd_ModSeverity'!H49</f>
        <v>75</v>
      </c>
      <c r="H49">
        <f>'2_MechAdd_ModSeverity'!I49</f>
        <v>37.5</v>
      </c>
      <c r="I49">
        <f>'2_MechAdd_HighSeverity'!G49</f>
        <v>100</v>
      </c>
      <c r="J49">
        <f>'2_MechAdd_HighSeverity'!H49</f>
        <v>75</v>
      </c>
      <c r="K49">
        <f>'2_MechAdd_HighSeverity'!I49</f>
        <v>37.5</v>
      </c>
      <c r="L49">
        <f>'2_MechAdd_LowSeverity'!J49</f>
        <v>50</v>
      </c>
      <c r="M49">
        <f>'2_MechAdd_LowSeverity'!K49</f>
        <v>62.5</v>
      </c>
      <c r="N49">
        <f>'2_MechAdd_LowSeverity'!L49</f>
        <v>46.875</v>
      </c>
      <c r="O49">
        <f>'2_MechAdd_LowSeverity'!M49</f>
        <v>23.4375</v>
      </c>
      <c r="P49">
        <f>'2_MechAdd_ModSeverity'!K49</f>
        <v>75</v>
      </c>
      <c r="Q49">
        <f>'2_MechAdd_ModSeverity'!L49</f>
        <v>56.25</v>
      </c>
      <c r="R49">
        <f>'2_MechAdd_ModSeverity'!M49</f>
        <v>28.125</v>
      </c>
      <c r="S49">
        <f>'2_MechAdd_HighSeverity'!K49</f>
        <v>100</v>
      </c>
      <c r="T49">
        <f>'2_MechAdd_HighSeverity'!L49</f>
        <v>75</v>
      </c>
      <c r="U49">
        <f>'2_MechAdd_HighSeverity'!M49</f>
        <v>37.5</v>
      </c>
      <c r="V49">
        <f>'2_MechAdd_LowSeverity'!N49</f>
        <v>0</v>
      </c>
      <c r="W49">
        <f>'2_MechAdd_LowSeverity'!O49</f>
        <v>0</v>
      </c>
      <c r="X49">
        <f>'2_MechAdd_LowSeverity'!P49</f>
        <v>0</v>
      </c>
      <c r="Y49">
        <f>'2_MechAdd_LowSeverity'!Q49</f>
        <v>0</v>
      </c>
      <c r="Z49">
        <f>'2_MechAdd_ModSeverity'!O49</f>
        <v>0</v>
      </c>
      <c r="AA49">
        <f>'2_MechAdd_ModSeverity'!P49</f>
        <v>0</v>
      </c>
      <c r="AB49">
        <f>'2_MechAdd_ModSeverity'!Q49</f>
        <v>0</v>
      </c>
      <c r="AC49">
        <f>'2_MechAdd_HighSeverity'!O49</f>
        <v>0</v>
      </c>
      <c r="AD49">
        <f>'2_MechAdd_HighSeverity'!P49</f>
        <v>0</v>
      </c>
      <c r="AE49">
        <f>'2_MechAdd_HighSeverity'!Q49</f>
        <v>0</v>
      </c>
      <c r="AF49">
        <f>'2_MechAdd_LowSeverity'!R49</f>
        <v>30</v>
      </c>
      <c r="AG49">
        <f>'2_MechAdd_LowSeverity'!S49</f>
        <v>37.5</v>
      </c>
      <c r="AH49">
        <f>'2_MechAdd_LowSeverity'!T49</f>
        <v>28.125</v>
      </c>
      <c r="AI49">
        <f>'2_MechAdd_LowSeverity'!U49</f>
        <v>14.0625</v>
      </c>
      <c r="AJ49">
        <f>'2_MechAdd_ModSeverity'!S49</f>
        <v>45</v>
      </c>
      <c r="AK49">
        <f>'2_MechAdd_ModSeverity'!T49</f>
        <v>33.75</v>
      </c>
      <c r="AL49">
        <f>'2_MechAdd_ModSeverity'!U49</f>
        <v>16.875</v>
      </c>
      <c r="AM49">
        <f>'2_MechAdd_HighSeverity'!S49</f>
        <v>60</v>
      </c>
      <c r="AN49">
        <f>'2_MechAdd_HighSeverity'!T49</f>
        <v>45</v>
      </c>
      <c r="AO49">
        <f>'2_MechAdd_HighSeverity'!U49</f>
        <v>22.5</v>
      </c>
      <c r="AP49">
        <f>'2_MechAdd_LowSeverity'!V49</f>
        <v>40</v>
      </c>
      <c r="AQ49">
        <f>'2_MechAdd_LowSeverity'!W49</f>
        <v>50</v>
      </c>
      <c r="AR49">
        <f>'2_MechAdd_LowSeverity'!X49</f>
        <v>37.5</v>
      </c>
      <c r="AS49">
        <f>'2_MechAdd_LowSeverity'!Y49</f>
        <v>18.75</v>
      </c>
      <c r="AT49">
        <f>'2_MechAdd_ModSeverity'!W49</f>
        <v>60</v>
      </c>
      <c r="AU49">
        <f>'2_MechAdd_ModSeverity'!X49</f>
        <v>45</v>
      </c>
      <c r="AV49">
        <f>'2_MechAdd_ModSeverity'!Y49</f>
        <v>22.5</v>
      </c>
      <c r="AW49">
        <f>'2_MechAdd_HighSeverity'!W49</f>
        <v>80</v>
      </c>
      <c r="AX49">
        <f>'2_MechAdd_HighSeverity'!X49</f>
        <v>60</v>
      </c>
      <c r="AY49">
        <f>'2_MechAdd_HighSeverity'!Y49</f>
        <v>30</v>
      </c>
      <c r="AZ49">
        <f>'2_MechAdd_LowSeverity'!Z49</f>
        <v>15</v>
      </c>
      <c r="BA49">
        <f>'2_MechAdd_LowSeverity'!AA49</f>
        <v>18.75</v>
      </c>
      <c r="BB49">
        <f>'2_MechAdd_LowSeverity'!AB49</f>
        <v>14.0625</v>
      </c>
      <c r="BC49">
        <f>'2_MechAdd_LowSeverity'!AC49</f>
        <v>7.03125</v>
      </c>
      <c r="BD49">
        <f>'2_MechAdd_ModSeverity'!AA49</f>
        <v>22.5</v>
      </c>
      <c r="BE49">
        <f>'2_MechAdd_ModSeverity'!AB49</f>
        <v>16.875</v>
      </c>
      <c r="BF49">
        <f>'2_MechAdd_ModSeverity'!AC49</f>
        <v>8.4375</v>
      </c>
      <c r="BG49">
        <f>'2_MechAdd_HighSeverity'!AA49</f>
        <v>30</v>
      </c>
      <c r="BH49">
        <f>'2_MechAdd_HighSeverity'!AB49</f>
        <v>22.5</v>
      </c>
      <c r="BI49">
        <f>'2_MechAdd_HighSeverity'!AC49</f>
        <v>11.25</v>
      </c>
    </row>
    <row r="50" spans="1:61" x14ac:dyDescent="0.25">
      <c r="A50" s="18" t="str">
        <f>'2_MechAdd_Script'!A50</f>
        <v>eWOODY_FUEL_SOUND_WOOD_LOADINGS_ZERO_TO_THREE_INCHES_ONE_TO_THREE_INCHES</v>
      </c>
      <c r="B50">
        <f>'2_MechAdd_LowSeverity'!F50</f>
        <v>2</v>
      </c>
      <c r="C50">
        <f>'2_MechAdd_LowSeverity'!G50</f>
        <v>2.5</v>
      </c>
      <c r="D50">
        <f>'2_MechAdd_LowSeverity'!H50</f>
        <v>1.875</v>
      </c>
      <c r="E50">
        <f>'2_MechAdd_LowSeverity'!I50</f>
        <v>0.9375</v>
      </c>
      <c r="F50">
        <f>'2_MechAdd_ModSeverity'!G50</f>
        <v>3</v>
      </c>
      <c r="G50">
        <f>'2_MechAdd_ModSeverity'!H50</f>
        <v>2.25</v>
      </c>
      <c r="H50">
        <f>'2_MechAdd_ModSeverity'!I50</f>
        <v>1.125</v>
      </c>
      <c r="I50">
        <f>'2_MechAdd_HighSeverity'!G50</f>
        <v>4</v>
      </c>
      <c r="J50">
        <f>'2_MechAdd_HighSeverity'!H50</f>
        <v>3</v>
      </c>
      <c r="K50">
        <f>'2_MechAdd_HighSeverity'!I50</f>
        <v>1.5</v>
      </c>
      <c r="L50">
        <f>'2_MechAdd_LowSeverity'!J50</f>
        <v>1</v>
      </c>
      <c r="M50">
        <f>'2_MechAdd_LowSeverity'!K50</f>
        <v>1.25</v>
      </c>
      <c r="N50">
        <f>'2_MechAdd_LowSeverity'!L50</f>
        <v>0.9375</v>
      </c>
      <c r="O50">
        <f>'2_MechAdd_LowSeverity'!M50</f>
        <v>0.46875</v>
      </c>
      <c r="P50">
        <f>'2_MechAdd_ModSeverity'!K50</f>
        <v>1.5</v>
      </c>
      <c r="Q50">
        <f>'2_MechAdd_ModSeverity'!L50</f>
        <v>1.125</v>
      </c>
      <c r="R50">
        <f>'2_MechAdd_ModSeverity'!M50</f>
        <v>0.5625</v>
      </c>
      <c r="S50">
        <f>'2_MechAdd_HighSeverity'!K50</f>
        <v>2</v>
      </c>
      <c r="T50">
        <f>'2_MechAdd_HighSeverity'!L50</f>
        <v>1.5</v>
      </c>
      <c r="U50">
        <f>'2_MechAdd_HighSeverity'!M50</f>
        <v>0.75</v>
      </c>
      <c r="V50">
        <f>'2_MechAdd_LowSeverity'!N50</f>
        <v>0</v>
      </c>
      <c r="W50">
        <f>'2_MechAdd_LowSeverity'!O50</f>
        <v>0.5</v>
      </c>
      <c r="X50">
        <f>'2_MechAdd_LowSeverity'!P50</f>
        <v>0.375</v>
      </c>
      <c r="Y50">
        <f>'2_MechAdd_LowSeverity'!Q50</f>
        <v>0.1875</v>
      </c>
      <c r="Z50">
        <f>'2_MechAdd_ModSeverity'!O50</f>
        <v>1</v>
      </c>
      <c r="AA50">
        <f>'2_MechAdd_ModSeverity'!P50</f>
        <v>0.75</v>
      </c>
      <c r="AB50">
        <f>'2_MechAdd_ModSeverity'!Q50</f>
        <v>0.375</v>
      </c>
      <c r="AC50">
        <f>'2_MechAdd_HighSeverity'!O50</f>
        <v>1.5</v>
      </c>
      <c r="AD50">
        <f>'2_MechAdd_HighSeverity'!P50</f>
        <v>1.125</v>
      </c>
      <c r="AE50">
        <f>'2_MechAdd_HighSeverity'!Q50</f>
        <v>0.5625</v>
      </c>
      <c r="AF50">
        <f>'2_MechAdd_LowSeverity'!R50</f>
        <v>0.5</v>
      </c>
      <c r="AG50">
        <f>'2_MechAdd_LowSeverity'!S50</f>
        <v>0.625</v>
      </c>
      <c r="AH50">
        <f>'2_MechAdd_LowSeverity'!T50</f>
        <v>0.46875</v>
      </c>
      <c r="AI50">
        <f>'2_MechAdd_LowSeverity'!U50</f>
        <v>0.234375</v>
      </c>
      <c r="AJ50">
        <f>'2_MechAdd_ModSeverity'!S50</f>
        <v>1</v>
      </c>
      <c r="AK50">
        <f>'2_MechAdd_ModSeverity'!T50</f>
        <v>0.75</v>
      </c>
      <c r="AL50">
        <f>'2_MechAdd_ModSeverity'!U50</f>
        <v>0.375</v>
      </c>
      <c r="AM50">
        <f>'2_MechAdd_HighSeverity'!S50</f>
        <v>1.5</v>
      </c>
      <c r="AN50">
        <f>'2_MechAdd_HighSeverity'!T50</f>
        <v>1.125</v>
      </c>
      <c r="AO50">
        <f>'2_MechAdd_HighSeverity'!U50</f>
        <v>0.5625</v>
      </c>
      <c r="AP50">
        <f>'2_MechAdd_LowSeverity'!V50</f>
        <v>1</v>
      </c>
      <c r="AQ50">
        <f>'2_MechAdd_LowSeverity'!W50</f>
        <v>1.25</v>
      </c>
      <c r="AR50">
        <f>'2_MechAdd_LowSeverity'!X50</f>
        <v>0.9375</v>
      </c>
      <c r="AS50">
        <f>'2_MechAdd_LowSeverity'!Y50</f>
        <v>0.46875</v>
      </c>
      <c r="AT50">
        <f>'2_MechAdd_ModSeverity'!W50</f>
        <v>1.5</v>
      </c>
      <c r="AU50">
        <f>'2_MechAdd_ModSeverity'!X50</f>
        <v>1.125</v>
      </c>
      <c r="AV50">
        <f>'2_MechAdd_ModSeverity'!Y50</f>
        <v>0.5625</v>
      </c>
      <c r="AW50">
        <f>'2_MechAdd_HighSeverity'!W50</f>
        <v>2</v>
      </c>
      <c r="AX50">
        <f>'2_MechAdd_HighSeverity'!X50</f>
        <v>1.5</v>
      </c>
      <c r="AY50">
        <f>'2_MechAdd_HighSeverity'!Y50</f>
        <v>0.75</v>
      </c>
      <c r="AZ50">
        <f>'2_MechAdd_LowSeverity'!Z50</f>
        <v>0.3</v>
      </c>
      <c r="BA50">
        <f>'2_MechAdd_LowSeverity'!AA50</f>
        <v>0.5</v>
      </c>
      <c r="BB50">
        <f>'2_MechAdd_LowSeverity'!AB50</f>
        <v>0.375</v>
      </c>
      <c r="BC50">
        <f>'2_MechAdd_LowSeverity'!AC50</f>
        <v>0.1875</v>
      </c>
      <c r="BD50">
        <f>'2_MechAdd_ModSeverity'!AA50</f>
        <v>1</v>
      </c>
      <c r="BE50">
        <f>'2_MechAdd_ModSeverity'!AB50</f>
        <v>0.75</v>
      </c>
      <c r="BF50">
        <f>'2_MechAdd_ModSeverity'!AC50</f>
        <v>0.375</v>
      </c>
      <c r="BG50">
        <f>'2_MechAdd_HighSeverity'!AA50</f>
        <v>1.5</v>
      </c>
      <c r="BH50">
        <f>'2_MechAdd_HighSeverity'!AB50</f>
        <v>1.125</v>
      </c>
      <c r="BI50">
        <f>'2_MechAdd_HighSeverity'!AC50</f>
        <v>0.5625</v>
      </c>
    </row>
    <row r="51" spans="1:61" x14ac:dyDescent="0.25">
      <c r="A51" s="18" t="str">
        <f>'2_MechAdd_Script'!A51</f>
        <v>eWOODY_FUEL_SOUND_WOOD_LOADINGS_ZERO_TO_THREE_INCHES_QUARTER_INCH_TO_ONE_INCH</v>
      </c>
      <c r="B51">
        <f>'2_MechAdd_LowSeverity'!F51</f>
        <v>1.5</v>
      </c>
      <c r="C51">
        <f>'2_MechAdd_LowSeverity'!G51</f>
        <v>1.875</v>
      </c>
      <c r="D51">
        <f>'2_MechAdd_LowSeverity'!H51</f>
        <v>1.40625</v>
      </c>
      <c r="E51">
        <f>'2_MechAdd_LowSeverity'!I51</f>
        <v>0.703125</v>
      </c>
      <c r="F51">
        <f>'2_MechAdd_ModSeverity'!G51</f>
        <v>2.25</v>
      </c>
      <c r="G51">
        <f>'2_MechAdd_ModSeverity'!H51</f>
        <v>1.6875</v>
      </c>
      <c r="H51">
        <f>'2_MechAdd_ModSeverity'!I51</f>
        <v>0.84375</v>
      </c>
      <c r="I51">
        <f>'2_MechAdd_HighSeverity'!G51</f>
        <v>3</v>
      </c>
      <c r="J51">
        <f>'2_MechAdd_HighSeverity'!H51</f>
        <v>2.25</v>
      </c>
      <c r="K51">
        <f>'2_MechAdd_HighSeverity'!I51</f>
        <v>1.125</v>
      </c>
      <c r="L51">
        <f>'2_MechAdd_LowSeverity'!J51</f>
        <v>1</v>
      </c>
      <c r="M51">
        <f>'2_MechAdd_LowSeverity'!K51</f>
        <v>1.25</v>
      </c>
      <c r="N51">
        <f>'2_MechAdd_LowSeverity'!L51</f>
        <v>0.9375</v>
      </c>
      <c r="O51">
        <f>'2_MechAdd_LowSeverity'!M51</f>
        <v>0.46875</v>
      </c>
      <c r="P51">
        <f>'2_MechAdd_ModSeverity'!K51</f>
        <v>2</v>
      </c>
      <c r="Q51">
        <f>'2_MechAdd_ModSeverity'!L51</f>
        <v>1.5</v>
      </c>
      <c r="R51">
        <f>'2_MechAdd_ModSeverity'!M51</f>
        <v>0.75</v>
      </c>
      <c r="S51">
        <f>'2_MechAdd_HighSeverity'!K51</f>
        <v>3</v>
      </c>
      <c r="T51">
        <f>'2_MechAdd_HighSeverity'!L51</f>
        <v>2.25</v>
      </c>
      <c r="U51">
        <f>'2_MechAdd_HighSeverity'!M51</f>
        <v>1.125</v>
      </c>
      <c r="V51">
        <f>'2_MechAdd_LowSeverity'!N51</f>
        <v>0</v>
      </c>
      <c r="W51">
        <f>'2_MechAdd_LowSeverity'!O51</f>
        <v>1</v>
      </c>
      <c r="X51">
        <f>'2_MechAdd_LowSeverity'!P51</f>
        <v>0.75</v>
      </c>
      <c r="Y51">
        <f>'2_MechAdd_LowSeverity'!Q51</f>
        <v>0.375</v>
      </c>
      <c r="Z51">
        <f>'2_MechAdd_ModSeverity'!O51</f>
        <v>2</v>
      </c>
      <c r="AA51">
        <f>'2_MechAdd_ModSeverity'!P51</f>
        <v>1.5</v>
      </c>
      <c r="AB51">
        <f>'2_MechAdd_ModSeverity'!Q51</f>
        <v>0.75</v>
      </c>
      <c r="AC51">
        <f>'2_MechAdd_HighSeverity'!O51</f>
        <v>3</v>
      </c>
      <c r="AD51">
        <f>'2_MechAdd_HighSeverity'!P51</f>
        <v>2.25</v>
      </c>
      <c r="AE51">
        <f>'2_MechAdd_HighSeverity'!Q51</f>
        <v>1.125</v>
      </c>
      <c r="AF51">
        <f>'2_MechAdd_LowSeverity'!R51</f>
        <v>0.2</v>
      </c>
      <c r="AG51">
        <f>'2_MechAdd_LowSeverity'!S51</f>
        <v>1</v>
      </c>
      <c r="AH51">
        <f>'2_MechAdd_LowSeverity'!T51</f>
        <v>0.75</v>
      </c>
      <c r="AI51">
        <f>'2_MechAdd_LowSeverity'!U51</f>
        <v>0.375</v>
      </c>
      <c r="AJ51">
        <f>'2_MechAdd_ModSeverity'!S51</f>
        <v>2</v>
      </c>
      <c r="AK51">
        <f>'2_MechAdd_ModSeverity'!T51</f>
        <v>1.5</v>
      </c>
      <c r="AL51">
        <f>'2_MechAdd_ModSeverity'!U51</f>
        <v>0.75</v>
      </c>
      <c r="AM51">
        <f>'2_MechAdd_HighSeverity'!S51</f>
        <v>3</v>
      </c>
      <c r="AN51">
        <f>'2_MechAdd_HighSeverity'!T51</f>
        <v>2.25</v>
      </c>
      <c r="AO51">
        <f>'2_MechAdd_HighSeverity'!U51</f>
        <v>1.125</v>
      </c>
      <c r="AP51">
        <f>'2_MechAdd_LowSeverity'!V51</f>
        <v>0.5</v>
      </c>
      <c r="AQ51">
        <f>'2_MechAdd_LowSeverity'!W51</f>
        <v>1</v>
      </c>
      <c r="AR51">
        <f>'2_MechAdd_LowSeverity'!X51</f>
        <v>0.75</v>
      </c>
      <c r="AS51">
        <f>'2_MechAdd_LowSeverity'!Y51</f>
        <v>0.375</v>
      </c>
      <c r="AT51">
        <f>'2_MechAdd_ModSeverity'!W51</f>
        <v>2</v>
      </c>
      <c r="AU51">
        <f>'2_MechAdd_ModSeverity'!X51</f>
        <v>1.5</v>
      </c>
      <c r="AV51">
        <f>'2_MechAdd_ModSeverity'!Y51</f>
        <v>0.75</v>
      </c>
      <c r="AW51">
        <f>'2_MechAdd_HighSeverity'!W51</f>
        <v>3</v>
      </c>
      <c r="AX51">
        <f>'2_MechAdd_HighSeverity'!X51</f>
        <v>2.25</v>
      </c>
      <c r="AY51">
        <f>'2_MechAdd_HighSeverity'!Y51</f>
        <v>1.125</v>
      </c>
      <c r="AZ51">
        <f>'2_MechAdd_LowSeverity'!Z51</f>
        <v>0.4</v>
      </c>
      <c r="BA51">
        <f>'2_MechAdd_LowSeverity'!AA51</f>
        <v>1</v>
      </c>
      <c r="BB51">
        <f>'2_MechAdd_LowSeverity'!AB51</f>
        <v>0.75</v>
      </c>
      <c r="BC51">
        <f>'2_MechAdd_LowSeverity'!AC51</f>
        <v>0.375</v>
      </c>
      <c r="BD51">
        <f>'2_MechAdd_ModSeverity'!AA51</f>
        <v>2</v>
      </c>
      <c r="BE51">
        <f>'2_MechAdd_ModSeverity'!AB51</f>
        <v>1.5</v>
      </c>
      <c r="BF51">
        <f>'2_MechAdd_ModSeverity'!AC51</f>
        <v>0.75</v>
      </c>
      <c r="BG51">
        <f>'2_MechAdd_HighSeverity'!AA51</f>
        <v>3</v>
      </c>
      <c r="BH51">
        <f>'2_MechAdd_HighSeverity'!AB51</f>
        <v>2.25</v>
      </c>
      <c r="BI51">
        <f>'2_MechAdd_HighSeverity'!AC51</f>
        <v>1.125</v>
      </c>
    </row>
    <row r="52" spans="1:61" x14ac:dyDescent="0.25">
      <c r="A52" s="18" t="str">
        <f>'2_MechAdd_Script'!A52</f>
        <v>eWOODY_FUEL_SOUND_WOOD_LOADINGS_ZERO_TO_THREE_INCHES_ZERO_TO_QUARTER_INCH</v>
      </c>
      <c r="B52">
        <f>'2_MechAdd_LowSeverity'!F52</f>
        <v>1</v>
      </c>
      <c r="C52">
        <f>'2_MechAdd_LowSeverity'!G52</f>
        <v>1.25</v>
      </c>
      <c r="D52">
        <f>'2_MechAdd_LowSeverity'!H52</f>
        <v>0.9375</v>
      </c>
      <c r="E52">
        <f>'2_MechAdd_LowSeverity'!I52</f>
        <v>0.46875</v>
      </c>
      <c r="F52">
        <f>'2_MechAdd_ModSeverity'!G52</f>
        <v>1.5</v>
      </c>
      <c r="G52">
        <f>'2_MechAdd_ModSeverity'!H52</f>
        <v>1.125</v>
      </c>
      <c r="H52">
        <f>'2_MechAdd_ModSeverity'!I52</f>
        <v>0.5625</v>
      </c>
      <c r="I52">
        <f>'2_MechAdd_HighSeverity'!G52</f>
        <v>2</v>
      </c>
      <c r="J52">
        <f>'2_MechAdd_HighSeverity'!H52</f>
        <v>1.5</v>
      </c>
      <c r="K52">
        <f>'2_MechAdd_HighSeverity'!I52</f>
        <v>0.75</v>
      </c>
      <c r="L52">
        <f>'2_MechAdd_LowSeverity'!J52</f>
        <v>0.5</v>
      </c>
      <c r="M52">
        <f>'2_MechAdd_LowSeverity'!K52</f>
        <v>0.625</v>
      </c>
      <c r="N52">
        <f>'2_MechAdd_LowSeverity'!L52</f>
        <v>0.46875</v>
      </c>
      <c r="O52">
        <f>'2_MechAdd_LowSeverity'!M52</f>
        <v>0.234375</v>
      </c>
      <c r="P52">
        <f>'2_MechAdd_ModSeverity'!K52</f>
        <v>1</v>
      </c>
      <c r="Q52">
        <f>'2_MechAdd_ModSeverity'!L52</f>
        <v>0.75</v>
      </c>
      <c r="R52">
        <f>'2_MechAdd_ModSeverity'!M52</f>
        <v>0.375</v>
      </c>
      <c r="S52">
        <f>'2_MechAdd_HighSeverity'!K52</f>
        <v>1.5</v>
      </c>
      <c r="T52">
        <f>'2_MechAdd_HighSeverity'!L52</f>
        <v>1.125</v>
      </c>
      <c r="U52">
        <f>'2_MechAdd_HighSeverity'!M52</f>
        <v>0.5625</v>
      </c>
      <c r="V52">
        <f>'2_MechAdd_LowSeverity'!N52</f>
        <v>0</v>
      </c>
      <c r="W52">
        <f>'2_MechAdd_LowSeverity'!O52</f>
        <v>0.5</v>
      </c>
      <c r="X52">
        <f>'2_MechAdd_LowSeverity'!P52</f>
        <v>0.375</v>
      </c>
      <c r="Y52">
        <f>'2_MechAdd_LowSeverity'!Q52</f>
        <v>0.1875</v>
      </c>
      <c r="Z52">
        <f>'2_MechAdd_ModSeverity'!O52</f>
        <v>1</v>
      </c>
      <c r="AA52">
        <f>'2_MechAdd_ModSeverity'!P52</f>
        <v>0.75</v>
      </c>
      <c r="AB52">
        <f>'2_MechAdd_ModSeverity'!Q52</f>
        <v>0.375</v>
      </c>
      <c r="AC52">
        <f>'2_MechAdd_HighSeverity'!O52</f>
        <v>1.5</v>
      </c>
      <c r="AD52">
        <f>'2_MechAdd_HighSeverity'!P52</f>
        <v>1.125</v>
      </c>
      <c r="AE52">
        <f>'2_MechAdd_HighSeverity'!Q52</f>
        <v>0.5625</v>
      </c>
      <c r="AF52">
        <f>'2_MechAdd_LowSeverity'!R52</f>
        <v>0.1</v>
      </c>
      <c r="AG52">
        <f>'2_MechAdd_LowSeverity'!S52</f>
        <v>0.5</v>
      </c>
      <c r="AH52">
        <f>'2_MechAdd_LowSeverity'!T52</f>
        <v>0.375</v>
      </c>
      <c r="AI52">
        <f>'2_MechAdd_LowSeverity'!U52</f>
        <v>0.1875</v>
      </c>
      <c r="AJ52">
        <f>'2_MechAdd_ModSeverity'!S52</f>
        <v>1</v>
      </c>
      <c r="AK52">
        <f>'2_MechAdd_ModSeverity'!T52</f>
        <v>0.75</v>
      </c>
      <c r="AL52">
        <f>'2_MechAdd_ModSeverity'!U52</f>
        <v>0.375</v>
      </c>
      <c r="AM52">
        <f>'2_MechAdd_HighSeverity'!S52</f>
        <v>1.5</v>
      </c>
      <c r="AN52">
        <f>'2_MechAdd_HighSeverity'!T52</f>
        <v>1.125</v>
      </c>
      <c r="AO52">
        <f>'2_MechAdd_HighSeverity'!U52</f>
        <v>0.5625</v>
      </c>
      <c r="AP52">
        <f>'2_MechAdd_LowSeverity'!V52</f>
        <v>0.3</v>
      </c>
      <c r="AQ52">
        <f>'2_MechAdd_LowSeverity'!W52</f>
        <v>0.5</v>
      </c>
      <c r="AR52">
        <f>'2_MechAdd_LowSeverity'!X52</f>
        <v>0.375</v>
      </c>
      <c r="AS52">
        <f>'2_MechAdd_LowSeverity'!Y52</f>
        <v>0.1875</v>
      </c>
      <c r="AT52">
        <f>'2_MechAdd_ModSeverity'!W52</f>
        <v>1</v>
      </c>
      <c r="AU52">
        <f>'2_MechAdd_ModSeverity'!X52</f>
        <v>0.75</v>
      </c>
      <c r="AV52">
        <f>'2_MechAdd_ModSeverity'!Y52</f>
        <v>0.375</v>
      </c>
      <c r="AW52">
        <f>'2_MechAdd_HighSeverity'!W52</f>
        <v>1.5</v>
      </c>
      <c r="AX52">
        <f>'2_MechAdd_HighSeverity'!X52</f>
        <v>1.125</v>
      </c>
      <c r="AY52">
        <f>'2_MechAdd_HighSeverity'!Y52</f>
        <v>0.5625</v>
      </c>
      <c r="AZ52">
        <f>'2_MechAdd_LowSeverity'!Z52</f>
        <v>0.02</v>
      </c>
      <c r="BA52">
        <f>'2_MechAdd_LowSeverity'!AA52</f>
        <v>0.5</v>
      </c>
      <c r="BB52">
        <f>'2_MechAdd_LowSeverity'!AB52</f>
        <v>0.375</v>
      </c>
      <c r="BC52">
        <f>'2_MechAdd_LowSeverity'!AC52</f>
        <v>0.1875</v>
      </c>
      <c r="BD52">
        <f>'2_MechAdd_ModSeverity'!AA52</f>
        <v>1</v>
      </c>
      <c r="BE52">
        <f>'2_MechAdd_ModSeverity'!AB52</f>
        <v>0.75</v>
      </c>
      <c r="BF52">
        <f>'2_MechAdd_ModSeverity'!AC52</f>
        <v>0.375</v>
      </c>
      <c r="BG52">
        <f>'2_MechAdd_HighSeverity'!AA52</f>
        <v>1.5</v>
      </c>
      <c r="BH52">
        <f>'2_MechAdd_HighSeverity'!AB52</f>
        <v>1.125</v>
      </c>
      <c r="BI52">
        <f>'2_MechAdd_HighSeverity'!AC52</f>
        <v>0.5625</v>
      </c>
    </row>
    <row r="53" spans="1:61" x14ac:dyDescent="0.25">
      <c r="A53" s="18" t="str">
        <f>'2_MechAdd_Script'!A53</f>
        <v>eWOODY_FUEL_SOUND_WOOD_LOADINGS_GREATER_THAN_THREE_INCHES_THREE_TO_NINE_INCHES</v>
      </c>
      <c r="B53">
        <f>'2_MechAdd_LowSeverity'!F53</f>
        <v>6</v>
      </c>
      <c r="C53">
        <f>'2_MechAdd_LowSeverity'!G53</f>
        <v>6</v>
      </c>
      <c r="D53">
        <f>'2_MechAdd_LowSeverity'!H53</f>
        <v>4.5</v>
      </c>
      <c r="E53">
        <f>'2_MechAdd_LowSeverity'!I53</f>
        <v>4.5</v>
      </c>
      <c r="F53">
        <f>'2_MechAdd_ModSeverity'!G53</f>
        <v>6</v>
      </c>
      <c r="G53">
        <f>'2_MechAdd_ModSeverity'!H53</f>
        <v>4.5</v>
      </c>
      <c r="H53">
        <f>'2_MechAdd_ModSeverity'!I53</f>
        <v>4.5</v>
      </c>
      <c r="I53">
        <f>'2_MechAdd_HighSeverity'!G53</f>
        <v>6</v>
      </c>
      <c r="J53">
        <f>'2_MechAdd_HighSeverity'!H53</f>
        <v>4.5</v>
      </c>
      <c r="K53">
        <f>'2_MechAdd_HighSeverity'!I53</f>
        <v>4.5</v>
      </c>
      <c r="L53">
        <f>'2_MechAdd_LowSeverity'!J53</f>
        <v>0</v>
      </c>
      <c r="M53">
        <f>'2_MechAdd_LowSeverity'!K53</f>
        <v>0</v>
      </c>
      <c r="N53">
        <f>'2_MechAdd_LowSeverity'!L53</f>
        <v>0</v>
      </c>
      <c r="O53">
        <f>'2_MechAdd_LowSeverity'!M53</f>
        <v>0</v>
      </c>
      <c r="P53">
        <f>'2_MechAdd_ModSeverity'!K53</f>
        <v>0</v>
      </c>
      <c r="Q53">
        <f>'2_MechAdd_ModSeverity'!L53</f>
        <v>0</v>
      </c>
      <c r="R53">
        <f>'2_MechAdd_ModSeverity'!M53</f>
        <v>0</v>
      </c>
      <c r="S53">
        <f>'2_MechAdd_HighSeverity'!K53</f>
        <v>0</v>
      </c>
      <c r="T53">
        <f>'2_MechAdd_HighSeverity'!L53</f>
        <v>0</v>
      </c>
      <c r="U53">
        <f>'2_MechAdd_HighSeverity'!M53</f>
        <v>0</v>
      </c>
      <c r="V53">
        <f>'2_MechAdd_LowSeverity'!N53</f>
        <v>0</v>
      </c>
      <c r="W53">
        <f>'2_MechAdd_LowSeverity'!O53</f>
        <v>0</v>
      </c>
      <c r="X53">
        <f>'2_MechAdd_LowSeverity'!P53</f>
        <v>0</v>
      </c>
      <c r="Y53">
        <f>'2_MechAdd_LowSeverity'!Q53</f>
        <v>0</v>
      </c>
      <c r="Z53">
        <f>'2_MechAdd_ModSeverity'!O53</f>
        <v>0</v>
      </c>
      <c r="AA53">
        <f>'2_MechAdd_ModSeverity'!P53</f>
        <v>0</v>
      </c>
      <c r="AB53">
        <f>'2_MechAdd_ModSeverity'!Q53</f>
        <v>0</v>
      </c>
      <c r="AC53">
        <f>'2_MechAdd_HighSeverity'!O53</f>
        <v>0</v>
      </c>
      <c r="AD53">
        <f>'2_MechAdd_HighSeverity'!P53</f>
        <v>0</v>
      </c>
      <c r="AE53">
        <f>'2_MechAdd_HighSeverity'!Q53</f>
        <v>0</v>
      </c>
      <c r="AF53">
        <f>'2_MechAdd_LowSeverity'!R53</f>
        <v>1</v>
      </c>
      <c r="AG53">
        <f>'2_MechAdd_LowSeverity'!S53</f>
        <v>1</v>
      </c>
      <c r="AH53">
        <f>'2_MechAdd_LowSeverity'!T53</f>
        <v>0.75</v>
      </c>
      <c r="AI53">
        <f>'2_MechAdd_LowSeverity'!U53</f>
        <v>0.75</v>
      </c>
      <c r="AJ53">
        <f>'2_MechAdd_ModSeverity'!S53</f>
        <v>1</v>
      </c>
      <c r="AK53">
        <f>'2_MechAdd_ModSeverity'!T53</f>
        <v>0.75</v>
      </c>
      <c r="AL53">
        <f>'2_MechAdd_ModSeverity'!U53</f>
        <v>0.75</v>
      </c>
      <c r="AM53">
        <f>'2_MechAdd_HighSeverity'!S53</f>
        <v>1</v>
      </c>
      <c r="AN53">
        <f>'2_MechAdd_HighSeverity'!T53</f>
        <v>0.75</v>
      </c>
      <c r="AO53">
        <f>'2_MechAdd_HighSeverity'!U53</f>
        <v>0.75</v>
      </c>
      <c r="AP53">
        <f>'2_MechAdd_LowSeverity'!V53</f>
        <v>1.2</v>
      </c>
      <c r="AQ53">
        <f>'2_MechAdd_LowSeverity'!W53</f>
        <v>1.2</v>
      </c>
      <c r="AR53">
        <f>'2_MechAdd_LowSeverity'!X53</f>
        <v>0.89999999999999991</v>
      </c>
      <c r="AS53">
        <f>'2_MechAdd_LowSeverity'!Y53</f>
        <v>0.89999999999999991</v>
      </c>
      <c r="AT53">
        <f>'2_MechAdd_ModSeverity'!W53</f>
        <v>1.2</v>
      </c>
      <c r="AU53">
        <f>'2_MechAdd_ModSeverity'!X53</f>
        <v>0.89999999999999991</v>
      </c>
      <c r="AV53">
        <f>'2_MechAdd_ModSeverity'!Y53</f>
        <v>0.89999999999999991</v>
      </c>
      <c r="AW53">
        <f>'2_MechAdd_HighSeverity'!W53</f>
        <v>1.2</v>
      </c>
      <c r="AX53">
        <f>'2_MechAdd_HighSeverity'!X53</f>
        <v>0.89999999999999991</v>
      </c>
      <c r="AY53">
        <f>'2_MechAdd_HighSeverity'!Y53</f>
        <v>0.89999999999999991</v>
      </c>
      <c r="AZ53">
        <f>'2_MechAdd_LowSeverity'!Z53</f>
        <v>0.5</v>
      </c>
      <c r="BA53">
        <f>'2_MechAdd_LowSeverity'!AA53</f>
        <v>0.5</v>
      </c>
      <c r="BB53">
        <f>'2_MechAdd_LowSeverity'!AB53</f>
        <v>0.375</v>
      </c>
      <c r="BC53">
        <f>'2_MechAdd_LowSeverity'!AC53</f>
        <v>0.375</v>
      </c>
      <c r="BD53">
        <f>'2_MechAdd_ModSeverity'!AA53</f>
        <v>0.5</v>
      </c>
      <c r="BE53">
        <f>'2_MechAdd_ModSeverity'!AB53</f>
        <v>0.375</v>
      </c>
      <c r="BF53">
        <f>'2_MechAdd_ModSeverity'!AC53</f>
        <v>0.375</v>
      </c>
      <c r="BG53">
        <f>'2_MechAdd_HighSeverity'!AA53</f>
        <v>0.5</v>
      </c>
      <c r="BH53">
        <f>'2_MechAdd_HighSeverity'!AB53</f>
        <v>0.375</v>
      </c>
      <c r="BI53">
        <f>'2_MechAdd_HighSeverity'!AC53</f>
        <v>0.375</v>
      </c>
    </row>
    <row r="54" spans="1:61" x14ac:dyDescent="0.25">
      <c r="A54" s="18" t="str">
        <f>'2_MechAdd_Script'!A54</f>
        <v>eWOODY_FUEL_SOUND_WOOD_LOADINGS_GREATER_THAN_THREE_INCHES_NINE_TO_TWENTY_INCHES</v>
      </c>
      <c r="B54">
        <f>'2_MechAdd_LowSeverity'!F54</f>
        <v>12</v>
      </c>
      <c r="C54">
        <f>'2_MechAdd_LowSeverity'!G54</f>
        <v>12</v>
      </c>
      <c r="D54">
        <f>'2_MechAdd_LowSeverity'!H54</f>
        <v>9</v>
      </c>
      <c r="E54">
        <f>'2_MechAdd_LowSeverity'!I54</f>
        <v>9</v>
      </c>
      <c r="F54">
        <f>'2_MechAdd_ModSeverity'!G54</f>
        <v>12</v>
      </c>
      <c r="G54">
        <f>'2_MechAdd_ModSeverity'!H54</f>
        <v>9</v>
      </c>
      <c r="H54">
        <f>'2_MechAdd_ModSeverity'!I54</f>
        <v>9</v>
      </c>
      <c r="I54">
        <f>'2_MechAdd_HighSeverity'!G54</f>
        <v>12</v>
      </c>
      <c r="J54">
        <f>'2_MechAdd_HighSeverity'!H54</f>
        <v>9</v>
      </c>
      <c r="K54">
        <f>'2_MechAdd_HighSeverity'!I54</f>
        <v>9</v>
      </c>
      <c r="L54">
        <f>'2_MechAdd_LowSeverity'!J54</f>
        <v>0</v>
      </c>
      <c r="M54">
        <f>'2_MechAdd_LowSeverity'!K54</f>
        <v>0</v>
      </c>
      <c r="N54">
        <f>'2_MechAdd_LowSeverity'!L54</f>
        <v>0</v>
      </c>
      <c r="O54">
        <f>'2_MechAdd_LowSeverity'!M54</f>
        <v>0</v>
      </c>
      <c r="P54">
        <f>'2_MechAdd_ModSeverity'!K54</f>
        <v>0</v>
      </c>
      <c r="Q54">
        <f>'2_MechAdd_ModSeverity'!L54</f>
        <v>0</v>
      </c>
      <c r="R54">
        <f>'2_MechAdd_ModSeverity'!M54</f>
        <v>0</v>
      </c>
      <c r="S54">
        <f>'2_MechAdd_HighSeverity'!K54</f>
        <v>0</v>
      </c>
      <c r="T54">
        <f>'2_MechAdd_HighSeverity'!L54</f>
        <v>0</v>
      </c>
      <c r="U54">
        <f>'2_MechAdd_HighSeverity'!M54</f>
        <v>0</v>
      </c>
      <c r="V54">
        <f>'2_MechAdd_LowSeverity'!N54</f>
        <v>0</v>
      </c>
      <c r="W54">
        <f>'2_MechAdd_LowSeverity'!O54</f>
        <v>0</v>
      </c>
      <c r="X54">
        <f>'2_MechAdd_LowSeverity'!P54</f>
        <v>0</v>
      </c>
      <c r="Y54">
        <f>'2_MechAdd_LowSeverity'!Q54</f>
        <v>0</v>
      </c>
      <c r="Z54">
        <f>'2_MechAdd_ModSeverity'!O54</f>
        <v>0</v>
      </c>
      <c r="AA54">
        <f>'2_MechAdd_ModSeverity'!P54</f>
        <v>0</v>
      </c>
      <c r="AB54">
        <f>'2_MechAdd_ModSeverity'!Q54</f>
        <v>0</v>
      </c>
      <c r="AC54">
        <f>'2_MechAdd_HighSeverity'!O54</f>
        <v>0</v>
      </c>
      <c r="AD54">
        <f>'2_MechAdd_HighSeverity'!P54</f>
        <v>0</v>
      </c>
      <c r="AE54">
        <f>'2_MechAdd_HighSeverity'!Q54</f>
        <v>0</v>
      </c>
      <c r="AF54">
        <f>'2_MechAdd_LowSeverity'!R54</f>
        <v>0</v>
      </c>
      <c r="AG54">
        <f>'2_MechAdd_LowSeverity'!S54</f>
        <v>0</v>
      </c>
      <c r="AH54">
        <f>'2_MechAdd_LowSeverity'!T54</f>
        <v>0</v>
      </c>
      <c r="AI54">
        <f>'2_MechAdd_LowSeverity'!U54</f>
        <v>0</v>
      </c>
      <c r="AJ54">
        <f>'2_MechAdd_ModSeverity'!S54</f>
        <v>0</v>
      </c>
      <c r="AK54">
        <f>'2_MechAdd_ModSeverity'!T54</f>
        <v>0</v>
      </c>
      <c r="AL54">
        <f>'2_MechAdd_ModSeverity'!U54</f>
        <v>0</v>
      </c>
      <c r="AM54">
        <f>'2_MechAdd_HighSeverity'!S54</f>
        <v>0</v>
      </c>
      <c r="AN54">
        <f>'2_MechAdd_HighSeverity'!T54</f>
        <v>0</v>
      </c>
      <c r="AO54">
        <f>'2_MechAdd_HighSeverity'!U54</f>
        <v>0</v>
      </c>
      <c r="AP54">
        <f>'2_MechAdd_LowSeverity'!V54</f>
        <v>0.5</v>
      </c>
      <c r="AQ54">
        <f>'2_MechAdd_LowSeverity'!W54</f>
        <v>0.5</v>
      </c>
      <c r="AR54">
        <f>'2_MechAdd_LowSeverity'!X54</f>
        <v>0.375</v>
      </c>
      <c r="AS54">
        <f>'2_MechAdd_LowSeverity'!Y54</f>
        <v>0.375</v>
      </c>
      <c r="AT54">
        <f>'2_MechAdd_ModSeverity'!W54</f>
        <v>0.5</v>
      </c>
      <c r="AU54">
        <f>'2_MechAdd_ModSeverity'!X54</f>
        <v>0.375</v>
      </c>
      <c r="AV54">
        <f>'2_MechAdd_ModSeverity'!Y54</f>
        <v>0.375</v>
      </c>
      <c r="AW54">
        <f>'2_MechAdd_HighSeverity'!W54</f>
        <v>0.5</v>
      </c>
      <c r="AX54">
        <f>'2_MechAdd_HighSeverity'!X54</f>
        <v>0.375</v>
      </c>
      <c r="AY54">
        <f>'2_MechAdd_HighSeverity'!Y54</f>
        <v>0.375</v>
      </c>
      <c r="AZ54">
        <f>'2_MechAdd_LowSeverity'!Z54</f>
        <v>0</v>
      </c>
      <c r="BA54">
        <f>'2_MechAdd_LowSeverity'!AA54</f>
        <v>0</v>
      </c>
      <c r="BB54">
        <f>'2_MechAdd_LowSeverity'!AB54</f>
        <v>0</v>
      </c>
      <c r="BC54">
        <f>'2_MechAdd_LowSeverity'!AC54</f>
        <v>0</v>
      </c>
      <c r="BD54">
        <f>'2_MechAdd_ModSeverity'!AA54</f>
        <v>0</v>
      </c>
      <c r="BE54">
        <f>'2_MechAdd_ModSeverity'!AB54</f>
        <v>0</v>
      </c>
      <c r="BF54">
        <f>'2_MechAdd_ModSeverity'!AC54</f>
        <v>0</v>
      </c>
      <c r="BG54">
        <f>'2_MechAdd_HighSeverity'!AA54</f>
        <v>0</v>
      </c>
      <c r="BH54">
        <f>'2_MechAdd_HighSeverity'!AB54</f>
        <v>0</v>
      </c>
      <c r="BI54">
        <f>'2_MechAdd_HighSeverity'!AC54</f>
        <v>0</v>
      </c>
    </row>
    <row r="55" spans="1:61" x14ac:dyDescent="0.25">
      <c r="A55" s="18" t="str">
        <f>'2_MechAdd_Script'!A55</f>
        <v>eWOODY_FUEL_SOUND_WOOD_LOADINGS_GREATER_THAN_THREE_INCHES_GREATER_THAN_TWENTY_INCHES</v>
      </c>
      <c r="B55">
        <f>'2_MechAdd_LowSeverity'!F55</f>
        <v>0</v>
      </c>
      <c r="C55">
        <f>'2_MechAdd_LowSeverity'!G55</f>
        <v>0</v>
      </c>
      <c r="D55">
        <f>'2_MechAdd_LowSeverity'!H55</f>
        <v>0</v>
      </c>
      <c r="E55">
        <f>'2_MechAdd_LowSeverity'!I55</f>
        <v>0</v>
      </c>
      <c r="F55">
        <f>'2_MechAdd_ModSeverity'!G55</f>
        <v>0</v>
      </c>
      <c r="G55">
        <f>'2_MechAdd_ModSeverity'!H55</f>
        <v>0</v>
      </c>
      <c r="H55">
        <f>'2_MechAdd_ModSeverity'!I55</f>
        <v>0</v>
      </c>
      <c r="I55">
        <f>'2_MechAdd_HighSeverity'!G55</f>
        <v>0</v>
      </c>
      <c r="J55">
        <f>'2_MechAdd_HighSeverity'!H55</f>
        <v>0</v>
      </c>
      <c r="K55">
        <f>'2_MechAdd_HighSeverity'!I55</f>
        <v>0</v>
      </c>
      <c r="L55">
        <f>'2_MechAdd_LowSeverity'!J55</f>
        <v>0</v>
      </c>
      <c r="M55">
        <f>'2_MechAdd_LowSeverity'!K55</f>
        <v>0</v>
      </c>
      <c r="N55">
        <f>'2_MechAdd_LowSeverity'!L55</f>
        <v>0</v>
      </c>
      <c r="O55">
        <f>'2_MechAdd_LowSeverity'!M55</f>
        <v>0</v>
      </c>
      <c r="P55">
        <f>'2_MechAdd_ModSeverity'!K55</f>
        <v>0</v>
      </c>
      <c r="Q55">
        <f>'2_MechAdd_ModSeverity'!L55</f>
        <v>0</v>
      </c>
      <c r="R55">
        <f>'2_MechAdd_ModSeverity'!M55</f>
        <v>0</v>
      </c>
      <c r="S55">
        <f>'2_MechAdd_HighSeverity'!K55</f>
        <v>0</v>
      </c>
      <c r="T55">
        <f>'2_MechAdd_HighSeverity'!L55</f>
        <v>0</v>
      </c>
      <c r="U55">
        <f>'2_MechAdd_HighSeverity'!M55</f>
        <v>0</v>
      </c>
      <c r="V55">
        <f>'2_MechAdd_LowSeverity'!N55</f>
        <v>0</v>
      </c>
      <c r="W55">
        <f>'2_MechAdd_LowSeverity'!O55</f>
        <v>0</v>
      </c>
      <c r="X55">
        <f>'2_MechAdd_LowSeverity'!P55</f>
        <v>0</v>
      </c>
      <c r="Y55">
        <f>'2_MechAdd_LowSeverity'!Q55</f>
        <v>0</v>
      </c>
      <c r="Z55">
        <f>'2_MechAdd_ModSeverity'!O55</f>
        <v>0</v>
      </c>
      <c r="AA55">
        <f>'2_MechAdd_ModSeverity'!P55</f>
        <v>0</v>
      </c>
      <c r="AB55">
        <f>'2_MechAdd_ModSeverity'!Q55</f>
        <v>0</v>
      </c>
      <c r="AC55">
        <f>'2_MechAdd_HighSeverity'!O55</f>
        <v>0</v>
      </c>
      <c r="AD55">
        <f>'2_MechAdd_HighSeverity'!P55</f>
        <v>0</v>
      </c>
      <c r="AE55">
        <f>'2_MechAdd_HighSeverity'!Q55</f>
        <v>0</v>
      </c>
      <c r="AF55">
        <f>'2_MechAdd_LowSeverity'!R55</f>
        <v>0</v>
      </c>
      <c r="AG55">
        <f>'2_MechAdd_LowSeverity'!S55</f>
        <v>0</v>
      </c>
      <c r="AH55">
        <f>'2_MechAdd_LowSeverity'!T55</f>
        <v>0</v>
      </c>
      <c r="AI55">
        <f>'2_MechAdd_LowSeverity'!U55</f>
        <v>0</v>
      </c>
      <c r="AJ55">
        <f>'2_MechAdd_ModSeverity'!S55</f>
        <v>0</v>
      </c>
      <c r="AK55">
        <f>'2_MechAdd_ModSeverity'!T55</f>
        <v>0</v>
      </c>
      <c r="AL55">
        <f>'2_MechAdd_ModSeverity'!U55</f>
        <v>0</v>
      </c>
      <c r="AM55">
        <f>'2_MechAdd_HighSeverity'!S55</f>
        <v>0</v>
      </c>
      <c r="AN55">
        <f>'2_MechAdd_HighSeverity'!T55</f>
        <v>0</v>
      </c>
      <c r="AO55">
        <f>'2_MechAdd_HighSeverity'!U55</f>
        <v>0</v>
      </c>
      <c r="AP55">
        <f>'2_MechAdd_LowSeverity'!V55</f>
        <v>0.5</v>
      </c>
      <c r="AQ55">
        <f>'2_MechAdd_LowSeverity'!W55</f>
        <v>0.5</v>
      </c>
      <c r="AR55">
        <f>'2_MechAdd_LowSeverity'!X55</f>
        <v>0.375</v>
      </c>
      <c r="AS55">
        <f>'2_MechAdd_LowSeverity'!Y55</f>
        <v>0.375</v>
      </c>
      <c r="AT55">
        <f>'2_MechAdd_ModSeverity'!W55</f>
        <v>0.5</v>
      </c>
      <c r="AU55">
        <f>'2_MechAdd_ModSeverity'!X55</f>
        <v>0.375</v>
      </c>
      <c r="AV55">
        <f>'2_MechAdd_ModSeverity'!Y55</f>
        <v>0.375</v>
      </c>
      <c r="AW55">
        <f>'2_MechAdd_HighSeverity'!W55</f>
        <v>0.5</v>
      </c>
      <c r="AX55">
        <f>'2_MechAdd_HighSeverity'!X55</f>
        <v>0.375</v>
      </c>
      <c r="AY55">
        <f>'2_MechAdd_HighSeverity'!Y55</f>
        <v>0.375</v>
      </c>
      <c r="AZ55">
        <f>'2_MechAdd_LowSeverity'!Z55</f>
        <v>0</v>
      </c>
      <c r="BA55">
        <f>'2_MechAdd_LowSeverity'!AA55</f>
        <v>0</v>
      </c>
      <c r="BB55">
        <f>'2_MechAdd_LowSeverity'!AB55</f>
        <v>0</v>
      </c>
      <c r="BC55">
        <f>'2_MechAdd_LowSeverity'!AC55</f>
        <v>0</v>
      </c>
      <c r="BD55">
        <f>'2_MechAdd_ModSeverity'!AA55</f>
        <v>0</v>
      </c>
      <c r="BE55">
        <f>'2_MechAdd_ModSeverity'!AB55</f>
        <v>0</v>
      </c>
      <c r="BF55">
        <f>'2_MechAdd_ModSeverity'!AC55</f>
        <v>0</v>
      </c>
      <c r="BG55">
        <f>'2_MechAdd_HighSeverity'!AA55</f>
        <v>0</v>
      </c>
      <c r="BH55">
        <f>'2_MechAdd_HighSeverity'!AB55</f>
        <v>0</v>
      </c>
      <c r="BI55">
        <f>'2_MechAdd_HighSeverity'!AC55</f>
        <v>0</v>
      </c>
    </row>
    <row r="56" spans="1:61" x14ac:dyDescent="0.25">
      <c r="A56" s="18" t="str">
        <f>'2_MechAdd_Script'!A56</f>
        <v>eWOODY_FUEL_ROTTEN_WOOD_LOADINGS_GREATER_THAN_THREE_INCHES_THREE_TO_NINE_INCHES</v>
      </c>
      <c r="B56">
        <f>'2_MechAdd_LowSeverity'!F56</f>
        <v>5</v>
      </c>
      <c r="C56">
        <f>'2_MechAdd_LowSeverity'!G56</f>
        <v>5</v>
      </c>
      <c r="D56">
        <f>'2_MechAdd_LowSeverity'!H56</f>
        <v>6.5</v>
      </c>
      <c r="E56">
        <f>'2_MechAdd_LowSeverity'!I56</f>
        <v>8.75</v>
      </c>
      <c r="F56">
        <f>'2_MechAdd_ModSeverity'!G56</f>
        <v>5</v>
      </c>
      <c r="G56">
        <f>'2_MechAdd_ModSeverity'!H56</f>
        <v>6.5</v>
      </c>
      <c r="H56">
        <f>'2_MechAdd_ModSeverity'!I56</f>
        <v>8.75</v>
      </c>
      <c r="I56">
        <f>'2_MechAdd_HighSeverity'!G56</f>
        <v>5</v>
      </c>
      <c r="J56">
        <f>'2_MechAdd_HighSeverity'!H56</f>
        <v>6.5</v>
      </c>
      <c r="K56">
        <f>'2_MechAdd_HighSeverity'!I56</f>
        <v>8.75</v>
      </c>
      <c r="L56">
        <f>'2_MechAdd_LowSeverity'!J56</f>
        <v>0</v>
      </c>
      <c r="M56">
        <f>'2_MechAdd_LowSeverity'!K56</f>
        <v>0</v>
      </c>
      <c r="N56">
        <f>'2_MechAdd_LowSeverity'!L56</f>
        <v>0</v>
      </c>
      <c r="O56">
        <f>'2_MechAdd_LowSeverity'!M56</f>
        <v>0</v>
      </c>
      <c r="P56">
        <f>'2_MechAdd_ModSeverity'!K56</f>
        <v>0</v>
      </c>
      <c r="Q56">
        <f>'2_MechAdd_ModSeverity'!L56</f>
        <v>0</v>
      </c>
      <c r="R56">
        <f>'2_MechAdd_ModSeverity'!M56</f>
        <v>0</v>
      </c>
      <c r="S56">
        <f>'2_MechAdd_HighSeverity'!K56</f>
        <v>0</v>
      </c>
      <c r="T56">
        <f>'2_MechAdd_HighSeverity'!L56</f>
        <v>0</v>
      </c>
      <c r="U56">
        <f>'2_MechAdd_HighSeverity'!M56</f>
        <v>0</v>
      </c>
      <c r="V56">
        <f>'2_MechAdd_LowSeverity'!N56</f>
        <v>0</v>
      </c>
      <c r="W56">
        <f>'2_MechAdd_LowSeverity'!O56</f>
        <v>0</v>
      </c>
      <c r="X56">
        <f>'2_MechAdd_LowSeverity'!P56</f>
        <v>0</v>
      </c>
      <c r="Y56">
        <f>'2_MechAdd_LowSeverity'!Q56</f>
        <v>0</v>
      </c>
      <c r="Z56">
        <f>'2_MechAdd_ModSeverity'!O56</f>
        <v>0</v>
      </c>
      <c r="AA56">
        <f>'2_MechAdd_ModSeverity'!P56</f>
        <v>0</v>
      </c>
      <c r="AB56">
        <f>'2_MechAdd_ModSeverity'!Q56</f>
        <v>0</v>
      </c>
      <c r="AC56">
        <f>'2_MechAdd_HighSeverity'!O56</f>
        <v>0</v>
      </c>
      <c r="AD56">
        <f>'2_MechAdd_HighSeverity'!P56</f>
        <v>0</v>
      </c>
      <c r="AE56">
        <f>'2_MechAdd_HighSeverity'!Q56</f>
        <v>0</v>
      </c>
      <c r="AF56">
        <f>'2_MechAdd_LowSeverity'!R56</f>
        <v>0.5</v>
      </c>
      <c r="AG56">
        <f>'2_MechAdd_LowSeverity'!S56</f>
        <v>0.5</v>
      </c>
      <c r="AH56">
        <f>'2_MechAdd_LowSeverity'!T56</f>
        <v>0.75</v>
      </c>
      <c r="AI56">
        <f>'2_MechAdd_LowSeverity'!U56</f>
        <v>1.125</v>
      </c>
      <c r="AJ56">
        <f>'2_MechAdd_ModSeverity'!S56</f>
        <v>0.5</v>
      </c>
      <c r="AK56">
        <f>'2_MechAdd_ModSeverity'!T56</f>
        <v>0.75</v>
      </c>
      <c r="AL56">
        <f>'2_MechAdd_ModSeverity'!U56</f>
        <v>1.125</v>
      </c>
      <c r="AM56">
        <f>'2_MechAdd_HighSeverity'!S56</f>
        <v>0.5</v>
      </c>
      <c r="AN56">
        <f>'2_MechAdd_HighSeverity'!T56</f>
        <v>0.75</v>
      </c>
      <c r="AO56">
        <f>'2_MechAdd_HighSeverity'!U56</f>
        <v>1.125</v>
      </c>
      <c r="AP56">
        <f>'2_MechAdd_LowSeverity'!V56</f>
        <v>0.75</v>
      </c>
      <c r="AQ56">
        <f>'2_MechAdd_LowSeverity'!W56</f>
        <v>0.75</v>
      </c>
      <c r="AR56">
        <f>'2_MechAdd_LowSeverity'!X56</f>
        <v>1.05</v>
      </c>
      <c r="AS56">
        <f>'2_MechAdd_LowSeverity'!Y56</f>
        <v>1.5</v>
      </c>
      <c r="AT56">
        <f>'2_MechAdd_ModSeverity'!W56</f>
        <v>0.75</v>
      </c>
      <c r="AU56">
        <f>'2_MechAdd_ModSeverity'!X56</f>
        <v>1.05</v>
      </c>
      <c r="AV56">
        <f>'2_MechAdd_ModSeverity'!Y56</f>
        <v>1.5</v>
      </c>
      <c r="AW56">
        <f>'2_MechAdd_HighSeverity'!W56</f>
        <v>0.75</v>
      </c>
      <c r="AX56">
        <f>'2_MechAdd_HighSeverity'!X56</f>
        <v>1.05</v>
      </c>
      <c r="AY56">
        <f>'2_MechAdd_HighSeverity'!Y56</f>
        <v>1.5</v>
      </c>
      <c r="AZ56">
        <f>'2_MechAdd_LowSeverity'!Z56</f>
        <v>0</v>
      </c>
      <c r="BA56">
        <f>'2_MechAdd_LowSeverity'!AA56</f>
        <v>0</v>
      </c>
      <c r="BB56">
        <f>'2_MechAdd_LowSeverity'!AB56</f>
        <v>0.125</v>
      </c>
      <c r="BC56">
        <f>'2_MechAdd_LowSeverity'!AC56</f>
        <v>0.3125</v>
      </c>
      <c r="BD56">
        <f>'2_MechAdd_ModSeverity'!AA56</f>
        <v>0</v>
      </c>
      <c r="BE56">
        <f>'2_MechAdd_ModSeverity'!AB56</f>
        <v>0.125</v>
      </c>
      <c r="BF56">
        <f>'2_MechAdd_ModSeverity'!AC56</f>
        <v>0.3125</v>
      </c>
      <c r="BG56">
        <f>'2_MechAdd_HighSeverity'!AA56</f>
        <v>0</v>
      </c>
      <c r="BH56">
        <f>'2_MechAdd_HighSeverity'!AB56</f>
        <v>0.125</v>
      </c>
      <c r="BI56">
        <f>'2_MechAdd_HighSeverity'!AC56</f>
        <v>0.3125</v>
      </c>
    </row>
    <row r="57" spans="1:61" x14ac:dyDescent="0.25">
      <c r="A57" s="18" t="str">
        <f>'2_MechAdd_Script'!A57</f>
        <v>eWOODY_FUEL_ROTTEN_WOOD_LOADINGS_GREATER_THAN_THREE_INCHES_NINE_TO_TWENTY_INCHES</v>
      </c>
      <c r="B57">
        <f>'2_MechAdd_LowSeverity'!F57</f>
        <v>11</v>
      </c>
      <c r="C57">
        <f>'2_MechAdd_LowSeverity'!G57</f>
        <v>11</v>
      </c>
      <c r="D57">
        <f>'2_MechAdd_LowSeverity'!H57</f>
        <v>14</v>
      </c>
      <c r="E57">
        <f>'2_MechAdd_LowSeverity'!I57</f>
        <v>18.5</v>
      </c>
      <c r="F57">
        <f>'2_MechAdd_ModSeverity'!G57</f>
        <v>11</v>
      </c>
      <c r="G57">
        <f>'2_MechAdd_ModSeverity'!H57</f>
        <v>14</v>
      </c>
      <c r="H57">
        <f>'2_MechAdd_ModSeverity'!I57</f>
        <v>18.5</v>
      </c>
      <c r="I57">
        <f>'2_MechAdd_HighSeverity'!G57</f>
        <v>11</v>
      </c>
      <c r="J57">
        <f>'2_MechAdd_HighSeverity'!H57</f>
        <v>14</v>
      </c>
      <c r="K57">
        <f>'2_MechAdd_HighSeverity'!I57</f>
        <v>18.5</v>
      </c>
      <c r="L57">
        <f>'2_MechAdd_LowSeverity'!J57</f>
        <v>0</v>
      </c>
      <c r="M57">
        <f>'2_MechAdd_LowSeverity'!K57</f>
        <v>0</v>
      </c>
      <c r="N57">
        <f>'2_MechAdd_LowSeverity'!L57</f>
        <v>0</v>
      </c>
      <c r="O57">
        <f>'2_MechAdd_LowSeverity'!M57</f>
        <v>0</v>
      </c>
      <c r="P57">
        <f>'2_MechAdd_ModSeverity'!K57</f>
        <v>0</v>
      </c>
      <c r="Q57">
        <f>'2_MechAdd_ModSeverity'!L57</f>
        <v>0</v>
      </c>
      <c r="R57">
        <f>'2_MechAdd_ModSeverity'!M57</f>
        <v>0</v>
      </c>
      <c r="S57">
        <f>'2_MechAdd_HighSeverity'!K57</f>
        <v>0</v>
      </c>
      <c r="T57">
        <f>'2_MechAdd_HighSeverity'!L57</f>
        <v>0</v>
      </c>
      <c r="U57">
        <f>'2_MechAdd_HighSeverity'!M57</f>
        <v>0</v>
      </c>
      <c r="V57">
        <f>'2_MechAdd_LowSeverity'!N57</f>
        <v>0</v>
      </c>
      <c r="W57">
        <f>'2_MechAdd_LowSeverity'!O57</f>
        <v>0</v>
      </c>
      <c r="X57">
        <f>'2_MechAdd_LowSeverity'!P57</f>
        <v>0</v>
      </c>
      <c r="Y57">
        <f>'2_MechAdd_LowSeverity'!Q57</f>
        <v>0</v>
      </c>
      <c r="Z57">
        <f>'2_MechAdd_ModSeverity'!O57</f>
        <v>0</v>
      </c>
      <c r="AA57">
        <f>'2_MechAdd_ModSeverity'!P57</f>
        <v>0</v>
      </c>
      <c r="AB57">
        <f>'2_MechAdd_ModSeverity'!Q57</f>
        <v>0</v>
      </c>
      <c r="AC57">
        <f>'2_MechAdd_HighSeverity'!O57</f>
        <v>0</v>
      </c>
      <c r="AD57">
        <f>'2_MechAdd_HighSeverity'!P57</f>
        <v>0</v>
      </c>
      <c r="AE57">
        <f>'2_MechAdd_HighSeverity'!Q57</f>
        <v>0</v>
      </c>
      <c r="AF57">
        <f>'2_MechAdd_LowSeverity'!R57</f>
        <v>0</v>
      </c>
      <c r="AG57">
        <f>'2_MechAdd_LowSeverity'!S57</f>
        <v>0</v>
      </c>
      <c r="AH57">
        <f>'2_MechAdd_LowSeverity'!T57</f>
        <v>0</v>
      </c>
      <c r="AI57">
        <f>'2_MechAdd_LowSeverity'!U57</f>
        <v>0</v>
      </c>
      <c r="AJ57">
        <f>'2_MechAdd_ModSeverity'!S57</f>
        <v>0</v>
      </c>
      <c r="AK57">
        <f>'2_MechAdd_ModSeverity'!T57</f>
        <v>0</v>
      </c>
      <c r="AL57">
        <f>'2_MechAdd_ModSeverity'!U57</f>
        <v>0</v>
      </c>
      <c r="AM57">
        <f>'2_MechAdd_HighSeverity'!S57</f>
        <v>0</v>
      </c>
      <c r="AN57">
        <f>'2_MechAdd_HighSeverity'!T57</f>
        <v>0</v>
      </c>
      <c r="AO57">
        <f>'2_MechAdd_HighSeverity'!U57</f>
        <v>0</v>
      </c>
      <c r="AP57">
        <f>'2_MechAdd_LowSeverity'!V57</f>
        <v>0.3</v>
      </c>
      <c r="AQ57">
        <f>'2_MechAdd_LowSeverity'!W57</f>
        <v>0.3</v>
      </c>
      <c r="AR57">
        <f>'2_MechAdd_LowSeverity'!X57</f>
        <v>0.42499999999999999</v>
      </c>
      <c r="AS57">
        <f>'2_MechAdd_LowSeverity'!Y57</f>
        <v>0.61250000000000004</v>
      </c>
      <c r="AT57">
        <f>'2_MechAdd_ModSeverity'!W57</f>
        <v>0.3</v>
      </c>
      <c r="AU57">
        <f>'2_MechAdd_ModSeverity'!X57</f>
        <v>0.42499999999999999</v>
      </c>
      <c r="AV57">
        <f>'2_MechAdd_ModSeverity'!Y57</f>
        <v>0.61250000000000004</v>
      </c>
      <c r="AW57">
        <f>'2_MechAdd_HighSeverity'!W57</f>
        <v>0.3</v>
      </c>
      <c r="AX57">
        <f>'2_MechAdd_HighSeverity'!X57</f>
        <v>0.42499999999999999</v>
      </c>
      <c r="AY57">
        <f>'2_MechAdd_HighSeverity'!Y57</f>
        <v>0.61250000000000004</v>
      </c>
      <c r="AZ57">
        <f>'2_MechAdd_LowSeverity'!Z57</f>
        <v>0</v>
      </c>
      <c r="BA57">
        <f>'2_MechAdd_LowSeverity'!AA57</f>
        <v>0</v>
      </c>
      <c r="BB57">
        <f>'2_MechAdd_LowSeverity'!AB57</f>
        <v>0</v>
      </c>
      <c r="BC57">
        <f>'2_MechAdd_LowSeverity'!AC57</f>
        <v>0</v>
      </c>
      <c r="BD57">
        <f>'2_MechAdd_ModSeverity'!AA57</f>
        <v>0</v>
      </c>
      <c r="BE57">
        <f>'2_MechAdd_ModSeverity'!AB57</f>
        <v>0</v>
      </c>
      <c r="BF57">
        <f>'2_MechAdd_ModSeverity'!AC57</f>
        <v>0</v>
      </c>
      <c r="BG57">
        <f>'2_MechAdd_HighSeverity'!AA57</f>
        <v>0</v>
      </c>
      <c r="BH57">
        <f>'2_MechAdd_HighSeverity'!AB57</f>
        <v>0</v>
      </c>
      <c r="BI57">
        <f>'2_MechAdd_HighSeverity'!AC57</f>
        <v>0</v>
      </c>
    </row>
    <row r="58" spans="1:61" x14ac:dyDescent="0.25">
      <c r="A58" s="18" t="str">
        <f>'2_MechAdd_Script'!A58</f>
        <v>eWOODY_FUEL_ROTTEN_WOOD_LOADINGS_GREATER_THAN_THREE_INCHES_GREATER_THAN_TWENTY_INCHES</v>
      </c>
      <c r="B58">
        <f>'2_MechAdd_LowSeverity'!F58</f>
        <v>0</v>
      </c>
      <c r="C58">
        <f>'2_MechAdd_LowSeverity'!G58</f>
        <v>0</v>
      </c>
      <c r="D58">
        <f>'2_MechAdd_LowSeverity'!H58</f>
        <v>0</v>
      </c>
      <c r="E58">
        <f>'2_MechAdd_LowSeverity'!I58</f>
        <v>0</v>
      </c>
      <c r="F58">
        <f>'2_MechAdd_ModSeverity'!G58</f>
        <v>0</v>
      </c>
      <c r="G58">
        <f>'2_MechAdd_ModSeverity'!H58</f>
        <v>0</v>
      </c>
      <c r="H58">
        <f>'2_MechAdd_ModSeverity'!I58</f>
        <v>0</v>
      </c>
      <c r="I58">
        <f>'2_MechAdd_HighSeverity'!G58</f>
        <v>0</v>
      </c>
      <c r="J58">
        <f>'2_MechAdd_HighSeverity'!H58</f>
        <v>0</v>
      </c>
      <c r="K58">
        <f>'2_MechAdd_HighSeverity'!I58</f>
        <v>0</v>
      </c>
      <c r="L58">
        <f>'2_MechAdd_LowSeverity'!J58</f>
        <v>0</v>
      </c>
      <c r="M58">
        <f>'2_MechAdd_LowSeverity'!K58</f>
        <v>0</v>
      </c>
      <c r="N58">
        <f>'2_MechAdd_LowSeverity'!L58</f>
        <v>0</v>
      </c>
      <c r="O58">
        <f>'2_MechAdd_LowSeverity'!M58</f>
        <v>0</v>
      </c>
      <c r="P58">
        <f>'2_MechAdd_ModSeverity'!K58</f>
        <v>0</v>
      </c>
      <c r="Q58">
        <f>'2_MechAdd_ModSeverity'!L58</f>
        <v>0</v>
      </c>
      <c r="R58">
        <f>'2_MechAdd_ModSeverity'!M58</f>
        <v>0</v>
      </c>
      <c r="S58">
        <f>'2_MechAdd_HighSeverity'!K58</f>
        <v>0</v>
      </c>
      <c r="T58">
        <f>'2_MechAdd_HighSeverity'!L58</f>
        <v>0</v>
      </c>
      <c r="U58">
        <f>'2_MechAdd_HighSeverity'!M58</f>
        <v>0</v>
      </c>
      <c r="V58">
        <f>'2_MechAdd_LowSeverity'!N58</f>
        <v>0</v>
      </c>
      <c r="W58">
        <f>'2_MechAdd_LowSeverity'!O58</f>
        <v>0</v>
      </c>
      <c r="X58">
        <f>'2_MechAdd_LowSeverity'!P58</f>
        <v>0</v>
      </c>
      <c r="Y58">
        <f>'2_MechAdd_LowSeverity'!Q58</f>
        <v>0</v>
      </c>
      <c r="Z58">
        <f>'2_MechAdd_ModSeverity'!O58</f>
        <v>0</v>
      </c>
      <c r="AA58">
        <f>'2_MechAdd_ModSeverity'!P58</f>
        <v>0</v>
      </c>
      <c r="AB58">
        <f>'2_MechAdd_ModSeverity'!Q58</f>
        <v>0</v>
      </c>
      <c r="AC58">
        <f>'2_MechAdd_HighSeverity'!O58</f>
        <v>0</v>
      </c>
      <c r="AD58">
        <f>'2_MechAdd_HighSeverity'!P58</f>
        <v>0</v>
      </c>
      <c r="AE58">
        <f>'2_MechAdd_HighSeverity'!Q58</f>
        <v>0</v>
      </c>
      <c r="AF58">
        <f>'2_MechAdd_LowSeverity'!R58</f>
        <v>0</v>
      </c>
      <c r="AG58">
        <f>'2_MechAdd_LowSeverity'!S58</f>
        <v>0</v>
      </c>
      <c r="AH58">
        <f>'2_MechAdd_LowSeverity'!T58</f>
        <v>0</v>
      </c>
      <c r="AI58">
        <f>'2_MechAdd_LowSeverity'!U58</f>
        <v>0</v>
      </c>
      <c r="AJ58">
        <f>'2_MechAdd_ModSeverity'!S58</f>
        <v>0</v>
      </c>
      <c r="AK58">
        <f>'2_MechAdd_ModSeverity'!T58</f>
        <v>0</v>
      </c>
      <c r="AL58">
        <f>'2_MechAdd_ModSeverity'!U58</f>
        <v>0</v>
      </c>
      <c r="AM58">
        <f>'2_MechAdd_HighSeverity'!S58</f>
        <v>0</v>
      </c>
      <c r="AN58">
        <f>'2_MechAdd_HighSeverity'!T58</f>
        <v>0</v>
      </c>
      <c r="AO58">
        <f>'2_MechAdd_HighSeverity'!U58</f>
        <v>0</v>
      </c>
      <c r="AP58">
        <f>'2_MechAdd_LowSeverity'!V58</f>
        <v>0</v>
      </c>
      <c r="AQ58">
        <f>'2_MechAdd_LowSeverity'!W58</f>
        <v>0</v>
      </c>
      <c r="AR58">
        <f>'2_MechAdd_LowSeverity'!X58</f>
        <v>0.125</v>
      </c>
      <c r="AS58">
        <f>'2_MechAdd_LowSeverity'!Y58</f>
        <v>0.3125</v>
      </c>
      <c r="AT58">
        <f>'2_MechAdd_ModSeverity'!W58</f>
        <v>0</v>
      </c>
      <c r="AU58">
        <f>'2_MechAdd_ModSeverity'!X58</f>
        <v>0.125</v>
      </c>
      <c r="AV58">
        <f>'2_MechAdd_ModSeverity'!Y58</f>
        <v>0.3125</v>
      </c>
      <c r="AW58">
        <f>'2_MechAdd_HighSeverity'!W58</f>
        <v>0</v>
      </c>
      <c r="AX58">
        <f>'2_MechAdd_HighSeverity'!X58</f>
        <v>0.125</v>
      </c>
      <c r="AY58">
        <f>'2_MechAdd_HighSeverity'!Y58</f>
        <v>0.3125</v>
      </c>
      <c r="AZ58">
        <f>'2_MechAdd_LowSeverity'!Z58</f>
        <v>0</v>
      </c>
      <c r="BA58">
        <f>'2_MechAdd_LowSeverity'!AA58</f>
        <v>0</v>
      </c>
      <c r="BB58">
        <f>'2_MechAdd_LowSeverity'!AB58</f>
        <v>0</v>
      </c>
      <c r="BC58">
        <f>'2_MechAdd_LowSeverity'!AC58</f>
        <v>0</v>
      </c>
      <c r="BD58">
        <f>'2_MechAdd_ModSeverity'!AA58</f>
        <v>0</v>
      </c>
      <c r="BE58">
        <f>'2_MechAdd_ModSeverity'!AB58</f>
        <v>0</v>
      </c>
      <c r="BF58">
        <f>'2_MechAdd_ModSeverity'!AC58</f>
        <v>0</v>
      </c>
      <c r="BG58">
        <f>'2_MechAdd_HighSeverity'!AA58</f>
        <v>0</v>
      </c>
      <c r="BH58">
        <f>'2_MechAdd_HighSeverity'!AB58</f>
        <v>0</v>
      </c>
      <c r="BI58">
        <f>'2_MechAdd_HighSeverity'!AC58</f>
        <v>0</v>
      </c>
    </row>
    <row r="59" spans="1:61" x14ac:dyDescent="0.25">
      <c r="A59" s="18" t="str">
        <f>'2_MechAdd_Script'!A59</f>
        <v>eWOODY_FUEL_STUMPS_SOUND_DIAMETER</v>
      </c>
      <c r="B59">
        <f>'2_MechAdd_LowSeverity'!F59</f>
        <v>9.6</v>
      </c>
      <c r="C59">
        <f>'2_MechAdd_LowSeverity'!G59</f>
        <v>9.6</v>
      </c>
      <c r="D59">
        <f>'2_MechAdd_LowSeverity'!H59</f>
        <v>9.6</v>
      </c>
      <c r="E59">
        <f>'2_MechAdd_LowSeverity'!I59</f>
        <v>0</v>
      </c>
      <c r="F59">
        <f>'2_MechAdd_ModSeverity'!G59</f>
        <v>9.6</v>
      </c>
      <c r="G59">
        <f>'2_MechAdd_ModSeverity'!H59</f>
        <v>9.6</v>
      </c>
      <c r="H59">
        <f>'2_MechAdd_ModSeverity'!I59</f>
        <v>9.6</v>
      </c>
      <c r="I59">
        <f>'2_MechAdd_HighSeverity'!G59</f>
        <v>9.6</v>
      </c>
      <c r="J59">
        <f>'2_MechAdd_HighSeverity'!H59</f>
        <v>9.6</v>
      </c>
      <c r="K59">
        <f>'2_MechAdd_HighSeverity'!I59</f>
        <v>0</v>
      </c>
      <c r="L59">
        <f>'2_MechAdd_LowSeverity'!J59</f>
        <v>0</v>
      </c>
      <c r="M59">
        <f>'2_MechAdd_LowSeverity'!K59</f>
        <v>0</v>
      </c>
      <c r="N59">
        <f>'2_MechAdd_LowSeverity'!L59</f>
        <v>0</v>
      </c>
      <c r="O59">
        <f>'2_MechAdd_LowSeverity'!M59</f>
        <v>0</v>
      </c>
      <c r="P59">
        <f>'2_MechAdd_ModSeverity'!K59</f>
        <v>0</v>
      </c>
      <c r="Q59">
        <f>'2_MechAdd_ModSeverity'!L59</f>
        <v>0</v>
      </c>
      <c r="R59">
        <f>'2_MechAdd_ModSeverity'!M59</f>
        <v>0</v>
      </c>
      <c r="S59">
        <f>'2_MechAdd_HighSeverity'!K59</f>
        <v>0</v>
      </c>
      <c r="T59">
        <f>'2_MechAdd_HighSeverity'!L59</f>
        <v>0</v>
      </c>
      <c r="U59">
        <f>'2_MechAdd_HighSeverity'!M59</f>
        <v>0</v>
      </c>
      <c r="V59">
        <f>'2_MechAdd_LowSeverity'!N59</f>
        <v>0</v>
      </c>
      <c r="W59">
        <f>'2_MechAdd_LowSeverity'!O59</f>
        <v>0</v>
      </c>
      <c r="X59">
        <f>'2_MechAdd_LowSeverity'!P59</f>
        <v>0</v>
      </c>
      <c r="Y59">
        <f>'2_MechAdd_LowSeverity'!Q59</f>
        <v>0</v>
      </c>
      <c r="Z59">
        <f>'2_MechAdd_ModSeverity'!O59</f>
        <v>0</v>
      </c>
      <c r="AA59">
        <f>'2_MechAdd_ModSeverity'!P59</f>
        <v>0</v>
      </c>
      <c r="AB59">
        <f>'2_MechAdd_ModSeverity'!Q59</f>
        <v>0</v>
      </c>
      <c r="AC59">
        <f>'2_MechAdd_HighSeverity'!O59</f>
        <v>0</v>
      </c>
      <c r="AD59">
        <f>'2_MechAdd_HighSeverity'!P59</f>
        <v>0</v>
      </c>
      <c r="AE59">
        <f>'2_MechAdd_HighSeverity'!Q59</f>
        <v>0</v>
      </c>
      <c r="AF59">
        <f>'2_MechAdd_LowSeverity'!R59</f>
        <v>3.5</v>
      </c>
      <c r="AG59">
        <f>'2_MechAdd_LowSeverity'!S59</f>
        <v>3.5</v>
      </c>
      <c r="AH59">
        <f>'2_MechAdd_LowSeverity'!T59</f>
        <v>3.5</v>
      </c>
      <c r="AI59">
        <f>'2_MechAdd_LowSeverity'!U59</f>
        <v>0</v>
      </c>
      <c r="AJ59">
        <f>'2_MechAdd_ModSeverity'!S59</f>
        <v>3.5</v>
      </c>
      <c r="AK59">
        <f>'2_MechAdd_ModSeverity'!T59</f>
        <v>3.5</v>
      </c>
      <c r="AL59">
        <f>'2_MechAdd_ModSeverity'!U59</f>
        <v>3.5</v>
      </c>
      <c r="AM59">
        <f>'2_MechAdd_HighSeverity'!S59</f>
        <v>3.5</v>
      </c>
      <c r="AN59">
        <f>'2_MechAdd_HighSeverity'!T59</f>
        <v>3.5</v>
      </c>
      <c r="AO59">
        <f>'2_MechAdd_HighSeverity'!U59</f>
        <v>0</v>
      </c>
      <c r="AP59">
        <f>'2_MechAdd_LowSeverity'!V59</f>
        <v>0</v>
      </c>
      <c r="AQ59">
        <f>'2_MechAdd_LowSeverity'!W59</f>
        <v>0</v>
      </c>
      <c r="AR59">
        <f>'2_MechAdd_LowSeverity'!X59</f>
        <v>0</v>
      </c>
      <c r="AS59">
        <f>'2_MechAdd_LowSeverity'!Y59</f>
        <v>0</v>
      </c>
      <c r="AT59">
        <f>'2_MechAdd_ModSeverity'!W59</f>
        <v>0</v>
      </c>
      <c r="AU59">
        <f>'2_MechAdd_ModSeverity'!X59</f>
        <v>0</v>
      </c>
      <c r="AV59">
        <f>'2_MechAdd_ModSeverity'!Y59</f>
        <v>0</v>
      </c>
      <c r="AW59">
        <f>'2_MechAdd_HighSeverity'!W59</f>
        <v>0</v>
      </c>
      <c r="AX59">
        <f>'2_MechAdd_HighSeverity'!X59</f>
        <v>0</v>
      </c>
      <c r="AY59">
        <f>'2_MechAdd_HighSeverity'!Y59</f>
        <v>0</v>
      </c>
      <c r="AZ59">
        <f>'2_MechAdd_LowSeverity'!Z59</f>
        <v>0</v>
      </c>
      <c r="BA59">
        <f>'2_MechAdd_LowSeverity'!AA59</f>
        <v>0</v>
      </c>
      <c r="BB59">
        <f>'2_MechAdd_LowSeverity'!AB59</f>
        <v>0</v>
      </c>
      <c r="BC59">
        <f>'2_MechAdd_LowSeverity'!AC59</f>
        <v>0</v>
      </c>
      <c r="BD59">
        <f>'2_MechAdd_ModSeverity'!AA59</f>
        <v>0</v>
      </c>
      <c r="BE59">
        <f>'2_MechAdd_ModSeverity'!AB59</f>
        <v>0</v>
      </c>
      <c r="BF59">
        <f>'2_MechAdd_ModSeverity'!AC59</f>
        <v>0</v>
      </c>
      <c r="BG59">
        <f>'2_MechAdd_HighSeverity'!AA59</f>
        <v>0</v>
      </c>
      <c r="BH59">
        <f>'2_MechAdd_HighSeverity'!AB59</f>
        <v>0</v>
      </c>
      <c r="BI59">
        <f>'2_MechAdd_HighSeverity'!AC59</f>
        <v>0</v>
      </c>
    </row>
    <row r="60" spans="1:61" x14ac:dyDescent="0.25">
      <c r="A60" s="18" t="str">
        <f>'2_MechAdd_Script'!A60</f>
        <v>eWOODY_FUEL_STUMPS_SOUND_HEIGHT</v>
      </c>
      <c r="B60">
        <f>'2_MechAdd_LowSeverity'!F60</f>
        <v>0.4</v>
      </c>
      <c r="C60">
        <f>'2_MechAdd_LowSeverity'!G60</f>
        <v>0.4</v>
      </c>
      <c r="D60">
        <f>'2_MechAdd_LowSeverity'!H60</f>
        <v>0.4</v>
      </c>
      <c r="E60">
        <f>'2_MechAdd_LowSeverity'!I60</f>
        <v>0</v>
      </c>
      <c r="F60">
        <f>'2_MechAdd_ModSeverity'!G60</f>
        <v>0.4</v>
      </c>
      <c r="G60">
        <f>'2_MechAdd_ModSeverity'!H60</f>
        <v>0.4</v>
      </c>
      <c r="H60">
        <f>'2_MechAdd_ModSeverity'!I60</f>
        <v>0.4</v>
      </c>
      <c r="I60">
        <f>'2_MechAdd_HighSeverity'!G60</f>
        <v>0.4</v>
      </c>
      <c r="J60">
        <f>'2_MechAdd_HighSeverity'!H60</f>
        <v>0.4</v>
      </c>
      <c r="K60">
        <f>'2_MechAdd_HighSeverity'!I60</f>
        <v>0</v>
      </c>
      <c r="L60">
        <f>'2_MechAdd_LowSeverity'!J60</f>
        <v>0</v>
      </c>
      <c r="M60">
        <f>'2_MechAdd_LowSeverity'!K60</f>
        <v>0</v>
      </c>
      <c r="N60">
        <f>'2_MechAdd_LowSeverity'!L60</f>
        <v>0</v>
      </c>
      <c r="O60">
        <f>'2_MechAdd_LowSeverity'!M60</f>
        <v>0</v>
      </c>
      <c r="P60">
        <f>'2_MechAdd_ModSeverity'!K60</f>
        <v>0</v>
      </c>
      <c r="Q60">
        <f>'2_MechAdd_ModSeverity'!L60</f>
        <v>0</v>
      </c>
      <c r="R60">
        <f>'2_MechAdd_ModSeverity'!M60</f>
        <v>0</v>
      </c>
      <c r="S60">
        <f>'2_MechAdd_HighSeverity'!K60</f>
        <v>0</v>
      </c>
      <c r="T60">
        <f>'2_MechAdd_HighSeverity'!L60</f>
        <v>0</v>
      </c>
      <c r="U60">
        <f>'2_MechAdd_HighSeverity'!M60</f>
        <v>0</v>
      </c>
      <c r="V60">
        <f>'2_MechAdd_LowSeverity'!N60</f>
        <v>0</v>
      </c>
      <c r="W60">
        <f>'2_MechAdd_LowSeverity'!O60</f>
        <v>0</v>
      </c>
      <c r="X60">
        <f>'2_MechAdd_LowSeverity'!P60</f>
        <v>0</v>
      </c>
      <c r="Y60">
        <f>'2_MechAdd_LowSeverity'!Q60</f>
        <v>0</v>
      </c>
      <c r="Z60">
        <f>'2_MechAdd_ModSeverity'!O60</f>
        <v>0</v>
      </c>
      <c r="AA60">
        <f>'2_MechAdd_ModSeverity'!P60</f>
        <v>0</v>
      </c>
      <c r="AB60">
        <f>'2_MechAdd_ModSeverity'!Q60</f>
        <v>0</v>
      </c>
      <c r="AC60">
        <f>'2_MechAdd_HighSeverity'!O60</f>
        <v>0</v>
      </c>
      <c r="AD60">
        <f>'2_MechAdd_HighSeverity'!P60</f>
        <v>0</v>
      </c>
      <c r="AE60">
        <f>'2_MechAdd_HighSeverity'!Q60</f>
        <v>0</v>
      </c>
      <c r="AF60">
        <f>'2_MechAdd_LowSeverity'!R60</f>
        <v>2</v>
      </c>
      <c r="AG60">
        <f>'2_MechAdd_LowSeverity'!S60</f>
        <v>2</v>
      </c>
      <c r="AH60">
        <f>'2_MechAdd_LowSeverity'!T60</f>
        <v>2</v>
      </c>
      <c r="AI60">
        <f>'2_MechAdd_LowSeverity'!U60</f>
        <v>0</v>
      </c>
      <c r="AJ60">
        <f>'2_MechAdd_ModSeverity'!S60</f>
        <v>2</v>
      </c>
      <c r="AK60">
        <f>'2_MechAdd_ModSeverity'!T60</f>
        <v>2</v>
      </c>
      <c r="AL60">
        <f>'2_MechAdd_ModSeverity'!U60</f>
        <v>2</v>
      </c>
      <c r="AM60">
        <f>'2_MechAdd_HighSeverity'!S60</f>
        <v>2</v>
      </c>
      <c r="AN60">
        <f>'2_MechAdd_HighSeverity'!T60</f>
        <v>2</v>
      </c>
      <c r="AO60">
        <f>'2_MechAdd_HighSeverity'!U60</f>
        <v>0</v>
      </c>
      <c r="AP60">
        <f>'2_MechAdd_LowSeverity'!V60</f>
        <v>0</v>
      </c>
      <c r="AQ60">
        <f>'2_MechAdd_LowSeverity'!W60</f>
        <v>0</v>
      </c>
      <c r="AR60">
        <f>'2_MechAdd_LowSeverity'!X60</f>
        <v>0</v>
      </c>
      <c r="AS60">
        <f>'2_MechAdd_LowSeverity'!Y60</f>
        <v>0</v>
      </c>
      <c r="AT60">
        <f>'2_MechAdd_ModSeverity'!W60</f>
        <v>0</v>
      </c>
      <c r="AU60">
        <f>'2_MechAdd_ModSeverity'!X60</f>
        <v>0</v>
      </c>
      <c r="AV60">
        <f>'2_MechAdd_ModSeverity'!Y60</f>
        <v>0</v>
      </c>
      <c r="AW60">
        <f>'2_MechAdd_HighSeverity'!W60</f>
        <v>0</v>
      </c>
      <c r="AX60">
        <f>'2_MechAdd_HighSeverity'!X60</f>
        <v>0</v>
      </c>
      <c r="AY60">
        <f>'2_MechAdd_HighSeverity'!Y60</f>
        <v>0</v>
      </c>
      <c r="AZ60">
        <f>'2_MechAdd_LowSeverity'!Z60</f>
        <v>0</v>
      </c>
      <c r="BA60">
        <f>'2_MechAdd_LowSeverity'!AA60</f>
        <v>0</v>
      </c>
      <c r="BB60">
        <f>'2_MechAdd_LowSeverity'!AB60</f>
        <v>0</v>
      </c>
      <c r="BC60">
        <f>'2_MechAdd_LowSeverity'!AC60</f>
        <v>0</v>
      </c>
      <c r="BD60">
        <f>'2_MechAdd_ModSeverity'!AA60</f>
        <v>0</v>
      </c>
      <c r="BE60">
        <f>'2_MechAdd_ModSeverity'!AB60</f>
        <v>0</v>
      </c>
      <c r="BF60">
        <f>'2_MechAdd_ModSeverity'!AC60</f>
        <v>0</v>
      </c>
      <c r="BG60">
        <f>'2_MechAdd_HighSeverity'!AA60</f>
        <v>0</v>
      </c>
      <c r="BH60">
        <f>'2_MechAdd_HighSeverity'!AB60</f>
        <v>0</v>
      </c>
      <c r="BI60">
        <f>'2_MechAdd_HighSeverity'!AC60</f>
        <v>0</v>
      </c>
    </row>
    <row r="61" spans="1:61" x14ac:dyDescent="0.25">
      <c r="A61" s="18" t="str">
        <f>'2_MechAdd_Script'!A61</f>
        <v>eWOODY_FUEL_STUMPS_SOUND_STEM_DENSITY</v>
      </c>
      <c r="B61">
        <f>'2_MechAdd_LowSeverity'!F61</f>
        <v>115</v>
      </c>
      <c r="C61">
        <f>'2_MechAdd_LowSeverity'!G61</f>
        <v>118</v>
      </c>
      <c r="D61">
        <f>'2_MechAdd_LowSeverity'!H61</f>
        <v>118</v>
      </c>
      <c r="E61">
        <f>'2_MechAdd_LowSeverity'!I61</f>
        <v>0</v>
      </c>
      <c r="F61">
        <f>'2_MechAdd_ModSeverity'!G61</f>
        <v>121</v>
      </c>
      <c r="G61">
        <f>'2_MechAdd_ModSeverity'!H61</f>
        <v>121</v>
      </c>
      <c r="H61">
        <f>'2_MechAdd_ModSeverity'!I61</f>
        <v>0</v>
      </c>
      <c r="I61">
        <f>'2_MechAdd_HighSeverity'!G61</f>
        <v>124</v>
      </c>
      <c r="J61">
        <f>'2_MechAdd_HighSeverity'!H61</f>
        <v>124</v>
      </c>
      <c r="K61">
        <f>'2_MechAdd_HighSeverity'!I61</f>
        <v>0</v>
      </c>
      <c r="L61">
        <f>'2_MechAdd_LowSeverity'!J61</f>
        <v>0</v>
      </c>
      <c r="M61">
        <f>'2_MechAdd_LowSeverity'!K61</f>
        <v>0</v>
      </c>
      <c r="N61">
        <f>'2_MechAdd_LowSeverity'!L61</f>
        <v>0</v>
      </c>
      <c r="O61">
        <f>'2_MechAdd_LowSeverity'!M61</f>
        <v>0</v>
      </c>
      <c r="P61">
        <f>'2_MechAdd_ModSeverity'!K61</f>
        <v>0</v>
      </c>
      <c r="Q61">
        <f>'2_MechAdd_ModSeverity'!L61</f>
        <v>0</v>
      </c>
      <c r="R61">
        <f>'2_MechAdd_ModSeverity'!M61</f>
        <v>0</v>
      </c>
      <c r="S61">
        <f>'2_MechAdd_HighSeverity'!K61</f>
        <v>0</v>
      </c>
      <c r="T61">
        <f>'2_MechAdd_HighSeverity'!L61</f>
        <v>0</v>
      </c>
      <c r="U61">
        <f>'2_MechAdd_HighSeverity'!M61</f>
        <v>0</v>
      </c>
      <c r="V61">
        <f>'2_MechAdd_LowSeverity'!N61</f>
        <v>0</v>
      </c>
      <c r="W61">
        <f>'2_MechAdd_LowSeverity'!O61</f>
        <v>0</v>
      </c>
      <c r="X61">
        <f>'2_MechAdd_LowSeverity'!P61</f>
        <v>0</v>
      </c>
      <c r="Y61">
        <f>'2_MechAdd_LowSeverity'!Q61</f>
        <v>0</v>
      </c>
      <c r="Z61">
        <f>'2_MechAdd_ModSeverity'!O61</f>
        <v>0</v>
      </c>
      <c r="AA61">
        <f>'2_MechAdd_ModSeverity'!P61</f>
        <v>0</v>
      </c>
      <c r="AB61">
        <f>'2_MechAdd_ModSeverity'!Q61</f>
        <v>0</v>
      </c>
      <c r="AC61">
        <f>'2_MechAdd_HighSeverity'!O61</f>
        <v>0</v>
      </c>
      <c r="AD61">
        <f>'2_MechAdd_HighSeverity'!P61</f>
        <v>0</v>
      </c>
      <c r="AE61">
        <f>'2_MechAdd_HighSeverity'!Q61</f>
        <v>0</v>
      </c>
      <c r="AF61">
        <f>'2_MechAdd_LowSeverity'!R61</f>
        <v>50</v>
      </c>
      <c r="AG61">
        <f>'2_MechAdd_LowSeverity'!S61</f>
        <v>925</v>
      </c>
      <c r="AH61">
        <f>'2_MechAdd_LowSeverity'!T61</f>
        <v>925</v>
      </c>
      <c r="AI61">
        <f>'2_MechAdd_LowSeverity'!U61</f>
        <v>0</v>
      </c>
      <c r="AJ61">
        <f>'2_MechAdd_ModSeverity'!S61</f>
        <v>1800</v>
      </c>
      <c r="AK61">
        <f>'2_MechAdd_ModSeverity'!T61</f>
        <v>1800</v>
      </c>
      <c r="AL61">
        <f>'2_MechAdd_ModSeverity'!U61</f>
        <v>0</v>
      </c>
      <c r="AM61">
        <f>'2_MechAdd_HighSeverity'!S61</f>
        <v>2675</v>
      </c>
      <c r="AN61">
        <f>'2_MechAdd_HighSeverity'!T61</f>
        <v>2675</v>
      </c>
      <c r="AO61">
        <f>'2_MechAdd_HighSeverity'!U61</f>
        <v>0</v>
      </c>
      <c r="AP61">
        <f>'2_MechAdd_LowSeverity'!V61</f>
        <v>0</v>
      </c>
      <c r="AQ61">
        <f>'2_MechAdd_LowSeverity'!W61</f>
        <v>48.75</v>
      </c>
      <c r="AR61">
        <f>'2_MechAdd_LowSeverity'!X61</f>
        <v>48.75</v>
      </c>
      <c r="AS61">
        <f>'2_MechAdd_LowSeverity'!Y61</f>
        <v>0</v>
      </c>
      <c r="AT61">
        <f>'2_MechAdd_ModSeverity'!W61</f>
        <v>97.5</v>
      </c>
      <c r="AU61">
        <f>'2_MechAdd_ModSeverity'!X61</f>
        <v>97.5</v>
      </c>
      <c r="AV61">
        <f>'2_MechAdd_ModSeverity'!Y61</f>
        <v>0</v>
      </c>
      <c r="AW61">
        <f>'2_MechAdd_HighSeverity'!W61</f>
        <v>146.25</v>
      </c>
      <c r="AX61">
        <f>'2_MechAdd_HighSeverity'!X61</f>
        <v>146.25</v>
      </c>
      <c r="AY61">
        <f>'2_MechAdd_HighSeverity'!Y61</f>
        <v>0</v>
      </c>
      <c r="AZ61">
        <f>'2_MechAdd_LowSeverity'!Z61</f>
        <v>0</v>
      </c>
      <c r="BA61">
        <f>'2_MechAdd_LowSeverity'!AA61</f>
        <v>25</v>
      </c>
      <c r="BB61">
        <f>'2_MechAdd_LowSeverity'!AB61</f>
        <v>25</v>
      </c>
      <c r="BC61">
        <f>'2_MechAdd_LowSeverity'!AC61</f>
        <v>0</v>
      </c>
      <c r="BD61">
        <f>'2_MechAdd_ModSeverity'!AA61</f>
        <v>50</v>
      </c>
      <c r="BE61">
        <f>'2_MechAdd_ModSeverity'!AB61</f>
        <v>50</v>
      </c>
      <c r="BF61">
        <f>'2_MechAdd_ModSeverity'!AC61</f>
        <v>0</v>
      </c>
      <c r="BG61">
        <f>'2_MechAdd_HighSeverity'!AA61</f>
        <v>75</v>
      </c>
      <c r="BH61">
        <f>'2_MechAdd_HighSeverity'!AB61</f>
        <v>75</v>
      </c>
      <c r="BI61">
        <f>'2_MechAdd_HighSeverity'!AC61</f>
        <v>0</v>
      </c>
    </row>
    <row r="62" spans="1:61" x14ac:dyDescent="0.25">
      <c r="A62" s="18" t="str">
        <f>'2_MechAdd_Script'!A62</f>
        <v>eWOODY_FUEL_STUMPS_ROTTEN_DIAMETER</v>
      </c>
      <c r="B62">
        <f>'2_MechAdd_LowSeverity'!F62</f>
        <v>9.6</v>
      </c>
      <c r="C62">
        <f>'2_MechAdd_LowSeverity'!G62</f>
        <v>9.6</v>
      </c>
      <c r="D62">
        <f>'2_MechAdd_LowSeverity'!H62</f>
        <v>9.6</v>
      </c>
      <c r="E62">
        <f>'2_MechAdd_LowSeverity'!I62</f>
        <v>9.6</v>
      </c>
      <c r="F62">
        <f>'2_MechAdd_ModSeverity'!G62</f>
        <v>9.6</v>
      </c>
      <c r="G62">
        <f>'2_MechAdd_ModSeverity'!H62</f>
        <v>9.6</v>
      </c>
      <c r="H62">
        <f>'2_MechAdd_ModSeverity'!I62</f>
        <v>9.6</v>
      </c>
      <c r="I62">
        <f>'2_MechAdd_HighSeverity'!G62</f>
        <v>9.6</v>
      </c>
      <c r="J62">
        <f>'2_MechAdd_HighSeverity'!H62</f>
        <v>9.6</v>
      </c>
      <c r="K62">
        <f>'2_MechAdd_HighSeverity'!I62</f>
        <v>9.6</v>
      </c>
      <c r="L62">
        <f>'2_MechAdd_LowSeverity'!J62</f>
        <v>0</v>
      </c>
      <c r="M62">
        <f>'2_MechAdd_LowSeverity'!K62</f>
        <v>0</v>
      </c>
      <c r="N62">
        <f>'2_MechAdd_LowSeverity'!L62</f>
        <v>0</v>
      </c>
      <c r="O62">
        <f>'2_MechAdd_LowSeverity'!M62</f>
        <v>0</v>
      </c>
      <c r="P62">
        <f>'2_MechAdd_ModSeverity'!K62</f>
        <v>0</v>
      </c>
      <c r="Q62">
        <f>'2_MechAdd_ModSeverity'!L62</f>
        <v>0</v>
      </c>
      <c r="R62">
        <f>'2_MechAdd_ModSeverity'!M62</f>
        <v>0</v>
      </c>
      <c r="S62">
        <f>'2_MechAdd_HighSeverity'!K62</f>
        <v>0</v>
      </c>
      <c r="T62">
        <f>'2_MechAdd_HighSeverity'!L62</f>
        <v>0</v>
      </c>
      <c r="U62">
        <f>'2_MechAdd_HighSeverity'!M62</f>
        <v>0</v>
      </c>
      <c r="V62">
        <f>'2_MechAdd_LowSeverity'!N62</f>
        <v>0</v>
      </c>
      <c r="W62">
        <f>'2_MechAdd_LowSeverity'!O62</f>
        <v>0</v>
      </c>
      <c r="X62">
        <f>'2_MechAdd_LowSeverity'!P62</f>
        <v>0</v>
      </c>
      <c r="Y62">
        <f>'2_MechAdd_LowSeverity'!Q62</f>
        <v>0</v>
      </c>
      <c r="Z62">
        <f>'2_MechAdd_ModSeverity'!O62</f>
        <v>0</v>
      </c>
      <c r="AA62">
        <f>'2_MechAdd_ModSeverity'!P62</f>
        <v>0</v>
      </c>
      <c r="AB62">
        <f>'2_MechAdd_ModSeverity'!Q62</f>
        <v>0</v>
      </c>
      <c r="AC62">
        <f>'2_MechAdd_HighSeverity'!O62</f>
        <v>0</v>
      </c>
      <c r="AD62">
        <f>'2_MechAdd_HighSeverity'!P62</f>
        <v>0</v>
      </c>
      <c r="AE62">
        <f>'2_MechAdd_HighSeverity'!Q62</f>
        <v>0</v>
      </c>
      <c r="AF62">
        <f>'2_MechAdd_LowSeverity'!R62</f>
        <v>3.5</v>
      </c>
      <c r="AG62">
        <f>'2_MechAdd_LowSeverity'!S62</f>
        <v>3.5</v>
      </c>
      <c r="AH62">
        <f>'2_MechAdd_LowSeverity'!T62</f>
        <v>3.5</v>
      </c>
      <c r="AI62">
        <f>'2_MechAdd_LowSeverity'!U62</f>
        <v>3.5</v>
      </c>
      <c r="AJ62">
        <f>'2_MechAdd_ModSeverity'!S62</f>
        <v>3.5</v>
      </c>
      <c r="AK62">
        <f>'2_MechAdd_ModSeverity'!T62</f>
        <v>3.5</v>
      </c>
      <c r="AL62">
        <f>'2_MechAdd_ModSeverity'!U62</f>
        <v>3.5</v>
      </c>
      <c r="AM62">
        <f>'2_MechAdd_HighSeverity'!S62</f>
        <v>3.5</v>
      </c>
      <c r="AN62">
        <f>'2_MechAdd_HighSeverity'!T62</f>
        <v>3.5</v>
      </c>
      <c r="AO62">
        <f>'2_MechAdd_HighSeverity'!U62</f>
        <v>3.5</v>
      </c>
      <c r="AP62">
        <f>'2_MechAdd_LowSeverity'!V62</f>
        <v>10</v>
      </c>
      <c r="AQ62">
        <f>'2_MechAdd_LowSeverity'!W62</f>
        <v>10</v>
      </c>
      <c r="AR62">
        <f>'2_MechAdd_LowSeverity'!X62</f>
        <v>10</v>
      </c>
      <c r="AS62">
        <f>'2_MechAdd_LowSeverity'!Y62</f>
        <v>0</v>
      </c>
      <c r="AT62">
        <f>'2_MechAdd_ModSeverity'!W62</f>
        <v>10</v>
      </c>
      <c r="AU62">
        <f>'2_MechAdd_ModSeverity'!X62</f>
        <v>10</v>
      </c>
      <c r="AV62">
        <f>'2_MechAdd_ModSeverity'!Y62</f>
        <v>10</v>
      </c>
      <c r="AW62">
        <f>'2_MechAdd_HighSeverity'!W62</f>
        <v>10</v>
      </c>
      <c r="AX62">
        <f>'2_MechAdd_HighSeverity'!X62</f>
        <v>10</v>
      </c>
      <c r="AY62">
        <f>'2_MechAdd_HighSeverity'!Y62</f>
        <v>10</v>
      </c>
      <c r="AZ62">
        <f>'2_MechAdd_LowSeverity'!Z62</f>
        <v>10</v>
      </c>
      <c r="BA62">
        <f>'2_MechAdd_LowSeverity'!AA62</f>
        <v>10</v>
      </c>
      <c r="BB62">
        <f>'2_MechAdd_LowSeverity'!AB62</f>
        <v>10</v>
      </c>
      <c r="BC62">
        <f>'2_MechAdd_LowSeverity'!AC62</f>
        <v>0</v>
      </c>
      <c r="BD62">
        <f>'2_MechAdd_ModSeverity'!AA62</f>
        <v>10</v>
      </c>
      <c r="BE62">
        <f>'2_MechAdd_ModSeverity'!AB62</f>
        <v>10</v>
      </c>
      <c r="BF62">
        <f>'2_MechAdd_ModSeverity'!AC62</f>
        <v>10</v>
      </c>
      <c r="BG62">
        <f>'2_MechAdd_HighSeverity'!AA62</f>
        <v>10</v>
      </c>
      <c r="BH62">
        <f>'2_MechAdd_HighSeverity'!AB62</f>
        <v>10</v>
      </c>
      <c r="BI62">
        <f>'2_MechAdd_HighSeverity'!AC62</f>
        <v>10</v>
      </c>
    </row>
    <row r="63" spans="1:61" x14ac:dyDescent="0.25">
      <c r="A63" s="18" t="str">
        <f>'2_MechAdd_Script'!A63</f>
        <v>eWOODY_FUEL_STUMPS_ROTTEN_HEIGHT</v>
      </c>
      <c r="B63">
        <f>'2_MechAdd_LowSeverity'!F63</f>
        <v>0.4</v>
      </c>
      <c r="C63">
        <f>'2_MechAdd_LowSeverity'!G63</f>
        <v>0.4</v>
      </c>
      <c r="D63">
        <f>'2_MechAdd_LowSeverity'!H63</f>
        <v>0.4</v>
      </c>
      <c r="E63">
        <f>'2_MechAdd_LowSeverity'!I63</f>
        <v>0.4</v>
      </c>
      <c r="F63">
        <f>'2_MechAdd_ModSeverity'!G63</f>
        <v>0.4</v>
      </c>
      <c r="G63">
        <f>'2_MechAdd_ModSeverity'!H63</f>
        <v>0.4</v>
      </c>
      <c r="H63">
        <f>'2_MechAdd_ModSeverity'!I63</f>
        <v>0.4</v>
      </c>
      <c r="I63">
        <f>'2_MechAdd_HighSeverity'!G63</f>
        <v>0.4</v>
      </c>
      <c r="J63">
        <f>'2_MechAdd_HighSeverity'!H63</f>
        <v>0.4</v>
      </c>
      <c r="K63">
        <f>'2_MechAdd_HighSeverity'!I63</f>
        <v>0.4</v>
      </c>
      <c r="L63">
        <f>'2_MechAdd_LowSeverity'!J63</f>
        <v>0</v>
      </c>
      <c r="M63">
        <f>'2_MechAdd_LowSeverity'!K63</f>
        <v>0</v>
      </c>
      <c r="N63">
        <f>'2_MechAdd_LowSeverity'!L63</f>
        <v>0</v>
      </c>
      <c r="O63">
        <f>'2_MechAdd_LowSeverity'!M63</f>
        <v>0</v>
      </c>
      <c r="P63">
        <f>'2_MechAdd_ModSeverity'!K63</f>
        <v>0</v>
      </c>
      <c r="Q63">
        <f>'2_MechAdd_ModSeverity'!L63</f>
        <v>0</v>
      </c>
      <c r="R63">
        <f>'2_MechAdd_ModSeverity'!M63</f>
        <v>0</v>
      </c>
      <c r="S63">
        <f>'2_MechAdd_HighSeverity'!K63</f>
        <v>0</v>
      </c>
      <c r="T63">
        <f>'2_MechAdd_HighSeverity'!L63</f>
        <v>0</v>
      </c>
      <c r="U63">
        <f>'2_MechAdd_HighSeverity'!M63</f>
        <v>0</v>
      </c>
      <c r="V63">
        <f>'2_MechAdd_LowSeverity'!N63</f>
        <v>0</v>
      </c>
      <c r="W63">
        <f>'2_MechAdd_LowSeverity'!O63</f>
        <v>0</v>
      </c>
      <c r="X63">
        <f>'2_MechAdd_LowSeverity'!P63</f>
        <v>0</v>
      </c>
      <c r="Y63">
        <f>'2_MechAdd_LowSeverity'!Q63</f>
        <v>0</v>
      </c>
      <c r="Z63">
        <f>'2_MechAdd_ModSeverity'!O63</f>
        <v>0</v>
      </c>
      <c r="AA63">
        <f>'2_MechAdd_ModSeverity'!P63</f>
        <v>0</v>
      </c>
      <c r="AB63">
        <f>'2_MechAdd_ModSeverity'!Q63</f>
        <v>0</v>
      </c>
      <c r="AC63">
        <f>'2_MechAdd_HighSeverity'!O63</f>
        <v>0</v>
      </c>
      <c r="AD63">
        <f>'2_MechAdd_HighSeverity'!P63</f>
        <v>0</v>
      </c>
      <c r="AE63">
        <f>'2_MechAdd_HighSeverity'!Q63</f>
        <v>0</v>
      </c>
      <c r="AF63">
        <f>'2_MechAdd_LowSeverity'!R63</f>
        <v>2</v>
      </c>
      <c r="AG63">
        <f>'2_MechAdd_LowSeverity'!S63</f>
        <v>2</v>
      </c>
      <c r="AH63">
        <f>'2_MechAdd_LowSeverity'!T63</f>
        <v>2</v>
      </c>
      <c r="AI63">
        <f>'2_MechAdd_LowSeverity'!U63</f>
        <v>2</v>
      </c>
      <c r="AJ63">
        <f>'2_MechAdd_ModSeverity'!S63</f>
        <v>2</v>
      </c>
      <c r="AK63">
        <f>'2_MechAdd_ModSeverity'!T63</f>
        <v>2</v>
      </c>
      <c r="AL63">
        <f>'2_MechAdd_ModSeverity'!U63</f>
        <v>2</v>
      </c>
      <c r="AM63">
        <f>'2_MechAdd_HighSeverity'!S63</f>
        <v>2</v>
      </c>
      <c r="AN63">
        <f>'2_MechAdd_HighSeverity'!T63</f>
        <v>2</v>
      </c>
      <c r="AO63">
        <f>'2_MechAdd_HighSeverity'!U63</f>
        <v>2</v>
      </c>
      <c r="AP63">
        <f>'2_MechAdd_LowSeverity'!V63</f>
        <v>1</v>
      </c>
      <c r="AQ63">
        <f>'2_MechAdd_LowSeverity'!W63</f>
        <v>1</v>
      </c>
      <c r="AR63">
        <f>'2_MechAdd_LowSeverity'!X63</f>
        <v>1</v>
      </c>
      <c r="AS63">
        <f>'2_MechAdd_LowSeverity'!Y63</f>
        <v>0</v>
      </c>
      <c r="AT63">
        <f>'2_MechAdd_ModSeverity'!W63</f>
        <v>1</v>
      </c>
      <c r="AU63">
        <f>'2_MechAdd_ModSeverity'!X63</f>
        <v>1</v>
      </c>
      <c r="AV63">
        <f>'2_MechAdd_ModSeverity'!Y63</f>
        <v>1</v>
      </c>
      <c r="AW63">
        <f>'2_MechAdd_HighSeverity'!W63</f>
        <v>1</v>
      </c>
      <c r="AX63">
        <f>'2_MechAdd_HighSeverity'!X63</f>
        <v>1</v>
      </c>
      <c r="AY63">
        <f>'2_MechAdd_HighSeverity'!Y63</f>
        <v>1</v>
      </c>
      <c r="AZ63">
        <f>'2_MechAdd_LowSeverity'!Z63</f>
        <v>1</v>
      </c>
      <c r="BA63">
        <f>'2_MechAdd_LowSeverity'!AA63</f>
        <v>1</v>
      </c>
      <c r="BB63">
        <f>'2_MechAdd_LowSeverity'!AB63</f>
        <v>1</v>
      </c>
      <c r="BC63">
        <f>'2_MechAdd_LowSeverity'!AC63</f>
        <v>0</v>
      </c>
      <c r="BD63">
        <f>'2_MechAdd_ModSeverity'!AA63</f>
        <v>1</v>
      </c>
      <c r="BE63">
        <f>'2_MechAdd_ModSeverity'!AB63</f>
        <v>1</v>
      </c>
      <c r="BF63">
        <f>'2_MechAdd_ModSeverity'!AC63</f>
        <v>1</v>
      </c>
      <c r="BG63">
        <f>'2_MechAdd_HighSeverity'!AA63</f>
        <v>1</v>
      </c>
      <c r="BH63">
        <f>'2_MechAdd_HighSeverity'!AB63</f>
        <v>1</v>
      </c>
      <c r="BI63">
        <f>'2_MechAdd_HighSeverity'!AC63</f>
        <v>1</v>
      </c>
    </row>
    <row r="64" spans="1:61" x14ac:dyDescent="0.25">
      <c r="A64" s="18" t="str">
        <f>'2_MechAdd_Script'!A64</f>
        <v>eWOODY_FUEL_STUMPS_ROTTEN_STEM_DENSITY</v>
      </c>
      <c r="B64">
        <f>'2_MechAdd_LowSeverity'!F64</f>
        <v>115</v>
      </c>
      <c r="C64">
        <f>'2_MechAdd_LowSeverity'!G64</f>
        <v>115</v>
      </c>
      <c r="D64">
        <f>'2_MechAdd_LowSeverity'!H64</f>
        <v>115</v>
      </c>
      <c r="E64">
        <f>'2_MechAdd_LowSeverity'!I64</f>
        <v>233</v>
      </c>
      <c r="F64">
        <f>'2_MechAdd_ModSeverity'!G64</f>
        <v>115</v>
      </c>
      <c r="G64">
        <f>'2_MechAdd_ModSeverity'!H64</f>
        <v>115</v>
      </c>
      <c r="H64">
        <f>'2_MechAdd_ModSeverity'!I64</f>
        <v>236</v>
      </c>
      <c r="I64">
        <f>'2_MechAdd_HighSeverity'!G64</f>
        <v>115</v>
      </c>
      <c r="J64">
        <f>'2_MechAdd_HighSeverity'!H64</f>
        <v>115</v>
      </c>
      <c r="K64">
        <f>'2_MechAdd_HighSeverity'!I64</f>
        <v>239</v>
      </c>
      <c r="L64">
        <f>'2_MechAdd_LowSeverity'!J64</f>
        <v>0</v>
      </c>
      <c r="M64">
        <f>'2_MechAdd_LowSeverity'!K64</f>
        <v>0</v>
      </c>
      <c r="N64">
        <f>'2_MechAdd_LowSeverity'!L64</f>
        <v>0</v>
      </c>
      <c r="O64">
        <f>'2_MechAdd_LowSeverity'!M64</f>
        <v>0</v>
      </c>
      <c r="P64">
        <f>'2_MechAdd_ModSeverity'!K64</f>
        <v>0</v>
      </c>
      <c r="Q64">
        <f>'2_MechAdd_ModSeverity'!L64</f>
        <v>0</v>
      </c>
      <c r="R64">
        <f>'2_MechAdd_ModSeverity'!M64</f>
        <v>0</v>
      </c>
      <c r="S64">
        <f>'2_MechAdd_HighSeverity'!K64</f>
        <v>0</v>
      </c>
      <c r="T64">
        <f>'2_MechAdd_HighSeverity'!L64</f>
        <v>0</v>
      </c>
      <c r="U64">
        <f>'2_MechAdd_HighSeverity'!M64</f>
        <v>0</v>
      </c>
      <c r="V64">
        <f>'2_MechAdd_LowSeverity'!N64</f>
        <v>0</v>
      </c>
      <c r="W64">
        <f>'2_MechAdd_LowSeverity'!O64</f>
        <v>0</v>
      </c>
      <c r="X64">
        <f>'2_MechAdd_LowSeverity'!P64</f>
        <v>0</v>
      </c>
      <c r="Y64">
        <f>'2_MechAdd_LowSeverity'!Q64</f>
        <v>0</v>
      </c>
      <c r="Z64">
        <f>'2_MechAdd_ModSeverity'!O64</f>
        <v>0</v>
      </c>
      <c r="AA64">
        <f>'2_MechAdd_ModSeverity'!P64</f>
        <v>0</v>
      </c>
      <c r="AB64">
        <f>'2_MechAdd_ModSeverity'!Q64</f>
        <v>0</v>
      </c>
      <c r="AC64">
        <f>'2_MechAdd_HighSeverity'!O64</f>
        <v>0</v>
      </c>
      <c r="AD64">
        <f>'2_MechAdd_HighSeverity'!P64</f>
        <v>0</v>
      </c>
      <c r="AE64">
        <f>'2_MechAdd_HighSeverity'!Q64</f>
        <v>0</v>
      </c>
      <c r="AF64">
        <f>'2_MechAdd_LowSeverity'!R64</f>
        <v>50</v>
      </c>
      <c r="AG64">
        <f>'2_MechAdd_LowSeverity'!S64</f>
        <v>50</v>
      </c>
      <c r="AH64">
        <f>'2_MechAdd_LowSeverity'!T64</f>
        <v>50</v>
      </c>
      <c r="AI64">
        <f>'2_MechAdd_LowSeverity'!U64</f>
        <v>975</v>
      </c>
      <c r="AJ64">
        <f>'2_MechAdd_ModSeverity'!S64</f>
        <v>50</v>
      </c>
      <c r="AK64">
        <f>'2_MechAdd_ModSeverity'!T64</f>
        <v>50</v>
      </c>
      <c r="AL64">
        <f>'2_MechAdd_ModSeverity'!U64</f>
        <v>1850</v>
      </c>
      <c r="AM64">
        <f>'2_MechAdd_HighSeverity'!S64</f>
        <v>50</v>
      </c>
      <c r="AN64">
        <f>'2_MechAdd_HighSeverity'!T64</f>
        <v>50</v>
      </c>
      <c r="AO64">
        <f>'2_MechAdd_HighSeverity'!U64</f>
        <v>2725</v>
      </c>
      <c r="AP64">
        <f>'2_MechAdd_LowSeverity'!V64</f>
        <v>5</v>
      </c>
      <c r="AQ64">
        <f>'2_MechAdd_LowSeverity'!W64</f>
        <v>5</v>
      </c>
      <c r="AR64">
        <f>'2_MechAdd_LowSeverity'!X64</f>
        <v>5</v>
      </c>
      <c r="AS64">
        <f>'2_MechAdd_LowSeverity'!Y64</f>
        <v>53.75</v>
      </c>
      <c r="AT64">
        <f>'2_MechAdd_ModSeverity'!W64</f>
        <v>5</v>
      </c>
      <c r="AU64">
        <f>'2_MechAdd_ModSeverity'!X64</f>
        <v>5</v>
      </c>
      <c r="AV64">
        <f>'2_MechAdd_ModSeverity'!Y64</f>
        <v>102.5</v>
      </c>
      <c r="AW64">
        <f>'2_MechAdd_HighSeverity'!W64</f>
        <v>5</v>
      </c>
      <c r="AX64">
        <f>'2_MechAdd_HighSeverity'!X64</f>
        <v>5</v>
      </c>
      <c r="AY64">
        <f>'2_MechAdd_HighSeverity'!Y64</f>
        <v>151.25</v>
      </c>
      <c r="AZ64">
        <f>'2_MechAdd_LowSeverity'!Z64</f>
        <v>3</v>
      </c>
      <c r="BA64">
        <f>'2_MechAdd_LowSeverity'!AA64</f>
        <v>3</v>
      </c>
      <c r="BB64">
        <f>'2_MechAdd_LowSeverity'!AB64</f>
        <v>3</v>
      </c>
      <c r="BC64">
        <f>'2_MechAdd_LowSeverity'!AC64</f>
        <v>28</v>
      </c>
      <c r="BD64">
        <f>'2_MechAdd_ModSeverity'!AA64</f>
        <v>3</v>
      </c>
      <c r="BE64">
        <f>'2_MechAdd_ModSeverity'!AB64</f>
        <v>3</v>
      </c>
      <c r="BF64">
        <f>'2_MechAdd_ModSeverity'!AC64</f>
        <v>53</v>
      </c>
      <c r="BG64">
        <f>'2_MechAdd_HighSeverity'!AA64</f>
        <v>3</v>
      </c>
      <c r="BH64">
        <f>'2_MechAdd_HighSeverity'!AB64</f>
        <v>3</v>
      </c>
      <c r="BI64">
        <f>'2_MechAdd_HighSeverity'!AC64</f>
        <v>78</v>
      </c>
    </row>
    <row r="65" spans="1:61" x14ac:dyDescent="0.25">
      <c r="A65" s="18" t="str">
        <f>'2_MechAdd_Script'!A65</f>
        <v>eWOODY_FUEL_STUMPS_LIGHTERED_PITCHY_DIAMETER</v>
      </c>
      <c r="B65">
        <f>'2_MechAdd_LowSeverity'!F65</f>
        <v>0</v>
      </c>
      <c r="C65">
        <f>'2_MechAdd_LowSeverity'!G65</f>
        <v>0</v>
      </c>
      <c r="D65">
        <f>'2_MechAdd_LowSeverity'!H65</f>
        <v>0</v>
      </c>
      <c r="E65">
        <f>'2_MechAdd_LowSeverity'!I65</f>
        <v>0</v>
      </c>
      <c r="F65">
        <f>'2_MechAdd_ModSeverity'!G65</f>
        <v>0</v>
      </c>
      <c r="G65">
        <f>'2_MechAdd_ModSeverity'!H65</f>
        <v>0</v>
      </c>
      <c r="H65">
        <f>'2_MechAdd_ModSeverity'!I65</f>
        <v>0</v>
      </c>
      <c r="I65">
        <f>'2_MechAdd_HighSeverity'!G65</f>
        <v>0</v>
      </c>
      <c r="J65">
        <f>'2_MechAdd_HighSeverity'!H65</f>
        <v>0</v>
      </c>
      <c r="K65">
        <f>'2_MechAdd_HighSeverity'!I65</f>
        <v>0</v>
      </c>
      <c r="L65">
        <f>'2_MechAdd_LowSeverity'!J65</f>
        <v>0</v>
      </c>
      <c r="M65">
        <f>'2_MechAdd_LowSeverity'!K65</f>
        <v>0</v>
      </c>
      <c r="N65">
        <f>'2_MechAdd_LowSeverity'!L65</f>
        <v>0</v>
      </c>
      <c r="O65">
        <f>'2_MechAdd_LowSeverity'!M65</f>
        <v>0</v>
      </c>
      <c r="P65">
        <f>'2_MechAdd_ModSeverity'!K65</f>
        <v>0</v>
      </c>
      <c r="Q65">
        <f>'2_MechAdd_ModSeverity'!L65</f>
        <v>0</v>
      </c>
      <c r="R65">
        <f>'2_MechAdd_ModSeverity'!M65</f>
        <v>0</v>
      </c>
      <c r="S65">
        <f>'2_MechAdd_HighSeverity'!K65</f>
        <v>0</v>
      </c>
      <c r="T65">
        <f>'2_MechAdd_HighSeverity'!L65</f>
        <v>0</v>
      </c>
      <c r="U65">
        <f>'2_MechAdd_HighSeverity'!M65</f>
        <v>0</v>
      </c>
      <c r="V65">
        <f>'2_MechAdd_LowSeverity'!N65</f>
        <v>0</v>
      </c>
      <c r="W65">
        <f>'2_MechAdd_LowSeverity'!O65</f>
        <v>0</v>
      </c>
      <c r="X65">
        <f>'2_MechAdd_LowSeverity'!P65</f>
        <v>0</v>
      </c>
      <c r="Y65">
        <f>'2_MechAdd_LowSeverity'!Q65</f>
        <v>0</v>
      </c>
      <c r="Z65">
        <f>'2_MechAdd_ModSeverity'!O65</f>
        <v>0</v>
      </c>
      <c r="AA65">
        <f>'2_MechAdd_ModSeverity'!P65</f>
        <v>0</v>
      </c>
      <c r="AB65">
        <f>'2_MechAdd_ModSeverity'!Q65</f>
        <v>0</v>
      </c>
      <c r="AC65">
        <f>'2_MechAdd_HighSeverity'!O65</f>
        <v>0</v>
      </c>
      <c r="AD65">
        <f>'2_MechAdd_HighSeverity'!P65</f>
        <v>0</v>
      </c>
      <c r="AE65">
        <f>'2_MechAdd_HighSeverity'!Q65</f>
        <v>0</v>
      </c>
      <c r="AF65">
        <f>'2_MechAdd_LowSeverity'!R65</f>
        <v>0</v>
      </c>
      <c r="AG65">
        <f>'2_MechAdd_LowSeverity'!S65</f>
        <v>0</v>
      </c>
      <c r="AH65">
        <f>'2_MechAdd_LowSeverity'!T65</f>
        <v>0</v>
      </c>
      <c r="AI65">
        <f>'2_MechAdd_LowSeverity'!U65</f>
        <v>0</v>
      </c>
      <c r="AJ65">
        <f>'2_MechAdd_ModSeverity'!S65</f>
        <v>0</v>
      </c>
      <c r="AK65">
        <f>'2_MechAdd_ModSeverity'!T65</f>
        <v>0</v>
      </c>
      <c r="AL65">
        <f>'2_MechAdd_ModSeverity'!U65</f>
        <v>0</v>
      </c>
      <c r="AM65">
        <f>'2_MechAdd_HighSeverity'!S65</f>
        <v>0</v>
      </c>
      <c r="AN65">
        <f>'2_MechAdd_HighSeverity'!T65</f>
        <v>0</v>
      </c>
      <c r="AO65">
        <f>'2_MechAdd_HighSeverity'!U65</f>
        <v>0</v>
      </c>
      <c r="AP65">
        <f>'2_MechAdd_LowSeverity'!V65</f>
        <v>0</v>
      </c>
      <c r="AQ65">
        <f>'2_MechAdd_LowSeverity'!W65</f>
        <v>0</v>
      </c>
      <c r="AR65">
        <f>'2_MechAdd_LowSeverity'!X65</f>
        <v>0</v>
      </c>
      <c r="AS65">
        <f>'2_MechAdd_LowSeverity'!Y65</f>
        <v>0</v>
      </c>
      <c r="AT65">
        <f>'2_MechAdd_ModSeverity'!W65</f>
        <v>0</v>
      </c>
      <c r="AU65">
        <f>'2_MechAdd_ModSeverity'!X65</f>
        <v>0</v>
      </c>
      <c r="AV65">
        <f>'2_MechAdd_ModSeverity'!Y65</f>
        <v>0</v>
      </c>
      <c r="AW65">
        <f>'2_MechAdd_HighSeverity'!W65</f>
        <v>0</v>
      </c>
      <c r="AX65">
        <f>'2_MechAdd_HighSeverity'!X65</f>
        <v>0</v>
      </c>
      <c r="AY65">
        <f>'2_MechAdd_HighSeverity'!Y65</f>
        <v>0</v>
      </c>
      <c r="AZ65">
        <f>'2_MechAdd_LowSeverity'!Z65</f>
        <v>0</v>
      </c>
      <c r="BA65">
        <f>'2_MechAdd_LowSeverity'!AA65</f>
        <v>0</v>
      </c>
      <c r="BB65">
        <f>'2_MechAdd_LowSeverity'!AB65</f>
        <v>0</v>
      </c>
      <c r="BC65">
        <f>'2_MechAdd_LowSeverity'!AC65</f>
        <v>0</v>
      </c>
      <c r="BD65">
        <f>'2_MechAdd_ModSeverity'!AA65</f>
        <v>0</v>
      </c>
      <c r="BE65">
        <f>'2_MechAdd_ModSeverity'!AB65</f>
        <v>0</v>
      </c>
      <c r="BF65">
        <f>'2_MechAdd_ModSeverity'!AC65</f>
        <v>0</v>
      </c>
      <c r="BG65">
        <f>'2_MechAdd_HighSeverity'!AA65</f>
        <v>0</v>
      </c>
      <c r="BH65">
        <f>'2_MechAdd_HighSeverity'!AB65</f>
        <v>0</v>
      </c>
      <c r="BI65">
        <f>'2_MechAdd_HighSeverity'!AC65</f>
        <v>0</v>
      </c>
    </row>
    <row r="66" spans="1:61" x14ac:dyDescent="0.25">
      <c r="A66" s="18" t="str">
        <f>'2_MechAdd_Script'!A66</f>
        <v>eWOODY_FUEL_STUMPS_LIGHTERED_PITCHY_HEIGHT</v>
      </c>
      <c r="B66">
        <f>'2_MechAdd_LowSeverity'!F66</f>
        <v>0</v>
      </c>
      <c r="C66">
        <f>'2_MechAdd_LowSeverity'!G66</f>
        <v>0</v>
      </c>
      <c r="D66">
        <f>'2_MechAdd_LowSeverity'!H66</f>
        <v>0</v>
      </c>
      <c r="E66">
        <f>'2_MechAdd_LowSeverity'!I66</f>
        <v>0</v>
      </c>
      <c r="F66">
        <f>'2_MechAdd_ModSeverity'!G66</f>
        <v>0</v>
      </c>
      <c r="G66">
        <f>'2_MechAdd_ModSeverity'!H66</f>
        <v>0</v>
      </c>
      <c r="H66">
        <f>'2_MechAdd_ModSeverity'!I66</f>
        <v>0</v>
      </c>
      <c r="I66">
        <f>'2_MechAdd_HighSeverity'!G66</f>
        <v>0</v>
      </c>
      <c r="J66">
        <f>'2_MechAdd_HighSeverity'!H66</f>
        <v>0</v>
      </c>
      <c r="K66">
        <f>'2_MechAdd_HighSeverity'!I66</f>
        <v>0</v>
      </c>
      <c r="L66">
        <f>'2_MechAdd_LowSeverity'!J66</f>
        <v>0</v>
      </c>
      <c r="M66">
        <f>'2_MechAdd_LowSeverity'!K66</f>
        <v>0</v>
      </c>
      <c r="N66">
        <f>'2_MechAdd_LowSeverity'!L66</f>
        <v>0</v>
      </c>
      <c r="O66">
        <f>'2_MechAdd_LowSeverity'!M66</f>
        <v>0</v>
      </c>
      <c r="P66">
        <f>'2_MechAdd_ModSeverity'!K66</f>
        <v>0</v>
      </c>
      <c r="Q66">
        <f>'2_MechAdd_ModSeverity'!L66</f>
        <v>0</v>
      </c>
      <c r="R66">
        <f>'2_MechAdd_ModSeverity'!M66</f>
        <v>0</v>
      </c>
      <c r="S66">
        <f>'2_MechAdd_HighSeverity'!K66</f>
        <v>0</v>
      </c>
      <c r="T66">
        <f>'2_MechAdd_HighSeverity'!L66</f>
        <v>0</v>
      </c>
      <c r="U66">
        <f>'2_MechAdd_HighSeverity'!M66</f>
        <v>0</v>
      </c>
      <c r="V66">
        <f>'2_MechAdd_LowSeverity'!N66</f>
        <v>0</v>
      </c>
      <c r="W66">
        <f>'2_MechAdd_LowSeverity'!O66</f>
        <v>0</v>
      </c>
      <c r="X66">
        <f>'2_MechAdd_LowSeverity'!P66</f>
        <v>0</v>
      </c>
      <c r="Y66">
        <f>'2_MechAdd_LowSeverity'!Q66</f>
        <v>0</v>
      </c>
      <c r="Z66">
        <f>'2_MechAdd_ModSeverity'!O66</f>
        <v>0</v>
      </c>
      <c r="AA66">
        <f>'2_MechAdd_ModSeverity'!P66</f>
        <v>0</v>
      </c>
      <c r="AB66">
        <f>'2_MechAdd_ModSeverity'!Q66</f>
        <v>0</v>
      </c>
      <c r="AC66">
        <f>'2_MechAdd_HighSeverity'!O66</f>
        <v>0</v>
      </c>
      <c r="AD66">
        <f>'2_MechAdd_HighSeverity'!P66</f>
        <v>0</v>
      </c>
      <c r="AE66">
        <f>'2_MechAdd_HighSeverity'!Q66</f>
        <v>0</v>
      </c>
      <c r="AF66">
        <f>'2_MechAdd_LowSeverity'!R66</f>
        <v>0</v>
      </c>
      <c r="AG66">
        <f>'2_MechAdd_LowSeverity'!S66</f>
        <v>0</v>
      </c>
      <c r="AH66">
        <f>'2_MechAdd_LowSeverity'!T66</f>
        <v>0</v>
      </c>
      <c r="AI66">
        <f>'2_MechAdd_LowSeverity'!U66</f>
        <v>0</v>
      </c>
      <c r="AJ66">
        <f>'2_MechAdd_ModSeverity'!S66</f>
        <v>0</v>
      </c>
      <c r="AK66">
        <f>'2_MechAdd_ModSeverity'!T66</f>
        <v>0</v>
      </c>
      <c r="AL66">
        <f>'2_MechAdd_ModSeverity'!U66</f>
        <v>0</v>
      </c>
      <c r="AM66">
        <f>'2_MechAdd_HighSeverity'!S66</f>
        <v>0</v>
      </c>
      <c r="AN66">
        <f>'2_MechAdd_HighSeverity'!T66</f>
        <v>0</v>
      </c>
      <c r="AO66">
        <f>'2_MechAdd_HighSeverity'!U66</f>
        <v>0</v>
      </c>
      <c r="AP66">
        <f>'2_MechAdd_LowSeverity'!V66</f>
        <v>0</v>
      </c>
      <c r="AQ66">
        <f>'2_MechAdd_LowSeverity'!W66</f>
        <v>0</v>
      </c>
      <c r="AR66">
        <f>'2_MechAdd_LowSeverity'!X66</f>
        <v>0</v>
      </c>
      <c r="AS66">
        <f>'2_MechAdd_LowSeverity'!Y66</f>
        <v>0</v>
      </c>
      <c r="AT66">
        <f>'2_MechAdd_ModSeverity'!W66</f>
        <v>0</v>
      </c>
      <c r="AU66">
        <f>'2_MechAdd_ModSeverity'!X66</f>
        <v>0</v>
      </c>
      <c r="AV66">
        <f>'2_MechAdd_ModSeverity'!Y66</f>
        <v>0</v>
      </c>
      <c r="AW66">
        <f>'2_MechAdd_HighSeverity'!W66</f>
        <v>0</v>
      </c>
      <c r="AX66">
        <f>'2_MechAdd_HighSeverity'!X66</f>
        <v>0</v>
      </c>
      <c r="AY66">
        <f>'2_MechAdd_HighSeverity'!Y66</f>
        <v>0</v>
      </c>
      <c r="AZ66">
        <f>'2_MechAdd_LowSeverity'!Z66</f>
        <v>0</v>
      </c>
      <c r="BA66">
        <f>'2_MechAdd_LowSeverity'!AA66</f>
        <v>0</v>
      </c>
      <c r="BB66">
        <f>'2_MechAdd_LowSeverity'!AB66</f>
        <v>0</v>
      </c>
      <c r="BC66">
        <f>'2_MechAdd_LowSeverity'!AC66</f>
        <v>0</v>
      </c>
      <c r="BD66">
        <f>'2_MechAdd_ModSeverity'!AA66</f>
        <v>0</v>
      </c>
      <c r="BE66">
        <f>'2_MechAdd_ModSeverity'!AB66</f>
        <v>0</v>
      </c>
      <c r="BF66">
        <f>'2_MechAdd_ModSeverity'!AC66</f>
        <v>0</v>
      </c>
      <c r="BG66">
        <f>'2_MechAdd_HighSeverity'!AA66</f>
        <v>0</v>
      </c>
      <c r="BH66">
        <f>'2_MechAdd_HighSeverity'!AB66</f>
        <v>0</v>
      </c>
      <c r="BI66">
        <f>'2_MechAdd_HighSeverity'!AC66</f>
        <v>0</v>
      </c>
    </row>
    <row r="67" spans="1:61" x14ac:dyDescent="0.25">
      <c r="A67" s="18" t="str">
        <f>'2_MechAdd_Script'!A67</f>
        <v>eWOODY_FUEL_STUMPS_LIGHTERED_PITCHY_STEM_DENSITY</v>
      </c>
      <c r="B67">
        <f>'2_MechAdd_LowSeverity'!F67</f>
        <v>0</v>
      </c>
      <c r="C67">
        <f>'2_MechAdd_LowSeverity'!G67</f>
        <v>0</v>
      </c>
      <c r="D67">
        <f>'2_MechAdd_LowSeverity'!H67</f>
        <v>0</v>
      </c>
      <c r="E67">
        <f>'2_MechAdd_LowSeverity'!I67</f>
        <v>0</v>
      </c>
      <c r="F67">
        <f>'2_MechAdd_ModSeverity'!G67</f>
        <v>0</v>
      </c>
      <c r="G67">
        <f>'2_MechAdd_ModSeverity'!H67</f>
        <v>0</v>
      </c>
      <c r="H67">
        <f>'2_MechAdd_ModSeverity'!I67</f>
        <v>0</v>
      </c>
      <c r="I67">
        <f>'2_MechAdd_HighSeverity'!G67</f>
        <v>0</v>
      </c>
      <c r="J67">
        <f>'2_MechAdd_HighSeverity'!H67</f>
        <v>0</v>
      </c>
      <c r="K67">
        <f>'2_MechAdd_HighSeverity'!I67</f>
        <v>0</v>
      </c>
      <c r="L67">
        <f>'2_MechAdd_LowSeverity'!J67</f>
        <v>0</v>
      </c>
      <c r="M67">
        <f>'2_MechAdd_LowSeverity'!K67</f>
        <v>0</v>
      </c>
      <c r="N67">
        <f>'2_MechAdd_LowSeverity'!L67</f>
        <v>0</v>
      </c>
      <c r="O67">
        <f>'2_MechAdd_LowSeverity'!M67</f>
        <v>0</v>
      </c>
      <c r="P67">
        <f>'2_MechAdd_ModSeverity'!K67</f>
        <v>0</v>
      </c>
      <c r="Q67">
        <f>'2_MechAdd_ModSeverity'!L67</f>
        <v>0</v>
      </c>
      <c r="R67">
        <f>'2_MechAdd_ModSeverity'!M67</f>
        <v>0</v>
      </c>
      <c r="S67">
        <f>'2_MechAdd_HighSeverity'!K67</f>
        <v>0</v>
      </c>
      <c r="T67">
        <f>'2_MechAdd_HighSeverity'!L67</f>
        <v>0</v>
      </c>
      <c r="U67">
        <f>'2_MechAdd_HighSeverity'!M67</f>
        <v>0</v>
      </c>
      <c r="V67">
        <f>'2_MechAdd_LowSeverity'!N67</f>
        <v>0</v>
      </c>
      <c r="W67">
        <f>'2_MechAdd_LowSeverity'!O67</f>
        <v>0</v>
      </c>
      <c r="X67">
        <f>'2_MechAdd_LowSeverity'!P67</f>
        <v>0</v>
      </c>
      <c r="Y67">
        <f>'2_MechAdd_LowSeverity'!Q67</f>
        <v>0</v>
      </c>
      <c r="Z67">
        <f>'2_MechAdd_ModSeverity'!O67</f>
        <v>0</v>
      </c>
      <c r="AA67">
        <f>'2_MechAdd_ModSeverity'!P67</f>
        <v>0</v>
      </c>
      <c r="AB67">
        <f>'2_MechAdd_ModSeverity'!Q67</f>
        <v>0</v>
      </c>
      <c r="AC67">
        <f>'2_MechAdd_HighSeverity'!O67</f>
        <v>0</v>
      </c>
      <c r="AD67">
        <f>'2_MechAdd_HighSeverity'!P67</f>
        <v>0</v>
      </c>
      <c r="AE67">
        <f>'2_MechAdd_HighSeverity'!Q67</f>
        <v>0</v>
      </c>
      <c r="AF67">
        <f>'2_MechAdd_LowSeverity'!R67</f>
        <v>0</v>
      </c>
      <c r="AG67">
        <f>'2_MechAdd_LowSeverity'!S67</f>
        <v>0</v>
      </c>
      <c r="AH67">
        <f>'2_MechAdd_LowSeverity'!T67</f>
        <v>0</v>
      </c>
      <c r="AI67">
        <f>'2_MechAdd_LowSeverity'!U67</f>
        <v>0</v>
      </c>
      <c r="AJ67">
        <f>'2_MechAdd_ModSeverity'!S67</f>
        <v>0</v>
      </c>
      <c r="AK67">
        <f>'2_MechAdd_ModSeverity'!T67</f>
        <v>0</v>
      </c>
      <c r="AL67">
        <f>'2_MechAdd_ModSeverity'!U67</f>
        <v>0</v>
      </c>
      <c r="AM67">
        <f>'2_MechAdd_HighSeverity'!S67</f>
        <v>0</v>
      </c>
      <c r="AN67">
        <f>'2_MechAdd_HighSeverity'!T67</f>
        <v>0</v>
      </c>
      <c r="AO67">
        <f>'2_MechAdd_HighSeverity'!U67</f>
        <v>0</v>
      </c>
      <c r="AP67">
        <f>'2_MechAdd_LowSeverity'!V67</f>
        <v>0</v>
      </c>
      <c r="AQ67">
        <f>'2_MechAdd_LowSeverity'!W67</f>
        <v>0</v>
      </c>
      <c r="AR67">
        <f>'2_MechAdd_LowSeverity'!X67</f>
        <v>0</v>
      </c>
      <c r="AS67">
        <f>'2_MechAdd_LowSeverity'!Y67</f>
        <v>0</v>
      </c>
      <c r="AT67">
        <f>'2_MechAdd_ModSeverity'!W67</f>
        <v>0</v>
      </c>
      <c r="AU67">
        <f>'2_MechAdd_ModSeverity'!X67</f>
        <v>0</v>
      </c>
      <c r="AV67">
        <f>'2_MechAdd_ModSeverity'!Y67</f>
        <v>0</v>
      </c>
      <c r="AW67">
        <f>'2_MechAdd_HighSeverity'!W67</f>
        <v>0</v>
      </c>
      <c r="AX67">
        <f>'2_MechAdd_HighSeverity'!X67</f>
        <v>0</v>
      </c>
      <c r="AY67">
        <f>'2_MechAdd_HighSeverity'!Y67</f>
        <v>0</v>
      </c>
      <c r="AZ67">
        <f>'2_MechAdd_LowSeverity'!Z67</f>
        <v>0</v>
      </c>
      <c r="BA67">
        <f>'2_MechAdd_LowSeverity'!AA67</f>
        <v>0</v>
      </c>
      <c r="BB67">
        <f>'2_MechAdd_LowSeverity'!AB67</f>
        <v>0</v>
      </c>
      <c r="BC67">
        <f>'2_MechAdd_LowSeverity'!AC67</f>
        <v>0</v>
      </c>
      <c r="BD67">
        <f>'2_MechAdd_ModSeverity'!AA67</f>
        <v>0</v>
      </c>
      <c r="BE67">
        <f>'2_MechAdd_ModSeverity'!AB67</f>
        <v>0</v>
      </c>
      <c r="BF67">
        <f>'2_MechAdd_ModSeverity'!AC67</f>
        <v>0</v>
      </c>
      <c r="BG67">
        <f>'2_MechAdd_HighSeverity'!AA67</f>
        <v>0</v>
      </c>
      <c r="BH67">
        <f>'2_MechAdd_HighSeverity'!AB67</f>
        <v>0</v>
      </c>
      <c r="BI67">
        <f>'2_MechAdd_HighSeverity'!AC67</f>
        <v>0</v>
      </c>
    </row>
    <row r="68" spans="1:61" x14ac:dyDescent="0.25">
      <c r="A68" s="18" t="str">
        <f>'2_MechAdd_Script'!A68</f>
        <v>eWOODY_FUEL_PILES_CLEAN_LOADING</v>
      </c>
      <c r="B68">
        <f>'2_MechAdd_LowSeverity'!F68</f>
        <v>7.8118999999999994E-2</v>
      </c>
      <c r="C68">
        <f>'2_MechAdd_LowSeverity'!G68</f>
        <v>7.8118999999999994E-2</v>
      </c>
      <c r="D68">
        <f>'2_MechAdd_LowSeverity'!H68</f>
        <v>7.8118999999999994E-2</v>
      </c>
      <c r="E68">
        <f>'2_MechAdd_LowSeverity'!I68</f>
        <v>7.8118999999999994E-2</v>
      </c>
      <c r="F68">
        <f>'2_MechAdd_ModSeverity'!G68</f>
        <v>7.8118999999999994E-2</v>
      </c>
      <c r="G68">
        <f>'2_MechAdd_ModSeverity'!H68</f>
        <v>7.8118999999999994E-2</v>
      </c>
      <c r="H68">
        <f>'2_MechAdd_ModSeverity'!I68</f>
        <v>7.8118999999999994E-2</v>
      </c>
      <c r="I68">
        <f>'2_MechAdd_HighSeverity'!G68</f>
        <v>7.8118999999999994E-2</v>
      </c>
      <c r="J68">
        <f>'2_MechAdd_HighSeverity'!H68</f>
        <v>7.8118999999999994E-2</v>
      </c>
      <c r="K68">
        <f>'2_MechAdd_HighSeverity'!I68</f>
        <v>7.8118999999999994E-2</v>
      </c>
      <c r="L68">
        <f>'2_MechAdd_LowSeverity'!J68</f>
        <v>0</v>
      </c>
      <c r="M68">
        <f>'2_MechAdd_LowSeverity'!K68</f>
        <v>0</v>
      </c>
      <c r="N68">
        <f>'2_MechAdd_LowSeverity'!L68</f>
        <v>0</v>
      </c>
      <c r="O68">
        <f>'2_MechAdd_LowSeverity'!M68</f>
        <v>0</v>
      </c>
      <c r="P68">
        <f>'2_MechAdd_ModSeverity'!K68</f>
        <v>0</v>
      </c>
      <c r="Q68">
        <f>'2_MechAdd_ModSeverity'!L68</f>
        <v>0</v>
      </c>
      <c r="R68">
        <f>'2_MechAdd_ModSeverity'!M68</f>
        <v>0</v>
      </c>
      <c r="S68">
        <f>'2_MechAdd_HighSeverity'!K68</f>
        <v>0</v>
      </c>
      <c r="T68">
        <f>'2_MechAdd_HighSeverity'!L68</f>
        <v>0</v>
      </c>
      <c r="U68">
        <f>'2_MechAdd_HighSeverity'!M68</f>
        <v>0</v>
      </c>
      <c r="V68">
        <f>'2_MechAdd_LowSeverity'!N68</f>
        <v>0</v>
      </c>
      <c r="W68">
        <f>'2_MechAdd_LowSeverity'!O68</f>
        <v>0</v>
      </c>
      <c r="X68">
        <f>'2_MechAdd_LowSeverity'!P68</f>
        <v>0</v>
      </c>
      <c r="Y68">
        <f>'2_MechAdd_LowSeverity'!Q68</f>
        <v>0</v>
      </c>
      <c r="Z68">
        <f>'2_MechAdd_ModSeverity'!O68</f>
        <v>0</v>
      </c>
      <c r="AA68">
        <f>'2_MechAdd_ModSeverity'!P68</f>
        <v>0</v>
      </c>
      <c r="AB68">
        <f>'2_MechAdd_ModSeverity'!Q68</f>
        <v>0</v>
      </c>
      <c r="AC68">
        <f>'2_MechAdd_HighSeverity'!O68</f>
        <v>0</v>
      </c>
      <c r="AD68">
        <f>'2_MechAdd_HighSeverity'!P68</f>
        <v>0</v>
      </c>
      <c r="AE68">
        <f>'2_MechAdd_HighSeverity'!Q68</f>
        <v>0</v>
      </c>
      <c r="AF68">
        <f>'2_MechAdd_LowSeverity'!R68</f>
        <v>8.1810999999999995E-2</v>
      </c>
      <c r="AG68">
        <f>'2_MechAdd_LowSeverity'!S68</f>
        <v>8.1810999999999995E-2</v>
      </c>
      <c r="AH68">
        <f>'2_MechAdd_LowSeverity'!T68</f>
        <v>8.1810999999999995E-2</v>
      </c>
      <c r="AI68">
        <f>'2_MechAdd_LowSeverity'!U68</f>
        <v>8.1810999999999995E-2</v>
      </c>
      <c r="AJ68">
        <f>'2_MechAdd_ModSeverity'!S68</f>
        <v>8.1810999999999995E-2</v>
      </c>
      <c r="AK68">
        <f>'2_MechAdd_ModSeverity'!T68</f>
        <v>8.1810999999999995E-2</v>
      </c>
      <c r="AL68">
        <f>'2_MechAdd_ModSeverity'!U68</f>
        <v>8.1810999999999995E-2</v>
      </c>
      <c r="AM68">
        <f>'2_MechAdd_HighSeverity'!S68</f>
        <v>8.1810999999999995E-2</v>
      </c>
      <c r="AN68">
        <f>'2_MechAdd_HighSeverity'!T68</f>
        <v>8.1810999999999995E-2</v>
      </c>
      <c r="AO68">
        <f>'2_MechAdd_HighSeverity'!U68</f>
        <v>8.1810999999999995E-2</v>
      </c>
      <c r="AP68">
        <f>'2_MechAdd_LowSeverity'!V68</f>
        <v>0.13589300000000001</v>
      </c>
      <c r="AQ68">
        <f>'2_MechAdd_LowSeverity'!W68</f>
        <v>0.13589300000000001</v>
      </c>
      <c r="AR68">
        <f>'2_MechAdd_LowSeverity'!X68</f>
        <v>0.13589300000000001</v>
      </c>
      <c r="AS68">
        <f>'2_MechAdd_LowSeverity'!Y68</f>
        <v>0.13589300000000001</v>
      </c>
      <c r="AT68">
        <f>'2_MechAdd_ModSeverity'!W68</f>
        <v>0.13589300000000001</v>
      </c>
      <c r="AU68">
        <f>'2_MechAdd_ModSeverity'!X68</f>
        <v>0.13589300000000001</v>
      </c>
      <c r="AV68">
        <f>'2_MechAdd_ModSeverity'!Y68</f>
        <v>0.13589300000000001</v>
      </c>
      <c r="AW68">
        <f>'2_MechAdd_HighSeverity'!W68</f>
        <v>0.13589300000000001</v>
      </c>
      <c r="AX68">
        <f>'2_MechAdd_HighSeverity'!X68</f>
        <v>0.13589300000000001</v>
      </c>
      <c r="AY68">
        <f>'2_MechAdd_HighSeverity'!Y68</f>
        <v>0.13589300000000001</v>
      </c>
      <c r="AZ68">
        <f>'2_MechAdd_LowSeverity'!Z68</f>
        <v>0</v>
      </c>
      <c r="BA68">
        <f>'2_MechAdd_LowSeverity'!AA68</f>
        <v>0</v>
      </c>
      <c r="BB68">
        <f>'2_MechAdd_LowSeverity'!AB68</f>
        <v>0</v>
      </c>
      <c r="BC68">
        <f>'2_MechAdd_LowSeverity'!AC68</f>
        <v>0</v>
      </c>
      <c r="BD68">
        <f>'2_MechAdd_ModSeverity'!AA68</f>
        <v>0</v>
      </c>
      <c r="BE68">
        <f>'2_MechAdd_ModSeverity'!AB68</f>
        <v>0</v>
      </c>
      <c r="BF68">
        <f>'2_MechAdd_ModSeverity'!AC68</f>
        <v>0</v>
      </c>
      <c r="BG68">
        <f>'2_MechAdd_HighSeverity'!AA68</f>
        <v>0</v>
      </c>
      <c r="BH68">
        <f>'2_MechAdd_HighSeverity'!AB68</f>
        <v>0</v>
      </c>
      <c r="BI68">
        <f>'2_MechAdd_HighSeverity'!AC68</f>
        <v>0</v>
      </c>
    </row>
    <row r="69" spans="1:61" x14ac:dyDescent="0.25">
      <c r="A69" s="18" t="str">
        <f>'2_MechAdd_Script'!A69</f>
        <v>eWOODY_FUEL_PILES_DIRTY_LOADING</v>
      </c>
      <c r="B69">
        <f>'2_MechAdd_LowSeverity'!F69</f>
        <v>0</v>
      </c>
      <c r="C69">
        <f>'2_MechAdd_LowSeverity'!G69</f>
        <v>0</v>
      </c>
      <c r="D69">
        <f>'2_MechAdd_LowSeverity'!H69</f>
        <v>0</v>
      </c>
      <c r="E69">
        <f>'2_MechAdd_LowSeverity'!I69</f>
        <v>0</v>
      </c>
      <c r="F69">
        <f>'2_MechAdd_ModSeverity'!G69</f>
        <v>0</v>
      </c>
      <c r="G69">
        <f>'2_MechAdd_ModSeverity'!H69</f>
        <v>0</v>
      </c>
      <c r="H69">
        <f>'2_MechAdd_ModSeverity'!I69</f>
        <v>0</v>
      </c>
      <c r="I69">
        <f>'2_MechAdd_HighSeverity'!G69</f>
        <v>0</v>
      </c>
      <c r="J69">
        <f>'2_MechAdd_HighSeverity'!H69</f>
        <v>0</v>
      </c>
      <c r="K69">
        <f>'2_MechAdd_HighSeverity'!I69</f>
        <v>0</v>
      </c>
      <c r="L69">
        <f>'2_MechAdd_LowSeverity'!J69</f>
        <v>0</v>
      </c>
      <c r="M69">
        <f>'2_MechAdd_LowSeverity'!K69</f>
        <v>0</v>
      </c>
      <c r="N69">
        <f>'2_MechAdd_LowSeverity'!L69</f>
        <v>0</v>
      </c>
      <c r="O69">
        <f>'2_MechAdd_LowSeverity'!M69</f>
        <v>0</v>
      </c>
      <c r="P69">
        <f>'2_MechAdd_ModSeverity'!K69</f>
        <v>0</v>
      </c>
      <c r="Q69">
        <f>'2_MechAdd_ModSeverity'!L69</f>
        <v>0</v>
      </c>
      <c r="R69">
        <f>'2_MechAdd_ModSeverity'!M69</f>
        <v>0</v>
      </c>
      <c r="S69">
        <f>'2_MechAdd_HighSeverity'!K69</f>
        <v>0</v>
      </c>
      <c r="T69">
        <f>'2_MechAdd_HighSeverity'!L69</f>
        <v>0</v>
      </c>
      <c r="U69">
        <f>'2_MechAdd_HighSeverity'!M69</f>
        <v>0</v>
      </c>
      <c r="V69">
        <f>'2_MechAdd_LowSeverity'!N69</f>
        <v>0</v>
      </c>
      <c r="W69">
        <f>'2_MechAdd_LowSeverity'!O69</f>
        <v>0</v>
      </c>
      <c r="X69">
        <f>'2_MechAdd_LowSeverity'!P69</f>
        <v>0</v>
      </c>
      <c r="Y69">
        <f>'2_MechAdd_LowSeverity'!Q69</f>
        <v>0</v>
      </c>
      <c r="Z69">
        <f>'2_MechAdd_ModSeverity'!O69</f>
        <v>0</v>
      </c>
      <c r="AA69">
        <f>'2_MechAdd_ModSeverity'!P69</f>
        <v>0</v>
      </c>
      <c r="AB69">
        <f>'2_MechAdd_ModSeverity'!Q69</f>
        <v>0</v>
      </c>
      <c r="AC69">
        <f>'2_MechAdd_HighSeverity'!O69</f>
        <v>0</v>
      </c>
      <c r="AD69">
        <f>'2_MechAdd_HighSeverity'!P69</f>
        <v>0</v>
      </c>
      <c r="AE69">
        <f>'2_MechAdd_HighSeverity'!Q69</f>
        <v>0</v>
      </c>
      <c r="AF69">
        <f>'2_MechAdd_LowSeverity'!R69</f>
        <v>0</v>
      </c>
      <c r="AG69">
        <f>'2_MechAdd_LowSeverity'!S69</f>
        <v>0</v>
      </c>
      <c r="AH69">
        <f>'2_MechAdd_LowSeverity'!T69</f>
        <v>0</v>
      </c>
      <c r="AI69">
        <f>'2_MechAdd_LowSeverity'!U69</f>
        <v>0</v>
      </c>
      <c r="AJ69">
        <f>'2_MechAdd_ModSeverity'!S69</f>
        <v>0</v>
      </c>
      <c r="AK69">
        <f>'2_MechAdd_ModSeverity'!T69</f>
        <v>0</v>
      </c>
      <c r="AL69">
        <f>'2_MechAdd_ModSeverity'!U69</f>
        <v>0</v>
      </c>
      <c r="AM69">
        <f>'2_MechAdd_HighSeverity'!S69</f>
        <v>0</v>
      </c>
      <c r="AN69">
        <f>'2_MechAdd_HighSeverity'!T69</f>
        <v>0</v>
      </c>
      <c r="AO69">
        <f>'2_MechAdd_HighSeverity'!U69</f>
        <v>0</v>
      </c>
      <c r="AP69">
        <f>'2_MechAdd_LowSeverity'!V69</f>
        <v>0</v>
      </c>
      <c r="AQ69">
        <f>'2_MechAdd_LowSeverity'!W69</f>
        <v>0</v>
      </c>
      <c r="AR69">
        <f>'2_MechAdd_LowSeverity'!X69</f>
        <v>0</v>
      </c>
      <c r="AS69">
        <f>'2_MechAdd_LowSeverity'!Y69</f>
        <v>0</v>
      </c>
      <c r="AT69">
        <f>'2_MechAdd_ModSeverity'!W69</f>
        <v>0</v>
      </c>
      <c r="AU69">
        <f>'2_MechAdd_ModSeverity'!X69</f>
        <v>0</v>
      </c>
      <c r="AV69">
        <f>'2_MechAdd_ModSeverity'!Y69</f>
        <v>0</v>
      </c>
      <c r="AW69">
        <f>'2_MechAdd_HighSeverity'!W69</f>
        <v>0</v>
      </c>
      <c r="AX69">
        <f>'2_MechAdd_HighSeverity'!X69</f>
        <v>0</v>
      </c>
      <c r="AY69">
        <f>'2_MechAdd_HighSeverity'!Y69</f>
        <v>0</v>
      </c>
      <c r="AZ69">
        <f>'2_MechAdd_LowSeverity'!Z69</f>
        <v>0</v>
      </c>
      <c r="BA69">
        <f>'2_MechAdd_LowSeverity'!AA69</f>
        <v>0</v>
      </c>
      <c r="BB69">
        <f>'2_MechAdd_LowSeverity'!AB69</f>
        <v>0</v>
      </c>
      <c r="BC69">
        <f>'2_MechAdd_LowSeverity'!AC69</f>
        <v>0</v>
      </c>
      <c r="BD69">
        <f>'2_MechAdd_ModSeverity'!AA69</f>
        <v>0</v>
      </c>
      <c r="BE69">
        <f>'2_MechAdd_ModSeverity'!AB69</f>
        <v>0</v>
      </c>
      <c r="BF69">
        <f>'2_MechAdd_ModSeverity'!AC69</f>
        <v>0</v>
      </c>
      <c r="BG69">
        <f>'2_MechAdd_HighSeverity'!AA69</f>
        <v>0</v>
      </c>
      <c r="BH69">
        <f>'2_MechAdd_HighSeverity'!AB69</f>
        <v>0</v>
      </c>
      <c r="BI69">
        <f>'2_MechAdd_HighSeverity'!AC69</f>
        <v>0</v>
      </c>
    </row>
    <row r="70" spans="1:61" x14ac:dyDescent="0.25">
      <c r="A70" s="18" t="str">
        <f>'2_MechAdd_Script'!A70</f>
        <v>eWOODY_FUEL_PILES_VERYDIRTY_LOADING</v>
      </c>
      <c r="B70">
        <f>'2_MechAdd_LowSeverity'!F70</f>
        <v>0</v>
      </c>
      <c r="C70">
        <f>'2_MechAdd_LowSeverity'!G70</f>
        <v>0</v>
      </c>
      <c r="D70">
        <f>'2_MechAdd_LowSeverity'!H70</f>
        <v>0</v>
      </c>
      <c r="E70">
        <f>'2_MechAdd_LowSeverity'!I70</f>
        <v>0</v>
      </c>
      <c r="F70">
        <f>'2_MechAdd_ModSeverity'!G70</f>
        <v>0</v>
      </c>
      <c r="G70">
        <f>'2_MechAdd_ModSeverity'!H70</f>
        <v>0</v>
      </c>
      <c r="H70">
        <f>'2_MechAdd_ModSeverity'!I70</f>
        <v>0</v>
      </c>
      <c r="I70">
        <f>'2_MechAdd_HighSeverity'!G70</f>
        <v>0</v>
      </c>
      <c r="J70">
        <f>'2_MechAdd_HighSeverity'!H70</f>
        <v>0</v>
      </c>
      <c r="K70">
        <f>'2_MechAdd_HighSeverity'!I70</f>
        <v>0</v>
      </c>
      <c r="L70">
        <f>'2_MechAdd_LowSeverity'!J70</f>
        <v>0</v>
      </c>
      <c r="M70">
        <f>'2_MechAdd_LowSeverity'!K70</f>
        <v>0</v>
      </c>
      <c r="N70">
        <f>'2_MechAdd_LowSeverity'!L70</f>
        <v>0</v>
      </c>
      <c r="O70">
        <f>'2_MechAdd_LowSeverity'!M70</f>
        <v>0</v>
      </c>
      <c r="P70">
        <f>'2_MechAdd_ModSeverity'!K70</f>
        <v>0</v>
      </c>
      <c r="Q70">
        <f>'2_MechAdd_ModSeverity'!L70</f>
        <v>0</v>
      </c>
      <c r="R70">
        <f>'2_MechAdd_ModSeverity'!M70</f>
        <v>0</v>
      </c>
      <c r="S70">
        <f>'2_MechAdd_HighSeverity'!K70</f>
        <v>0</v>
      </c>
      <c r="T70">
        <f>'2_MechAdd_HighSeverity'!L70</f>
        <v>0</v>
      </c>
      <c r="U70">
        <f>'2_MechAdd_HighSeverity'!M70</f>
        <v>0</v>
      </c>
      <c r="V70">
        <f>'2_MechAdd_LowSeverity'!N70</f>
        <v>0</v>
      </c>
      <c r="W70">
        <f>'2_MechAdd_LowSeverity'!O70</f>
        <v>0</v>
      </c>
      <c r="X70">
        <f>'2_MechAdd_LowSeverity'!P70</f>
        <v>0</v>
      </c>
      <c r="Y70">
        <f>'2_MechAdd_LowSeverity'!Q70</f>
        <v>0</v>
      </c>
      <c r="Z70">
        <f>'2_MechAdd_ModSeverity'!O70</f>
        <v>0</v>
      </c>
      <c r="AA70">
        <f>'2_MechAdd_ModSeverity'!P70</f>
        <v>0</v>
      </c>
      <c r="AB70">
        <f>'2_MechAdd_ModSeverity'!Q70</f>
        <v>0</v>
      </c>
      <c r="AC70">
        <f>'2_MechAdd_HighSeverity'!O70</f>
        <v>0</v>
      </c>
      <c r="AD70">
        <f>'2_MechAdd_HighSeverity'!P70</f>
        <v>0</v>
      </c>
      <c r="AE70">
        <f>'2_MechAdd_HighSeverity'!Q70</f>
        <v>0</v>
      </c>
      <c r="AF70">
        <f>'2_MechAdd_LowSeverity'!R70</f>
        <v>0</v>
      </c>
      <c r="AG70">
        <f>'2_MechAdd_LowSeverity'!S70</f>
        <v>0</v>
      </c>
      <c r="AH70">
        <f>'2_MechAdd_LowSeverity'!T70</f>
        <v>0</v>
      </c>
      <c r="AI70">
        <f>'2_MechAdd_LowSeverity'!U70</f>
        <v>0</v>
      </c>
      <c r="AJ70">
        <f>'2_MechAdd_ModSeverity'!S70</f>
        <v>0</v>
      </c>
      <c r="AK70">
        <f>'2_MechAdd_ModSeverity'!T70</f>
        <v>0</v>
      </c>
      <c r="AL70">
        <f>'2_MechAdd_ModSeverity'!U70</f>
        <v>0</v>
      </c>
      <c r="AM70">
        <f>'2_MechAdd_HighSeverity'!S70</f>
        <v>0</v>
      </c>
      <c r="AN70">
        <f>'2_MechAdd_HighSeverity'!T70</f>
        <v>0</v>
      </c>
      <c r="AO70">
        <f>'2_MechAdd_HighSeverity'!U70</f>
        <v>0</v>
      </c>
      <c r="AP70">
        <f>'2_MechAdd_LowSeverity'!V70</f>
        <v>0</v>
      </c>
      <c r="AQ70">
        <f>'2_MechAdd_LowSeverity'!W70</f>
        <v>0</v>
      </c>
      <c r="AR70">
        <f>'2_MechAdd_LowSeverity'!X70</f>
        <v>0</v>
      </c>
      <c r="AS70">
        <f>'2_MechAdd_LowSeverity'!Y70</f>
        <v>0</v>
      </c>
      <c r="AT70">
        <f>'2_MechAdd_ModSeverity'!W70</f>
        <v>0</v>
      </c>
      <c r="AU70">
        <f>'2_MechAdd_ModSeverity'!X70</f>
        <v>0</v>
      </c>
      <c r="AV70">
        <f>'2_MechAdd_ModSeverity'!Y70</f>
        <v>0</v>
      </c>
      <c r="AW70">
        <f>'2_MechAdd_HighSeverity'!W70</f>
        <v>0</v>
      </c>
      <c r="AX70">
        <f>'2_MechAdd_HighSeverity'!X70</f>
        <v>0</v>
      </c>
      <c r="AY70">
        <f>'2_MechAdd_HighSeverity'!Y70</f>
        <v>0</v>
      </c>
      <c r="AZ70">
        <f>'2_MechAdd_LowSeverity'!Z70</f>
        <v>0</v>
      </c>
      <c r="BA70">
        <f>'2_MechAdd_LowSeverity'!AA70</f>
        <v>0</v>
      </c>
      <c r="BB70">
        <f>'2_MechAdd_LowSeverity'!AB70</f>
        <v>0</v>
      </c>
      <c r="BC70">
        <f>'2_MechAdd_LowSeverity'!AC70</f>
        <v>0</v>
      </c>
      <c r="BD70">
        <f>'2_MechAdd_ModSeverity'!AA70</f>
        <v>0</v>
      </c>
      <c r="BE70">
        <f>'2_MechAdd_ModSeverity'!AB70</f>
        <v>0</v>
      </c>
      <c r="BF70">
        <f>'2_MechAdd_ModSeverity'!AC70</f>
        <v>0</v>
      </c>
      <c r="BG70">
        <f>'2_MechAdd_HighSeverity'!AA70</f>
        <v>0</v>
      </c>
      <c r="BH70">
        <f>'2_MechAdd_HighSeverity'!AB70</f>
        <v>0</v>
      </c>
      <c r="BI70">
        <f>'2_MechAdd_HighSeverity'!AC70</f>
        <v>0</v>
      </c>
    </row>
    <row r="71" spans="1:61" x14ac:dyDescent="0.25">
      <c r="A71" s="18" t="str">
        <f>'2_MechAdd_Script'!A71</f>
        <v>eLITTER_LITTER_TYPE_BROADLEAF_DECIDUOUS_RELATIVE_COVER</v>
      </c>
      <c r="B71">
        <f>'2_MechAdd_LowSeverity'!F71</f>
        <v>0</v>
      </c>
      <c r="C71">
        <f>'2_MechAdd_LowSeverity'!G71</f>
        <v>0</v>
      </c>
      <c r="D71">
        <f>'2_MechAdd_LowSeverity'!H71</f>
        <v>0</v>
      </c>
      <c r="E71">
        <f>'2_MechAdd_LowSeverity'!I71</f>
        <v>0</v>
      </c>
      <c r="F71">
        <f>'2_MechAdd_ModSeverity'!G71</f>
        <v>0</v>
      </c>
      <c r="G71">
        <f>'2_MechAdd_ModSeverity'!H71</f>
        <v>0</v>
      </c>
      <c r="H71">
        <f>'2_MechAdd_ModSeverity'!I71</f>
        <v>0</v>
      </c>
      <c r="I71">
        <f>'2_MechAdd_HighSeverity'!G71</f>
        <v>0</v>
      </c>
      <c r="J71">
        <f>'2_MechAdd_HighSeverity'!H71</f>
        <v>0</v>
      </c>
      <c r="K71">
        <f>'2_MechAdd_HighSeverity'!I71</f>
        <v>0</v>
      </c>
      <c r="L71">
        <f>'2_MechAdd_LowSeverity'!J71</f>
        <v>0</v>
      </c>
      <c r="M71">
        <f>'2_MechAdd_LowSeverity'!K71</f>
        <v>0</v>
      </c>
      <c r="N71">
        <f>'2_MechAdd_LowSeverity'!L71</f>
        <v>0</v>
      </c>
      <c r="O71">
        <f>'2_MechAdd_LowSeverity'!M71</f>
        <v>0</v>
      </c>
      <c r="P71">
        <f>'2_MechAdd_ModSeverity'!K71</f>
        <v>0</v>
      </c>
      <c r="Q71">
        <f>'2_MechAdd_ModSeverity'!L71</f>
        <v>0</v>
      </c>
      <c r="R71">
        <f>'2_MechAdd_ModSeverity'!M71</f>
        <v>0</v>
      </c>
      <c r="S71">
        <f>'2_MechAdd_HighSeverity'!K71</f>
        <v>0</v>
      </c>
      <c r="T71">
        <f>'2_MechAdd_HighSeverity'!L71</f>
        <v>0</v>
      </c>
      <c r="U71">
        <f>'2_MechAdd_HighSeverity'!M71</f>
        <v>0</v>
      </c>
      <c r="V71">
        <f>'2_MechAdd_LowSeverity'!N71</f>
        <v>0</v>
      </c>
      <c r="W71">
        <f>'2_MechAdd_LowSeverity'!O71</f>
        <v>0</v>
      </c>
      <c r="X71">
        <f>'2_MechAdd_LowSeverity'!P71</f>
        <v>0</v>
      </c>
      <c r="Y71">
        <f>'2_MechAdd_LowSeverity'!Q71</f>
        <v>0</v>
      </c>
      <c r="Z71">
        <f>'2_MechAdd_ModSeverity'!O71</f>
        <v>0</v>
      </c>
      <c r="AA71">
        <f>'2_MechAdd_ModSeverity'!P71</f>
        <v>0</v>
      </c>
      <c r="AB71">
        <f>'2_MechAdd_ModSeverity'!Q71</f>
        <v>0</v>
      </c>
      <c r="AC71">
        <f>'2_MechAdd_HighSeverity'!O71</f>
        <v>0</v>
      </c>
      <c r="AD71">
        <f>'2_MechAdd_HighSeverity'!P71</f>
        <v>0</v>
      </c>
      <c r="AE71">
        <f>'2_MechAdd_HighSeverity'!Q71</f>
        <v>0</v>
      </c>
      <c r="AF71">
        <f>'2_MechAdd_LowSeverity'!R71</f>
        <v>0</v>
      </c>
      <c r="AG71">
        <f>'2_MechAdd_LowSeverity'!S71</f>
        <v>0</v>
      </c>
      <c r="AH71">
        <f>'2_MechAdd_LowSeverity'!T71</f>
        <v>0</v>
      </c>
      <c r="AI71">
        <f>'2_MechAdd_LowSeverity'!U71</f>
        <v>0</v>
      </c>
      <c r="AJ71">
        <f>'2_MechAdd_ModSeverity'!S71</f>
        <v>0</v>
      </c>
      <c r="AK71">
        <f>'2_MechAdd_ModSeverity'!T71</f>
        <v>0</v>
      </c>
      <c r="AL71">
        <f>'2_MechAdd_ModSeverity'!U71</f>
        <v>0</v>
      </c>
      <c r="AM71">
        <f>'2_MechAdd_HighSeverity'!S71</f>
        <v>0</v>
      </c>
      <c r="AN71">
        <f>'2_MechAdd_HighSeverity'!T71</f>
        <v>0</v>
      </c>
      <c r="AO71">
        <f>'2_MechAdd_HighSeverity'!U71</f>
        <v>0</v>
      </c>
      <c r="AP71">
        <f>'2_MechAdd_LowSeverity'!V71</f>
        <v>90</v>
      </c>
      <c r="AQ71">
        <f>'2_MechAdd_LowSeverity'!W71</f>
        <v>90</v>
      </c>
      <c r="AR71">
        <f>'2_MechAdd_LowSeverity'!X71</f>
        <v>90</v>
      </c>
      <c r="AS71">
        <f>'2_MechAdd_LowSeverity'!Y71</f>
        <v>90</v>
      </c>
      <c r="AT71">
        <f>'2_MechAdd_ModSeverity'!W71</f>
        <v>90</v>
      </c>
      <c r="AU71">
        <f>'2_MechAdd_ModSeverity'!X71</f>
        <v>90</v>
      </c>
      <c r="AV71">
        <f>'2_MechAdd_ModSeverity'!Y71</f>
        <v>90</v>
      </c>
      <c r="AW71">
        <f>'2_MechAdd_HighSeverity'!W71</f>
        <v>90</v>
      </c>
      <c r="AX71">
        <f>'2_MechAdd_HighSeverity'!X71</f>
        <v>90</v>
      </c>
      <c r="AY71">
        <f>'2_MechAdd_HighSeverity'!Y71</f>
        <v>90</v>
      </c>
      <c r="AZ71">
        <f>'2_MechAdd_LowSeverity'!Z71</f>
        <v>0</v>
      </c>
      <c r="BA71">
        <f>'2_MechAdd_LowSeverity'!AA71</f>
        <v>0</v>
      </c>
      <c r="BB71">
        <f>'2_MechAdd_LowSeverity'!AB71</f>
        <v>0</v>
      </c>
      <c r="BC71">
        <f>'2_MechAdd_LowSeverity'!AC71</f>
        <v>0</v>
      </c>
      <c r="BD71">
        <f>'2_MechAdd_ModSeverity'!AA71</f>
        <v>0</v>
      </c>
      <c r="BE71">
        <f>'2_MechAdd_ModSeverity'!AB71</f>
        <v>0</v>
      </c>
      <c r="BF71">
        <f>'2_MechAdd_ModSeverity'!AC71</f>
        <v>0</v>
      </c>
      <c r="BG71">
        <f>'2_MechAdd_HighSeverity'!AA71</f>
        <v>0</v>
      </c>
      <c r="BH71">
        <f>'2_MechAdd_HighSeverity'!AB71</f>
        <v>0</v>
      </c>
      <c r="BI71">
        <f>'2_MechAdd_HighSeverity'!AC71</f>
        <v>0</v>
      </c>
    </row>
    <row r="72" spans="1:61" x14ac:dyDescent="0.25">
      <c r="A72" s="18" t="str">
        <f>'2_MechAdd_Script'!A72</f>
        <v>eLITTER_LITTER_TYPE_BROADLEAF_EVERGREEN_RELATIVE_COVER</v>
      </c>
      <c r="B72">
        <f>'2_MechAdd_LowSeverity'!F72</f>
        <v>0</v>
      </c>
      <c r="C72">
        <f>'2_MechAdd_LowSeverity'!G72</f>
        <v>0</v>
      </c>
      <c r="D72">
        <f>'2_MechAdd_LowSeverity'!H72</f>
        <v>0</v>
      </c>
      <c r="E72">
        <f>'2_MechAdd_LowSeverity'!I72</f>
        <v>0</v>
      </c>
      <c r="F72">
        <f>'2_MechAdd_ModSeverity'!G72</f>
        <v>0</v>
      </c>
      <c r="G72">
        <f>'2_MechAdd_ModSeverity'!H72</f>
        <v>0</v>
      </c>
      <c r="H72">
        <f>'2_MechAdd_ModSeverity'!I72</f>
        <v>0</v>
      </c>
      <c r="I72">
        <f>'2_MechAdd_HighSeverity'!G72</f>
        <v>0</v>
      </c>
      <c r="J72">
        <f>'2_MechAdd_HighSeverity'!H72</f>
        <v>0</v>
      </c>
      <c r="K72">
        <f>'2_MechAdd_HighSeverity'!I72</f>
        <v>0</v>
      </c>
      <c r="L72">
        <f>'2_MechAdd_LowSeverity'!J72</f>
        <v>100</v>
      </c>
      <c r="M72">
        <f>'2_MechAdd_LowSeverity'!K72</f>
        <v>100</v>
      </c>
      <c r="N72">
        <f>'2_MechAdd_LowSeverity'!L72</f>
        <v>100</v>
      </c>
      <c r="O72">
        <f>'2_MechAdd_LowSeverity'!M72</f>
        <v>100</v>
      </c>
      <c r="P72">
        <f>'2_MechAdd_ModSeverity'!K72</f>
        <v>100</v>
      </c>
      <c r="Q72">
        <f>'2_MechAdd_ModSeverity'!L72</f>
        <v>100</v>
      </c>
      <c r="R72">
        <f>'2_MechAdd_ModSeverity'!M72</f>
        <v>100</v>
      </c>
      <c r="S72">
        <f>'2_MechAdd_HighSeverity'!K72</f>
        <v>100</v>
      </c>
      <c r="T72">
        <f>'2_MechAdd_HighSeverity'!L72</f>
        <v>100</v>
      </c>
      <c r="U72">
        <f>'2_MechAdd_HighSeverity'!M72</f>
        <v>100</v>
      </c>
      <c r="V72">
        <f>'2_MechAdd_LowSeverity'!N72</f>
        <v>0</v>
      </c>
      <c r="W72">
        <f>'2_MechAdd_LowSeverity'!O72</f>
        <v>0</v>
      </c>
      <c r="X72">
        <f>'2_MechAdd_LowSeverity'!P72</f>
        <v>0</v>
      </c>
      <c r="Y72">
        <f>'2_MechAdd_LowSeverity'!Q72</f>
        <v>0</v>
      </c>
      <c r="Z72">
        <f>'2_MechAdd_ModSeverity'!O72</f>
        <v>0</v>
      </c>
      <c r="AA72">
        <f>'2_MechAdd_ModSeverity'!P72</f>
        <v>0</v>
      </c>
      <c r="AB72">
        <f>'2_MechAdd_ModSeverity'!Q72</f>
        <v>0</v>
      </c>
      <c r="AC72">
        <f>'2_MechAdd_HighSeverity'!O72</f>
        <v>0</v>
      </c>
      <c r="AD72">
        <f>'2_MechAdd_HighSeverity'!P72</f>
        <v>0</v>
      </c>
      <c r="AE72">
        <f>'2_MechAdd_HighSeverity'!Q72</f>
        <v>0</v>
      </c>
      <c r="AF72">
        <f>'2_MechAdd_LowSeverity'!R72</f>
        <v>0</v>
      </c>
      <c r="AG72">
        <f>'2_MechAdd_LowSeverity'!S72</f>
        <v>0</v>
      </c>
      <c r="AH72">
        <f>'2_MechAdd_LowSeverity'!T72</f>
        <v>0</v>
      </c>
      <c r="AI72">
        <f>'2_MechAdd_LowSeverity'!U72</f>
        <v>0</v>
      </c>
      <c r="AJ72">
        <f>'2_MechAdd_ModSeverity'!S72</f>
        <v>0</v>
      </c>
      <c r="AK72">
        <f>'2_MechAdd_ModSeverity'!T72</f>
        <v>0</v>
      </c>
      <c r="AL72">
        <f>'2_MechAdd_ModSeverity'!U72</f>
        <v>0</v>
      </c>
      <c r="AM72">
        <f>'2_MechAdd_HighSeverity'!S72</f>
        <v>0</v>
      </c>
      <c r="AN72">
        <f>'2_MechAdd_HighSeverity'!T72</f>
        <v>0</v>
      </c>
      <c r="AO72">
        <f>'2_MechAdd_HighSeverity'!U72</f>
        <v>0</v>
      </c>
      <c r="AP72">
        <f>'2_MechAdd_LowSeverity'!V72</f>
        <v>0</v>
      </c>
      <c r="AQ72">
        <f>'2_MechAdd_LowSeverity'!W72</f>
        <v>0</v>
      </c>
      <c r="AR72">
        <f>'2_MechAdd_LowSeverity'!X72</f>
        <v>0</v>
      </c>
      <c r="AS72">
        <f>'2_MechAdd_LowSeverity'!Y72</f>
        <v>0</v>
      </c>
      <c r="AT72">
        <f>'2_MechAdd_ModSeverity'!W72</f>
        <v>0</v>
      </c>
      <c r="AU72">
        <f>'2_MechAdd_ModSeverity'!X72</f>
        <v>0</v>
      </c>
      <c r="AV72">
        <f>'2_MechAdd_ModSeverity'!Y72</f>
        <v>0</v>
      </c>
      <c r="AW72">
        <f>'2_MechAdd_HighSeverity'!W72</f>
        <v>0</v>
      </c>
      <c r="AX72">
        <f>'2_MechAdd_HighSeverity'!X72</f>
        <v>0</v>
      </c>
      <c r="AY72">
        <f>'2_MechAdd_HighSeverity'!Y72</f>
        <v>0</v>
      </c>
      <c r="AZ72">
        <f>'2_MechAdd_LowSeverity'!Z72</f>
        <v>0</v>
      </c>
      <c r="BA72">
        <f>'2_MechAdd_LowSeverity'!AA72</f>
        <v>0</v>
      </c>
      <c r="BB72">
        <f>'2_MechAdd_LowSeverity'!AB72</f>
        <v>0</v>
      </c>
      <c r="BC72">
        <f>'2_MechAdd_LowSeverity'!AC72</f>
        <v>0</v>
      </c>
      <c r="BD72">
        <f>'2_MechAdd_ModSeverity'!AA72</f>
        <v>0</v>
      </c>
      <c r="BE72">
        <f>'2_MechAdd_ModSeverity'!AB72</f>
        <v>0</v>
      </c>
      <c r="BF72">
        <f>'2_MechAdd_ModSeverity'!AC72</f>
        <v>0</v>
      </c>
      <c r="BG72">
        <f>'2_MechAdd_HighSeverity'!AA72</f>
        <v>0</v>
      </c>
      <c r="BH72">
        <f>'2_MechAdd_HighSeverity'!AB72</f>
        <v>0</v>
      </c>
      <c r="BI72">
        <f>'2_MechAdd_HighSeverity'!AC72</f>
        <v>0</v>
      </c>
    </row>
    <row r="73" spans="1:61" x14ac:dyDescent="0.25">
      <c r="A73" s="18" t="str">
        <f>'2_MechAdd_Script'!A73</f>
        <v>eLITTER_LITTER_TYPE_GRASS_RELATIVE_COVER</v>
      </c>
      <c r="B73">
        <f>'2_MechAdd_LowSeverity'!F73</f>
        <v>0</v>
      </c>
      <c r="C73">
        <f>'2_MechAdd_LowSeverity'!G73</f>
        <v>0</v>
      </c>
      <c r="D73">
        <f>'2_MechAdd_LowSeverity'!H73</f>
        <v>0</v>
      </c>
      <c r="E73">
        <f>'2_MechAdd_LowSeverity'!I73</f>
        <v>0</v>
      </c>
      <c r="F73">
        <f>'2_MechAdd_ModSeverity'!G73</f>
        <v>0</v>
      </c>
      <c r="G73">
        <f>'2_MechAdd_ModSeverity'!H73</f>
        <v>0</v>
      </c>
      <c r="H73">
        <f>'2_MechAdd_ModSeverity'!I73</f>
        <v>0</v>
      </c>
      <c r="I73">
        <f>'2_MechAdd_HighSeverity'!G73</f>
        <v>0</v>
      </c>
      <c r="J73">
        <f>'2_MechAdd_HighSeverity'!H73</f>
        <v>0</v>
      </c>
      <c r="K73">
        <f>'2_MechAdd_HighSeverity'!I73</f>
        <v>0</v>
      </c>
      <c r="L73">
        <f>'2_MechAdd_LowSeverity'!J73</f>
        <v>0</v>
      </c>
      <c r="M73">
        <f>'2_MechAdd_LowSeverity'!K73</f>
        <v>0</v>
      </c>
      <c r="N73">
        <f>'2_MechAdd_LowSeverity'!L73</f>
        <v>0</v>
      </c>
      <c r="O73">
        <f>'2_MechAdd_LowSeverity'!M73</f>
        <v>0</v>
      </c>
      <c r="P73">
        <f>'2_MechAdd_ModSeverity'!K73</f>
        <v>0</v>
      </c>
      <c r="Q73">
        <f>'2_MechAdd_ModSeverity'!L73</f>
        <v>0</v>
      </c>
      <c r="R73">
        <f>'2_MechAdd_ModSeverity'!M73</f>
        <v>0</v>
      </c>
      <c r="S73">
        <f>'2_MechAdd_HighSeverity'!K73</f>
        <v>0</v>
      </c>
      <c r="T73">
        <f>'2_MechAdd_HighSeverity'!L73</f>
        <v>0</v>
      </c>
      <c r="U73">
        <f>'2_MechAdd_HighSeverity'!M73</f>
        <v>0</v>
      </c>
      <c r="V73">
        <f>'2_MechAdd_LowSeverity'!N73</f>
        <v>100</v>
      </c>
      <c r="W73">
        <f>'2_MechAdd_LowSeverity'!O73</f>
        <v>100</v>
      </c>
      <c r="X73">
        <f>'2_MechAdd_LowSeverity'!P73</f>
        <v>100</v>
      </c>
      <c r="Y73">
        <f>'2_MechAdd_LowSeverity'!Q73</f>
        <v>100</v>
      </c>
      <c r="Z73">
        <f>'2_MechAdd_ModSeverity'!O73</f>
        <v>100</v>
      </c>
      <c r="AA73">
        <f>'2_MechAdd_ModSeverity'!P73</f>
        <v>100</v>
      </c>
      <c r="AB73">
        <f>'2_MechAdd_ModSeverity'!Q73</f>
        <v>100</v>
      </c>
      <c r="AC73">
        <f>'2_MechAdd_HighSeverity'!O73</f>
        <v>100</v>
      </c>
      <c r="AD73">
        <f>'2_MechAdd_HighSeverity'!P73</f>
        <v>100</v>
      </c>
      <c r="AE73">
        <f>'2_MechAdd_HighSeverity'!Q73</f>
        <v>100</v>
      </c>
      <c r="AF73">
        <f>'2_MechAdd_LowSeverity'!R73</f>
        <v>0</v>
      </c>
      <c r="AG73">
        <f>'2_MechAdd_LowSeverity'!S73</f>
        <v>0</v>
      </c>
      <c r="AH73">
        <f>'2_MechAdd_LowSeverity'!T73</f>
        <v>0</v>
      </c>
      <c r="AI73">
        <f>'2_MechAdd_LowSeverity'!U73</f>
        <v>0</v>
      </c>
      <c r="AJ73">
        <f>'2_MechAdd_ModSeverity'!S73</f>
        <v>0</v>
      </c>
      <c r="AK73">
        <f>'2_MechAdd_ModSeverity'!T73</f>
        <v>0</v>
      </c>
      <c r="AL73">
        <f>'2_MechAdd_ModSeverity'!U73</f>
        <v>0</v>
      </c>
      <c r="AM73">
        <f>'2_MechAdd_HighSeverity'!S73</f>
        <v>0</v>
      </c>
      <c r="AN73">
        <f>'2_MechAdd_HighSeverity'!T73</f>
        <v>0</v>
      </c>
      <c r="AO73">
        <f>'2_MechAdd_HighSeverity'!U73</f>
        <v>0</v>
      </c>
      <c r="AP73">
        <f>'2_MechAdd_LowSeverity'!V73</f>
        <v>0</v>
      </c>
      <c r="AQ73">
        <f>'2_MechAdd_LowSeverity'!W73</f>
        <v>0</v>
      </c>
      <c r="AR73">
        <f>'2_MechAdd_LowSeverity'!X73</f>
        <v>0</v>
      </c>
      <c r="AS73">
        <f>'2_MechAdd_LowSeverity'!Y73</f>
        <v>0</v>
      </c>
      <c r="AT73">
        <f>'2_MechAdd_ModSeverity'!W73</f>
        <v>0</v>
      </c>
      <c r="AU73">
        <f>'2_MechAdd_ModSeverity'!X73</f>
        <v>0</v>
      </c>
      <c r="AV73">
        <f>'2_MechAdd_ModSeverity'!Y73</f>
        <v>0</v>
      </c>
      <c r="AW73">
        <f>'2_MechAdd_HighSeverity'!W73</f>
        <v>0</v>
      </c>
      <c r="AX73">
        <f>'2_MechAdd_HighSeverity'!X73</f>
        <v>0</v>
      </c>
      <c r="AY73">
        <f>'2_MechAdd_HighSeverity'!Y73</f>
        <v>0</v>
      </c>
      <c r="AZ73">
        <f>'2_MechAdd_LowSeverity'!Z73</f>
        <v>0</v>
      </c>
      <c r="BA73">
        <f>'2_MechAdd_LowSeverity'!AA73</f>
        <v>0</v>
      </c>
      <c r="BB73">
        <f>'2_MechAdd_LowSeverity'!AB73</f>
        <v>0</v>
      </c>
      <c r="BC73">
        <f>'2_MechAdd_LowSeverity'!AC73</f>
        <v>0</v>
      </c>
      <c r="BD73">
        <f>'2_MechAdd_ModSeverity'!AA73</f>
        <v>0</v>
      </c>
      <c r="BE73">
        <f>'2_MechAdd_ModSeverity'!AB73</f>
        <v>0</v>
      </c>
      <c r="BF73">
        <f>'2_MechAdd_ModSeverity'!AC73</f>
        <v>0</v>
      </c>
      <c r="BG73">
        <f>'2_MechAdd_HighSeverity'!AA73</f>
        <v>0</v>
      </c>
      <c r="BH73">
        <f>'2_MechAdd_HighSeverity'!AB73</f>
        <v>0</v>
      </c>
      <c r="BI73">
        <f>'2_MechAdd_HighSeverity'!AC73</f>
        <v>0</v>
      </c>
    </row>
    <row r="74" spans="1:61" x14ac:dyDescent="0.25">
      <c r="A74" s="18" t="str">
        <f>'2_MechAdd_Script'!A74</f>
        <v>eLITTER_LITTER_TYPE_LONG_NEEDLE_PINE_RELATIVE_COVER</v>
      </c>
      <c r="B74">
        <f>'2_MechAdd_LowSeverity'!F74</f>
        <v>50</v>
      </c>
      <c r="C74">
        <f>'2_MechAdd_LowSeverity'!G74</f>
        <v>50</v>
      </c>
      <c r="D74">
        <f>'2_MechAdd_LowSeverity'!H74</f>
        <v>50</v>
      </c>
      <c r="E74">
        <f>'2_MechAdd_LowSeverity'!I74</f>
        <v>50</v>
      </c>
      <c r="F74">
        <f>'2_MechAdd_ModSeverity'!G74</f>
        <v>50</v>
      </c>
      <c r="G74">
        <f>'2_MechAdd_ModSeverity'!H74</f>
        <v>50</v>
      </c>
      <c r="H74">
        <f>'2_MechAdd_ModSeverity'!I74</f>
        <v>50</v>
      </c>
      <c r="I74">
        <f>'2_MechAdd_HighSeverity'!G74</f>
        <v>50</v>
      </c>
      <c r="J74">
        <f>'2_MechAdd_HighSeverity'!H74</f>
        <v>50</v>
      </c>
      <c r="K74">
        <f>'2_MechAdd_HighSeverity'!I74</f>
        <v>50</v>
      </c>
      <c r="L74">
        <f>'2_MechAdd_LowSeverity'!J74</f>
        <v>0</v>
      </c>
      <c r="M74">
        <f>'2_MechAdd_LowSeverity'!K74</f>
        <v>0</v>
      </c>
      <c r="N74">
        <f>'2_MechAdd_LowSeverity'!L74</f>
        <v>0</v>
      </c>
      <c r="O74">
        <f>'2_MechAdd_LowSeverity'!M74</f>
        <v>0</v>
      </c>
      <c r="P74">
        <f>'2_MechAdd_ModSeverity'!K74</f>
        <v>0</v>
      </c>
      <c r="Q74">
        <f>'2_MechAdd_ModSeverity'!L74</f>
        <v>0</v>
      </c>
      <c r="R74">
        <f>'2_MechAdd_ModSeverity'!M74</f>
        <v>0</v>
      </c>
      <c r="S74">
        <f>'2_MechAdd_HighSeverity'!K74</f>
        <v>0</v>
      </c>
      <c r="T74">
        <f>'2_MechAdd_HighSeverity'!L74</f>
        <v>0</v>
      </c>
      <c r="U74">
        <f>'2_MechAdd_HighSeverity'!M74</f>
        <v>0</v>
      </c>
      <c r="V74">
        <f>'2_MechAdd_LowSeverity'!N74</f>
        <v>0</v>
      </c>
      <c r="W74">
        <f>'2_MechAdd_LowSeverity'!O74</f>
        <v>0</v>
      </c>
      <c r="X74">
        <f>'2_MechAdd_LowSeverity'!P74</f>
        <v>0</v>
      </c>
      <c r="Y74">
        <f>'2_MechAdd_LowSeverity'!Q74</f>
        <v>0</v>
      </c>
      <c r="Z74">
        <f>'2_MechAdd_ModSeverity'!O74</f>
        <v>0</v>
      </c>
      <c r="AA74">
        <f>'2_MechAdd_ModSeverity'!P74</f>
        <v>0</v>
      </c>
      <c r="AB74">
        <f>'2_MechAdd_ModSeverity'!Q74</f>
        <v>0</v>
      </c>
      <c r="AC74">
        <f>'2_MechAdd_HighSeverity'!O74</f>
        <v>0</v>
      </c>
      <c r="AD74">
        <f>'2_MechAdd_HighSeverity'!P74</f>
        <v>0</v>
      </c>
      <c r="AE74">
        <f>'2_MechAdd_HighSeverity'!Q74</f>
        <v>0</v>
      </c>
      <c r="AF74">
        <f>'2_MechAdd_LowSeverity'!R74</f>
        <v>0</v>
      </c>
      <c r="AG74">
        <f>'2_MechAdd_LowSeverity'!S74</f>
        <v>0</v>
      </c>
      <c r="AH74">
        <f>'2_MechAdd_LowSeverity'!T74</f>
        <v>0</v>
      </c>
      <c r="AI74">
        <f>'2_MechAdd_LowSeverity'!U74</f>
        <v>0</v>
      </c>
      <c r="AJ74">
        <f>'2_MechAdd_ModSeverity'!S74</f>
        <v>0</v>
      </c>
      <c r="AK74">
        <f>'2_MechAdd_ModSeverity'!T74</f>
        <v>0</v>
      </c>
      <c r="AL74">
        <f>'2_MechAdd_ModSeverity'!U74</f>
        <v>0</v>
      </c>
      <c r="AM74">
        <f>'2_MechAdd_HighSeverity'!S74</f>
        <v>0</v>
      </c>
      <c r="AN74">
        <f>'2_MechAdd_HighSeverity'!T74</f>
        <v>0</v>
      </c>
      <c r="AO74">
        <f>'2_MechAdd_HighSeverity'!U74</f>
        <v>0</v>
      </c>
      <c r="AP74">
        <f>'2_MechAdd_LowSeverity'!V74</f>
        <v>10</v>
      </c>
      <c r="AQ74">
        <f>'2_MechAdd_LowSeverity'!W74</f>
        <v>10</v>
      </c>
      <c r="AR74">
        <f>'2_MechAdd_LowSeverity'!X74</f>
        <v>10</v>
      </c>
      <c r="AS74">
        <f>'2_MechAdd_LowSeverity'!Y74</f>
        <v>10</v>
      </c>
      <c r="AT74">
        <f>'2_MechAdd_ModSeverity'!W74</f>
        <v>10</v>
      </c>
      <c r="AU74">
        <f>'2_MechAdd_ModSeverity'!X74</f>
        <v>10</v>
      </c>
      <c r="AV74">
        <f>'2_MechAdd_ModSeverity'!Y74</f>
        <v>10</v>
      </c>
      <c r="AW74">
        <f>'2_MechAdd_HighSeverity'!W74</f>
        <v>10</v>
      </c>
      <c r="AX74">
        <f>'2_MechAdd_HighSeverity'!X74</f>
        <v>10</v>
      </c>
      <c r="AY74">
        <f>'2_MechAdd_HighSeverity'!Y74</f>
        <v>10</v>
      </c>
      <c r="AZ74">
        <f>'2_MechAdd_LowSeverity'!Z74</f>
        <v>40</v>
      </c>
      <c r="BA74">
        <f>'2_MechAdd_LowSeverity'!AA74</f>
        <v>40</v>
      </c>
      <c r="BB74">
        <f>'2_MechAdd_LowSeverity'!AB74</f>
        <v>40</v>
      </c>
      <c r="BC74">
        <f>'2_MechAdd_LowSeverity'!AC74</f>
        <v>40</v>
      </c>
      <c r="BD74">
        <f>'2_MechAdd_ModSeverity'!AA74</f>
        <v>40</v>
      </c>
      <c r="BE74">
        <f>'2_MechAdd_ModSeverity'!AB74</f>
        <v>40</v>
      </c>
      <c r="BF74">
        <f>'2_MechAdd_ModSeverity'!AC74</f>
        <v>40</v>
      </c>
      <c r="BG74">
        <f>'2_MechAdd_HighSeverity'!AA74</f>
        <v>40</v>
      </c>
      <c r="BH74">
        <f>'2_MechAdd_HighSeverity'!AB74</f>
        <v>40</v>
      </c>
      <c r="BI74">
        <f>'2_MechAdd_HighSeverity'!AC74</f>
        <v>40</v>
      </c>
    </row>
    <row r="75" spans="1:61" x14ac:dyDescent="0.25">
      <c r="A75" s="18" t="str">
        <f>'2_MechAdd_Script'!A75</f>
        <v>eLITTER_LITTER_TYPE_OTHER_CONIFER_RELATIVE_COVER</v>
      </c>
      <c r="B75">
        <f>'2_MechAdd_LowSeverity'!F75</f>
        <v>50</v>
      </c>
      <c r="C75">
        <f>'2_MechAdd_LowSeverity'!G75</f>
        <v>50</v>
      </c>
      <c r="D75">
        <f>'2_MechAdd_LowSeverity'!H75</f>
        <v>50</v>
      </c>
      <c r="E75">
        <f>'2_MechAdd_LowSeverity'!I75</f>
        <v>50</v>
      </c>
      <c r="F75">
        <f>'2_MechAdd_ModSeverity'!G75</f>
        <v>50</v>
      </c>
      <c r="G75">
        <f>'2_MechAdd_ModSeverity'!H75</f>
        <v>50</v>
      </c>
      <c r="H75">
        <f>'2_MechAdd_ModSeverity'!I75</f>
        <v>50</v>
      </c>
      <c r="I75">
        <f>'2_MechAdd_HighSeverity'!G75</f>
        <v>50</v>
      </c>
      <c r="J75">
        <f>'2_MechAdd_HighSeverity'!H75</f>
        <v>50</v>
      </c>
      <c r="K75">
        <f>'2_MechAdd_HighSeverity'!I75</f>
        <v>50</v>
      </c>
      <c r="L75">
        <f>'2_MechAdd_LowSeverity'!J75</f>
        <v>0</v>
      </c>
      <c r="M75">
        <f>'2_MechAdd_LowSeverity'!K75</f>
        <v>0</v>
      </c>
      <c r="N75">
        <f>'2_MechAdd_LowSeverity'!L75</f>
        <v>0</v>
      </c>
      <c r="O75">
        <f>'2_MechAdd_LowSeverity'!M75</f>
        <v>0</v>
      </c>
      <c r="P75">
        <f>'2_MechAdd_ModSeverity'!K75</f>
        <v>0</v>
      </c>
      <c r="Q75">
        <f>'2_MechAdd_ModSeverity'!L75</f>
        <v>0</v>
      </c>
      <c r="R75">
        <f>'2_MechAdd_ModSeverity'!M75</f>
        <v>0</v>
      </c>
      <c r="S75">
        <f>'2_MechAdd_HighSeverity'!K75</f>
        <v>0</v>
      </c>
      <c r="T75">
        <f>'2_MechAdd_HighSeverity'!L75</f>
        <v>0</v>
      </c>
      <c r="U75">
        <f>'2_MechAdd_HighSeverity'!M75</f>
        <v>0</v>
      </c>
      <c r="V75">
        <f>'2_MechAdd_LowSeverity'!N75</f>
        <v>0</v>
      </c>
      <c r="W75">
        <f>'2_MechAdd_LowSeverity'!O75</f>
        <v>0</v>
      </c>
      <c r="X75">
        <f>'2_MechAdd_LowSeverity'!P75</f>
        <v>0</v>
      </c>
      <c r="Y75">
        <f>'2_MechAdd_LowSeverity'!Q75</f>
        <v>0</v>
      </c>
      <c r="Z75">
        <f>'2_MechAdd_ModSeverity'!O75</f>
        <v>0</v>
      </c>
      <c r="AA75">
        <f>'2_MechAdd_ModSeverity'!P75</f>
        <v>0</v>
      </c>
      <c r="AB75">
        <f>'2_MechAdd_ModSeverity'!Q75</f>
        <v>0</v>
      </c>
      <c r="AC75">
        <f>'2_MechAdd_HighSeverity'!O75</f>
        <v>0</v>
      </c>
      <c r="AD75">
        <f>'2_MechAdd_HighSeverity'!P75</f>
        <v>0</v>
      </c>
      <c r="AE75">
        <f>'2_MechAdd_HighSeverity'!Q75</f>
        <v>0</v>
      </c>
      <c r="AF75">
        <f>'2_MechAdd_LowSeverity'!R75</f>
        <v>100</v>
      </c>
      <c r="AG75">
        <f>'2_MechAdd_LowSeverity'!S75</f>
        <v>100</v>
      </c>
      <c r="AH75">
        <f>'2_MechAdd_LowSeverity'!T75</f>
        <v>100</v>
      </c>
      <c r="AI75">
        <f>'2_MechAdd_LowSeverity'!U75</f>
        <v>100</v>
      </c>
      <c r="AJ75">
        <f>'2_MechAdd_ModSeverity'!S75</f>
        <v>100</v>
      </c>
      <c r="AK75">
        <f>'2_MechAdd_ModSeverity'!T75</f>
        <v>100</v>
      </c>
      <c r="AL75">
        <f>'2_MechAdd_ModSeverity'!U75</f>
        <v>100</v>
      </c>
      <c r="AM75">
        <f>'2_MechAdd_HighSeverity'!S75</f>
        <v>100</v>
      </c>
      <c r="AN75">
        <f>'2_MechAdd_HighSeverity'!T75</f>
        <v>100</v>
      </c>
      <c r="AO75">
        <f>'2_MechAdd_HighSeverity'!U75</f>
        <v>100</v>
      </c>
      <c r="AP75">
        <f>'2_MechAdd_LowSeverity'!V75</f>
        <v>0</v>
      </c>
      <c r="AQ75">
        <f>'2_MechAdd_LowSeverity'!W75</f>
        <v>0</v>
      </c>
      <c r="AR75">
        <f>'2_MechAdd_LowSeverity'!X75</f>
        <v>0</v>
      </c>
      <c r="AS75">
        <f>'2_MechAdd_LowSeverity'!Y75</f>
        <v>0</v>
      </c>
      <c r="AT75">
        <f>'2_MechAdd_ModSeverity'!W75</f>
        <v>0</v>
      </c>
      <c r="AU75">
        <f>'2_MechAdd_ModSeverity'!X75</f>
        <v>0</v>
      </c>
      <c r="AV75">
        <f>'2_MechAdd_ModSeverity'!Y75</f>
        <v>0</v>
      </c>
      <c r="AW75">
        <f>'2_MechAdd_HighSeverity'!W75</f>
        <v>0</v>
      </c>
      <c r="AX75">
        <f>'2_MechAdd_HighSeverity'!X75</f>
        <v>0</v>
      </c>
      <c r="AY75">
        <f>'2_MechAdd_HighSeverity'!Y75</f>
        <v>0</v>
      </c>
      <c r="AZ75">
        <f>'2_MechAdd_LowSeverity'!Z75</f>
        <v>0</v>
      </c>
      <c r="BA75">
        <f>'2_MechAdd_LowSeverity'!AA75</f>
        <v>0</v>
      </c>
      <c r="BB75">
        <f>'2_MechAdd_LowSeverity'!AB75</f>
        <v>0</v>
      </c>
      <c r="BC75">
        <f>'2_MechAdd_LowSeverity'!AC75</f>
        <v>0</v>
      </c>
      <c r="BD75">
        <f>'2_MechAdd_ModSeverity'!AA75</f>
        <v>0</v>
      </c>
      <c r="BE75">
        <f>'2_MechAdd_ModSeverity'!AB75</f>
        <v>0</v>
      </c>
      <c r="BF75">
        <f>'2_MechAdd_ModSeverity'!AC75</f>
        <v>0</v>
      </c>
      <c r="BG75">
        <f>'2_MechAdd_HighSeverity'!AA75</f>
        <v>0</v>
      </c>
      <c r="BH75">
        <f>'2_MechAdd_HighSeverity'!AB75</f>
        <v>0</v>
      </c>
      <c r="BI75">
        <f>'2_MechAdd_HighSeverity'!AC75</f>
        <v>0</v>
      </c>
    </row>
    <row r="76" spans="1:61" x14ac:dyDescent="0.25">
      <c r="A76" s="18" t="str">
        <f>'2_MechAdd_Script'!A76</f>
        <v>eLITTER_LITTER_TYPE_PALM_FROND_RELATIVE_COVER</v>
      </c>
      <c r="B76">
        <f>'2_MechAdd_LowSeverity'!F76</f>
        <v>0</v>
      </c>
      <c r="C76">
        <f>'2_MechAdd_LowSeverity'!G76</f>
        <v>0</v>
      </c>
      <c r="D76">
        <f>'2_MechAdd_LowSeverity'!H76</f>
        <v>0</v>
      </c>
      <c r="E76">
        <f>'2_MechAdd_LowSeverity'!I76</f>
        <v>0</v>
      </c>
      <c r="F76">
        <f>'2_MechAdd_ModSeverity'!G76</f>
        <v>0</v>
      </c>
      <c r="G76">
        <f>'2_MechAdd_ModSeverity'!H76</f>
        <v>0</v>
      </c>
      <c r="H76">
        <f>'2_MechAdd_ModSeverity'!I76</f>
        <v>0</v>
      </c>
      <c r="I76">
        <f>'2_MechAdd_HighSeverity'!G76</f>
        <v>0</v>
      </c>
      <c r="J76">
        <f>'2_MechAdd_HighSeverity'!H76</f>
        <v>0</v>
      </c>
      <c r="K76">
        <f>'2_MechAdd_HighSeverity'!I76</f>
        <v>0</v>
      </c>
      <c r="L76">
        <f>'2_MechAdd_LowSeverity'!J76</f>
        <v>0</v>
      </c>
      <c r="M76">
        <f>'2_MechAdd_LowSeverity'!K76</f>
        <v>0</v>
      </c>
      <c r="N76">
        <f>'2_MechAdd_LowSeverity'!L76</f>
        <v>0</v>
      </c>
      <c r="O76">
        <f>'2_MechAdd_LowSeverity'!M76</f>
        <v>0</v>
      </c>
      <c r="P76">
        <f>'2_MechAdd_ModSeverity'!K76</f>
        <v>0</v>
      </c>
      <c r="Q76">
        <f>'2_MechAdd_ModSeverity'!L76</f>
        <v>0</v>
      </c>
      <c r="R76">
        <f>'2_MechAdd_ModSeverity'!M76</f>
        <v>0</v>
      </c>
      <c r="S76">
        <f>'2_MechAdd_HighSeverity'!K76</f>
        <v>0</v>
      </c>
      <c r="T76">
        <f>'2_MechAdd_HighSeverity'!L76</f>
        <v>0</v>
      </c>
      <c r="U76">
        <f>'2_MechAdd_HighSeverity'!M76</f>
        <v>0</v>
      </c>
      <c r="V76">
        <f>'2_MechAdd_LowSeverity'!N76</f>
        <v>0</v>
      </c>
      <c r="W76">
        <f>'2_MechAdd_LowSeverity'!O76</f>
        <v>0</v>
      </c>
      <c r="X76">
        <f>'2_MechAdd_LowSeverity'!P76</f>
        <v>0</v>
      </c>
      <c r="Y76">
        <f>'2_MechAdd_LowSeverity'!Q76</f>
        <v>0</v>
      </c>
      <c r="Z76">
        <f>'2_MechAdd_ModSeverity'!O76</f>
        <v>0</v>
      </c>
      <c r="AA76">
        <f>'2_MechAdd_ModSeverity'!P76</f>
        <v>0</v>
      </c>
      <c r="AB76">
        <f>'2_MechAdd_ModSeverity'!Q76</f>
        <v>0</v>
      </c>
      <c r="AC76">
        <f>'2_MechAdd_HighSeverity'!O76</f>
        <v>0</v>
      </c>
      <c r="AD76">
        <f>'2_MechAdd_HighSeverity'!P76</f>
        <v>0</v>
      </c>
      <c r="AE76">
        <f>'2_MechAdd_HighSeverity'!Q76</f>
        <v>0</v>
      </c>
      <c r="AF76">
        <f>'2_MechAdd_LowSeverity'!R76</f>
        <v>0</v>
      </c>
      <c r="AG76">
        <f>'2_MechAdd_LowSeverity'!S76</f>
        <v>0</v>
      </c>
      <c r="AH76">
        <f>'2_MechAdd_LowSeverity'!T76</f>
        <v>0</v>
      </c>
      <c r="AI76">
        <f>'2_MechAdd_LowSeverity'!U76</f>
        <v>0</v>
      </c>
      <c r="AJ76">
        <f>'2_MechAdd_ModSeverity'!S76</f>
        <v>0</v>
      </c>
      <c r="AK76">
        <f>'2_MechAdd_ModSeverity'!T76</f>
        <v>0</v>
      </c>
      <c r="AL76">
        <f>'2_MechAdd_ModSeverity'!U76</f>
        <v>0</v>
      </c>
      <c r="AM76">
        <f>'2_MechAdd_HighSeverity'!S76</f>
        <v>0</v>
      </c>
      <c r="AN76">
        <f>'2_MechAdd_HighSeverity'!T76</f>
        <v>0</v>
      </c>
      <c r="AO76">
        <f>'2_MechAdd_HighSeverity'!U76</f>
        <v>0</v>
      </c>
      <c r="AP76">
        <f>'2_MechAdd_LowSeverity'!V76</f>
        <v>0</v>
      </c>
      <c r="AQ76">
        <f>'2_MechAdd_LowSeverity'!W76</f>
        <v>0</v>
      </c>
      <c r="AR76">
        <f>'2_MechAdd_LowSeverity'!X76</f>
        <v>0</v>
      </c>
      <c r="AS76">
        <f>'2_MechAdd_LowSeverity'!Y76</f>
        <v>0</v>
      </c>
      <c r="AT76">
        <f>'2_MechAdd_ModSeverity'!W76</f>
        <v>0</v>
      </c>
      <c r="AU76">
        <f>'2_MechAdd_ModSeverity'!X76</f>
        <v>0</v>
      </c>
      <c r="AV76">
        <f>'2_MechAdd_ModSeverity'!Y76</f>
        <v>0</v>
      </c>
      <c r="AW76">
        <f>'2_MechAdd_HighSeverity'!W76</f>
        <v>0</v>
      </c>
      <c r="AX76">
        <f>'2_MechAdd_HighSeverity'!X76</f>
        <v>0</v>
      </c>
      <c r="AY76">
        <f>'2_MechAdd_HighSeverity'!Y76</f>
        <v>0</v>
      </c>
      <c r="AZ76">
        <f>'2_MechAdd_LowSeverity'!Z76</f>
        <v>60</v>
      </c>
      <c r="BA76">
        <f>'2_MechAdd_LowSeverity'!AA76</f>
        <v>60</v>
      </c>
      <c r="BB76">
        <f>'2_MechAdd_LowSeverity'!AB76</f>
        <v>60</v>
      </c>
      <c r="BC76">
        <f>'2_MechAdd_LowSeverity'!AC76</f>
        <v>60</v>
      </c>
      <c r="BD76">
        <f>'2_MechAdd_ModSeverity'!AA76</f>
        <v>60</v>
      </c>
      <c r="BE76">
        <f>'2_MechAdd_ModSeverity'!AB76</f>
        <v>60</v>
      </c>
      <c r="BF76">
        <f>'2_MechAdd_ModSeverity'!AC76</f>
        <v>60</v>
      </c>
      <c r="BG76">
        <f>'2_MechAdd_HighSeverity'!AA76</f>
        <v>60</v>
      </c>
      <c r="BH76">
        <f>'2_MechAdd_HighSeverity'!AB76</f>
        <v>60</v>
      </c>
      <c r="BI76">
        <f>'2_MechAdd_HighSeverity'!AC76</f>
        <v>60</v>
      </c>
    </row>
    <row r="77" spans="1:61" x14ac:dyDescent="0.25">
      <c r="A77" s="18" t="str">
        <f>'2_MechAdd_Script'!A77</f>
        <v>eLITTER_LITTER_TYPE_SHORT_NEEDLE_PINE_RELATIVE_COVER</v>
      </c>
      <c r="B77">
        <f>'2_MechAdd_LowSeverity'!F77</f>
        <v>0</v>
      </c>
      <c r="C77">
        <f>'2_MechAdd_LowSeverity'!G77</f>
        <v>0</v>
      </c>
      <c r="D77">
        <f>'2_MechAdd_LowSeverity'!H77</f>
        <v>0</v>
      </c>
      <c r="E77">
        <f>'2_MechAdd_LowSeverity'!I77</f>
        <v>0</v>
      </c>
      <c r="F77">
        <f>'2_MechAdd_ModSeverity'!G77</f>
        <v>0</v>
      </c>
      <c r="G77">
        <f>'2_MechAdd_ModSeverity'!H77</f>
        <v>0</v>
      </c>
      <c r="H77">
        <f>'2_MechAdd_ModSeverity'!I77</f>
        <v>0</v>
      </c>
      <c r="I77">
        <f>'2_MechAdd_HighSeverity'!G77</f>
        <v>0</v>
      </c>
      <c r="J77">
        <f>'2_MechAdd_HighSeverity'!H77</f>
        <v>0</v>
      </c>
      <c r="K77">
        <f>'2_MechAdd_HighSeverity'!I77</f>
        <v>0</v>
      </c>
      <c r="L77">
        <f>'2_MechAdd_LowSeverity'!J77</f>
        <v>0</v>
      </c>
      <c r="M77">
        <f>'2_MechAdd_LowSeverity'!K77</f>
        <v>0</v>
      </c>
      <c r="N77">
        <f>'2_MechAdd_LowSeverity'!L77</f>
        <v>0</v>
      </c>
      <c r="O77">
        <f>'2_MechAdd_LowSeverity'!M77</f>
        <v>0</v>
      </c>
      <c r="P77">
        <f>'2_MechAdd_ModSeverity'!K77</f>
        <v>0</v>
      </c>
      <c r="Q77">
        <f>'2_MechAdd_ModSeverity'!L77</f>
        <v>0</v>
      </c>
      <c r="R77">
        <f>'2_MechAdd_ModSeverity'!M77</f>
        <v>0</v>
      </c>
      <c r="S77">
        <f>'2_MechAdd_HighSeverity'!K77</f>
        <v>0</v>
      </c>
      <c r="T77">
        <f>'2_MechAdd_HighSeverity'!L77</f>
        <v>0</v>
      </c>
      <c r="U77">
        <f>'2_MechAdd_HighSeverity'!M77</f>
        <v>0</v>
      </c>
      <c r="V77">
        <f>'2_MechAdd_LowSeverity'!N77</f>
        <v>0</v>
      </c>
      <c r="W77">
        <f>'2_MechAdd_LowSeverity'!O77</f>
        <v>0</v>
      </c>
      <c r="X77">
        <f>'2_MechAdd_LowSeverity'!P77</f>
        <v>0</v>
      </c>
      <c r="Y77">
        <f>'2_MechAdd_LowSeverity'!Q77</f>
        <v>0</v>
      </c>
      <c r="Z77">
        <f>'2_MechAdd_ModSeverity'!O77</f>
        <v>0</v>
      </c>
      <c r="AA77">
        <f>'2_MechAdd_ModSeverity'!P77</f>
        <v>0</v>
      </c>
      <c r="AB77">
        <f>'2_MechAdd_ModSeverity'!Q77</f>
        <v>0</v>
      </c>
      <c r="AC77">
        <f>'2_MechAdd_HighSeverity'!O77</f>
        <v>0</v>
      </c>
      <c r="AD77">
        <f>'2_MechAdd_HighSeverity'!P77</f>
        <v>0</v>
      </c>
      <c r="AE77">
        <f>'2_MechAdd_HighSeverity'!Q77</f>
        <v>0</v>
      </c>
      <c r="AF77">
        <f>'2_MechAdd_LowSeverity'!R77</f>
        <v>0</v>
      </c>
      <c r="AG77">
        <f>'2_MechAdd_LowSeverity'!S77</f>
        <v>0</v>
      </c>
      <c r="AH77">
        <f>'2_MechAdd_LowSeverity'!T77</f>
        <v>0</v>
      </c>
      <c r="AI77">
        <f>'2_MechAdd_LowSeverity'!U77</f>
        <v>0</v>
      </c>
      <c r="AJ77">
        <f>'2_MechAdd_ModSeverity'!S77</f>
        <v>0</v>
      </c>
      <c r="AK77">
        <f>'2_MechAdd_ModSeverity'!T77</f>
        <v>0</v>
      </c>
      <c r="AL77">
        <f>'2_MechAdd_ModSeverity'!U77</f>
        <v>0</v>
      </c>
      <c r="AM77">
        <f>'2_MechAdd_HighSeverity'!S77</f>
        <v>0</v>
      </c>
      <c r="AN77">
        <f>'2_MechAdd_HighSeverity'!T77</f>
        <v>0</v>
      </c>
      <c r="AO77">
        <f>'2_MechAdd_HighSeverity'!U77</f>
        <v>0</v>
      </c>
      <c r="AP77">
        <f>'2_MechAdd_LowSeverity'!V77</f>
        <v>0</v>
      </c>
      <c r="AQ77">
        <f>'2_MechAdd_LowSeverity'!W77</f>
        <v>0</v>
      </c>
      <c r="AR77">
        <f>'2_MechAdd_LowSeverity'!X77</f>
        <v>0</v>
      </c>
      <c r="AS77">
        <f>'2_MechAdd_LowSeverity'!Y77</f>
        <v>0</v>
      </c>
      <c r="AT77">
        <f>'2_MechAdd_ModSeverity'!W77</f>
        <v>0</v>
      </c>
      <c r="AU77">
        <f>'2_MechAdd_ModSeverity'!X77</f>
        <v>0</v>
      </c>
      <c r="AV77">
        <f>'2_MechAdd_ModSeverity'!Y77</f>
        <v>0</v>
      </c>
      <c r="AW77">
        <f>'2_MechAdd_HighSeverity'!W77</f>
        <v>0</v>
      </c>
      <c r="AX77">
        <f>'2_MechAdd_HighSeverity'!X77</f>
        <v>0</v>
      </c>
      <c r="AY77">
        <f>'2_MechAdd_HighSeverity'!Y77</f>
        <v>0</v>
      </c>
      <c r="AZ77">
        <f>'2_MechAdd_LowSeverity'!Z77</f>
        <v>0</v>
      </c>
      <c r="BA77">
        <f>'2_MechAdd_LowSeverity'!AA77</f>
        <v>0</v>
      </c>
      <c r="BB77">
        <f>'2_MechAdd_LowSeverity'!AB77</f>
        <v>0</v>
      </c>
      <c r="BC77">
        <f>'2_MechAdd_LowSeverity'!AC77</f>
        <v>0</v>
      </c>
      <c r="BD77">
        <f>'2_MechAdd_ModSeverity'!AA77</f>
        <v>0</v>
      </c>
      <c r="BE77">
        <f>'2_MechAdd_ModSeverity'!AB77</f>
        <v>0</v>
      </c>
      <c r="BF77">
        <f>'2_MechAdd_ModSeverity'!AC77</f>
        <v>0</v>
      </c>
      <c r="BG77">
        <f>'2_MechAdd_HighSeverity'!AA77</f>
        <v>0</v>
      </c>
      <c r="BH77">
        <f>'2_MechAdd_HighSeverity'!AB77</f>
        <v>0</v>
      </c>
      <c r="BI77">
        <f>'2_MechAdd_HighSeverity'!AC77</f>
        <v>0</v>
      </c>
    </row>
    <row r="78" spans="1:61" x14ac:dyDescent="0.25">
      <c r="A78" s="18" t="str">
        <f>'2_MechAdd_Script'!A78</f>
        <v>eMOSS_LICHEN_LITTER_GROUND_LICHEN_DEPTH</v>
      </c>
      <c r="B78">
        <f>'2_MechAdd_LowSeverity'!F78</f>
        <v>0</v>
      </c>
      <c r="C78">
        <f>'2_MechAdd_LowSeverity'!G78</f>
        <v>0</v>
      </c>
      <c r="D78">
        <f>'2_MechAdd_LowSeverity'!H78</f>
        <v>0</v>
      </c>
      <c r="E78">
        <f>'2_MechAdd_LowSeverity'!I78</f>
        <v>0</v>
      </c>
      <c r="F78">
        <f>'2_MechAdd_ModSeverity'!G78</f>
        <v>0</v>
      </c>
      <c r="G78">
        <f>'2_MechAdd_ModSeverity'!H78</f>
        <v>0</v>
      </c>
      <c r="H78">
        <f>'2_MechAdd_ModSeverity'!I78</f>
        <v>0</v>
      </c>
      <c r="I78">
        <f>'2_MechAdd_HighSeverity'!G78</f>
        <v>0</v>
      </c>
      <c r="J78">
        <f>'2_MechAdd_HighSeverity'!H78</f>
        <v>0</v>
      </c>
      <c r="K78">
        <f>'2_MechAdd_HighSeverity'!I78</f>
        <v>0</v>
      </c>
      <c r="L78">
        <f>'2_MechAdd_LowSeverity'!J78</f>
        <v>0</v>
      </c>
      <c r="M78">
        <f>'2_MechAdd_LowSeverity'!K78</f>
        <v>0</v>
      </c>
      <c r="N78">
        <f>'2_MechAdd_LowSeverity'!L78</f>
        <v>0</v>
      </c>
      <c r="O78">
        <f>'2_MechAdd_LowSeverity'!M78</f>
        <v>0</v>
      </c>
      <c r="P78">
        <f>'2_MechAdd_ModSeverity'!K78</f>
        <v>0</v>
      </c>
      <c r="Q78">
        <f>'2_MechAdd_ModSeverity'!L78</f>
        <v>0</v>
      </c>
      <c r="R78">
        <f>'2_MechAdd_ModSeverity'!M78</f>
        <v>0</v>
      </c>
      <c r="S78">
        <f>'2_MechAdd_HighSeverity'!K78</f>
        <v>0</v>
      </c>
      <c r="T78">
        <f>'2_MechAdd_HighSeverity'!L78</f>
        <v>0</v>
      </c>
      <c r="U78">
        <f>'2_MechAdd_HighSeverity'!M78</f>
        <v>0</v>
      </c>
      <c r="V78">
        <f>'2_MechAdd_LowSeverity'!N78</f>
        <v>0</v>
      </c>
      <c r="W78">
        <f>'2_MechAdd_LowSeverity'!O78</f>
        <v>0</v>
      </c>
      <c r="X78">
        <f>'2_MechAdd_LowSeverity'!P78</f>
        <v>0</v>
      </c>
      <c r="Y78">
        <f>'2_MechAdd_LowSeverity'!Q78</f>
        <v>0</v>
      </c>
      <c r="Z78">
        <f>'2_MechAdd_ModSeverity'!O78</f>
        <v>0</v>
      </c>
      <c r="AA78">
        <f>'2_MechAdd_ModSeverity'!P78</f>
        <v>0</v>
      </c>
      <c r="AB78">
        <f>'2_MechAdd_ModSeverity'!Q78</f>
        <v>0</v>
      </c>
      <c r="AC78">
        <f>'2_MechAdd_HighSeverity'!O78</f>
        <v>0</v>
      </c>
      <c r="AD78">
        <f>'2_MechAdd_HighSeverity'!P78</f>
        <v>0</v>
      </c>
      <c r="AE78">
        <f>'2_MechAdd_HighSeverity'!Q78</f>
        <v>0</v>
      </c>
      <c r="AF78">
        <f>'2_MechAdd_LowSeverity'!R78</f>
        <v>2</v>
      </c>
      <c r="AG78">
        <f>'2_MechAdd_LowSeverity'!S78</f>
        <v>2</v>
      </c>
      <c r="AH78">
        <f>'2_MechAdd_LowSeverity'!T78</f>
        <v>2</v>
      </c>
      <c r="AI78">
        <f>'2_MechAdd_LowSeverity'!U78</f>
        <v>2</v>
      </c>
      <c r="AJ78">
        <f>'2_MechAdd_ModSeverity'!S78</f>
        <v>2</v>
      </c>
      <c r="AK78">
        <f>'2_MechAdd_ModSeverity'!T78</f>
        <v>2</v>
      </c>
      <c r="AL78">
        <f>'2_MechAdd_ModSeverity'!U78</f>
        <v>2</v>
      </c>
      <c r="AM78">
        <f>'2_MechAdd_HighSeverity'!S78</f>
        <v>2</v>
      </c>
      <c r="AN78">
        <f>'2_MechAdd_HighSeverity'!T78</f>
        <v>2</v>
      </c>
      <c r="AO78">
        <f>'2_MechAdd_HighSeverity'!U78</f>
        <v>2</v>
      </c>
      <c r="AP78">
        <f>'2_MechAdd_LowSeverity'!V78</f>
        <v>0</v>
      </c>
      <c r="AQ78">
        <f>'2_MechAdd_LowSeverity'!W78</f>
        <v>0</v>
      </c>
      <c r="AR78">
        <f>'2_MechAdd_LowSeverity'!X78</f>
        <v>0</v>
      </c>
      <c r="AS78">
        <f>'2_MechAdd_LowSeverity'!Y78</f>
        <v>0</v>
      </c>
      <c r="AT78">
        <f>'2_MechAdd_ModSeverity'!W78</f>
        <v>0</v>
      </c>
      <c r="AU78">
        <f>'2_MechAdd_ModSeverity'!X78</f>
        <v>0</v>
      </c>
      <c r="AV78">
        <f>'2_MechAdd_ModSeverity'!Y78</f>
        <v>0</v>
      </c>
      <c r="AW78">
        <f>'2_MechAdd_HighSeverity'!W78</f>
        <v>0</v>
      </c>
      <c r="AX78">
        <f>'2_MechAdd_HighSeverity'!X78</f>
        <v>0</v>
      </c>
      <c r="AY78">
        <f>'2_MechAdd_HighSeverity'!Y78</f>
        <v>0</v>
      </c>
      <c r="AZ78">
        <f>'2_MechAdd_LowSeverity'!Z78</f>
        <v>0</v>
      </c>
      <c r="BA78">
        <f>'2_MechAdd_LowSeverity'!AA78</f>
        <v>0</v>
      </c>
      <c r="BB78">
        <f>'2_MechAdd_LowSeverity'!AB78</f>
        <v>0</v>
      </c>
      <c r="BC78">
        <f>'2_MechAdd_LowSeverity'!AC78</f>
        <v>0</v>
      </c>
      <c r="BD78">
        <f>'2_MechAdd_ModSeverity'!AA78</f>
        <v>0</v>
      </c>
      <c r="BE78">
        <f>'2_MechAdd_ModSeverity'!AB78</f>
        <v>0</v>
      </c>
      <c r="BF78">
        <f>'2_MechAdd_ModSeverity'!AC78</f>
        <v>0</v>
      </c>
      <c r="BG78">
        <f>'2_MechAdd_HighSeverity'!AA78</f>
        <v>0</v>
      </c>
      <c r="BH78">
        <f>'2_MechAdd_HighSeverity'!AB78</f>
        <v>0</v>
      </c>
      <c r="BI78">
        <f>'2_MechAdd_HighSeverity'!AC78</f>
        <v>0</v>
      </c>
    </row>
    <row r="79" spans="1:61" x14ac:dyDescent="0.25">
      <c r="A79" s="18" t="str">
        <f>'2_MechAdd_Script'!A79</f>
        <v>eMOSS_LICHEN_LITTER_GROUND_LICHEN_PERCENT_COVER</v>
      </c>
      <c r="B79">
        <f>'2_MechAdd_LowSeverity'!F79</f>
        <v>0</v>
      </c>
      <c r="C79">
        <f>'2_MechAdd_LowSeverity'!G79</f>
        <v>0</v>
      </c>
      <c r="D79">
        <f>'2_MechAdd_LowSeverity'!H79</f>
        <v>0</v>
      </c>
      <c r="E79">
        <f>'2_MechAdd_LowSeverity'!I79</f>
        <v>0</v>
      </c>
      <c r="F79">
        <f>'2_MechAdd_ModSeverity'!G79</f>
        <v>0</v>
      </c>
      <c r="G79">
        <f>'2_MechAdd_ModSeverity'!H79</f>
        <v>0</v>
      </c>
      <c r="H79">
        <f>'2_MechAdd_ModSeverity'!I79</f>
        <v>0</v>
      </c>
      <c r="I79">
        <f>'2_MechAdd_HighSeverity'!G79</f>
        <v>0</v>
      </c>
      <c r="J79">
        <f>'2_MechAdd_HighSeverity'!H79</f>
        <v>0</v>
      </c>
      <c r="K79">
        <f>'2_MechAdd_HighSeverity'!I79</f>
        <v>0</v>
      </c>
      <c r="L79">
        <f>'2_MechAdd_LowSeverity'!J79</f>
        <v>0</v>
      </c>
      <c r="M79">
        <f>'2_MechAdd_LowSeverity'!K79</f>
        <v>0</v>
      </c>
      <c r="N79">
        <f>'2_MechAdd_LowSeverity'!L79</f>
        <v>0</v>
      </c>
      <c r="O79">
        <f>'2_MechAdd_LowSeverity'!M79</f>
        <v>0</v>
      </c>
      <c r="P79">
        <f>'2_MechAdd_ModSeverity'!K79</f>
        <v>0</v>
      </c>
      <c r="Q79">
        <f>'2_MechAdd_ModSeverity'!L79</f>
        <v>0</v>
      </c>
      <c r="R79">
        <f>'2_MechAdd_ModSeverity'!M79</f>
        <v>0</v>
      </c>
      <c r="S79">
        <f>'2_MechAdd_HighSeverity'!K79</f>
        <v>0</v>
      </c>
      <c r="T79">
        <f>'2_MechAdd_HighSeverity'!L79</f>
        <v>0</v>
      </c>
      <c r="U79">
        <f>'2_MechAdd_HighSeverity'!M79</f>
        <v>0</v>
      </c>
      <c r="V79">
        <f>'2_MechAdd_LowSeverity'!N79</f>
        <v>0</v>
      </c>
      <c r="W79">
        <f>'2_MechAdd_LowSeverity'!O79</f>
        <v>0</v>
      </c>
      <c r="X79">
        <f>'2_MechAdd_LowSeverity'!P79</f>
        <v>0</v>
      </c>
      <c r="Y79">
        <f>'2_MechAdd_LowSeverity'!Q79</f>
        <v>0</v>
      </c>
      <c r="Z79">
        <f>'2_MechAdd_ModSeverity'!O79</f>
        <v>0</v>
      </c>
      <c r="AA79">
        <f>'2_MechAdd_ModSeverity'!P79</f>
        <v>0</v>
      </c>
      <c r="AB79">
        <f>'2_MechAdd_ModSeverity'!Q79</f>
        <v>0</v>
      </c>
      <c r="AC79">
        <f>'2_MechAdd_HighSeverity'!O79</f>
        <v>0</v>
      </c>
      <c r="AD79">
        <f>'2_MechAdd_HighSeverity'!P79</f>
        <v>0</v>
      </c>
      <c r="AE79">
        <f>'2_MechAdd_HighSeverity'!Q79</f>
        <v>0</v>
      </c>
      <c r="AF79">
        <f>'2_MechAdd_LowSeverity'!R79</f>
        <v>5</v>
      </c>
      <c r="AG79">
        <f>'2_MechAdd_LowSeverity'!S79</f>
        <v>5</v>
      </c>
      <c r="AH79">
        <f>'2_MechAdd_LowSeverity'!T79</f>
        <v>5</v>
      </c>
      <c r="AI79">
        <f>'2_MechAdd_LowSeverity'!U79</f>
        <v>5</v>
      </c>
      <c r="AJ79">
        <f>'2_MechAdd_ModSeverity'!S79</f>
        <v>5</v>
      </c>
      <c r="AK79">
        <f>'2_MechAdd_ModSeverity'!T79</f>
        <v>5</v>
      </c>
      <c r="AL79">
        <f>'2_MechAdd_ModSeverity'!U79</f>
        <v>5</v>
      </c>
      <c r="AM79">
        <f>'2_MechAdd_HighSeverity'!S79</f>
        <v>5</v>
      </c>
      <c r="AN79">
        <f>'2_MechAdd_HighSeverity'!T79</f>
        <v>5</v>
      </c>
      <c r="AO79">
        <f>'2_MechAdd_HighSeverity'!U79</f>
        <v>5</v>
      </c>
      <c r="AP79">
        <f>'2_MechAdd_LowSeverity'!V79</f>
        <v>0</v>
      </c>
      <c r="AQ79">
        <f>'2_MechAdd_LowSeverity'!W79</f>
        <v>0</v>
      </c>
      <c r="AR79">
        <f>'2_MechAdd_LowSeverity'!X79</f>
        <v>0</v>
      </c>
      <c r="AS79">
        <f>'2_MechAdd_LowSeverity'!Y79</f>
        <v>0</v>
      </c>
      <c r="AT79">
        <f>'2_MechAdd_ModSeverity'!W79</f>
        <v>0</v>
      </c>
      <c r="AU79">
        <f>'2_MechAdd_ModSeverity'!X79</f>
        <v>0</v>
      </c>
      <c r="AV79">
        <f>'2_MechAdd_ModSeverity'!Y79</f>
        <v>0</v>
      </c>
      <c r="AW79">
        <f>'2_MechAdd_HighSeverity'!W79</f>
        <v>0</v>
      </c>
      <c r="AX79">
        <f>'2_MechAdd_HighSeverity'!X79</f>
        <v>0</v>
      </c>
      <c r="AY79">
        <f>'2_MechAdd_HighSeverity'!Y79</f>
        <v>0</v>
      </c>
      <c r="AZ79">
        <f>'2_MechAdd_LowSeverity'!Z79</f>
        <v>0</v>
      </c>
      <c r="BA79">
        <f>'2_MechAdd_LowSeverity'!AA79</f>
        <v>0</v>
      </c>
      <c r="BB79">
        <f>'2_MechAdd_LowSeverity'!AB79</f>
        <v>0</v>
      </c>
      <c r="BC79">
        <f>'2_MechAdd_LowSeverity'!AC79</f>
        <v>0</v>
      </c>
      <c r="BD79">
        <f>'2_MechAdd_ModSeverity'!AA79</f>
        <v>0</v>
      </c>
      <c r="BE79">
        <f>'2_MechAdd_ModSeverity'!AB79</f>
        <v>0</v>
      </c>
      <c r="BF79">
        <f>'2_MechAdd_ModSeverity'!AC79</f>
        <v>0</v>
      </c>
      <c r="BG79">
        <f>'2_MechAdd_HighSeverity'!AA79</f>
        <v>0</v>
      </c>
      <c r="BH79">
        <f>'2_MechAdd_HighSeverity'!AB79</f>
        <v>0</v>
      </c>
      <c r="BI79">
        <f>'2_MechAdd_HighSeverity'!AC79</f>
        <v>0</v>
      </c>
    </row>
    <row r="80" spans="1:61" x14ac:dyDescent="0.25">
      <c r="A80" s="18" t="str">
        <f>'2_MechAdd_Script'!A80</f>
        <v>eMOSS_LICHEN_LITTER_LITTER_DEPTH</v>
      </c>
      <c r="B80">
        <f>'2_MechAdd_LowSeverity'!F80</f>
        <v>0.2</v>
      </c>
      <c r="C80">
        <f>'2_MechAdd_LowSeverity'!G80</f>
        <v>0.25</v>
      </c>
      <c r="D80">
        <f>'2_MechAdd_LowSeverity'!H80</f>
        <v>0.25</v>
      </c>
      <c r="E80">
        <f>'2_MechAdd_LowSeverity'!I80</f>
        <v>0.25</v>
      </c>
      <c r="F80">
        <f>'2_MechAdd_ModSeverity'!G80</f>
        <v>0.30000000000000004</v>
      </c>
      <c r="G80">
        <f>'2_MechAdd_ModSeverity'!H80</f>
        <v>0.30000000000000004</v>
      </c>
      <c r="H80">
        <f>'2_MechAdd_ModSeverity'!I80</f>
        <v>0.30000000000000004</v>
      </c>
      <c r="I80">
        <f>'2_MechAdd_HighSeverity'!G80</f>
        <v>0.35000000000000003</v>
      </c>
      <c r="J80">
        <f>'2_MechAdd_HighSeverity'!H80</f>
        <v>0.35000000000000003</v>
      </c>
      <c r="K80">
        <f>'2_MechAdd_HighSeverity'!I80</f>
        <v>0.35000000000000003</v>
      </c>
      <c r="L80">
        <f>'2_MechAdd_LowSeverity'!J80</f>
        <v>1</v>
      </c>
      <c r="M80">
        <f>'2_MechAdd_LowSeverity'!K80</f>
        <v>1.25</v>
      </c>
      <c r="N80">
        <f>'2_MechAdd_LowSeverity'!L80</f>
        <v>1.25</v>
      </c>
      <c r="O80">
        <f>'2_MechAdd_LowSeverity'!M80</f>
        <v>1.25</v>
      </c>
      <c r="P80">
        <f>'2_MechAdd_ModSeverity'!K80</f>
        <v>1.5</v>
      </c>
      <c r="Q80">
        <f>'2_MechAdd_ModSeverity'!L80</f>
        <v>1.5</v>
      </c>
      <c r="R80">
        <f>'2_MechAdd_ModSeverity'!M80</f>
        <v>1.5</v>
      </c>
      <c r="S80">
        <f>'2_MechAdd_HighSeverity'!K80</f>
        <v>1.75</v>
      </c>
      <c r="T80">
        <f>'2_MechAdd_HighSeverity'!L80</f>
        <v>1.75</v>
      </c>
      <c r="U80">
        <f>'2_MechAdd_HighSeverity'!M80</f>
        <v>1.75</v>
      </c>
      <c r="V80">
        <f>'2_MechAdd_LowSeverity'!N80</f>
        <v>2.5</v>
      </c>
      <c r="W80">
        <f>'2_MechAdd_LowSeverity'!O80</f>
        <v>3.125</v>
      </c>
      <c r="X80">
        <f>'2_MechAdd_LowSeverity'!P80</f>
        <v>3.125</v>
      </c>
      <c r="Y80">
        <f>'2_MechAdd_LowSeverity'!Q80</f>
        <v>3.125</v>
      </c>
      <c r="Z80">
        <f>'2_MechAdd_ModSeverity'!O80</f>
        <v>3.75</v>
      </c>
      <c r="AA80">
        <f>'2_MechAdd_ModSeverity'!P80</f>
        <v>3.75</v>
      </c>
      <c r="AB80">
        <f>'2_MechAdd_ModSeverity'!Q80</f>
        <v>3.75</v>
      </c>
      <c r="AC80">
        <f>'2_MechAdd_HighSeverity'!O80</f>
        <v>4.375</v>
      </c>
      <c r="AD80">
        <f>'2_MechAdd_HighSeverity'!P80</f>
        <v>4.375</v>
      </c>
      <c r="AE80">
        <f>'2_MechAdd_HighSeverity'!Q80</f>
        <v>4.375</v>
      </c>
      <c r="AF80">
        <f>'2_MechAdd_LowSeverity'!R80</f>
        <v>1</v>
      </c>
      <c r="AG80">
        <f>'2_MechAdd_LowSeverity'!S80</f>
        <v>1.25</v>
      </c>
      <c r="AH80">
        <f>'2_MechAdd_LowSeverity'!T80</f>
        <v>1.25</v>
      </c>
      <c r="AI80">
        <f>'2_MechAdd_LowSeverity'!U80</f>
        <v>1.25</v>
      </c>
      <c r="AJ80">
        <f>'2_MechAdd_ModSeverity'!S80</f>
        <v>1.5</v>
      </c>
      <c r="AK80">
        <f>'2_MechAdd_ModSeverity'!T80</f>
        <v>1.5</v>
      </c>
      <c r="AL80">
        <f>'2_MechAdd_ModSeverity'!U80</f>
        <v>1.5</v>
      </c>
      <c r="AM80">
        <f>'2_MechAdd_HighSeverity'!S80</f>
        <v>1.75</v>
      </c>
      <c r="AN80">
        <f>'2_MechAdd_HighSeverity'!T80</f>
        <v>1.75</v>
      </c>
      <c r="AO80">
        <f>'2_MechAdd_HighSeverity'!U80</f>
        <v>1.75</v>
      </c>
      <c r="AP80">
        <f>'2_MechAdd_LowSeverity'!V80</f>
        <v>1.5</v>
      </c>
      <c r="AQ80">
        <f>'2_MechAdd_LowSeverity'!W80</f>
        <v>1.875</v>
      </c>
      <c r="AR80">
        <f>'2_MechAdd_LowSeverity'!X80</f>
        <v>1.875</v>
      </c>
      <c r="AS80">
        <f>'2_MechAdd_LowSeverity'!Y80</f>
        <v>1.875</v>
      </c>
      <c r="AT80">
        <f>'2_MechAdd_ModSeverity'!W80</f>
        <v>2.25</v>
      </c>
      <c r="AU80">
        <f>'2_MechAdd_ModSeverity'!X80</f>
        <v>2.25</v>
      </c>
      <c r="AV80">
        <f>'2_MechAdd_ModSeverity'!Y80</f>
        <v>2.25</v>
      </c>
      <c r="AW80">
        <f>'2_MechAdd_HighSeverity'!W80</f>
        <v>2.625</v>
      </c>
      <c r="AX80">
        <f>'2_MechAdd_HighSeverity'!X80</f>
        <v>2.625</v>
      </c>
      <c r="AY80">
        <f>'2_MechAdd_HighSeverity'!Y80</f>
        <v>2.625</v>
      </c>
      <c r="AZ80">
        <f>'2_MechAdd_LowSeverity'!Z80</f>
        <v>2</v>
      </c>
      <c r="BA80">
        <f>'2_MechAdd_LowSeverity'!AA80</f>
        <v>2.5</v>
      </c>
      <c r="BB80">
        <f>'2_MechAdd_LowSeverity'!AB80</f>
        <v>2.5</v>
      </c>
      <c r="BC80">
        <f>'2_MechAdd_LowSeverity'!AC80</f>
        <v>2.5</v>
      </c>
      <c r="BD80">
        <f>'2_MechAdd_ModSeverity'!AA80</f>
        <v>3</v>
      </c>
      <c r="BE80">
        <f>'2_MechAdd_ModSeverity'!AB80</f>
        <v>3</v>
      </c>
      <c r="BF80">
        <f>'2_MechAdd_ModSeverity'!AC80</f>
        <v>3</v>
      </c>
      <c r="BG80">
        <f>'2_MechAdd_HighSeverity'!AA80</f>
        <v>3.5</v>
      </c>
      <c r="BH80">
        <f>'2_MechAdd_HighSeverity'!AB80</f>
        <v>3.5</v>
      </c>
      <c r="BI80">
        <f>'2_MechAdd_HighSeverity'!AC80</f>
        <v>3.5</v>
      </c>
    </row>
    <row r="81" spans="1:61" x14ac:dyDescent="0.25">
      <c r="A81" s="18" t="str">
        <f>'2_MechAdd_Script'!A81</f>
        <v>eMOSS_LICHEN_LITTER_LITTER_PERCENT_COVER</v>
      </c>
      <c r="B81">
        <f>'2_MechAdd_LowSeverity'!F81</f>
        <v>70</v>
      </c>
      <c r="C81">
        <f>'2_MechAdd_LowSeverity'!G81</f>
        <v>87.5</v>
      </c>
      <c r="D81">
        <f>'2_MechAdd_LowSeverity'!H81</f>
        <v>87.5</v>
      </c>
      <c r="E81">
        <f>'2_MechAdd_LowSeverity'!I81</f>
        <v>87.5</v>
      </c>
      <c r="F81">
        <f>'2_MechAdd_ModSeverity'!G81</f>
        <v>100</v>
      </c>
      <c r="G81">
        <f>'2_MechAdd_ModSeverity'!H81</f>
        <v>100</v>
      </c>
      <c r="H81">
        <f>'2_MechAdd_ModSeverity'!I81</f>
        <v>100</v>
      </c>
      <c r="I81">
        <f>'2_MechAdd_HighSeverity'!G81</f>
        <v>100</v>
      </c>
      <c r="J81">
        <f>'2_MechAdd_HighSeverity'!H81</f>
        <v>100</v>
      </c>
      <c r="K81">
        <f>'2_MechAdd_HighSeverity'!I81</f>
        <v>100</v>
      </c>
      <c r="L81">
        <f>'2_MechAdd_LowSeverity'!J81</f>
        <v>60</v>
      </c>
      <c r="M81">
        <f>'2_MechAdd_LowSeverity'!K81</f>
        <v>75</v>
      </c>
      <c r="N81">
        <f>'2_MechAdd_LowSeverity'!L81</f>
        <v>75</v>
      </c>
      <c r="O81">
        <f>'2_MechAdd_LowSeverity'!M81</f>
        <v>75</v>
      </c>
      <c r="P81">
        <f>'2_MechAdd_ModSeverity'!K81</f>
        <v>90</v>
      </c>
      <c r="Q81">
        <f>'2_MechAdd_ModSeverity'!L81</f>
        <v>90</v>
      </c>
      <c r="R81">
        <f>'2_MechAdd_ModSeverity'!M81</f>
        <v>90</v>
      </c>
      <c r="S81">
        <f>'2_MechAdd_HighSeverity'!K81</f>
        <v>100</v>
      </c>
      <c r="T81">
        <f>'2_MechAdd_HighSeverity'!L81</f>
        <v>100</v>
      </c>
      <c r="U81">
        <f>'2_MechAdd_HighSeverity'!M81</f>
        <v>100</v>
      </c>
      <c r="V81">
        <f>'2_MechAdd_LowSeverity'!N81</f>
        <v>5</v>
      </c>
      <c r="W81">
        <f>'2_MechAdd_LowSeverity'!O81</f>
        <v>6.25</v>
      </c>
      <c r="X81">
        <f>'2_MechAdd_LowSeverity'!P81</f>
        <v>6.25</v>
      </c>
      <c r="Y81">
        <f>'2_MechAdd_LowSeverity'!Q81</f>
        <v>6.25</v>
      </c>
      <c r="Z81">
        <f>'2_MechAdd_ModSeverity'!O81</f>
        <v>7.5</v>
      </c>
      <c r="AA81">
        <f>'2_MechAdd_ModSeverity'!P81</f>
        <v>7.5</v>
      </c>
      <c r="AB81">
        <f>'2_MechAdd_ModSeverity'!Q81</f>
        <v>7.5</v>
      </c>
      <c r="AC81">
        <f>'2_MechAdd_HighSeverity'!O81</f>
        <v>8.75</v>
      </c>
      <c r="AD81">
        <f>'2_MechAdd_HighSeverity'!P81</f>
        <v>8.75</v>
      </c>
      <c r="AE81">
        <f>'2_MechAdd_HighSeverity'!Q81</f>
        <v>8.75</v>
      </c>
      <c r="AF81">
        <f>'2_MechAdd_LowSeverity'!R81</f>
        <v>15</v>
      </c>
      <c r="AG81">
        <f>'2_MechAdd_LowSeverity'!S81</f>
        <v>18.75</v>
      </c>
      <c r="AH81">
        <f>'2_MechAdd_LowSeverity'!T81</f>
        <v>18.75</v>
      </c>
      <c r="AI81">
        <f>'2_MechAdd_LowSeverity'!U81</f>
        <v>18.75</v>
      </c>
      <c r="AJ81">
        <f>'2_MechAdd_ModSeverity'!S81</f>
        <v>22.5</v>
      </c>
      <c r="AK81">
        <f>'2_MechAdd_ModSeverity'!T81</f>
        <v>22.5</v>
      </c>
      <c r="AL81">
        <f>'2_MechAdd_ModSeverity'!U81</f>
        <v>22.5</v>
      </c>
      <c r="AM81">
        <f>'2_MechAdd_HighSeverity'!S81</f>
        <v>26.25</v>
      </c>
      <c r="AN81">
        <f>'2_MechAdd_HighSeverity'!T81</f>
        <v>26.25</v>
      </c>
      <c r="AO81">
        <f>'2_MechAdd_HighSeverity'!U81</f>
        <v>26.25</v>
      </c>
      <c r="AP81">
        <f>'2_MechAdd_LowSeverity'!V81</f>
        <v>90</v>
      </c>
      <c r="AQ81">
        <f>'2_MechAdd_LowSeverity'!W81</f>
        <v>100</v>
      </c>
      <c r="AR81">
        <f>'2_MechAdd_LowSeverity'!X81</f>
        <v>100</v>
      </c>
      <c r="AS81">
        <f>'2_MechAdd_LowSeverity'!Y81</f>
        <v>100</v>
      </c>
      <c r="AT81">
        <f>'2_MechAdd_ModSeverity'!W81</f>
        <v>100</v>
      </c>
      <c r="AU81">
        <f>'2_MechAdd_ModSeverity'!X81</f>
        <v>100</v>
      </c>
      <c r="AV81">
        <f>'2_MechAdd_ModSeverity'!Y81</f>
        <v>100</v>
      </c>
      <c r="AW81">
        <f>'2_MechAdd_HighSeverity'!W81</f>
        <v>100</v>
      </c>
      <c r="AX81">
        <f>'2_MechAdd_HighSeverity'!X81</f>
        <v>100</v>
      </c>
      <c r="AY81">
        <f>'2_MechAdd_HighSeverity'!Y81</f>
        <v>100</v>
      </c>
      <c r="AZ81">
        <f>'2_MechAdd_LowSeverity'!Z81</f>
        <v>70</v>
      </c>
      <c r="BA81">
        <f>'2_MechAdd_LowSeverity'!AA81</f>
        <v>87.5</v>
      </c>
      <c r="BB81">
        <f>'2_MechAdd_LowSeverity'!AB81</f>
        <v>87.5</v>
      </c>
      <c r="BC81">
        <f>'2_MechAdd_LowSeverity'!AC81</f>
        <v>87.5</v>
      </c>
      <c r="BD81">
        <f>'2_MechAdd_ModSeverity'!AA81</f>
        <v>100</v>
      </c>
      <c r="BE81">
        <f>'2_MechAdd_ModSeverity'!AB81</f>
        <v>100</v>
      </c>
      <c r="BF81">
        <f>'2_MechAdd_ModSeverity'!AC81</f>
        <v>100</v>
      </c>
      <c r="BG81">
        <f>'2_MechAdd_HighSeverity'!AA81</f>
        <v>100</v>
      </c>
      <c r="BH81">
        <f>'2_MechAdd_HighSeverity'!AB81</f>
        <v>100</v>
      </c>
      <c r="BI81">
        <f>'2_MechAdd_HighSeverity'!AC81</f>
        <v>100</v>
      </c>
    </row>
    <row r="82" spans="1:61" x14ac:dyDescent="0.25">
      <c r="A82" s="18" t="str">
        <f>'2_MechAdd_Script'!A82</f>
        <v>eMOSS_LICHEN_LITTER_MOSS_DEPTH</v>
      </c>
      <c r="B82">
        <f>'2_MechAdd_LowSeverity'!F82</f>
        <v>0</v>
      </c>
      <c r="C82">
        <f>'2_MechAdd_LowSeverity'!G82</f>
        <v>0</v>
      </c>
      <c r="D82">
        <f>'2_MechAdd_LowSeverity'!H82</f>
        <v>0</v>
      </c>
      <c r="E82">
        <f>'2_MechAdd_LowSeverity'!I82</f>
        <v>0</v>
      </c>
      <c r="F82">
        <f>'2_MechAdd_ModSeverity'!G82</f>
        <v>0</v>
      </c>
      <c r="G82">
        <f>'2_MechAdd_ModSeverity'!H82</f>
        <v>0</v>
      </c>
      <c r="H82">
        <f>'2_MechAdd_ModSeverity'!I82</f>
        <v>0</v>
      </c>
      <c r="I82">
        <f>'2_MechAdd_HighSeverity'!G82</f>
        <v>0</v>
      </c>
      <c r="J82">
        <f>'2_MechAdd_HighSeverity'!H82</f>
        <v>0</v>
      </c>
      <c r="K82">
        <f>'2_MechAdd_HighSeverity'!I82</f>
        <v>0</v>
      </c>
      <c r="L82">
        <f>'2_MechAdd_LowSeverity'!J82</f>
        <v>0</v>
      </c>
      <c r="M82">
        <f>'2_MechAdd_LowSeverity'!K82</f>
        <v>0</v>
      </c>
      <c r="N82">
        <f>'2_MechAdd_LowSeverity'!L82</f>
        <v>0</v>
      </c>
      <c r="O82">
        <f>'2_MechAdd_LowSeverity'!M82</f>
        <v>0</v>
      </c>
      <c r="P82">
        <f>'2_MechAdd_ModSeverity'!K82</f>
        <v>0</v>
      </c>
      <c r="Q82">
        <f>'2_MechAdd_ModSeverity'!L82</f>
        <v>0</v>
      </c>
      <c r="R82">
        <f>'2_MechAdd_ModSeverity'!M82</f>
        <v>0</v>
      </c>
      <c r="S82">
        <f>'2_MechAdd_HighSeverity'!K82</f>
        <v>0</v>
      </c>
      <c r="T82">
        <f>'2_MechAdd_HighSeverity'!L82</f>
        <v>0</v>
      </c>
      <c r="U82">
        <f>'2_MechAdd_HighSeverity'!M82</f>
        <v>0</v>
      </c>
      <c r="V82">
        <f>'2_MechAdd_LowSeverity'!N82</f>
        <v>0</v>
      </c>
      <c r="W82">
        <f>'2_MechAdd_LowSeverity'!O82</f>
        <v>0</v>
      </c>
      <c r="X82">
        <f>'2_MechAdd_LowSeverity'!P82</f>
        <v>0</v>
      </c>
      <c r="Y82">
        <f>'2_MechAdd_LowSeverity'!Q82</f>
        <v>0</v>
      </c>
      <c r="Z82">
        <f>'2_MechAdd_ModSeverity'!O82</f>
        <v>0</v>
      </c>
      <c r="AA82">
        <f>'2_MechAdd_ModSeverity'!P82</f>
        <v>0</v>
      </c>
      <c r="AB82">
        <f>'2_MechAdd_ModSeverity'!Q82</f>
        <v>0</v>
      </c>
      <c r="AC82">
        <f>'2_MechAdd_HighSeverity'!O82</f>
        <v>0</v>
      </c>
      <c r="AD82">
        <f>'2_MechAdd_HighSeverity'!P82</f>
        <v>0</v>
      </c>
      <c r="AE82">
        <f>'2_MechAdd_HighSeverity'!Q82</f>
        <v>0</v>
      </c>
      <c r="AF82">
        <f>'2_MechAdd_LowSeverity'!R82</f>
        <v>2.5</v>
      </c>
      <c r="AG82">
        <f>'2_MechAdd_LowSeverity'!S82</f>
        <v>2.5</v>
      </c>
      <c r="AH82">
        <f>'2_MechAdd_LowSeverity'!T82</f>
        <v>2.5</v>
      </c>
      <c r="AI82">
        <f>'2_MechAdd_LowSeverity'!U82</f>
        <v>2.5</v>
      </c>
      <c r="AJ82">
        <f>'2_MechAdd_ModSeverity'!S82</f>
        <v>2.5</v>
      </c>
      <c r="AK82">
        <f>'2_MechAdd_ModSeverity'!T82</f>
        <v>2.5</v>
      </c>
      <c r="AL82">
        <f>'2_MechAdd_ModSeverity'!U82</f>
        <v>2.5</v>
      </c>
      <c r="AM82">
        <f>'2_MechAdd_HighSeverity'!S82</f>
        <v>2.5</v>
      </c>
      <c r="AN82">
        <f>'2_MechAdd_HighSeverity'!T82</f>
        <v>2.5</v>
      </c>
      <c r="AO82">
        <f>'2_MechAdd_HighSeverity'!U82</f>
        <v>2.5</v>
      </c>
      <c r="AP82">
        <f>'2_MechAdd_LowSeverity'!V82</f>
        <v>1</v>
      </c>
      <c r="AQ82">
        <f>'2_MechAdd_LowSeverity'!W82</f>
        <v>1</v>
      </c>
      <c r="AR82">
        <f>'2_MechAdd_LowSeverity'!X82</f>
        <v>1</v>
      </c>
      <c r="AS82">
        <f>'2_MechAdd_LowSeverity'!Y82</f>
        <v>1</v>
      </c>
      <c r="AT82">
        <f>'2_MechAdd_ModSeverity'!W82</f>
        <v>1</v>
      </c>
      <c r="AU82">
        <f>'2_MechAdd_ModSeverity'!X82</f>
        <v>1</v>
      </c>
      <c r="AV82">
        <f>'2_MechAdd_ModSeverity'!Y82</f>
        <v>1</v>
      </c>
      <c r="AW82">
        <f>'2_MechAdd_HighSeverity'!W82</f>
        <v>1</v>
      </c>
      <c r="AX82">
        <f>'2_MechAdd_HighSeverity'!X82</f>
        <v>1</v>
      </c>
      <c r="AY82">
        <f>'2_MechAdd_HighSeverity'!Y82</f>
        <v>1</v>
      </c>
      <c r="AZ82">
        <f>'2_MechAdd_LowSeverity'!Z82</f>
        <v>0</v>
      </c>
      <c r="BA82">
        <f>'2_MechAdd_LowSeverity'!AA82</f>
        <v>0</v>
      </c>
      <c r="BB82">
        <f>'2_MechAdd_LowSeverity'!AB82</f>
        <v>0</v>
      </c>
      <c r="BC82">
        <f>'2_MechAdd_LowSeverity'!AC82</f>
        <v>0</v>
      </c>
      <c r="BD82">
        <f>'2_MechAdd_ModSeverity'!AA82</f>
        <v>0</v>
      </c>
      <c r="BE82">
        <f>'2_MechAdd_ModSeverity'!AB82</f>
        <v>0</v>
      </c>
      <c r="BF82">
        <f>'2_MechAdd_ModSeverity'!AC82</f>
        <v>0</v>
      </c>
      <c r="BG82">
        <f>'2_MechAdd_HighSeverity'!AA82</f>
        <v>0</v>
      </c>
      <c r="BH82">
        <f>'2_MechAdd_HighSeverity'!AB82</f>
        <v>0</v>
      </c>
      <c r="BI82">
        <f>'2_MechAdd_HighSeverity'!AC82</f>
        <v>0</v>
      </c>
    </row>
    <row r="83" spans="1:61" x14ac:dyDescent="0.25">
      <c r="A83" s="18" t="str">
        <f>'2_MechAdd_Script'!A83</f>
        <v>eMOSS_LICHEN_LITTER_MOSS_PERCENT_COVER</v>
      </c>
      <c r="B83">
        <f>'2_MechAdd_LowSeverity'!F83</f>
        <v>0</v>
      </c>
      <c r="C83">
        <f>'2_MechAdd_LowSeverity'!G83</f>
        <v>0</v>
      </c>
      <c r="D83">
        <f>'2_MechAdd_LowSeverity'!H83</f>
        <v>0</v>
      </c>
      <c r="E83">
        <f>'2_MechAdd_LowSeverity'!I83</f>
        <v>0</v>
      </c>
      <c r="F83">
        <f>'2_MechAdd_ModSeverity'!G83</f>
        <v>0</v>
      </c>
      <c r="G83">
        <f>'2_MechAdd_ModSeverity'!H83</f>
        <v>0</v>
      </c>
      <c r="H83">
        <f>'2_MechAdd_ModSeverity'!I83</f>
        <v>0</v>
      </c>
      <c r="I83">
        <f>'2_MechAdd_HighSeverity'!G83</f>
        <v>0</v>
      </c>
      <c r="J83">
        <f>'2_MechAdd_HighSeverity'!H83</f>
        <v>0</v>
      </c>
      <c r="K83">
        <f>'2_MechAdd_HighSeverity'!I83</f>
        <v>0</v>
      </c>
      <c r="L83">
        <f>'2_MechAdd_LowSeverity'!J83</f>
        <v>0</v>
      </c>
      <c r="M83">
        <f>'2_MechAdd_LowSeverity'!K83</f>
        <v>0</v>
      </c>
      <c r="N83">
        <f>'2_MechAdd_LowSeverity'!L83</f>
        <v>0</v>
      </c>
      <c r="O83">
        <f>'2_MechAdd_LowSeverity'!M83</f>
        <v>0</v>
      </c>
      <c r="P83">
        <f>'2_MechAdd_ModSeverity'!K83</f>
        <v>0</v>
      </c>
      <c r="Q83">
        <f>'2_MechAdd_ModSeverity'!L83</f>
        <v>0</v>
      </c>
      <c r="R83">
        <f>'2_MechAdd_ModSeverity'!M83</f>
        <v>0</v>
      </c>
      <c r="S83">
        <f>'2_MechAdd_HighSeverity'!K83</f>
        <v>0</v>
      </c>
      <c r="T83">
        <f>'2_MechAdd_HighSeverity'!L83</f>
        <v>0</v>
      </c>
      <c r="U83">
        <f>'2_MechAdd_HighSeverity'!M83</f>
        <v>0</v>
      </c>
      <c r="V83">
        <f>'2_MechAdd_LowSeverity'!N83</f>
        <v>0</v>
      </c>
      <c r="W83">
        <f>'2_MechAdd_LowSeverity'!O83</f>
        <v>0</v>
      </c>
      <c r="X83">
        <f>'2_MechAdd_LowSeverity'!P83</f>
        <v>0</v>
      </c>
      <c r="Y83">
        <f>'2_MechAdd_LowSeverity'!Q83</f>
        <v>0</v>
      </c>
      <c r="Z83">
        <f>'2_MechAdd_ModSeverity'!O83</f>
        <v>0</v>
      </c>
      <c r="AA83">
        <f>'2_MechAdd_ModSeverity'!P83</f>
        <v>0</v>
      </c>
      <c r="AB83">
        <f>'2_MechAdd_ModSeverity'!Q83</f>
        <v>0</v>
      </c>
      <c r="AC83">
        <f>'2_MechAdd_HighSeverity'!O83</f>
        <v>0</v>
      </c>
      <c r="AD83">
        <f>'2_MechAdd_HighSeverity'!P83</f>
        <v>0</v>
      </c>
      <c r="AE83">
        <f>'2_MechAdd_HighSeverity'!Q83</f>
        <v>0</v>
      </c>
      <c r="AF83">
        <f>'2_MechAdd_LowSeverity'!R83</f>
        <v>80</v>
      </c>
      <c r="AG83">
        <f>'2_MechAdd_LowSeverity'!S83</f>
        <v>80</v>
      </c>
      <c r="AH83">
        <f>'2_MechAdd_LowSeverity'!T83</f>
        <v>80</v>
      </c>
      <c r="AI83">
        <f>'2_MechAdd_LowSeverity'!U83</f>
        <v>80</v>
      </c>
      <c r="AJ83">
        <f>'2_MechAdd_ModSeverity'!S83</f>
        <v>80</v>
      </c>
      <c r="AK83">
        <f>'2_MechAdd_ModSeverity'!T83</f>
        <v>80</v>
      </c>
      <c r="AL83">
        <f>'2_MechAdd_ModSeverity'!U83</f>
        <v>80</v>
      </c>
      <c r="AM83">
        <f>'2_MechAdd_HighSeverity'!S83</f>
        <v>80</v>
      </c>
      <c r="AN83">
        <f>'2_MechAdd_HighSeverity'!T83</f>
        <v>80</v>
      </c>
      <c r="AO83">
        <f>'2_MechAdd_HighSeverity'!U83</f>
        <v>80</v>
      </c>
      <c r="AP83">
        <f>'2_MechAdd_LowSeverity'!V83</f>
        <v>5</v>
      </c>
      <c r="AQ83">
        <f>'2_MechAdd_LowSeverity'!W83</f>
        <v>5</v>
      </c>
      <c r="AR83">
        <f>'2_MechAdd_LowSeverity'!X83</f>
        <v>5</v>
      </c>
      <c r="AS83">
        <f>'2_MechAdd_LowSeverity'!Y83</f>
        <v>5</v>
      </c>
      <c r="AT83">
        <f>'2_MechAdd_ModSeverity'!W83</f>
        <v>5</v>
      </c>
      <c r="AU83">
        <f>'2_MechAdd_ModSeverity'!X83</f>
        <v>5</v>
      </c>
      <c r="AV83">
        <f>'2_MechAdd_ModSeverity'!Y83</f>
        <v>5</v>
      </c>
      <c r="AW83">
        <f>'2_MechAdd_HighSeverity'!W83</f>
        <v>5</v>
      </c>
      <c r="AX83">
        <f>'2_MechAdd_HighSeverity'!X83</f>
        <v>5</v>
      </c>
      <c r="AY83">
        <f>'2_MechAdd_HighSeverity'!Y83</f>
        <v>5</v>
      </c>
      <c r="AZ83">
        <f>'2_MechAdd_LowSeverity'!Z83</f>
        <v>0</v>
      </c>
      <c r="BA83">
        <f>'2_MechAdd_LowSeverity'!AA83</f>
        <v>0</v>
      </c>
      <c r="BB83">
        <f>'2_MechAdd_LowSeverity'!AB83</f>
        <v>0</v>
      </c>
      <c r="BC83">
        <f>'2_MechAdd_LowSeverity'!AC83</f>
        <v>0</v>
      </c>
      <c r="BD83">
        <f>'2_MechAdd_ModSeverity'!AA83</f>
        <v>0</v>
      </c>
      <c r="BE83">
        <f>'2_MechAdd_ModSeverity'!AB83</f>
        <v>0</v>
      </c>
      <c r="BF83">
        <f>'2_MechAdd_ModSeverity'!AC83</f>
        <v>0</v>
      </c>
      <c r="BG83">
        <f>'2_MechAdd_HighSeverity'!AA83</f>
        <v>0</v>
      </c>
      <c r="BH83">
        <f>'2_MechAdd_HighSeverity'!AB83</f>
        <v>0</v>
      </c>
      <c r="BI83">
        <f>'2_MechAdd_HighSeverity'!AC83</f>
        <v>0</v>
      </c>
    </row>
    <row r="84" spans="1:61" x14ac:dyDescent="0.25">
      <c r="A84" s="18" t="str">
        <f>'2_MechAdd_Script'!A84</f>
        <v>eGROUND_FUEL_DUFF_LOWER_DEPTH</v>
      </c>
      <c r="B84">
        <f>'2_MechAdd_LowSeverity'!F84</f>
        <v>0</v>
      </c>
      <c r="C84">
        <f>'2_MechAdd_LowSeverity'!G84</f>
        <v>0</v>
      </c>
      <c r="D84">
        <f>'2_MechAdd_LowSeverity'!H84</f>
        <v>0</v>
      </c>
      <c r="E84">
        <f>'2_MechAdd_LowSeverity'!I84</f>
        <v>0</v>
      </c>
      <c r="F84">
        <f>'2_MechAdd_ModSeverity'!G84</f>
        <v>0</v>
      </c>
      <c r="G84">
        <f>'2_MechAdd_ModSeverity'!H84</f>
        <v>0</v>
      </c>
      <c r="H84">
        <f>'2_MechAdd_ModSeverity'!I84</f>
        <v>0</v>
      </c>
      <c r="I84">
        <f>'2_MechAdd_HighSeverity'!G84</f>
        <v>0</v>
      </c>
      <c r="J84">
        <f>'2_MechAdd_HighSeverity'!H84</f>
        <v>0</v>
      </c>
      <c r="K84">
        <f>'2_MechAdd_HighSeverity'!I84</f>
        <v>0</v>
      </c>
      <c r="L84">
        <f>'2_MechAdd_LowSeverity'!J84</f>
        <v>0.2</v>
      </c>
      <c r="M84">
        <f>'2_MechAdd_LowSeverity'!K84</f>
        <v>0.2</v>
      </c>
      <c r="N84">
        <f>'2_MechAdd_LowSeverity'!L84</f>
        <v>0.2</v>
      </c>
      <c r="O84">
        <f>'2_MechAdd_LowSeverity'!M84</f>
        <v>0.2</v>
      </c>
      <c r="P84">
        <f>'2_MechAdd_ModSeverity'!K84</f>
        <v>0.2</v>
      </c>
      <c r="Q84">
        <f>'2_MechAdd_ModSeverity'!L84</f>
        <v>0.2</v>
      </c>
      <c r="R84">
        <f>'2_MechAdd_ModSeverity'!M84</f>
        <v>0.2</v>
      </c>
      <c r="S84">
        <f>'2_MechAdd_HighSeverity'!K84</f>
        <v>0.2</v>
      </c>
      <c r="T84">
        <f>'2_MechAdd_HighSeverity'!L84</f>
        <v>0.2</v>
      </c>
      <c r="U84">
        <f>'2_MechAdd_HighSeverity'!M84</f>
        <v>0.2</v>
      </c>
      <c r="V84">
        <f>'2_MechAdd_LowSeverity'!N84</f>
        <v>0</v>
      </c>
      <c r="W84">
        <f>'2_MechAdd_LowSeverity'!O84</f>
        <v>0</v>
      </c>
      <c r="X84">
        <f>'2_MechAdd_LowSeverity'!P84</f>
        <v>0</v>
      </c>
      <c r="Y84">
        <f>'2_MechAdd_LowSeverity'!Q84</f>
        <v>0</v>
      </c>
      <c r="Z84">
        <f>'2_MechAdd_ModSeverity'!O84</f>
        <v>0</v>
      </c>
      <c r="AA84">
        <f>'2_MechAdd_ModSeverity'!P84</f>
        <v>0</v>
      </c>
      <c r="AB84">
        <f>'2_MechAdd_ModSeverity'!Q84</f>
        <v>0</v>
      </c>
      <c r="AC84">
        <f>'2_MechAdd_HighSeverity'!O84</f>
        <v>0</v>
      </c>
      <c r="AD84">
        <f>'2_MechAdd_HighSeverity'!P84</f>
        <v>0</v>
      </c>
      <c r="AE84">
        <f>'2_MechAdd_HighSeverity'!Q84</f>
        <v>0</v>
      </c>
      <c r="AF84">
        <f>'2_MechAdd_LowSeverity'!R84</f>
        <v>2</v>
      </c>
      <c r="AG84">
        <f>'2_MechAdd_LowSeverity'!S84</f>
        <v>2</v>
      </c>
      <c r="AH84">
        <f>'2_MechAdd_LowSeverity'!T84</f>
        <v>2</v>
      </c>
      <c r="AI84">
        <f>'2_MechAdd_LowSeverity'!U84</f>
        <v>2</v>
      </c>
      <c r="AJ84">
        <f>'2_MechAdd_ModSeverity'!S84</f>
        <v>2</v>
      </c>
      <c r="AK84">
        <f>'2_MechAdd_ModSeverity'!T84</f>
        <v>2</v>
      </c>
      <c r="AL84">
        <f>'2_MechAdd_ModSeverity'!U84</f>
        <v>2</v>
      </c>
      <c r="AM84">
        <f>'2_MechAdd_HighSeverity'!S84</f>
        <v>2</v>
      </c>
      <c r="AN84">
        <f>'2_MechAdd_HighSeverity'!T84</f>
        <v>2</v>
      </c>
      <c r="AO84">
        <f>'2_MechAdd_HighSeverity'!U84</f>
        <v>2</v>
      </c>
      <c r="AP84">
        <f>'2_MechAdd_LowSeverity'!V84</f>
        <v>0</v>
      </c>
      <c r="AQ84">
        <f>'2_MechAdd_LowSeverity'!W84</f>
        <v>0</v>
      </c>
      <c r="AR84">
        <f>'2_MechAdd_LowSeverity'!X84</f>
        <v>0</v>
      </c>
      <c r="AS84">
        <f>'2_MechAdd_LowSeverity'!Y84</f>
        <v>0</v>
      </c>
      <c r="AT84">
        <f>'2_MechAdd_ModSeverity'!W84</f>
        <v>0</v>
      </c>
      <c r="AU84">
        <f>'2_MechAdd_ModSeverity'!X84</f>
        <v>0</v>
      </c>
      <c r="AV84">
        <f>'2_MechAdd_ModSeverity'!Y84</f>
        <v>0</v>
      </c>
      <c r="AW84">
        <f>'2_MechAdd_HighSeverity'!W84</f>
        <v>0</v>
      </c>
      <c r="AX84">
        <f>'2_MechAdd_HighSeverity'!X84</f>
        <v>0</v>
      </c>
      <c r="AY84">
        <f>'2_MechAdd_HighSeverity'!Y84</f>
        <v>0</v>
      </c>
      <c r="AZ84">
        <f>'2_MechAdd_LowSeverity'!Z84</f>
        <v>0</v>
      </c>
      <c r="BA84">
        <f>'2_MechAdd_LowSeverity'!AA84</f>
        <v>0</v>
      </c>
      <c r="BB84">
        <f>'2_MechAdd_LowSeverity'!AB84</f>
        <v>0</v>
      </c>
      <c r="BC84">
        <f>'2_MechAdd_LowSeverity'!AC84</f>
        <v>0</v>
      </c>
      <c r="BD84">
        <f>'2_MechAdd_ModSeverity'!AA84</f>
        <v>0</v>
      </c>
      <c r="BE84">
        <f>'2_MechAdd_ModSeverity'!AB84</f>
        <v>0</v>
      </c>
      <c r="BF84">
        <f>'2_MechAdd_ModSeverity'!AC84</f>
        <v>0</v>
      </c>
      <c r="BG84">
        <f>'2_MechAdd_HighSeverity'!AA84</f>
        <v>0</v>
      </c>
      <c r="BH84">
        <f>'2_MechAdd_HighSeverity'!AB84</f>
        <v>0</v>
      </c>
      <c r="BI84">
        <f>'2_MechAdd_HighSeverity'!AC84</f>
        <v>0</v>
      </c>
    </row>
    <row r="85" spans="1:61" x14ac:dyDescent="0.25">
      <c r="A85" s="18" t="str">
        <f>'2_MechAdd_Script'!A85</f>
        <v>eGROUND_FUEL_DUFF_LOWER_PERCENT_COVER</v>
      </c>
      <c r="B85">
        <f>'2_MechAdd_LowSeverity'!F85</f>
        <v>0</v>
      </c>
      <c r="C85">
        <f>'2_MechAdd_LowSeverity'!G85</f>
        <v>0</v>
      </c>
      <c r="D85">
        <f>'2_MechAdd_LowSeverity'!H85</f>
        <v>0</v>
      </c>
      <c r="E85">
        <f>'2_MechAdd_LowSeverity'!I85</f>
        <v>0</v>
      </c>
      <c r="F85">
        <f>'2_MechAdd_ModSeverity'!G85</f>
        <v>0</v>
      </c>
      <c r="G85">
        <f>'2_MechAdd_ModSeverity'!H85</f>
        <v>0</v>
      </c>
      <c r="H85">
        <f>'2_MechAdd_ModSeverity'!I85</f>
        <v>0</v>
      </c>
      <c r="I85">
        <f>'2_MechAdd_HighSeverity'!G85</f>
        <v>0</v>
      </c>
      <c r="J85">
        <f>'2_MechAdd_HighSeverity'!H85</f>
        <v>0</v>
      </c>
      <c r="K85">
        <f>'2_MechAdd_HighSeverity'!I85</f>
        <v>0</v>
      </c>
      <c r="L85">
        <f>'2_MechAdd_LowSeverity'!J85</f>
        <v>60</v>
      </c>
      <c r="M85">
        <f>'2_MechAdd_LowSeverity'!K85</f>
        <v>60</v>
      </c>
      <c r="N85">
        <f>'2_MechAdd_LowSeverity'!L85</f>
        <v>60</v>
      </c>
      <c r="O85">
        <f>'2_MechAdd_LowSeverity'!M85</f>
        <v>60</v>
      </c>
      <c r="P85">
        <f>'2_MechAdd_ModSeverity'!K85</f>
        <v>60</v>
      </c>
      <c r="Q85">
        <f>'2_MechAdd_ModSeverity'!L85</f>
        <v>60</v>
      </c>
      <c r="R85">
        <f>'2_MechAdd_ModSeverity'!M85</f>
        <v>60</v>
      </c>
      <c r="S85">
        <f>'2_MechAdd_HighSeverity'!K85</f>
        <v>60</v>
      </c>
      <c r="T85">
        <f>'2_MechAdd_HighSeverity'!L85</f>
        <v>60</v>
      </c>
      <c r="U85">
        <f>'2_MechAdd_HighSeverity'!M85</f>
        <v>60</v>
      </c>
      <c r="V85">
        <f>'2_MechAdd_LowSeverity'!N85</f>
        <v>0</v>
      </c>
      <c r="W85">
        <f>'2_MechAdd_LowSeverity'!O85</f>
        <v>0</v>
      </c>
      <c r="X85">
        <f>'2_MechAdd_LowSeverity'!P85</f>
        <v>0</v>
      </c>
      <c r="Y85">
        <f>'2_MechAdd_LowSeverity'!Q85</f>
        <v>0</v>
      </c>
      <c r="Z85">
        <f>'2_MechAdd_ModSeverity'!O85</f>
        <v>0</v>
      </c>
      <c r="AA85">
        <f>'2_MechAdd_ModSeverity'!P85</f>
        <v>0</v>
      </c>
      <c r="AB85">
        <f>'2_MechAdd_ModSeverity'!Q85</f>
        <v>0</v>
      </c>
      <c r="AC85">
        <f>'2_MechAdd_HighSeverity'!O85</f>
        <v>0</v>
      </c>
      <c r="AD85">
        <f>'2_MechAdd_HighSeverity'!P85</f>
        <v>0</v>
      </c>
      <c r="AE85">
        <f>'2_MechAdd_HighSeverity'!Q85</f>
        <v>0</v>
      </c>
      <c r="AF85">
        <f>'2_MechAdd_LowSeverity'!R85</f>
        <v>90</v>
      </c>
      <c r="AG85">
        <f>'2_MechAdd_LowSeverity'!S85</f>
        <v>90</v>
      </c>
      <c r="AH85">
        <f>'2_MechAdd_LowSeverity'!T85</f>
        <v>90</v>
      </c>
      <c r="AI85">
        <f>'2_MechAdd_LowSeverity'!U85</f>
        <v>90</v>
      </c>
      <c r="AJ85">
        <f>'2_MechAdd_ModSeverity'!S85</f>
        <v>90</v>
      </c>
      <c r="AK85">
        <f>'2_MechAdd_ModSeverity'!T85</f>
        <v>90</v>
      </c>
      <c r="AL85">
        <f>'2_MechAdd_ModSeverity'!U85</f>
        <v>90</v>
      </c>
      <c r="AM85">
        <f>'2_MechAdd_HighSeverity'!S85</f>
        <v>90</v>
      </c>
      <c r="AN85">
        <f>'2_MechAdd_HighSeverity'!T85</f>
        <v>90</v>
      </c>
      <c r="AO85">
        <f>'2_MechAdd_HighSeverity'!U85</f>
        <v>90</v>
      </c>
      <c r="AP85">
        <f>'2_MechAdd_LowSeverity'!V85</f>
        <v>0</v>
      </c>
      <c r="AQ85">
        <f>'2_MechAdd_LowSeverity'!W85</f>
        <v>0</v>
      </c>
      <c r="AR85">
        <f>'2_MechAdd_LowSeverity'!X85</f>
        <v>0</v>
      </c>
      <c r="AS85">
        <f>'2_MechAdd_LowSeverity'!Y85</f>
        <v>0</v>
      </c>
      <c r="AT85">
        <f>'2_MechAdd_ModSeverity'!W85</f>
        <v>0</v>
      </c>
      <c r="AU85">
        <f>'2_MechAdd_ModSeverity'!X85</f>
        <v>0</v>
      </c>
      <c r="AV85">
        <f>'2_MechAdd_ModSeverity'!Y85</f>
        <v>0</v>
      </c>
      <c r="AW85">
        <f>'2_MechAdd_HighSeverity'!W85</f>
        <v>0</v>
      </c>
      <c r="AX85">
        <f>'2_MechAdd_HighSeverity'!X85</f>
        <v>0</v>
      </c>
      <c r="AY85">
        <f>'2_MechAdd_HighSeverity'!Y85</f>
        <v>0</v>
      </c>
      <c r="AZ85">
        <f>'2_MechAdd_LowSeverity'!Z85</f>
        <v>0</v>
      </c>
      <c r="BA85">
        <f>'2_MechAdd_LowSeverity'!AA85</f>
        <v>0</v>
      </c>
      <c r="BB85">
        <f>'2_MechAdd_LowSeverity'!AB85</f>
        <v>0</v>
      </c>
      <c r="BC85">
        <f>'2_MechAdd_LowSeverity'!AC85</f>
        <v>0</v>
      </c>
      <c r="BD85">
        <f>'2_MechAdd_ModSeverity'!AA85</f>
        <v>0</v>
      </c>
      <c r="BE85">
        <f>'2_MechAdd_ModSeverity'!AB85</f>
        <v>0</v>
      </c>
      <c r="BF85">
        <f>'2_MechAdd_ModSeverity'!AC85</f>
        <v>0</v>
      </c>
      <c r="BG85">
        <f>'2_MechAdd_HighSeverity'!AA85</f>
        <v>0</v>
      </c>
      <c r="BH85">
        <f>'2_MechAdd_HighSeverity'!AB85</f>
        <v>0</v>
      </c>
      <c r="BI85">
        <f>'2_MechAdd_HighSeverity'!AC85</f>
        <v>0</v>
      </c>
    </row>
    <row r="86" spans="1:61" x14ac:dyDescent="0.25">
      <c r="A86" s="18" t="str">
        <f>'2_MechAdd_Script'!A86</f>
        <v>eGROUND_FUEL_DUFF_UPPER_DEPTH</v>
      </c>
      <c r="B86">
        <f>'2_MechAdd_LowSeverity'!F86</f>
        <v>0.5</v>
      </c>
      <c r="C86">
        <f>'2_MechAdd_LowSeverity'!G86</f>
        <v>0.5</v>
      </c>
      <c r="D86">
        <f>'2_MechAdd_LowSeverity'!H86</f>
        <v>0.5</v>
      </c>
      <c r="E86">
        <f>'2_MechAdd_LowSeverity'!I86</f>
        <v>0.5</v>
      </c>
      <c r="F86">
        <f>'2_MechAdd_ModSeverity'!G86</f>
        <v>0.5</v>
      </c>
      <c r="G86">
        <f>'2_MechAdd_ModSeverity'!H86</f>
        <v>0.5</v>
      </c>
      <c r="H86">
        <f>'2_MechAdd_ModSeverity'!I86</f>
        <v>0.6</v>
      </c>
      <c r="I86">
        <f>'2_MechAdd_HighSeverity'!G86</f>
        <v>0.5</v>
      </c>
      <c r="J86">
        <f>'2_MechAdd_HighSeverity'!H86</f>
        <v>0.5</v>
      </c>
      <c r="K86">
        <f>'2_MechAdd_HighSeverity'!I86</f>
        <v>0.7</v>
      </c>
      <c r="L86">
        <f>'2_MechAdd_LowSeverity'!J86</f>
        <v>0.4</v>
      </c>
      <c r="M86">
        <f>'2_MechAdd_LowSeverity'!K86</f>
        <v>0.4</v>
      </c>
      <c r="N86">
        <f>'2_MechAdd_LowSeverity'!L86</f>
        <v>0.4</v>
      </c>
      <c r="O86">
        <f>'2_MechAdd_LowSeverity'!M86</f>
        <v>0.4</v>
      </c>
      <c r="P86">
        <f>'2_MechAdd_ModSeverity'!K86</f>
        <v>0.4</v>
      </c>
      <c r="Q86">
        <f>'2_MechAdd_ModSeverity'!L86</f>
        <v>0.4</v>
      </c>
      <c r="R86">
        <f>'2_MechAdd_ModSeverity'!M86</f>
        <v>0.48</v>
      </c>
      <c r="S86">
        <f>'2_MechAdd_HighSeverity'!K86</f>
        <v>0.4</v>
      </c>
      <c r="T86">
        <f>'2_MechAdd_HighSeverity'!L86</f>
        <v>0.4</v>
      </c>
      <c r="U86">
        <f>'2_MechAdd_HighSeverity'!M86</f>
        <v>0.55999999999999994</v>
      </c>
      <c r="V86">
        <f>'2_MechAdd_LowSeverity'!N86</f>
        <v>0.2</v>
      </c>
      <c r="W86">
        <f>'2_MechAdd_LowSeverity'!O86</f>
        <v>0.2</v>
      </c>
      <c r="X86">
        <f>'2_MechAdd_LowSeverity'!P86</f>
        <v>0.2</v>
      </c>
      <c r="Y86">
        <f>'2_MechAdd_LowSeverity'!Q86</f>
        <v>0.2</v>
      </c>
      <c r="Z86">
        <f>'2_MechAdd_ModSeverity'!O86</f>
        <v>0.2</v>
      </c>
      <c r="AA86">
        <f>'2_MechAdd_ModSeverity'!P86</f>
        <v>0.2</v>
      </c>
      <c r="AB86">
        <f>'2_MechAdd_ModSeverity'!Q86</f>
        <v>0.24</v>
      </c>
      <c r="AC86">
        <f>'2_MechAdd_HighSeverity'!O86</f>
        <v>0.2</v>
      </c>
      <c r="AD86">
        <f>'2_MechAdd_HighSeverity'!P86</f>
        <v>0.2</v>
      </c>
      <c r="AE86">
        <f>'2_MechAdd_HighSeverity'!Q86</f>
        <v>0.27999999999999997</v>
      </c>
      <c r="AF86">
        <f>'2_MechAdd_LowSeverity'!R86</f>
        <v>4</v>
      </c>
      <c r="AG86">
        <f>'2_MechAdd_LowSeverity'!S86</f>
        <v>4</v>
      </c>
      <c r="AH86">
        <f>'2_MechAdd_LowSeverity'!T86</f>
        <v>4</v>
      </c>
      <c r="AI86">
        <f>'2_MechAdd_LowSeverity'!U86</f>
        <v>4</v>
      </c>
      <c r="AJ86">
        <f>'2_MechAdd_ModSeverity'!S86</f>
        <v>4</v>
      </c>
      <c r="AK86">
        <f>'2_MechAdd_ModSeverity'!T86</f>
        <v>4</v>
      </c>
      <c r="AL86">
        <f>'2_MechAdd_ModSeverity'!U86</f>
        <v>4.8</v>
      </c>
      <c r="AM86">
        <f>'2_MechAdd_HighSeverity'!S86</f>
        <v>4</v>
      </c>
      <c r="AN86">
        <f>'2_MechAdd_HighSeverity'!T86</f>
        <v>4</v>
      </c>
      <c r="AO86">
        <f>'2_MechAdd_HighSeverity'!U86</f>
        <v>5.6</v>
      </c>
      <c r="AP86">
        <f>'2_MechAdd_LowSeverity'!V86</f>
        <v>1</v>
      </c>
      <c r="AQ86">
        <f>'2_MechAdd_LowSeverity'!W86</f>
        <v>1</v>
      </c>
      <c r="AR86">
        <f>'2_MechAdd_LowSeverity'!X86</f>
        <v>1</v>
      </c>
      <c r="AS86">
        <f>'2_MechAdd_LowSeverity'!Y86</f>
        <v>1</v>
      </c>
      <c r="AT86">
        <f>'2_MechAdd_ModSeverity'!W86</f>
        <v>1</v>
      </c>
      <c r="AU86">
        <f>'2_MechAdd_ModSeverity'!X86</f>
        <v>1</v>
      </c>
      <c r="AV86">
        <f>'2_MechAdd_ModSeverity'!Y86</f>
        <v>1.2</v>
      </c>
      <c r="AW86">
        <f>'2_MechAdd_HighSeverity'!W86</f>
        <v>1</v>
      </c>
      <c r="AX86">
        <f>'2_MechAdd_HighSeverity'!X86</f>
        <v>1</v>
      </c>
      <c r="AY86">
        <f>'2_MechAdd_HighSeverity'!Y86</f>
        <v>1.4</v>
      </c>
      <c r="AZ86">
        <f>'2_MechAdd_LowSeverity'!Z86</f>
        <v>1.5</v>
      </c>
      <c r="BA86">
        <f>'2_MechAdd_LowSeverity'!AA86</f>
        <v>1.5</v>
      </c>
      <c r="BB86">
        <f>'2_MechAdd_LowSeverity'!AB86</f>
        <v>1.5</v>
      </c>
      <c r="BC86">
        <f>'2_MechAdd_LowSeverity'!AC86</f>
        <v>1.5</v>
      </c>
      <c r="BD86">
        <f>'2_MechAdd_ModSeverity'!AA86</f>
        <v>1.5</v>
      </c>
      <c r="BE86">
        <f>'2_MechAdd_ModSeverity'!AB86</f>
        <v>1.5</v>
      </c>
      <c r="BF86">
        <f>'2_MechAdd_ModSeverity'!AC86</f>
        <v>1.7999999999999998</v>
      </c>
      <c r="BG86">
        <f>'2_MechAdd_HighSeverity'!AA86</f>
        <v>1.5</v>
      </c>
      <c r="BH86">
        <f>'2_MechAdd_HighSeverity'!AB86</f>
        <v>1.5</v>
      </c>
      <c r="BI86">
        <f>'2_MechAdd_HighSeverity'!AC86</f>
        <v>2.0999999999999996</v>
      </c>
    </row>
    <row r="87" spans="1:61" x14ac:dyDescent="0.25">
      <c r="A87" s="18" t="str">
        <f>'2_MechAdd_Script'!A87</f>
        <v>eGROUND_FUEL_DUFF_UPPER_PERCENT_COVER</v>
      </c>
      <c r="B87">
        <f>'2_MechAdd_LowSeverity'!F87</f>
        <v>70</v>
      </c>
      <c r="C87">
        <f>'2_MechAdd_LowSeverity'!G87</f>
        <v>70</v>
      </c>
      <c r="D87">
        <f>'2_MechAdd_LowSeverity'!H87</f>
        <v>70</v>
      </c>
      <c r="E87">
        <f>'2_MechAdd_LowSeverity'!I87</f>
        <v>70</v>
      </c>
      <c r="F87">
        <f>'2_MechAdd_ModSeverity'!G87</f>
        <v>70</v>
      </c>
      <c r="G87">
        <f>'2_MechAdd_ModSeverity'!H87</f>
        <v>70</v>
      </c>
      <c r="H87">
        <f>'2_MechAdd_ModSeverity'!I87</f>
        <v>84</v>
      </c>
      <c r="I87">
        <f>'2_MechAdd_HighSeverity'!G87</f>
        <v>70</v>
      </c>
      <c r="J87">
        <f>'2_MechAdd_HighSeverity'!H87</f>
        <v>70</v>
      </c>
      <c r="K87">
        <f>'2_MechAdd_HighSeverity'!I87</f>
        <v>98</v>
      </c>
      <c r="L87">
        <f>'2_MechAdd_LowSeverity'!J87</f>
        <v>60</v>
      </c>
      <c r="M87">
        <f>'2_MechAdd_LowSeverity'!K87</f>
        <v>60</v>
      </c>
      <c r="N87">
        <f>'2_MechAdd_LowSeverity'!L87</f>
        <v>60</v>
      </c>
      <c r="O87">
        <f>'2_MechAdd_LowSeverity'!M87</f>
        <v>60</v>
      </c>
      <c r="P87">
        <f>'2_MechAdd_ModSeverity'!K87</f>
        <v>60</v>
      </c>
      <c r="Q87">
        <f>'2_MechAdd_ModSeverity'!L87</f>
        <v>60</v>
      </c>
      <c r="R87">
        <f>'2_MechAdd_ModSeverity'!M87</f>
        <v>72</v>
      </c>
      <c r="S87">
        <f>'2_MechAdd_HighSeverity'!K87</f>
        <v>60</v>
      </c>
      <c r="T87">
        <f>'2_MechAdd_HighSeverity'!L87</f>
        <v>60</v>
      </c>
      <c r="U87">
        <f>'2_MechAdd_HighSeverity'!M87</f>
        <v>84</v>
      </c>
      <c r="V87">
        <f>'2_MechAdd_LowSeverity'!N87</f>
        <v>70</v>
      </c>
      <c r="W87">
        <f>'2_MechAdd_LowSeverity'!O87</f>
        <v>70</v>
      </c>
      <c r="X87">
        <f>'2_MechAdd_LowSeverity'!P87</f>
        <v>70</v>
      </c>
      <c r="Y87">
        <f>'2_MechAdd_LowSeverity'!Q87</f>
        <v>70</v>
      </c>
      <c r="Z87">
        <f>'2_MechAdd_ModSeverity'!O87</f>
        <v>70</v>
      </c>
      <c r="AA87">
        <f>'2_MechAdd_ModSeverity'!P87</f>
        <v>70</v>
      </c>
      <c r="AB87">
        <f>'2_MechAdd_ModSeverity'!Q87</f>
        <v>84</v>
      </c>
      <c r="AC87">
        <f>'2_MechAdd_HighSeverity'!O87</f>
        <v>70</v>
      </c>
      <c r="AD87">
        <f>'2_MechAdd_HighSeverity'!P87</f>
        <v>70</v>
      </c>
      <c r="AE87">
        <f>'2_MechAdd_HighSeverity'!Q87</f>
        <v>98</v>
      </c>
      <c r="AF87">
        <f>'2_MechAdd_LowSeverity'!R87</f>
        <v>100</v>
      </c>
      <c r="AG87">
        <f>'2_MechAdd_LowSeverity'!S87</f>
        <v>100</v>
      </c>
      <c r="AH87">
        <f>'2_MechAdd_LowSeverity'!T87</f>
        <v>100</v>
      </c>
      <c r="AI87">
        <f>'2_MechAdd_LowSeverity'!U87</f>
        <v>100</v>
      </c>
      <c r="AJ87">
        <f>'2_MechAdd_ModSeverity'!S87</f>
        <v>100</v>
      </c>
      <c r="AK87">
        <f>'2_MechAdd_ModSeverity'!T87</f>
        <v>100</v>
      </c>
      <c r="AL87">
        <f>'2_MechAdd_ModSeverity'!U87</f>
        <v>100</v>
      </c>
      <c r="AM87">
        <f>'2_MechAdd_HighSeverity'!S87</f>
        <v>100</v>
      </c>
      <c r="AN87">
        <f>'2_MechAdd_HighSeverity'!T87</f>
        <v>100</v>
      </c>
      <c r="AO87">
        <f>'2_MechAdd_HighSeverity'!U87</f>
        <v>100</v>
      </c>
      <c r="AP87">
        <f>'2_MechAdd_LowSeverity'!V87</f>
        <v>90</v>
      </c>
      <c r="AQ87">
        <f>'2_MechAdd_LowSeverity'!W87</f>
        <v>90</v>
      </c>
      <c r="AR87">
        <f>'2_MechAdd_LowSeverity'!X87</f>
        <v>90</v>
      </c>
      <c r="AS87">
        <f>'2_MechAdd_LowSeverity'!Y87</f>
        <v>90</v>
      </c>
      <c r="AT87">
        <f>'2_MechAdd_ModSeverity'!W87</f>
        <v>90</v>
      </c>
      <c r="AU87">
        <f>'2_MechAdd_ModSeverity'!X87</f>
        <v>90</v>
      </c>
      <c r="AV87">
        <f>'2_MechAdd_ModSeverity'!Y87</f>
        <v>100</v>
      </c>
      <c r="AW87">
        <f>'2_MechAdd_HighSeverity'!W87</f>
        <v>90</v>
      </c>
      <c r="AX87">
        <f>'2_MechAdd_HighSeverity'!X87</f>
        <v>90</v>
      </c>
      <c r="AY87">
        <f>'2_MechAdd_HighSeverity'!Y87</f>
        <v>100</v>
      </c>
      <c r="AZ87">
        <f>'2_MechAdd_LowSeverity'!Z87</f>
        <v>70</v>
      </c>
      <c r="BA87">
        <f>'2_MechAdd_LowSeverity'!AA87</f>
        <v>70</v>
      </c>
      <c r="BB87">
        <f>'2_MechAdd_LowSeverity'!AB87</f>
        <v>70</v>
      </c>
      <c r="BC87">
        <f>'2_MechAdd_LowSeverity'!AC87</f>
        <v>70</v>
      </c>
      <c r="BD87">
        <f>'2_MechAdd_ModSeverity'!AA87</f>
        <v>70</v>
      </c>
      <c r="BE87">
        <f>'2_MechAdd_ModSeverity'!AB87</f>
        <v>70</v>
      </c>
      <c r="BF87">
        <f>'2_MechAdd_ModSeverity'!AC87</f>
        <v>84</v>
      </c>
      <c r="BG87">
        <f>'2_MechAdd_HighSeverity'!AA87</f>
        <v>70</v>
      </c>
      <c r="BH87">
        <f>'2_MechAdd_HighSeverity'!AB87</f>
        <v>70</v>
      </c>
      <c r="BI87">
        <f>'2_MechAdd_HighSeverity'!AC87</f>
        <v>98</v>
      </c>
    </row>
    <row r="88" spans="1:61" x14ac:dyDescent="0.25">
      <c r="A88" s="18" t="str">
        <f>'2_MechAdd_Script'!A88</f>
        <v>eGROUND_FUEL_BASAL_ACCUMULATION_DEPTH</v>
      </c>
      <c r="B88">
        <f>'2_MechAdd_LowSeverity'!F88</f>
        <v>0</v>
      </c>
      <c r="C88">
        <f>'2_MechAdd_LowSeverity'!G88</f>
        <v>0</v>
      </c>
      <c r="D88">
        <f>'2_MechAdd_LowSeverity'!H88</f>
        <v>0</v>
      </c>
      <c r="E88">
        <f>'2_MechAdd_LowSeverity'!I88</f>
        <v>0</v>
      </c>
      <c r="F88">
        <f>'2_MechAdd_ModSeverity'!G88</f>
        <v>0</v>
      </c>
      <c r="G88">
        <f>'2_MechAdd_ModSeverity'!H88</f>
        <v>0</v>
      </c>
      <c r="H88">
        <f>'2_MechAdd_ModSeverity'!I88</f>
        <v>0</v>
      </c>
      <c r="I88">
        <f>'2_MechAdd_HighSeverity'!G88</f>
        <v>0</v>
      </c>
      <c r="J88">
        <f>'2_MechAdd_HighSeverity'!H88</f>
        <v>0</v>
      </c>
      <c r="K88">
        <f>'2_MechAdd_HighSeverity'!I88</f>
        <v>0</v>
      </c>
      <c r="L88">
        <f>'2_MechAdd_LowSeverity'!J88</f>
        <v>0</v>
      </c>
      <c r="M88">
        <f>'2_MechAdd_LowSeverity'!K88</f>
        <v>0</v>
      </c>
      <c r="N88">
        <f>'2_MechAdd_LowSeverity'!L88</f>
        <v>0</v>
      </c>
      <c r="O88">
        <f>'2_MechAdd_LowSeverity'!M88</f>
        <v>0</v>
      </c>
      <c r="P88">
        <f>'2_MechAdd_ModSeverity'!K88</f>
        <v>0</v>
      </c>
      <c r="Q88">
        <f>'2_MechAdd_ModSeverity'!L88</f>
        <v>0</v>
      </c>
      <c r="R88">
        <f>'2_MechAdd_ModSeverity'!M88</f>
        <v>0</v>
      </c>
      <c r="S88">
        <f>'2_MechAdd_HighSeverity'!K88</f>
        <v>0</v>
      </c>
      <c r="T88">
        <f>'2_MechAdd_HighSeverity'!L88</f>
        <v>0</v>
      </c>
      <c r="U88">
        <f>'2_MechAdd_HighSeverity'!M88</f>
        <v>0</v>
      </c>
      <c r="V88">
        <f>'2_MechAdd_LowSeverity'!N88</f>
        <v>0</v>
      </c>
      <c r="W88">
        <f>'2_MechAdd_LowSeverity'!O88</f>
        <v>0</v>
      </c>
      <c r="X88">
        <f>'2_MechAdd_LowSeverity'!P88</f>
        <v>0</v>
      </c>
      <c r="Y88">
        <f>'2_MechAdd_LowSeverity'!Q88</f>
        <v>0</v>
      </c>
      <c r="Z88">
        <f>'2_MechAdd_ModSeverity'!O88</f>
        <v>0</v>
      </c>
      <c r="AA88">
        <f>'2_MechAdd_ModSeverity'!P88</f>
        <v>0</v>
      </c>
      <c r="AB88">
        <f>'2_MechAdd_ModSeverity'!Q88</f>
        <v>0</v>
      </c>
      <c r="AC88">
        <f>'2_MechAdd_HighSeverity'!O88</f>
        <v>0</v>
      </c>
      <c r="AD88">
        <f>'2_MechAdd_HighSeverity'!P88</f>
        <v>0</v>
      </c>
      <c r="AE88">
        <f>'2_MechAdd_HighSeverity'!Q88</f>
        <v>0</v>
      </c>
      <c r="AF88">
        <f>'2_MechAdd_LowSeverity'!R88</f>
        <v>0</v>
      </c>
      <c r="AG88">
        <f>'2_MechAdd_LowSeverity'!S88</f>
        <v>0</v>
      </c>
      <c r="AH88">
        <f>'2_MechAdd_LowSeverity'!T88</f>
        <v>0</v>
      </c>
      <c r="AI88">
        <f>'2_MechAdd_LowSeverity'!U88</f>
        <v>0</v>
      </c>
      <c r="AJ88">
        <f>'2_MechAdd_ModSeverity'!S88</f>
        <v>0</v>
      </c>
      <c r="AK88">
        <f>'2_MechAdd_ModSeverity'!T88</f>
        <v>0</v>
      </c>
      <c r="AL88">
        <f>'2_MechAdd_ModSeverity'!U88</f>
        <v>0</v>
      </c>
      <c r="AM88">
        <f>'2_MechAdd_HighSeverity'!S88</f>
        <v>0</v>
      </c>
      <c r="AN88">
        <f>'2_MechAdd_HighSeverity'!T88</f>
        <v>0</v>
      </c>
      <c r="AO88">
        <f>'2_MechAdd_HighSeverity'!U88</f>
        <v>0</v>
      </c>
      <c r="AP88">
        <f>'2_MechAdd_LowSeverity'!V88</f>
        <v>0</v>
      </c>
      <c r="AQ88">
        <f>'2_MechAdd_LowSeverity'!W88</f>
        <v>0</v>
      </c>
      <c r="AR88">
        <f>'2_MechAdd_LowSeverity'!X88</f>
        <v>0</v>
      </c>
      <c r="AS88">
        <f>'2_MechAdd_LowSeverity'!Y88</f>
        <v>0</v>
      </c>
      <c r="AT88">
        <f>'2_MechAdd_ModSeverity'!W88</f>
        <v>0</v>
      </c>
      <c r="AU88">
        <f>'2_MechAdd_ModSeverity'!X88</f>
        <v>0</v>
      </c>
      <c r="AV88">
        <f>'2_MechAdd_ModSeverity'!Y88</f>
        <v>0</v>
      </c>
      <c r="AW88">
        <f>'2_MechAdd_HighSeverity'!W88</f>
        <v>0</v>
      </c>
      <c r="AX88">
        <f>'2_MechAdd_HighSeverity'!X88</f>
        <v>0</v>
      </c>
      <c r="AY88">
        <f>'2_MechAdd_HighSeverity'!Y88</f>
        <v>0</v>
      </c>
      <c r="AZ88">
        <f>'2_MechAdd_LowSeverity'!Z88</f>
        <v>0</v>
      </c>
      <c r="BA88">
        <f>'2_MechAdd_LowSeverity'!AA88</f>
        <v>0</v>
      </c>
      <c r="BB88">
        <f>'2_MechAdd_LowSeverity'!AB88</f>
        <v>0</v>
      </c>
      <c r="BC88">
        <f>'2_MechAdd_LowSeverity'!AC88</f>
        <v>0</v>
      </c>
      <c r="BD88">
        <f>'2_MechAdd_ModSeverity'!AA88</f>
        <v>0</v>
      </c>
      <c r="BE88">
        <f>'2_MechAdd_ModSeverity'!AB88</f>
        <v>0</v>
      </c>
      <c r="BF88">
        <f>'2_MechAdd_ModSeverity'!AC88</f>
        <v>0</v>
      </c>
      <c r="BG88">
        <f>'2_MechAdd_HighSeverity'!AA88</f>
        <v>0</v>
      </c>
      <c r="BH88">
        <f>'2_MechAdd_HighSeverity'!AB88</f>
        <v>0</v>
      </c>
      <c r="BI88">
        <f>'2_MechAdd_HighSeverity'!AC88</f>
        <v>0</v>
      </c>
    </row>
    <row r="89" spans="1:61" x14ac:dyDescent="0.25">
      <c r="A89" s="18" t="str">
        <f>'2_MechAdd_Script'!A89</f>
        <v>eGROUND_FUEL_BASAL_ACCUMULATION_NUMBER_PER_UNIT_AREA</v>
      </c>
      <c r="B89">
        <f>'2_MechAdd_LowSeverity'!F89</f>
        <v>0</v>
      </c>
      <c r="C89">
        <f>'2_MechAdd_LowSeverity'!G89</f>
        <v>0</v>
      </c>
      <c r="D89">
        <f>'2_MechAdd_LowSeverity'!H89</f>
        <v>0</v>
      </c>
      <c r="E89">
        <f>'2_MechAdd_LowSeverity'!I89</f>
        <v>0</v>
      </c>
      <c r="F89">
        <f>'2_MechAdd_ModSeverity'!G89</f>
        <v>0</v>
      </c>
      <c r="G89">
        <f>'2_MechAdd_ModSeverity'!H89</f>
        <v>0</v>
      </c>
      <c r="H89">
        <f>'2_MechAdd_ModSeverity'!I89</f>
        <v>0</v>
      </c>
      <c r="I89">
        <f>'2_MechAdd_HighSeverity'!G89</f>
        <v>0</v>
      </c>
      <c r="J89">
        <f>'2_MechAdd_HighSeverity'!H89</f>
        <v>0</v>
      </c>
      <c r="K89">
        <f>'2_MechAdd_HighSeverity'!I89</f>
        <v>0</v>
      </c>
      <c r="L89">
        <f>'2_MechAdd_LowSeverity'!J89</f>
        <v>0</v>
      </c>
      <c r="M89">
        <f>'2_MechAdd_LowSeverity'!K89</f>
        <v>0</v>
      </c>
      <c r="N89">
        <f>'2_MechAdd_LowSeverity'!L89</f>
        <v>0</v>
      </c>
      <c r="O89">
        <f>'2_MechAdd_LowSeverity'!M89</f>
        <v>0</v>
      </c>
      <c r="P89">
        <f>'2_MechAdd_ModSeverity'!K89</f>
        <v>0</v>
      </c>
      <c r="Q89">
        <f>'2_MechAdd_ModSeverity'!L89</f>
        <v>0</v>
      </c>
      <c r="R89">
        <f>'2_MechAdd_ModSeverity'!M89</f>
        <v>0</v>
      </c>
      <c r="S89">
        <f>'2_MechAdd_HighSeverity'!K89</f>
        <v>0</v>
      </c>
      <c r="T89">
        <f>'2_MechAdd_HighSeverity'!L89</f>
        <v>0</v>
      </c>
      <c r="U89">
        <f>'2_MechAdd_HighSeverity'!M89</f>
        <v>0</v>
      </c>
      <c r="V89">
        <f>'2_MechAdd_LowSeverity'!N89</f>
        <v>0</v>
      </c>
      <c r="W89">
        <f>'2_MechAdd_LowSeverity'!O89</f>
        <v>0</v>
      </c>
      <c r="X89">
        <f>'2_MechAdd_LowSeverity'!P89</f>
        <v>0</v>
      </c>
      <c r="Y89">
        <f>'2_MechAdd_LowSeverity'!Q89</f>
        <v>0</v>
      </c>
      <c r="Z89">
        <f>'2_MechAdd_ModSeverity'!O89</f>
        <v>0</v>
      </c>
      <c r="AA89">
        <f>'2_MechAdd_ModSeverity'!P89</f>
        <v>0</v>
      </c>
      <c r="AB89">
        <f>'2_MechAdd_ModSeverity'!Q89</f>
        <v>0</v>
      </c>
      <c r="AC89">
        <f>'2_MechAdd_HighSeverity'!O89</f>
        <v>0</v>
      </c>
      <c r="AD89">
        <f>'2_MechAdd_HighSeverity'!P89</f>
        <v>0</v>
      </c>
      <c r="AE89">
        <f>'2_MechAdd_HighSeverity'!Q89</f>
        <v>0</v>
      </c>
      <c r="AF89">
        <f>'2_MechAdd_LowSeverity'!R89</f>
        <v>0</v>
      </c>
      <c r="AG89">
        <f>'2_MechAdd_LowSeverity'!S89</f>
        <v>0</v>
      </c>
      <c r="AH89">
        <f>'2_MechAdd_LowSeverity'!T89</f>
        <v>0</v>
      </c>
      <c r="AI89">
        <f>'2_MechAdd_LowSeverity'!U89</f>
        <v>0</v>
      </c>
      <c r="AJ89">
        <f>'2_MechAdd_ModSeverity'!S89</f>
        <v>0</v>
      </c>
      <c r="AK89">
        <f>'2_MechAdd_ModSeverity'!T89</f>
        <v>0</v>
      </c>
      <c r="AL89">
        <f>'2_MechAdd_ModSeverity'!U89</f>
        <v>0</v>
      </c>
      <c r="AM89">
        <f>'2_MechAdd_HighSeverity'!S89</f>
        <v>0</v>
      </c>
      <c r="AN89">
        <f>'2_MechAdd_HighSeverity'!T89</f>
        <v>0</v>
      </c>
      <c r="AO89">
        <f>'2_MechAdd_HighSeverity'!U89</f>
        <v>0</v>
      </c>
      <c r="AP89">
        <f>'2_MechAdd_LowSeverity'!V89</f>
        <v>0</v>
      </c>
      <c r="AQ89">
        <f>'2_MechAdd_LowSeverity'!W89</f>
        <v>0</v>
      </c>
      <c r="AR89">
        <f>'2_MechAdd_LowSeverity'!X89</f>
        <v>0</v>
      </c>
      <c r="AS89">
        <f>'2_MechAdd_LowSeverity'!Y89</f>
        <v>0</v>
      </c>
      <c r="AT89">
        <f>'2_MechAdd_ModSeverity'!W89</f>
        <v>0</v>
      </c>
      <c r="AU89">
        <f>'2_MechAdd_ModSeverity'!X89</f>
        <v>0</v>
      </c>
      <c r="AV89">
        <f>'2_MechAdd_ModSeverity'!Y89</f>
        <v>0</v>
      </c>
      <c r="AW89">
        <f>'2_MechAdd_HighSeverity'!W89</f>
        <v>0</v>
      </c>
      <c r="AX89">
        <f>'2_MechAdd_HighSeverity'!X89</f>
        <v>0</v>
      </c>
      <c r="AY89">
        <f>'2_MechAdd_HighSeverity'!Y89</f>
        <v>0</v>
      </c>
      <c r="AZ89">
        <f>'2_MechAdd_LowSeverity'!Z89</f>
        <v>0</v>
      </c>
      <c r="BA89">
        <f>'2_MechAdd_LowSeverity'!AA89</f>
        <v>0</v>
      </c>
      <c r="BB89">
        <f>'2_MechAdd_LowSeverity'!AB89</f>
        <v>0</v>
      </c>
      <c r="BC89">
        <f>'2_MechAdd_LowSeverity'!AC89</f>
        <v>0</v>
      </c>
      <c r="BD89">
        <f>'2_MechAdd_ModSeverity'!AA89</f>
        <v>0</v>
      </c>
      <c r="BE89">
        <f>'2_MechAdd_ModSeverity'!AB89</f>
        <v>0</v>
      </c>
      <c r="BF89">
        <f>'2_MechAdd_ModSeverity'!AC89</f>
        <v>0</v>
      </c>
      <c r="BG89">
        <f>'2_MechAdd_HighSeverity'!AA89</f>
        <v>0</v>
      </c>
      <c r="BH89">
        <f>'2_MechAdd_HighSeverity'!AB89</f>
        <v>0</v>
      </c>
      <c r="BI89">
        <f>'2_MechAdd_HighSeverity'!AC89</f>
        <v>0</v>
      </c>
    </row>
    <row r="90" spans="1:61" x14ac:dyDescent="0.25">
      <c r="A90" s="18" t="str">
        <f>'2_MechAdd_Script'!A90</f>
        <v>eGROUND_FUEL_BASAL_ACCUMULATION_RADIUS</v>
      </c>
      <c r="B90">
        <f>'2_MechAdd_LowSeverity'!F90</f>
        <v>0</v>
      </c>
      <c r="C90">
        <f>'2_MechAdd_LowSeverity'!G90</f>
        <v>0</v>
      </c>
      <c r="D90">
        <f>'2_MechAdd_LowSeverity'!H90</f>
        <v>0</v>
      </c>
      <c r="E90">
        <f>'2_MechAdd_LowSeverity'!I90</f>
        <v>0</v>
      </c>
      <c r="F90">
        <f>'2_MechAdd_ModSeverity'!G90</f>
        <v>0</v>
      </c>
      <c r="G90">
        <f>'2_MechAdd_ModSeverity'!H90</f>
        <v>0</v>
      </c>
      <c r="H90">
        <f>'2_MechAdd_ModSeverity'!I90</f>
        <v>0</v>
      </c>
      <c r="I90">
        <f>'2_MechAdd_HighSeverity'!G90</f>
        <v>0</v>
      </c>
      <c r="J90">
        <f>'2_MechAdd_HighSeverity'!H90</f>
        <v>0</v>
      </c>
      <c r="K90">
        <f>'2_MechAdd_HighSeverity'!I90</f>
        <v>0</v>
      </c>
      <c r="L90">
        <f>'2_MechAdd_LowSeverity'!J90</f>
        <v>0</v>
      </c>
      <c r="M90">
        <f>'2_MechAdd_LowSeverity'!K90</f>
        <v>0</v>
      </c>
      <c r="N90">
        <f>'2_MechAdd_LowSeverity'!L90</f>
        <v>0</v>
      </c>
      <c r="O90">
        <f>'2_MechAdd_LowSeverity'!M90</f>
        <v>0</v>
      </c>
      <c r="P90">
        <f>'2_MechAdd_ModSeverity'!K90</f>
        <v>0</v>
      </c>
      <c r="Q90">
        <f>'2_MechAdd_ModSeverity'!L90</f>
        <v>0</v>
      </c>
      <c r="R90">
        <f>'2_MechAdd_ModSeverity'!M90</f>
        <v>0</v>
      </c>
      <c r="S90">
        <f>'2_MechAdd_HighSeverity'!K90</f>
        <v>0</v>
      </c>
      <c r="T90">
        <f>'2_MechAdd_HighSeverity'!L90</f>
        <v>0</v>
      </c>
      <c r="U90">
        <f>'2_MechAdd_HighSeverity'!M90</f>
        <v>0</v>
      </c>
      <c r="V90">
        <f>'2_MechAdd_LowSeverity'!N90</f>
        <v>0</v>
      </c>
      <c r="W90">
        <f>'2_MechAdd_LowSeverity'!O90</f>
        <v>0</v>
      </c>
      <c r="X90">
        <f>'2_MechAdd_LowSeverity'!P90</f>
        <v>0</v>
      </c>
      <c r="Y90">
        <f>'2_MechAdd_LowSeverity'!Q90</f>
        <v>0</v>
      </c>
      <c r="Z90">
        <f>'2_MechAdd_ModSeverity'!O90</f>
        <v>0</v>
      </c>
      <c r="AA90">
        <f>'2_MechAdd_ModSeverity'!P90</f>
        <v>0</v>
      </c>
      <c r="AB90">
        <f>'2_MechAdd_ModSeverity'!Q90</f>
        <v>0</v>
      </c>
      <c r="AC90">
        <f>'2_MechAdd_HighSeverity'!O90</f>
        <v>0</v>
      </c>
      <c r="AD90">
        <f>'2_MechAdd_HighSeverity'!P90</f>
        <v>0</v>
      </c>
      <c r="AE90">
        <f>'2_MechAdd_HighSeverity'!Q90</f>
        <v>0</v>
      </c>
      <c r="AF90">
        <f>'2_MechAdd_LowSeverity'!R90</f>
        <v>0</v>
      </c>
      <c r="AG90">
        <f>'2_MechAdd_LowSeverity'!S90</f>
        <v>0</v>
      </c>
      <c r="AH90">
        <f>'2_MechAdd_LowSeverity'!T90</f>
        <v>0</v>
      </c>
      <c r="AI90">
        <f>'2_MechAdd_LowSeverity'!U90</f>
        <v>0</v>
      </c>
      <c r="AJ90">
        <f>'2_MechAdd_ModSeverity'!S90</f>
        <v>0</v>
      </c>
      <c r="AK90">
        <f>'2_MechAdd_ModSeverity'!T90</f>
        <v>0</v>
      </c>
      <c r="AL90">
        <f>'2_MechAdd_ModSeverity'!U90</f>
        <v>0</v>
      </c>
      <c r="AM90">
        <f>'2_MechAdd_HighSeverity'!S90</f>
        <v>0</v>
      </c>
      <c r="AN90">
        <f>'2_MechAdd_HighSeverity'!T90</f>
        <v>0</v>
      </c>
      <c r="AO90">
        <f>'2_MechAdd_HighSeverity'!U90</f>
        <v>0</v>
      </c>
      <c r="AP90">
        <f>'2_MechAdd_LowSeverity'!V90</f>
        <v>0</v>
      </c>
      <c r="AQ90">
        <f>'2_MechAdd_LowSeverity'!W90</f>
        <v>0</v>
      </c>
      <c r="AR90">
        <f>'2_MechAdd_LowSeverity'!X90</f>
        <v>0</v>
      </c>
      <c r="AS90">
        <f>'2_MechAdd_LowSeverity'!Y90</f>
        <v>0</v>
      </c>
      <c r="AT90">
        <f>'2_MechAdd_ModSeverity'!W90</f>
        <v>0</v>
      </c>
      <c r="AU90">
        <f>'2_MechAdd_ModSeverity'!X90</f>
        <v>0</v>
      </c>
      <c r="AV90">
        <f>'2_MechAdd_ModSeverity'!Y90</f>
        <v>0</v>
      </c>
      <c r="AW90">
        <f>'2_MechAdd_HighSeverity'!W90</f>
        <v>0</v>
      </c>
      <c r="AX90">
        <f>'2_MechAdd_HighSeverity'!X90</f>
        <v>0</v>
      </c>
      <c r="AY90">
        <f>'2_MechAdd_HighSeverity'!Y90</f>
        <v>0</v>
      </c>
      <c r="AZ90">
        <f>'2_MechAdd_LowSeverity'!Z90</f>
        <v>0</v>
      </c>
      <c r="BA90">
        <f>'2_MechAdd_LowSeverity'!AA90</f>
        <v>0</v>
      </c>
      <c r="BB90">
        <f>'2_MechAdd_LowSeverity'!AB90</f>
        <v>0</v>
      </c>
      <c r="BC90">
        <f>'2_MechAdd_LowSeverity'!AC90</f>
        <v>0</v>
      </c>
      <c r="BD90">
        <f>'2_MechAdd_ModSeverity'!AA90</f>
        <v>0</v>
      </c>
      <c r="BE90">
        <f>'2_MechAdd_ModSeverity'!AB90</f>
        <v>0</v>
      </c>
      <c r="BF90">
        <f>'2_MechAdd_ModSeverity'!AC90</f>
        <v>0</v>
      </c>
      <c r="BG90">
        <f>'2_MechAdd_HighSeverity'!AA90</f>
        <v>0</v>
      </c>
      <c r="BH90">
        <f>'2_MechAdd_HighSeverity'!AB90</f>
        <v>0</v>
      </c>
      <c r="BI90">
        <f>'2_MechAdd_HighSeverity'!AC90</f>
        <v>0</v>
      </c>
    </row>
    <row r="91" spans="1:61" x14ac:dyDescent="0.25">
      <c r="A91" s="18" t="str">
        <f>'2_MechAdd_Script'!A91</f>
        <v>eGROUND_FUEL_SQUIRREL_MIDDENS_DEPTH</v>
      </c>
      <c r="B91">
        <f>'2_MechAdd_LowSeverity'!F91</f>
        <v>0</v>
      </c>
      <c r="C91">
        <f>'2_MechAdd_LowSeverity'!G91</f>
        <v>0</v>
      </c>
      <c r="D91">
        <f>'2_MechAdd_LowSeverity'!H91</f>
        <v>0</v>
      </c>
      <c r="E91">
        <f>'2_MechAdd_LowSeverity'!I91</f>
        <v>0</v>
      </c>
      <c r="F91">
        <f>'2_MechAdd_ModSeverity'!G91</f>
        <v>0</v>
      </c>
      <c r="G91">
        <f>'2_MechAdd_ModSeverity'!H91</f>
        <v>0</v>
      </c>
      <c r="H91">
        <f>'2_MechAdd_ModSeverity'!I91</f>
        <v>0</v>
      </c>
      <c r="I91">
        <f>'2_MechAdd_HighSeverity'!G91</f>
        <v>0</v>
      </c>
      <c r="J91">
        <f>'2_MechAdd_HighSeverity'!H91</f>
        <v>0</v>
      </c>
      <c r="K91">
        <f>'2_MechAdd_HighSeverity'!I91</f>
        <v>0</v>
      </c>
      <c r="L91">
        <f>'2_MechAdd_LowSeverity'!J91</f>
        <v>0</v>
      </c>
      <c r="M91">
        <f>'2_MechAdd_LowSeverity'!K91</f>
        <v>0</v>
      </c>
      <c r="N91">
        <f>'2_MechAdd_LowSeverity'!L91</f>
        <v>0</v>
      </c>
      <c r="O91">
        <f>'2_MechAdd_LowSeverity'!M91</f>
        <v>0</v>
      </c>
      <c r="P91">
        <f>'2_MechAdd_ModSeverity'!K91</f>
        <v>0</v>
      </c>
      <c r="Q91">
        <f>'2_MechAdd_ModSeverity'!L91</f>
        <v>0</v>
      </c>
      <c r="R91">
        <f>'2_MechAdd_ModSeverity'!M91</f>
        <v>0</v>
      </c>
      <c r="S91">
        <f>'2_MechAdd_HighSeverity'!K91</f>
        <v>0</v>
      </c>
      <c r="T91">
        <f>'2_MechAdd_HighSeverity'!L91</f>
        <v>0</v>
      </c>
      <c r="U91">
        <f>'2_MechAdd_HighSeverity'!M91</f>
        <v>0</v>
      </c>
      <c r="V91">
        <f>'2_MechAdd_LowSeverity'!N91</f>
        <v>0</v>
      </c>
      <c r="W91">
        <f>'2_MechAdd_LowSeverity'!O91</f>
        <v>0</v>
      </c>
      <c r="X91">
        <f>'2_MechAdd_LowSeverity'!P91</f>
        <v>0</v>
      </c>
      <c r="Y91">
        <f>'2_MechAdd_LowSeverity'!Q91</f>
        <v>0</v>
      </c>
      <c r="Z91">
        <f>'2_MechAdd_ModSeverity'!O91</f>
        <v>0</v>
      </c>
      <c r="AA91">
        <f>'2_MechAdd_ModSeverity'!P91</f>
        <v>0</v>
      </c>
      <c r="AB91">
        <f>'2_MechAdd_ModSeverity'!Q91</f>
        <v>0</v>
      </c>
      <c r="AC91">
        <f>'2_MechAdd_HighSeverity'!O91</f>
        <v>0</v>
      </c>
      <c r="AD91">
        <f>'2_MechAdd_HighSeverity'!P91</f>
        <v>0</v>
      </c>
      <c r="AE91">
        <f>'2_MechAdd_HighSeverity'!Q91</f>
        <v>0</v>
      </c>
      <c r="AF91">
        <f>'2_MechAdd_LowSeverity'!R91</f>
        <v>18</v>
      </c>
      <c r="AG91">
        <f>'2_MechAdd_LowSeverity'!S91</f>
        <v>18</v>
      </c>
      <c r="AH91">
        <f>'2_MechAdd_LowSeverity'!T91</f>
        <v>18</v>
      </c>
      <c r="AI91">
        <f>'2_MechAdd_LowSeverity'!U91</f>
        <v>18</v>
      </c>
      <c r="AJ91">
        <f>'2_MechAdd_ModSeverity'!S91</f>
        <v>18</v>
      </c>
      <c r="AK91">
        <f>'2_MechAdd_ModSeverity'!T91</f>
        <v>18</v>
      </c>
      <c r="AL91">
        <f>'2_MechAdd_ModSeverity'!U91</f>
        <v>18</v>
      </c>
      <c r="AM91">
        <f>'2_MechAdd_HighSeverity'!S91</f>
        <v>18</v>
      </c>
      <c r="AN91">
        <f>'2_MechAdd_HighSeverity'!T91</f>
        <v>18</v>
      </c>
      <c r="AO91">
        <f>'2_MechAdd_HighSeverity'!U91</f>
        <v>18</v>
      </c>
      <c r="AP91">
        <f>'2_MechAdd_LowSeverity'!V91</f>
        <v>0</v>
      </c>
      <c r="AQ91">
        <f>'2_MechAdd_LowSeverity'!W91</f>
        <v>0</v>
      </c>
      <c r="AR91">
        <f>'2_MechAdd_LowSeverity'!X91</f>
        <v>0</v>
      </c>
      <c r="AS91">
        <f>'2_MechAdd_LowSeverity'!Y91</f>
        <v>0</v>
      </c>
      <c r="AT91">
        <f>'2_MechAdd_ModSeverity'!W91</f>
        <v>0</v>
      </c>
      <c r="AU91">
        <f>'2_MechAdd_ModSeverity'!X91</f>
        <v>0</v>
      </c>
      <c r="AV91">
        <f>'2_MechAdd_ModSeverity'!Y91</f>
        <v>0</v>
      </c>
      <c r="AW91">
        <f>'2_MechAdd_HighSeverity'!W91</f>
        <v>0</v>
      </c>
      <c r="AX91">
        <f>'2_MechAdd_HighSeverity'!X91</f>
        <v>0</v>
      </c>
      <c r="AY91">
        <f>'2_MechAdd_HighSeverity'!Y91</f>
        <v>0</v>
      </c>
      <c r="AZ91">
        <f>'2_MechAdd_LowSeverity'!Z91</f>
        <v>0</v>
      </c>
      <c r="BA91">
        <f>'2_MechAdd_LowSeverity'!AA91</f>
        <v>0</v>
      </c>
      <c r="BB91">
        <f>'2_MechAdd_LowSeverity'!AB91</f>
        <v>0</v>
      </c>
      <c r="BC91">
        <f>'2_MechAdd_LowSeverity'!AC91</f>
        <v>0</v>
      </c>
      <c r="BD91">
        <f>'2_MechAdd_ModSeverity'!AA91</f>
        <v>0</v>
      </c>
      <c r="BE91">
        <f>'2_MechAdd_ModSeverity'!AB91</f>
        <v>0</v>
      </c>
      <c r="BF91">
        <f>'2_MechAdd_ModSeverity'!AC91</f>
        <v>0</v>
      </c>
      <c r="BG91">
        <f>'2_MechAdd_HighSeverity'!AA91</f>
        <v>0</v>
      </c>
      <c r="BH91">
        <f>'2_MechAdd_HighSeverity'!AB91</f>
        <v>0</v>
      </c>
      <c r="BI91">
        <f>'2_MechAdd_HighSeverity'!AC91</f>
        <v>0</v>
      </c>
    </row>
    <row r="92" spans="1:61" x14ac:dyDescent="0.25">
      <c r="A92" s="18" t="str">
        <f>'2_MechAdd_Script'!A92</f>
        <v>eGROUND_FUEL_SQUIRREL_MIDDENS_NUMBER_PER_UNIT_AREA</v>
      </c>
      <c r="B92">
        <f>'2_MechAdd_LowSeverity'!F92</f>
        <v>0</v>
      </c>
      <c r="C92">
        <f>'2_MechAdd_LowSeverity'!G92</f>
        <v>0</v>
      </c>
      <c r="D92">
        <f>'2_MechAdd_LowSeverity'!H92</f>
        <v>0</v>
      </c>
      <c r="E92">
        <f>'2_MechAdd_LowSeverity'!I92</f>
        <v>0</v>
      </c>
      <c r="F92">
        <f>'2_MechAdd_ModSeverity'!G92</f>
        <v>0</v>
      </c>
      <c r="G92">
        <f>'2_MechAdd_ModSeverity'!H92</f>
        <v>0</v>
      </c>
      <c r="H92">
        <f>'2_MechAdd_ModSeverity'!I92</f>
        <v>0</v>
      </c>
      <c r="I92">
        <f>'2_MechAdd_HighSeverity'!G92</f>
        <v>0</v>
      </c>
      <c r="J92">
        <f>'2_MechAdd_HighSeverity'!H92</f>
        <v>0</v>
      </c>
      <c r="K92">
        <f>'2_MechAdd_HighSeverity'!I92</f>
        <v>0</v>
      </c>
      <c r="L92">
        <f>'2_MechAdd_LowSeverity'!J92</f>
        <v>0</v>
      </c>
      <c r="M92">
        <f>'2_MechAdd_LowSeverity'!K92</f>
        <v>0</v>
      </c>
      <c r="N92">
        <f>'2_MechAdd_LowSeverity'!L92</f>
        <v>0</v>
      </c>
      <c r="O92">
        <f>'2_MechAdd_LowSeverity'!M92</f>
        <v>0</v>
      </c>
      <c r="P92">
        <f>'2_MechAdd_ModSeverity'!K92</f>
        <v>0</v>
      </c>
      <c r="Q92">
        <f>'2_MechAdd_ModSeverity'!L92</f>
        <v>0</v>
      </c>
      <c r="R92">
        <f>'2_MechAdd_ModSeverity'!M92</f>
        <v>0</v>
      </c>
      <c r="S92">
        <f>'2_MechAdd_HighSeverity'!K92</f>
        <v>0</v>
      </c>
      <c r="T92">
        <f>'2_MechAdd_HighSeverity'!L92</f>
        <v>0</v>
      </c>
      <c r="U92">
        <f>'2_MechAdd_HighSeverity'!M92</f>
        <v>0</v>
      </c>
      <c r="V92">
        <f>'2_MechAdd_LowSeverity'!N92</f>
        <v>0</v>
      </c>
      <c r="W92">
        <f>'2_MechAdd_LowSeverity'!O92</f>
        <v>0</v>
      </c>
      <c r="X92">
        <f>'2_MechAdd_LowSeverity'!P92</f>
        <v>0</v>
      </c>
      <c r="Y92">
        <f>'2_MechAdd_LowSeverity'!Q92</f>
        <v>0</v>
      </c>
      <c r="Z92">
        <f>'2_MechAdd_ModSeverity'!O92</f>
        <v>0</v>
      </c>
      <c r="AA92">
        <f>'2_MechAdd_ModSeverity'!P92</f>
        <v>0</v>
      </c>
      <c r="AB92">
        <f>'2_MechAdd_ModSeverity'!Q92</f>
        <v>0</v>
      </c>
      <c r="AC92">
        <f>'2_MechAdd_HighSeverity'!O92</f>
        <v>0</v>
      </c>
      <c r="AD92">
        <f>'2_MechAdd_HighSeverity'!P92</f>
        <v>0</v>
      </c>
      <c r="AE92">
        <f>'2_MechAdd_HighSeverity'!Q92</f>
        <v>0</v>
      </c>
      <c r="AF92">
        <f>'2_MechAdd_LowSeverity'!R92</f>
        <v>1</v>
      </c>
      <c r="AG92">
        <f>'2_MechAdd_LowSeverity'!S92</f>
        <v>1</v>
      </c>
      <c r="AH92">
        <f>'2_MechAdd_LowSeverity'!T92</f>
        <v>1</v>
      </c>
      <c r="AI92">
        <f>'2_MechAdd_LowSeverity'!U92</f>
        <v>1</v>
      </c>
      <c r="AJ92">
        <f>'2_MechAdd_ModSeverity'!S92</f>
        <v>1</v>
      </c>
      <c r="AK92">
        <f>'2_MechAdd_ModSeverity'!T92</f>
        <v>1</v>
      </c>
      <c r="AL92">
        <f>'2_MechAdd_ModSeverity'!U92</f>
        <v>1</v>
      </c>
      <c r="AM92">
        <f>'2_MechAdd_HighSeverity'!S92</f>
        <v>1</v>
      </c>
      <c r="AN92">
        <f>'2_MechAdd_HighSeverity'!T92</f>
        <v>1</v>
      </c>
      <c r="AO92">
        <f>'2_MechAdd_HighSeverity'!U92</f>
        <v>1</v>
      </c>
      <c r="AP92">
        <f>'2_MechAdd_LowSeverity'!V92</f>
        <v>0</v>
      </c>
      <c r="AQ92">
        <f>'2_MechAdd_LowSeverity'!W92</f>
        <v>0</v>
      </c>
      <c r="AR92">
        <f>'2_MechAdd_LowSeverity'!X92</f>
        <v>0</v>
      </c>
      <c r="AS92">
        <f>'2_MechAdd_LowSeverity'!Y92</f>
        <v>0</v>
      </c>
      <c r="AT92">
        <f>'2_MechAdd_ModSeverity'!W92</f>
        <v>0</v>
      </c>
      <c r="AU92">
        <f>'2_MechAdd_ModSeverity'!X92</f>
        <v>0</v>
      </c>
      <c r="AV92">
        <f>'2_MechAdd_ModSeverity'!Y92</f>
        <v>0</v>
      </c>
      <c r="AW92">
        <f>'2_MechAdd_HighSeverity'!W92</f>
        <v>0</v>
      </c>
      <c r="AX92">
        <f>'2_MechAdd_HighSeverity'!X92</f>
        <v>0</v>
      </c>
      <c r="AY92">
        <f>'2_MechAdd_HighSeverity'!Y92</f>
        <v>0</v>
      </c>
      <c r="AZ92">
        <f>'2_MechAdd_LowSeverity'!Z92</f>
        <v>0</v>
      </c>
      <c r="BA92">
        <f>'2_MechAdd_LowSeverity'!AA92</f>
        <v>0</v>
      </c>
      <c r="BB92">
        <f>'2_MechAdd_LowSeverity'!AB92</f>
        <v>0</v>
      </c>
      <c r="BC92">
        <f>'2_MechAdd_LowSeverity'!AC92</f>
        <v>0</v>
      </c>
      <c r="BD92">
        <f>'2_MechAdd_ModSeverity'!AA92</f>
        <v>0</v>
      </c>
      <c r="BE92">
        <f>'2_MechAdd_ModSeverity'!AB92</f>
        <v>0</v>
      </c>
      <c r="BF92">
        <f>'2_MechAdd_ModSeverity'!AC92</f>
        <v>0</v>
      </c>
      <c r="BG92">
        <f>'2_MechAdd_HighSeverity'!AA92</f>
        <v>0</v>
      </c>
      <c r="BH92">
        <f>'2_MechAdd_HighSeverity'!AB92</f>
        <v>0</v>
      </c>
      <c r="BI92">
        <f>'2_MechAdd_HighSeverity'!AC92</f>
        <v>0</v>
      </c>
    </row>
    <row r="93" spans="1:61" x14ac:dyDescent="0.25">
      <c r="A93" s="18" t="str">
        <f>'2_MechAdd_Script'!A93</f>
        <v>eGROUND_FUEL_SQUIRREL_MIDDENS_RADIUS</v>
      </c>
      <c r="B93">
        <f>'2_MechAdd_LowSeverity'!F93</f>
        <v>0</v>
      </c>
      <c r="C93">
        <f>'2_MechAdd_LowSeverity'!G93</f>
        <v>0</v>
      </c>
      <c r="D93">
        <f>'2_MechAdd_LowSeverity'!H93</f>
        <v>0</v>
      </c>
      <c r="E93">
        <f>'2_MechAdd_LowSeverity'!I93</f>
        <v>0</v>
      </c>
      <c r="F93">
        <f>'2_MechAdd_ModSeverity'!G93</f>
        <v>0</v>
      </c>
      <c r="G93">
        <f>'2_MechAdd_ModSeverity'!H93</f>
        <v>0</v>
      </c>
      <c r="H93">
        <f>'2_MechAdd_ModSeverity'!I93</f>
        <v>0</v>
      </c>
      <c r="I93">
        <f>'2_MechAdd_HighSeverity'!G93</f>
        <v>0</v>
      </c>
      <c r="J93">
        <f>'2_MechAdd_HighSeverity'!H93</f>
        <v>0</v>
      </c>
      <c r="K93">
        <f>'2_MechAdd_HighSeverity'!I93</f>
        <v>0</v>
      </c>
      <c r="L93">
        <f>'2_MechAdd_LowSeverity'!J93</f>
        <v>0</v>
      </c>
      <c r="M93">
        <f>'2_MechAdd_LowSeverity'!K93</f>
        <v>0</v>
      </c>
      <c r="N93">
        <f>'2_MechAdd_LowSeverity'!L93</f>
        <v>0</v>
      </c>
      <c r="O93">
        <f>'2_MechAdd_LowSeverity'!M93</f>
        <v>0</v>
      </c>
      <c r="P93">
        <f>'2_MechAdd_ModSeverity'!K93</f>
        <v>0</v>
      </c>
      <c r="Q93">
        <f>'2_MechAdd_ModSeverity'!L93</f>
        <v>0</v>
      </c>
      <c r="R93">
        <f>'2_MechAdd_ModSeverity'!M93</f>
        <v>0</v>
      </c>
      <c r="S93">
        <f>'2_MechAdd_HighSeverity'!K93</f>
        <v>0</v>
      </c>
      <c r="T93">
        <f>'2_MechAdd_HighSeverity'!L93</f>
        <v>0</v>
      </c>
      <c r="U93">
        <f>'2_MechAdd_HighSeverity'!M93</f>
        <v>0</v>
      </c>
      <c r="V93">
        <f>'2_MechAdd_LowSeverity'!N93</f>
        <v>0</v>
      </c>
      <c r="W93">
        <f>'2_MechAdd_LowSeverity'!O93</f>
        <v>0</v>
      </c>
      <c r="X93">
        <f>'2_MechAdd_LowSeverity'!P93</f>
        <v>0</v>
      </c>
      <c r="Y93">
        <f>'2_MechAdd_LowSeverity'!Q93</f>
        <v>0</v>
      </c>
      <c r="Z93">
        <f>'2_MechAdd_ModSeverity'!O93</f>
        <v>0</v>
      </c>
      <c r="AA93">
        <f>'2_MechAdd_ModSeverity'!P93</f>
        <v>0</v>
      </c>
      <c r="AB93">
        <f>'2_MechAdd_ModSeverity'!Q93</f>
        <v>0</v>
      </c>
      <c r="AC93">
        <f>'2_MechAdd_HighSeverity'!O93</f>
        <v>0</v>
      </c>
      <c r="AD93">
        <f>'2_MechAdd_HighSeverity'!P93</f>
        <v>0</v>
      </c>
      <c r="AE93">
        <f>'2_MechAdd_HighSeverity'!Q93</f>
        <v>0</v>
      </c>
      <c r="AF93">
        <f>'2_MechAdd_LowSeverity'!R93</f>
        <v>5</v>
      </c>
      <c r="AG93">
        <f>'2_MechAdd_LowSeverity'!S93</f>
        <v>5</v>
      </c>
      <c r="AH93">
        <f>'2_MechAdd_LowSeverity'!T93</f>
        <v>5</v>
      </c>
      <c r="AI93">
        <f>'2_MechAdd_LowSeverity'!U93</f>
        <v>5</v>
      </c>
      <c r="AJ93">
        <f>'2_MechAdd_ModSeverity'!S93</f>
        <v>5</v>
      </c>
      <c r="AK93">
        <f>'2_MechAdd_ModSeverity'!T93</f>
        <v>5</v>
      </c>
      <c r="AL93">
        <f>'2_MechAdd_ModSeverity'!U93</f>
        <v>5</v>
      </c>
      <c r="AM93">
        <f>'2_MechAdd_HighSeverity'!S93</f>
        <v>5</v>
      </c>
      <c r="AN93">
        <f>'2_MechAdd_HighSeverity'!T93</f>
        <v>5</v>
      </c>
      <c r="AO93">
        <f>'2_MechAdd_HighSeverity'!U93</f>
        <v>5</v>
      </c>
      <c r="AP93">
        <f>'2_MechAdd_LowSeverity'!V93</f>
        <v>0</v>
      </c>
      <c r="AQ93">
        <f>'2_MechAdd_LowSeverity'!W93</f>
        <v>0</v>
      </c>
      <c r="AR93">
        <f>'2_MechAdd_LowSeverity'!X93</f>
        <v>0</v>
      </c>
      <c r="AS93">
        <f>'2_MechAdd_LowSeverity'!Y93</f>
        <v>0</v>
      </c>
      <c r="AT93">
        <f>'2_MechAdd_ModSeverity'!W93</f>
        <v>0</v>
      </c>
      <c r="AU93">
        <f>'2_MechAdd_ModSeverity'!X93</f>
        <v>0</v>
      </c>
      <c r="AV93">
        <f>'2_MechAdd_ModSeverity'!Y93</f>
        <v>0</v>
      </c>
      <c r="AW93">
        <f>'2_MechAdd_HighSeverity'!W93</f>
        <v>0</v>
      </c>
      <c r="AX93">
        <f>'2_MechAdd_HighSeverity'!X93</f>
        <v>0</v>
      </c>
      <c r="AY93">
        <f>'2_MechAdd_HighSeverity'!Y93</f>
        <v>0</v>
      </c>
      <c r="AZ93">
        <f>'2_MechAdd_LowSeverity'!Z93</f>
        <v>0</v>
      </c>
      <c r="BA93">
        <f>'2_MechAdd_LowSeverity'!AA93</f>
        <v>0</v>
      </c>
      <c r="BB93">
        <f>'2_MechAdd_LowSeverity'!AB93</f>
        <v>0</v>
      </c>
      <c r="BC93">
        <f>'2_MechAdd_LowSeverity'!AC93</f>
        <v>0</v>
      </c>
      <c r="BD93">
        <f>'2_MechAdd_ModSeverity'!AA93</f>
        <v>0</v>
      </c>
      <c r="BE93">
        <f>'2_MechAdd_ModSeverity'!AB93</f>
        <v>0</v>
      </c>
      <c r="BF93">
        <f>'2_MechAdd_ModSeverity'!AC93</f>
        <v>0</v>
      </c>
      <c r="BG93">
        <f>'2_MechAdd_HighSeverity'!AA93</f>
        <v>0</v>
      </c>
      <c r="BH93">
        <f>'2_MechAdd_HighSeverity'!AB93</f>
        <v>0</v>
      </c>
      <c r="BI93">
        <f>'2_MechAdd_HighSeverity'!AC93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2_MechAdd_Script</vt:lpstr>
      <vt:lpstr>BaseValues</vt:lpstr>
      <vt:lpstr>2_MechAdd_LowSeverity</vt:lpstr>
      <vt:lpstr>2_MechAdd_ModSeverity</vt:lpstr>
      <vt:lpstr>2_MechAdd_HighSeverity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2017-05-24T20:50:04Z</dcterms:modified>
</cp:coreProperties>
</file>