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FBDescriptions" sheetId="1" state="visible" r:id="rId2"/>
    <sheet name="Definitions" sheetId="2" state="visible" r:id="rId3"/>
    <sheet name="ExtraVars" sheetId="3" state="visible" r:id="rId4"/>
    <sheet name="Specs" sheetId="4" state="visible" r:id="rId5"/>
    <sheet name="BaseValues" sheetId="5" state="visible" r:id="rId6"/>
    <sheet name="LowExpected" sheetId="6" state="visible" r:id="rId7"/>
    <sheet name="Expected"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<sst xmlns="http://schemas.openxmlformats.org/spreadsheetml/2006/main" count="1070" uniqueCount="271">
  <si>
    <t xml:space="preserve">Filename</t>
  </si>
  <si>
    <t xml:space="preserve">Fuelbed name</t>
  </si>
  <si>
    <t xml:space="preserve">Fuelbed description</t>
  </si>
  <si>
    <t xml:space="preserve">FB_0029_FCCS</t>
  </si>
  <si>
    <t xml:space="preserve">Interior ponderosa pine-Engelmann spruce-Douglas-fir forest</t>
  </si>
  <si>
    <t xml:space="preserve">Ponderosa pine, Douglas-fir, and Engelmann spruce are common associates in the mixed conifer forests of the U.S. Rocky Mountains and the Southwest. Large diameter trees have been thinned in this fuelbed, and slash was left on site.</t>
  </si>
  <si>
    <t xml:space="preserve">FB_0046_FCCS</t>
  </si>
  <si>
    <t xml:space="preserve">Chamise chaparral shrubland</t>
  </si>
  <si>
    <t xml:space="preserve">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</si>
  <si>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 xml:space="preserve">FB_0066_FCCS</t>
  </si>
  <si>
    <t xml:space="preserve">Bluebunch wheatgrass-bluegrass grassland</t>
  </si>
  <si>
    <t xml:space="preserve">Prairie grasslands occur throughout the Midwest. This prairie is a mixed-grass prairie that is transitional between short and tall grass prairies in South Dakota. Historically, fire occurred at intervals of less than 35 years.</t>
  </si>
  <si>
    <t xml:space="preserve">FB_0067_FCCS</t>
  </si>
  <si>
    <t xml:space="preserve">Interior ponderosa pine-Douglas-fir forest</t>
  </si>
  <si>
    <t xml:space="preserve">Mixed Douglas-fir and ponderosa pine conifer forests of the northern U.S. Rocky Mountains. Fire exclusion has created elevated levels of hazardous fuels.</t>
  </si>
  <si>
    <t xml:space="preserve">FB_0069_FCCS</t>
  </si>
  <si>
    <t xml:space="preserve">Western juniper/sagebrush-bitterbrush shrubland</t>
  </si>
  <si>
    <t xml:space="preserve">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</si>
  <si>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 xml:space="preserve">FB_0071_FCCS</t>
  </si>
  <si>
    <t xml:space="preserve">Ohia/Florida hopbush-kupaoa forest</t>
  </si>
  <si>
    <t xml:space="preserve">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</si>
  <si>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 xml:space="preserve">FB_0077_FCCS</t>
  </si>
  <si>
    <t xml:space="preserve">Eucalyptus plantation forest</t>
  </si>
  <si>
    <t xml:space="preserve">This fuelbed represents the eucalyptus plantations common in Hawaii.</t>
  </si>
  <si>
    <t xml:space="preserve">FB_0087_FCCS</t>
  </si>
  <si>
    <t xml:space="preserve">Black spruce/feathermoss forest</t>
  </si>
  <si>
    <t xml:space="preserve">Black spruce forest fuelbed with a feathermoss forest floor, between 50 and 150 years old. Found on floodplains and uplands in interior and southcentral Alaska. This fuelbed is comparable to the closed black spruce forest of Viereck et al. (1992).</t>
  </si>
  <si>
    <t xml:space="preserve">FB_0109_FCCS</t>
  </si>
  <si>
    <t xml:space="preserve">Eastern white pine-northern red oak-red maple forest</t>
  </si>
  <si>
    <t xml:space="preserve">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</si>
  <si>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 xml:space="preserve">FB_0125_FCCS</t>
  </si>
  <si>
    <t xml:space="preserve">Oak-hickory-pine-eastern hemlock forest</t>
  </si>
  <si>
    <t xml:space="preserve">Oak -- hickory -- pine -- eastern hemlock forest occur on dissected hills and valleys, from about 300 to 600 feet in elevation. Eastern hemlock occurs predominately in moist coves and along north-facing slopes while pine species occur on drier sites.</t>
  </si>
  <si>
    <t xml:space="preserve">FB_0165_FCCS</t>
  </si>
  <si>
    <t xml:space="preserve">Longleaf pine/three-awned grass-pitcher plant savanna</t>
  </si>
  <si>
    <t xml:space="preserve">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</si>
  <si>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 xml:space="preserve">FB_0170_FCCS</t>
  </si>
  <si>
    <t xml:space="preserve">Pond pine/gallberry-fetterbush shrubland</t>
  </si>
  <si>
    <t xml:space="preserve">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</si>
  <si>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 xml:space="preserve">FB_0175_FCCS</t>
  </si>
  <si>
    <t xml:space="preserve">Smooth cordgrass-black needlerush grassland</t>
  </si>
  <si>
    <t xml:space="preserve">Tidal marsh vegetation occurring on the Atlantic coast from Maine to northeastern Florida and along the Gulf Coast to Texas dominated by smooth cordgrass (Spartina alterniflora) and black needlerush (Juncus roemerianus).</t>
  </si>
  <si>
    <t xml:space="preserve">FB_0291_FCCS</t>
  </si>
  <si>
    <t xml:space="preserve">Longleaf-slash pine/saw palmetto forest</t>
  </si>
  <si>
    <t xml:space="preserve">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</si>
  <si>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 xml:space="preserve">Time Steps</t>
  </si>
  <si>
    <t xml:space="preserve">Definitions</t>
  </si>
  <si>
    <t xml:space="preserve">Notes</t>
  </si>
  <si>
    <t xml:space="preserve">Immediately post fire</t>
  </si>
  <si>
    <t xml:space="preserve">2-5 yr post disturbance or 0-3 yrs for Hawaii and SE US</t>
  </si>
  <si>
    <t xml:space="preserve">Update rules modify Time Step 1 fuelbeds</t>
  </si>
  <si>
    <t xml:space="preserve">5-10 yr post disturbance or 3-10 yr for Hawaii and SE US</t>
  </si>
  <si>
    <t xml:space="preserve">Update rules modify Time Step 2 fuelbeds</t>
  </si>
  <si>
    <t xml:space="preserve">Issues to discuss</t>
  </si>
  <si>
    <t xml:space="preserve">1) I would like to retain pre-fire reference values so that we can use them in calculations (e.g., reset to predisturbance values or multiply pre-disturbance values by a proportion)</t>
  </si>
  <si>
    <t xml:space="preserve">2) Optional shrub, LLM and ground fuel loadings would be good to include as modifiable inputs (only if present)</t>
  </si>
  <si>
    <t xml:space="preserve">3) Snag allocations are dependent on tree mortality and time steps</t>
  </si>
  <si>
    <t xml:space="preserve">4) Best way to validate my update rules and test against fuelbeds</t>
  </si>
  <si>
    <t xml:space="preserve">5) How to best apply these rules to non-forest vegetation</t>
  </si>
  <si>
    <t xml:space="preserve">Codes</t>
  </si>
  <si>
    <t xml:space="preserve">Disturbance</t>
  </si>
  <si>
    <t xml:space="preserve">Severity</t>
  </si>
  <si>
    <t xml:space="preserve">Time Step</t>
  </si>
  <si>
    <t xml:space="preserve">Fire</t>
  </si>
  <si>
    <t xml:space="preserve">Low</t>
  </si>
  <si>
    <t xml:space="preserve">Moderate</t>
  </si>
  <si>
    <t xml:space="preserve">High</t>
  </si>
  <si>
    <t xml:space="preserve">Extra variables that I did not use in the disturbance update</t>
  </si>
  <si>
    <t xml:space="preserve">eCANOPY_SNAGS_CLASS_1_ALL_OTHERS_SPECIES_SPECIES_DESCRIPTION</t>
  </si>
  <si>
    <t xml:space="preserve">eCANOPY_SNAGS_CLASS_1_CONIFERS_WITH_FOLIAGE_SPECIES_SPECIES_DESCRIPTION</t>
  </si>
  <si>
    <t xml:space="preserve">eCANOPY_SNAGS_CLASS_2_SPECIES_SPECIES_DESCRIPTION</t>
  </si>
  <si>
    <t xml:space="preserve">eCANOPY_SNAGS_CLASS_3_SPECIES_SPECIES_DESCRIPTION</t>
  </si>
  <si>
    <t xml:space="preserve">eCANOPY_TREES_MIDSTORY_SPECIES_SPECIES_DESCRIPTION</t>
  </si>
  <si>
    <t xml:space="preserve">eCANOPY_TREES_OVERSTORY_SPECIES_SPECIES_DESCRIPTION</t>
  </si>
  <si>
    <t xml:space="preserve">eCANOPY_TREES_UNDERSTORY_SPECIES_SPECIES_DESCRIPTION</t>
  </si>
  <si>
    <t xml:space="preserve">eFUELBED_NAME</t>
  </si>
  <si>
    <t xml:space="preserve">eFUELBED_NUMBER</t>
  </si>
  <si>
    <t xml:space="preserve">eHERBACEOUS_PRIMARY_LAYER_SPECIES_SPECIES_DESCRIPTION</t>
  </si>
  <si>
    <t xml:space="preserve">eHERBACEOUS_SECONDARY_LAYER_SPECIES_SPECIES_DESCRIPTION</t>
  </si>
  <si>
    <t xml:space="preserve">eSHRUBS_NEEDLE_DRAPE_AFFECTS_FIRE_BEHAVIOR</t>
  </si>
  <si>
    <t xml:space="preserve">eSHRUBS_PRIMARY_LAYER_SPECIES_SPECIES_DESCRIPTION</t>
  </si>
  <si>
    <t xml:space="preserve">eSHRUBS_SECONDARY_LAYER_SPECIES_SPECIES_DESCRIPTION</t>
  </si>
  <si>
    <t xml:space="preserve">eWOODY_FUEL_ROTTEN_WOOD_ALL_ROTTEN_WOOD_SPECIES_SPECIES_DESCRIPTION</t>
  </si>
  <si>
    <t xml:space="preserve">eWOODY_FUEL_SOUND_WOOD_ALL_SOUND_WOOD_SPECIES_SPECIES_DESCRIPTION</t>
  </si>
  <si>
    <t xml:space="preserve">eWOODY_FUEL_STUMPS_LIGHTERED_PITCHY_SPECIES_SPECIES_DESCRIPTION</t>
  </si>
  <si>
    <t xml:space="preserve">eWOODY_FUEL_STUMPS_ROTTEN_SPECIES_SPECIES_DESCRIPTION</t>
  </si>
  <si>
    <t xml:space="preserve">eWOODY_FUEL_STUMPS_SOUND_SPECIES_SPECIES_DESCRIPTION</t>
  </si>
  <si>
    <t xml:space="preserve">Low Severity Fire </t>
  </si>
  <si>
    <t xml:space="preserve">Moderate Severity Fire</t>
  </si>
  <si>
    <t xml:space="preserve">High Severity Fire</t>
  </si>
  <si>
    <t xml:space="preserve">Time Step 1</t>
  </si>
  <si>
    <t xml:space="preserve">Time Step 2</t>
  </si>
  <si>
    <t xml:space="preserve">Time Step 3</t>
  </si>
  <si>
    <t xml:space="preserve">eCANOPY_TREES_TOTAL_PERCENT_COVER</t>
  </si>
  <si>
    <t xml:space="preserve">* = 0.9</t>
  </si>
  <si>
    <t xml:space="preserve">* = 0.6</t>
  </si>
  <si>
    <t xml:space="preserve">* = 0.25</t>
  </si>
  <si>
    <t xml:space="preserve">eCANOPY_TREES_OVERSTORY_DIAMETER_AT_BREAST_HEIGHT</t>
  </si>
  <si>
    <t xml:space="preserve">eCANOPY_TREES_OVERSTORY_HEIGHT_TO_LIVE_CROWN</t>
  </si>
  <si>
    <t xml:space="preserve">* = 1.1</t>
  </si>
  <si>
    <t xml:space="preserve">* = 1.2</t>
  </si>
  <si>
    <t xml:space="preserve">* = 1.5</t>
  </si>
  <si>
    <t xml:space="preserve">eCANOPY_TREES_OVERSTORY_HEIGHT</t>
  </si>
  <si>
    <t xml:space="preserve">eCANOPY_TREES_OVERSTORY_PERCENT_COVER</t>
  </si>
  <si>
    <t xml:space="preserve">eCANOPY_TREES_OVERSTORY_STEM_DENSITY</t>
  </si>
  <si>
    <t xml:space="preserve">eCANOPY_TREES_MIDSTORY_DIAMETER_AT_BREAST_HEIGHT</t>
  </si>
  <si>
    <t xml:space="preserve">eCANOPY_TREES_MIDSTORY_HEIGHT_TO_LIVE_CROWN</t>
  </si>
  <si>
    <t xml:space="preserve">eCANOPY_TREES_MIDSTORY_HEIGHT</t>
  </si>
  <si>
    <t xml:space="preserve">eCANOPY_TREES_MIDSTORY_PERCENT_COVER</t>
  </si>
  <si>
    <t xml:space="preserve">eCANOPY_TREES_MIDSTORY_STEM_DENSITY</t>
  </si>
  <si>
    <t xml:space="preserve">eCANOPY_TREES_UNDERSTORY_DIAMETER_AT_BREAST_HEIGHT</t>
  </si>
  <si>
    <t xml:space="preserve">eCANOPY_TREES_UNDERSTORY_HEIGHT_TO_LIVE_CROWN</t>
  </si>
  <si>
    <t xml:space="preserve">eCANOPY_TREES_UNDERSTORY_HEIGHT</t>
  </si>
  <si>
    <t xml:space="preserve">* = 1.3</t>
  </si>
  <si>
    <t xml:space="preserve">* = 1.8</t>
  </si>
  <si>
    <t xml:space="preserve">eCANOPY_TREES_UNDERSTORY_PERCENT_COVER</t>
  </si>
  <si>
    <t xml:space="preserve">* = 0.8</t>
  </si>
  <si>
    <t xml:space="preserve">* = 0.4</t>
  </si>
  <si>
    <t xml:space="preserve">* = 0.05</t>
  </si>
  <si>
    <t xml:space="preserve">eCANOPY_TREES_UNDERSTORY_STEM_DENSITY</t>
  </si>
  <si>
    <t xml:space="preserve">eCANOPY_SNAGS_CLASS_1_ALL_OTHERS_DIAMETER</t>
  </si>
  <si>
    <t xml:space="preserve"> = CANOPYSnagsClass1ConifersWithFoliageDiameter</t>
  </si>
  <si>
    <t xml:space="preserve"> = 0</t>
  </si>
  <si>
    <t xml:space="preserve"> = CANOPYSnagsClass1ConifersWithFoliageCBH</t>
  </si>
  <si>
    <t xml:space="preserve">eCANOPY_SNAGS_CLASS_1_ALL_OTHERS_HEIGHT</t>
  </si>
  <si>
    <t xml:space="preserve"> = CANOPYSnagsClass1ConifersWithFoliageHeight</t>
  </si>
  <si>
    <t xml:space="preserve">eCANOPY_SNAGS_CLASS_1_ALL_OTHERS_STEM_DENSITY</t>
  </si>
  <si>
    <t xml:space="preserve"> = CANOPYSnagsClass1ConifersWithFoliageStemDensity</t>
  </si>
  <si>
    <t xml:space="preserve">ADD TreesOverstoryStemDensity * = 0.375 + TreesMidstoryStemDensity * = 0.375</t>
  </si>
  <si>
    <t xml:space="preserve">eCANOPY_SNAGS_CLASS_1_CONIFERS_WITH_FOLIAGE_HEIGHT_TO_CROWN_BASE</t>
  </si>
  <si>
    <t xml:space="preserve">If not present = TreesOverstoryHTLC</t>
  </si>
  <si>
    <t xml:space="preserve">eCANOPY_SNAGS_CLASS_1_CONIFERS_WITH_FOLIAGE_DIAMETER</t>
  </si>
  <si>
    <t xml:space="preserve">If not present, = TreesOverstoryDiameter</t>
  </si>
  <si>
    <t xml:space="preserve">If not present, = TreesOverstoryStemDensity</t>
  </si>
  <si>
    <t xml:space="preserve">eCANOPY_SNAGS_CLASS_1_CONIFERS_WITH_FOLIAGE_HEIGHT</t>
  </si>
  <si>
    <t xml:space="preserve">If not present = TreesOverstoryHeight</t>
  </si>
  <si>
    <t xml:space="preserve">If not present, = TreesOverstoryHeight</t>
  </si>
  <si>
    <t xml:space="preserve">eCANOPY_SNAGS_CLASS_1_CONIFERS_WITH_FOLIAGE_PERCENT_COVER</t>
  </si>
  <si>
    <t xml:space="preserve">ADD CANOPY_TreesTotalPercent Cover * = 0.1</t>
  </si>
  <si>
    <t xml:space="preserve">ADD CANOPY_TreesTotalPercent Cover * = 0.4</t>
  </si>
  <si>
    <t xml:space="preserve">ADD CANOPY_TreesTotalPercent Cover * = 0.375</t>
  </si>
  <si>
    <t xml:space="preserve">eCANOPY_SNAGS_CLASS_1_CONIFERS_WITH_FOLIAGE_STEM_DENSITY</t>
  </si>
  <si>
    <t xml:space="preserve">ADD TreesOverstoryStemDensity * = 0.1 + TreesMidstoryStemDensity * = 0.1</t>
  </si>
  <si>
    <t xml:space="preserve">ADD TreesOverstoryStemDensity * = 0.4 + TreesMidstoryStemDensity * = 0.4</t>
  </si>
  <si>
    <t xml:space="preserve">eCANOPY_SNAGS_CLASS_2_DIAMETER</t>
  </si>
  <si>
    <t xml:space="preserve"> = CANOPYSnagsClass1AllOthersDiameter</t>
  </si>
  <si>
    <t xml:space="preserve"> = CANOPYSnagsClass1AllOthersCBH</t>
  </si>
  <si>
    <t xml:space="preserve">eCANOPY_SNAGS_CLASS_2_HEIGHT</t>
  </si>
  <si>
    <t xml:space="preserve"> = CANOPYSnagsClass1AllOthersHeight</t>
  </si>
  <si>
    <t xml:space="preserve">eCANOPY_SNAGS_CLASS_2_STEM_DENSITY</t>
  </si>
  <si>
    <t xml:space="preserve"> = CANOPYSnagsClass1AllOthersStemDensity</t>
  </si>
  <si>
    <t xml:space="preserve">eCANOPY_SNAGS_CLASS_3_DIAMETER</t>
  </si>
  <si>
    <t xml:space="preserve"> = CANOPYSnagsClass2Diameter</t>
  </si>
  <si>
    <t xml:space="preserve"> = CANOPYSnagsClass2CBH</t>
  </si>
  <si>
    <t xml:space="preserve">eCANOPY_SNAGS_CLASS_3_HEIGHT</t>
  </si>
  <si>
    <t xml:space="preserve"> = CANOPYSnagsClass2Height</t>
  </si>
  <si>
    <t xml:space="preserve">eCANOPY_SNAGS_CLASS_3_STEM_DENSITY</t>
  </si>
  <si>
    <t xml:space="preserve"> = CANOPYSnagsClass2StemDensity</t>
  </si>
  <si>
    <t xml:space="preserve">eCANOPY_LADDER_FUELS_MAXIMUM_HEIGHT</t>
  </si>
  <si>
    <t xml:space="preserve">eCANOPY_LADDER_FUELS_MINIMUM_HEIGHT</t>
  </si>
  <si>
    <t xml:space="preserve">eSHRUBS_PRIMARY_LAYER_HEIGHT</t>
  </si>
  <si>
    <t xml:space="preserve">* = 0.5</t>
  </si>
  <si>
    <t xml:space="preserve">* = 1.25</t>
  </si>
  <si>
    <t xml:space="preserve">* = 1 / (0.5*1.25)</t>
  </si>
  <si>
    <t xml:space="preserve">* = 1 / (0.25*1.5)</t>
  </si>
  <si>
    <t xml:space="preserve">* = (1/0.05) * 0.5</t>
  </si>
  <si>
    <t xml:space="preserve">* = (1/0.5)</t>
  </si>
  <si>
    <t xml:space="preserve">eSHRUBS_PRIMARY_LAYER_PERCENT_COVER</t>
  </si>
  <si>
    <t xml:space="preserve">eSHRUBS_PRIMARY_LAYER_PERCENT_LIVE</t>
  </si>
  <si>
    <t xml:space="preserve">eSHRUBS_PRIMARY_LAYER_LOADING</t>
  </si>
  <si>
    <t xml:space="preserve">eSHRUBS_SECONDARY_LAYER_HEIGHT</t>
  </si>
  <si>
    <t xml:space="preserve">eSHRUBS_SECONDARY_LAYER_PERCENT_COVER</t>
  </si>
  <si>
    <t xml:space="preserve">eSHRUBS_SECONDARY_LAYER_PERCENT_LIVE</t>
  </si>
  <si>
    <t xml:space="preserve">eSHRUBS_SECONDARY_LAYER_LOADING</t>
  </si>
  <si>
    <t xml:space="preserve">eHERBACEOUS_PRIMARY_LAYER_HEIGHT</t>
  </si>
  <si>
    <t xml:space="preserve">* = (1/0.25)</t>
  </si>
  <si>
    <t xml:space="preserve">eHERBACEOUS_PRIMARY_LAYER_LOADING</t>
  </si>
  <si>
    <t xml:space="preserve">eHERBACEOUS_PRIMARY_LAYER_PERCENT_COVER</t>
  </si>
  <si>
    <t xml:space="preserve">eHERBACEOUS_PRIMARY_LAYER_PERCENT_LIVE</t>
  </si>
  <si>
    <t xml:space="preserve">eHERBACEOUS_SECONDARY_LAYER_HEIGHT</t>
  </si>
  <si>
    <t xml:space="preserve">eHERBACEOUS_SECONDARY_LAYER_LOADING</t>
  </si>
  <si>
    <t xml:space="preserve">eHERBACEOUS_SECONDARY_LAYER_PERCENT_COVER</t>
  </si>
  <si>
    <t xml:space="preserve">eHERBACEOUS_SECONDARY_LAYER_PERCENT_LIVE</t>
  </si>
  <si>
    <t xml:space="preserve">eWOODY_FUEL_ALL_DOWNED_WOODY_FUEL_DEPTH</t>
  </si>
  <si>
    <t xml:space="preserve">* = 1 / (0.25*1.25)</t>
  </si>
  <si>
    <t xml:space="preserve">* = (1/0.05) * 0.75</t>
  </si>
  <si>
    <t xml:space="preserve">eWOODY_FUEL_ALL_DOWNED_WOODY_FUEL_TOTAL_PERCENT_COVER</t>
  </si>
  <si>
    <t xml:space="preserve">eWOODY_FUEL_SOUND_WOOD_LOADINGS_ZERO_TO_THREE_INCHES_ONE_TO_THREE_INCHES</t>
  </si>
  <si>
    <t xml:space="preserve">eWOODY_FUEL_SOUND_WOOD_LOADINGS_ZERO_TO_THREE_INCHES_QUARTER_INCH_TO_ONE_INCH</t>
  </si>
  <si>
    <t xml:space="preserve">eWOODY_FUEL_SOUND_WOOD_LOADINGS_ZERO_TO_THREE_INCHES_ZERO_TO_QUARTER_INCH</t>
  </si>
  <si>
    <t xml:space="preserve">eWOODY_FUEL_SOUND_WOOD_LOADINGS_GREATER_THAN_THREE_INCHES_THREE_TO_NINE_INCHES</t>
  </si>
  <si>
    <t xml:space="preserve">* = 1 / 0.9</t>
  </si>
  <si>
    <t xml:space="preserve">* = 0.75</t>
  </si>
  <si>
    <t xml:space="preserve">* = 1 / 0.75</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</si>
  <si>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</si>
  <si>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</si>
  <si>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</si>
  <si>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</si>
  <si>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</si>
  <si>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eWOODY_FUEL_STUMPS_SOUND_DIAMETER</t>
  </si>
  <si>
    <t xml:space="preserve">eWOODY_FUEL_STUMPS_SOUND_HEIGHT</t>
  </si>
  <si>
    <t xml:space="preserve">eWOODY_FUEL_STUMPS_SOUND_STEM_DENSITY</t>
  </si>
  <si>
    <t xml:space="preserve">eWOODY_FUEL_STUMPS_ROTTEN_DIAMETER</t>
  </si>
  <si>
    <t xml:space="preserve">eWOODY_FUEL_STUMPS_ROTTEN_HEIGHT</t>
  </si>
  <si>
    <t xml:space="preserve">eWOODY_FUEL_STUMPS_ROTTEN_STEM_DENSITY</t>
  </si>
  <si>
    <t xml:space="preserve">eWOODY_FUEL_STUMPS_LIGHTERED_PITCHY_DIAMETER</t>
  </si>
  <si>
    <t xml:space="preserve">eWOODY_FUEL_STUMPS_LIGHTERED_PITCHY_HEIGHT</t>
  </si>
  <si>
    <t xml:space="preserve">eWOODY_FUEL_STUMPS_LIGHTERED_PITCHY_STEM_DENSITY</t>
  </si>
  <si>
    <t xml:space="preserve">eWOODY_FUEL_PILES_CLEAN_LOADING</t>
  </si>
  <si>
    <t xml:space="preserve">eWOODY_FUEL_PILES_DIRTY_LOADING</t>
  </si>
  <si>
    <t xml:space="preserve">eWOODY_FUEL_PILES_VERYDIRTY_LOADING</t>
  </si>
  <si>
    <t xml:space="preserve">eLITTER_LITTER_TYPE_BROADLEAF_DECIDUOUS_RELATIVE_COVER</t>
  </si>
  <si>
    <t xml:space="preserve">eLITTER_LITTER_TYPE_BROADLEAF_EVERGREEN_RELATIVE_COVER</t>
  </si>
  <si>
    <t xml:space="preserve">eLITTER_LITTER_TYPE_GRASS_RELATIVE_COVER</t>
  </si>
  <si>
    <t xml:space="preserve">eLITTER_LITTER_TYPE_LONG_NEEDLE_PINE_RELATIVE_COVER</t>
  </si>
  <si>
    <t xml:space="preserve">eLITTER_LITTER_TYPE_OTHER_CONIFER_RELATIVE_COVER</t>
  </si>
  <si>
    <t xml:space="preserve">eLITTER_LITTER_TYPE_PALM_FROND_RELATIVE_COVER</t>
  </si>
  <si>
    <t xml:space="preserve">eLITTER_LITTER_TYPE_SHORT_NEEDLE_PINE_RELATIVE_COVER</t>
  </si>
  <si>
    <t xml:space="preserve">eMOSS_LICHEN_LITTER_GROUND_LICHEN_DEPTH</t>
  </si>
  <si>
    <t xml:space="preserve">* = 1/0.75</t>
  </si>
  <si>
    <t xml:space="preserve">* = (1/0.25*1.5)</t>
  </si>
  <si>
    <t xml:space="preserve">eMOSS_LICHEN_LITTER_GROUND_LICHEN_PERCENT_COVER</t>
  </si>
  <si>
    <t xml:space="preserve">eMOSS_LICHEN_LITTER_GROUND_LICHEN_LOADING</t>
  </si>
  <si>
    <t xml:space="preserve">eMOSS_LICHEN_LITTER_LITTER_DEPTH</t>
  </si>
  <si>
    <t xml:space="preserve">eMOSS_LICHEN_LITTER_LITTER_PERCENT_COVER</t>
  </si>
  <si>
    <t xml:space="preserve">eMOSS_LICHEN_LITTER_LITTER_LOADING</t>
  </si>
  <si>
    <t xml:space="preserve">eMOSS_LICHEN_LITTER_MOSS_DEPTH</t>
  </si>
  <si>
    <t xml:space="preserve">eMOSS_LICHEN_LITTER_MOSS_PERCENT_COVER</t>
  </si>
  <si>
    <t xml:space="preserve">eMOSS_LICHEN_LITTER_MOSS_LOADING</t>
  </si>
  <si>
    <t xml:space="preserve">eGROUND_FUEL_DUFF_LOWER_DEPTH</t>
  </si>
  <si>
    <t xml:space="preserve">eGROUND_FUEL_DUFF_LOWER_PERCENT_COVER</t>
  </si>
  <si>
    <t xml:space="preserve">eGROUND_FUEL_DUFF_LOWER_LOADING</t>
  </si>
  <si>
    <t xml:space="preserve">eGROUND_FUEL_DUFF_UPPER_DEPTH</t>
  </si>
  <si>
    <t xml:space="preserve">eGROUND_FUEL_DUFF_UPPER_PERCENT_COVER</t>
  </si>
  <si>
    <t xml:space="preserve">eGROUND_FUEL_DUFF_UPPER_LOADING</t>
  </si>
  <si>
    <t xml:space="preserve">eGROUND_FUEL_BASAL_ACCUMULATION_DEPTH</t>
  </si>
  <si>
    <t xml:space="preserve">eGROUND_FUEL_BASAL_ACCUMULATION_NUMBER_PER_UNIT_AREA</t>
  </si>
  <si>
    <t xml:space="preserve">eGROUND_FUEL_BASAL_ACCUMULATION_RADIUS</t>
  </si>
  <si>
    <t xml:space="preserve">eGROUND_FUEL_BASAL_ACCUMULATION_LOADING</t>
  </si>
  <si>
    <t xml:space="preserve">eGROUND_FUEL_SQUIRREL_MIDDENS_DEPTH</t>
  </si>
  <si>
    <t xml:space="preserve">eGROUND_FUEL_SQUIRREL_MIDDENS_NUMBER_PER_UNIT_AREA</t>
  </si>
  <si>
    <t xml:space="preserve">eGROUND_FUEL_SQUIRREL_MIDDENS_RADIUS</t>
  </si>
  <si>
    <t xml:space="preserve">eGROUND_FUEL_SQUIRREL_MIDDENS_LOADING</t>
  </si>
  <si>
    <t xml:space="preserve">Variable</t>
  </si>
  <si>
    <t xml:space="preserve">eWOODY_FUEL_SOUND_WOOD_LOADINGS_GREATER_THAN_THREE_INCHES_THREE_TO_NINE_INCHES,</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</si>
  <si>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</si>
  <si>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</si>
  <si>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</si>
  <si>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</si>
  <si>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</si>
  <si>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Low Time Step 1 (111) Rules</t>
  </si>
  <si>
    <t xml:space="preserve">Time Step 2 (112) Rules</t>
  </si>
  <si>
    <t xml:space="preserve">Time Step 3 (113) Rules</t>
  </si>
  <si>
    <t xml:space="preserve">FB_0029_FCCS_111</t>
  </si>
  <si>
    <t xml:space="preserve">FB_0029_FCCS_112</t>
  </si>
  <si>
    <t xml:space="preserve">FB_0029_FCCS_113</t>
  </si>
  <si>
    <t xml:space="preserve">FB_0046_FCCS_111</t>
  </si>
  <si>
    <t xml:space="preserve">FB_0046_FCCS_112</t>
  </si>
  <si>
    <t xml:space="preserve">FB_0046_FCCS_113</t>
  </si>
  <si>
    <t xml:space="preserve">FB_0066_FCCS_111</t>
  </si>
  <si>
    <t xml:space="preserve">FB_0066_FCCS_112</t>
  </si>
  <si>
    <t xml:space="preserve">FB_0066_FCCS_113</t>
  </si>
  <si>
    <t xml:space="preserve">FB_0087_FCCS_111</t>
  </si>
  <si>
    <t xml:space="preserve">FB_0087_FCCS_112</t>
  </si>
  <si>
    <t xml:space="preserve">FB_0087_FCCS_113</t>
  </si>
  <si>
    <t xml:space="preserve">FB_0109_FCCS_111</t>
  </si>
  <si>
    <t xml:space="preserve">FB_0109_FCCS_112</t>
  </si>
  <si>
    <t xml:space="preserve">FB_0109_FCCS_113</t>
  </si>
  <si>
    <t xml:space="preserve">FB_0291_FCCS_111</t>
  </si>
  <si>
    <t xml:space="preserve">FB_0291_FCCS_112</t>
  </si>
  <si>
    <t xml:space="preserve">FB_0291_FCCS_113</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</si>
</sst>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single"/>
      <sz val="11"/>
      <color rgb="FF000000"/>
      <name val="Calibri"/>
      <family val="2"/>
      <charset val="1"/>
    </font>
    <font>
      <sz val="10.5"/>
      <color rgb="FF000000"/>
      <name val="Courier New"/>
      <family val="3"/>
      <charset val="1"/>
    </font>
    <font>
      <b val="true"/>
      <sz val="11"/>
      <name val="Calibri"/>
      <family val="2"/>
      <charset val="1"/>
    </font>
    <font>
      <sz val="11"/>
      <name val="Calibri"/>
      <family val="2"/>
      <charset val="1"/>
    </font>
  </fonts>
  <fills count="4">
    <fill>
      <patternFill patternType="none"/>
    </fill>
    <fill>
      <patternFill patternType="gray125"/>
    </fill>
    <fill>
      <patternFill patternType="solid">
        <fgColor rgb="FFFBE5D6"/>
        <bgColor rgb="FFFFFFFF"/>
      </patternFill>
    </fill>
    <fill>
      <patternFill patternType="solid">
        <fgColor rgb="FFFFFF00"/>
        <bgColor rgb="FFFFFF00"/>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0" fillId="2" borderId="0" xfId="20" applyFont="fals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2" borderId="0" xfId="20" applyFont="tru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0" fillId="2" borderId="0"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2" borderId="0" xfId="20" applyFont="fals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7" sqref="H82 H84:H85 H87:H88 H90:H91 H93:H94 H96:H98 H100:H102 B27"/>
    </sheetView>
  </sheetViews>
  <sheetFormatPr defaultRowHeight="15"/>
  <cols>
    <col collapsed="false" hidden="false" max="1" min="1" style="0" width="13.6032388663968"/>
    <col collapsed="false" hidden="false" max="2" min="2" style="0" width="58.0566801619433"/>
    <col collapsed="false" hidden="false" max="3" min="3" style="0" width="262.87044534413"/>
    <col collapsed="false" hidden="false" max="1025" min="4" style="0" width="8.57085020242915"/>
  </cols>
  <sheetData>
    <row r="1" customFormat="false" ht="15" hidden="false" customHeight="false" outlineLevel="0" collapsed="false">
      <c r="A1" s="0" t="s">
        <v>0</v>
      </c>
      <c r="B1" s="0" t="s">
        <v>1</v>
      </c>
      <c r="C1" s="0" t="s">
        <v>2</v>
      </c>
    </row>
    <row r="2" s="1" customFormat="true" ht="15" hidden="false" customHeight="false" outlineLevel="0" collapsed="false">
      <c r="A2" s="1" t="s">
        <v>3</v>
      </c>
      <c r="B2" s="1" t="s">
        <v>4</v>
      </c>
      <c r="C2" s="1" t="s">
        <v>5</v>
      </c>
    </row>
    <row r="3" s="1" customFormat="true" ht="15" hidden="false" customHeight="false" outlineLevel="0" collapsed="false">
      <c r="A3" s="1" t="s">
        <v>6</v>
      </c>
      <c r="B3" s="1" t="s">
        <v>7</v>
      </c>
      <c r="C3" s="1" t="s">
        <v>8</v>
      </c>
    </row>
    <row r="4" s="1" customFormat="true" ht="15" hidden="false" customHeight="false" outlineLevel="0" collapsed="false">
      <c r="A4" s="1" t="s">
        <v>9</v>
      </c>
      <c r="B4" s="1" t="s">
        <v>10</v>
      </c>
      <c r="C4" s="1" t="s">
        <v>11</v>
      </c>
    </row>
    <row r="5" customFormat="false" ht="15" hidden="false" customHeight="false" outlineLevel="0" collapsed="false">
      <c r="A5" s="0" t="s">
        <v>12</v>
      </c>
      <c r="B5" s="0" t="s">
        <v>13</v>
      </c>
      <c r="C5" s="0" t="s">
        <v>14</v>
      </c>
    </row>
    <row r="6" customFormat="false" ht="15" hidden="false" customHeight="false" outlineLevel="0" collapsed="false">
      <c r="A6" s="0" t="s">
        <v>15</v>
      </c>
      <c r="B6" s="0" t="s">
        <v>16</v>
      </c>
      <c r="C6" s="0" t="s">
        <v>17</v>
      </c>
    </row>
    <row r="7" customFormat="false" ht="15" hidden="false" customHeight="false" outlineLevel="0" collapsed="false">
      <c r="A7" s="0" t="s">
        <v>18</v>
      </c>
      <c r="B7" s="0" t="s">
        <v>19</v>
      </c>
      <c r="C7" s="0" t="s">
        <v>20</v>
      </c>
    </row>
    <row r="8" customFormat="false" ht="15" hidden="false" customHeight="false" outlineLevel="0" collapsed="false">
      <c r="A8" s="0" t="s">
        <v>21</v>
      </c>
      <c r="B8" s="0" t="s">
        <v>22</v>
      </c>
      <c r="C8" s="0" t="s">
        <v>23</v>
      </c>
    </row>
    <row r="9" s="1" customFormat="true" ht="15" hidden="false" customHeight="false" outlineLevel="0" collapsed="false">
      <c r="A9" s="1" t="s">
        <v>24</v>
      </c>
      <c r="B9" s="1" t="s">
        <v>25</v>
      </c>
      <c r="C9" s="1" t="s">
        <v>26</v>
      </c>
    </row>
    <row r="10" s="1" customFormat="true" ht="15" hidden="false" customHeight="false" outlineLevel="0" collapsed="false">
      <c r="A10" s="1" t="s">
        <v>27</v>
      </c>
      <c r="B10" s="1" t="s">
        <v>28</v>
      </c>
      <c r="C10" s="1" t="s">
        <v>29</v>
      </c>
    </row>
    <row r="11" customFormat="false" ht="15" hidden="false" customHeight="false" outlineLevel="0" collapsed="false">
      <c r="A11" s="0" t="s">
        <v>30</v>
      </c>
      <c r="B11" s="0" t="s">
        <v>31</v>
      </c>
      <c r="C11" s="0" t="s">
        <v>32</v>
      </c>
    </row>
    <row r="12" customFormat="false" ht="15" hidden="false" customHeight="false" outlineLevel="0" collapsed="false">
      <c r="A12" s="0" t="s">
        <v>33</v>
      </c>
      <c r="B12" s="0" t="s">
        <v>34</v>
      </c>
      <c r="C12" s="0" t="s">
        <v>35</v>
      </c>
    </row>
    <row r="13" customFormat="false" ht="15" hidden="false" customHeight="false" outlineLevel="0" collapsed="false">
      <c r="A13" s="0" t="s">
        <v>36</v>
      </c>
      <c r="B13" s="0" t="s">
        <v>37</v>
      </c>
      <c r="C13" s="0" t="s">
        <v>38</v>
      </c>
    </row>
    <row r="14" customFormat="false" ht="15" hidden="false" customHeight="false" outlineLevel="0" collapsed="false">
      <c r="A14" s="0" t="s">
        <v>39</v>
      </c>
      <c r="B14" s="0" t="s">
        <v>40</v>
      </c>
      <c r="C14" s="0" t="s">
        <v>41</v>
      </c>
    </row>
    <row r="15" s="1" customFormat="true" ht="15" hidden="false" customHeight="false" outlineLevel="0" collapsed="false">
      <c r="A15" s="1" t="s">
        <v>42</v>
      </c>
      <c r="B15" s="1" t="s">
        <v>43</v>
      </c>
      <c r="C15" s="1" t="s">
        <v>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7" sqref="H82 H84:H85 H87:H88 H90:H91 H93:H94 H96:H98 H100:H102 A13"/>
    </sheetView>
  </sheetViews>
  <sheetFormatPr defaultRowHeight="15"/>
  <cols>
    <col collapsed="false" hidden="false" max="1" min="1" style="0" width="10.7125506072875"/>
    <col collapsed="false" hidden="false" max="2" min="2" style="0" width="31.7085020242915"/>
    <col collapsed="false" hidden="false" max="3" min="3" style="0" width="29.2429149797571"/>
    <col collapsed="false" hidden="false" max="4" min="4" style="0" width="17.7813765182186"/>
    <col collapsed="false" hidden="false" max="1025" min="5" style="0" width="8.57085020242915"/>
  </cols>
  <sheetData>
    <row r="1" s="2" customFormat="true" ht="15" hidden="false" customHeight="false" outlineLevel="0" collapsed="false">
      <c r="A1" s="2" t="s">
        <v>45</v>
      </c>
      <c r="B1" s="2" t="s">
        <v>46</v>
      </c>
      <c r="C1" s="2" t="s">
        <v>47</v>
      </c>
    </row>
    <row r="2" customFormat="false" ht="15" hidden="false" customHeight="false" outlineLevel="0" collapsed="false">
      <c r="A2" s="0" t="n">
        <v>1</v>
      </c>
      <c r="B2" s="0" t="s">
        <v>48</v>
      </c>
    </row>
    <row r="3" customFormat="false" ht="15" hidden="false" customHeight="false" outlineLevel="0" collapsed="false">
      <c r="A3" s="0" t="n">
        <v>2</v>
      </c>
      <c r="B3" s="0" t="s">
        <v>49</v>
      </c>
      <c r="C3" s="0" t="s">
        <v>50</v>
      </c>
    </row>
    <row r="4" customFormat="false" ht="15" hidden="false" customHeight="false" outlineLevel="0" collapsed="false">
      <c r="A4" s="0" t="n">
        <v>3</v>
      </c>
      <c r="B4" s="0" t="s">
        <v>51</v>
      </c>
      <c r="C4" s="0" t="s">
        <v>52</v>
      </c>
    </row>
    <row r="6" customFormat="false" ht="15" hidden="false" customHeight="false" outlineLevel="0" collapsed="false">
      <c r="A6" s="2" t="s">
        <v>53</v>
      </c>
    </row>
    <row r="7" customFormat="false" ht="15" hidden="false" customHeight="false" outlineLevel="0" collapsed="false">
      <c r="A7" s="0" t="s">
        <v>54</v>
      </c>
    </row>
    <row r="8" customFormat="false" ht="15" hidden="false" customHeight="false" outlineLevel="0" collapsed="false">
      <c r="A8" s="0" t="s">
        <v>55</v>
      </c>
    </row>
    <row r="9" customFormat="false" ht="15" hidden="false" customHeight="false" outlineLevel="0" collapsed="false">
      <c r="A9" s="0" t="s">
        <v>56</v>
      </c>
    </row>
    <row r="10" customFormat="false" ht="15" hidden="false" customHeight="false" outlineLevel="0" collapsed="false">
      <c r="A10" s="0" t="s">
        <v>57</v>
      </c>
    </row>
    <row r="11" customFormat="false" ht="15" hidden="false" customHeight="false" outlineLevel="0" collapsed="false">
      <c r="A11" s="0" t="s">
        <v>58</v>
      </c>
    </row>
    <row r="13" customFormat="false" ht="15" hidden="false" customHeight="false" outlineLevel="0" collapsed="false">
      <c r="A13" s="0" t="s">
        <v>59</v>
      </c>
      <c r="B13" s="0" t="s">
        <v>60</v>
      </c>
      <c r="C13" s="0" t="s">
        <v>61</v>
      </c>
      <c r="D13" s="0" t="s">
        <v>62</v>
      </c>
    </row>
    <row r="14" customFormat="false" ht="15" hidden="false" customHeight="false" outlineLevel="0" collapsed="false">
      <c r="A14" s="0" t="n">
        <v>111</v>
      </c>
      <c r="B14" s="0" t="s">
        <v>63</v>
      </c>
      <c r="C14" s="0" t="s">
        <v>64</v>
      </c>
      <c r="D14" s="0" t="n">
        <v>1</v>
      </c>
    </row>
    <row r="15" customFormat="false" ht="15" hidden="false" customHeight="false" outlineLevel="0" collapsed="false">
      <c r="A15" s="0" t="n">
        <v>112</v>
      </c>
      <c r="B15" s="0" t="s">
        <v>63</v>
      </c>
      <c r="C15" s="0" t="s">
        <v>64</v>
      </c>
      <c r="D15" s="0" t="n">
        <v>2</v>
      </c>
    </row>
    <row r="16" customFormat="false" ht="15" hidden="false" customHeight="false" outlineLevel="0" collapsed="false">
      <c r="A16" s="0" t="n">
        <v>113</v>
      </c>
      <c r="B16" s="0" t="s">
        <v>63</v>
      </c>
      <c r="C16" s="0" t="s">
        <v>64</v>
      </c>
      <c r="D16" s="0" t="n">
        <v>3</v>
      </c>
    </row>
    <row r="17" customFormat="false" ht="15" hidden="false" customHeight="false" outlineLevel="0" collapsed="false">
      <c r="A17" s="0" t="n">
        <v>121</v>
      </c>
      <c r="B17" s="0" t="s">
        <v>63</v>
      </c>
      <c r="C17" s="0" t="s">
        <v>65</v>
      </c>
      <c r="D17" s="0" t="n">
        <v>1</v>
      </c>
    </row>
    <row r="18" customFormat="false" ht="15" hidden="false" customHeight="false" outlineLevel="0" collapsed="false">
      <c r="A18" s="0" t="n">
        <v>122</v>
      </c>
      <c r="B18" s="0" t="s">
        <v>63</v>
      </c>
      <c r="C18" s="0" t="s">
        <v>65</v>
      </c>
      <c r="D18" s="0" t="n">
        <v>2</v>
      </c>
    </row>
    <row r="19" customFormat="false" ht="15" hidden="false" customHeight="false" outlineLevel="0" collapsed="false">
      <c r="A19" s="0" t="n">
        <v>123</v>
      </c>
      <c r="B19" s="0" t="s">
        <v>63</v>
      </c>
      <c r="C19" s="0" t="s">
        <v>65</v>
      </c>
      <c r="D19" s="0" t="n">
        <v>3</v>
      </c>
    </row>
    <row r="20" customFormat="false" ht="15" hidden="false" customHeight="false" outlineLevel="0" collapsed="false">
      <c r="A20" s="0" t="n">
        <v>131</v>
      </c>
      <c r="B20" s="0" t="s">
        <v>63</v>
      </c>
      <c r="C20" s="0" t="s">
        <v>66</v>
      </c>
      <c r="D20" s="0" t="n">
        <v>1</v>
      </c>
    </row>
    <row r="21" customFormat="false" ht="15" hidden="false" customHeight="false" outlineLevel="0" collapsed="false">
      <c r="A21" s="0" t="n">
        <v>132</v>
      </c>
      <c r="B21" s="0" t="s">
        <v>63</v>
      </c>
      <c r="C21" s="0" t="s">
        <v>66</v>
      </c>
      <c r="D21" s="0" t="n">
        <v>2</v>
      </c>
    </row>
    <row r="22" customFormat="false" ht="15" hidden="false" customHeight="false" outlineLevel="0" collapsed="false">
      <c r="A22" s="0" t="n">
        <v>133</v>
      </c>
      <c r="B22" s="0" t="s">
        <v>63</v>
      </c>
      <c r="C22" s="0" t="s">
        <v>66</v>
      </c>
      <c r="D22" s="0" t="n">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1" activeCellId="7" sqref="H82 H84:H85 H87:H88 H90:H91 H93:H94 H96:H98 H100:H102 J41"/>
    </sheetView>
  </sheetViews>
  <sheetFormatPr defaultRowHeight="15"/>
  <cols>
    <col collapsed="false" hidden="false" max="1" min="1" style="0" width="104.546558704453"/>
    <col collapsed="false" hidden="false" max="1025" min="2" style="0" width="8.57085020242915"/>
  </cols>
  <sheetData>
    <row r="1" customFormat="false" ht="15" hidden="false" customHeight="false" outlineLevel="0" collapsed="false">
      <c r="A1" s="3" t="s">
        <v>67</v>
      </c>
    </row>
    <row r="2" customFormat="false" ht="15" hidden="false" customHeight="false" outlineLevel="0" collapsed="false">
      <c r="A2" s="0" t="s">
        <v>68</v>
      </c>
    </row>
    <row r="3" customFormat="false" ht="15" hidden="false" customHeight="false" outlineLevel="0" collapsed="false">
      <c r="A3" s="0" t="s">
        <v>69</v>
      </c>
    </row>
    <row r="4" customFormat="false" ht="15" hidden="false" customHeight="false" outlineLevel="0" collapsed="false">
      <c r="A4" s="0" t="s">
        <v>70</v>
      </c>
    </row>
    <row r="5" customFormat="false" ht="15" hidden="false" customHeight="false" outlineLevel="0" collapsed="false">
      <c r="A5" s="0" t="s">
        <v>71</v>
      </c>
    </row>
    <row r="6" customFormat="false" ht="15" hidden="false" customHeight="false" outlineLevel="0" collapsed="false">
      <c r="A6" s="0" t="s">
        <v>72</v>
      </c>
    </row>
    <row r="7" customFormat="false" ht="15" hidden="false" customHeight="false" outlineLevel="0" collapsed="false">
      <c r="A7" s="0" t="s">
        <v>73</v>
      </c>
    </row>
    <row r="8" customFormat="false" ht="15" hidden="false" customHeight="false" outlineLevel="0" collapsed="false">
      <c r="A8" s="0" t="s">
        <v>74</v>
      </c>
    </row>
    <row r="9" customFormat="false" ht="15" hidden="false" customHeight="false" outlineLevel="0" collapsed="false">
      <c r="A9" s="0" t="s">
        <v>75</v>
      </c>
    </row>
    <row r="10" customFormat="false" ht="15" hidden="false" customHeight="false" outlineLevel="0" collapsed="false">
      <c r="A10" s="0" t="s">
        <v>76</v>
      </c>
    </row>
    <row r="11" customFormat="false" ht="15" hidden="false" customHeight="false" outlineLevel="0" collapsed="false">
      <c r="A11" s="0" t="s">
        <v>77</v>
      </c>
    </row>
    <row r="12" customFormat="false" ht="15" hidden="false" customHeight="false" outlineLevel="0" collapsed="false">
      <c r="A12" s="0" t="s">
        <v>78</v>
      </c>
    </row>
    <row r="13" customFormat="false" ht="15" hidden="false" customHeight="false" outlineLevel="0" collapsed="false">
      <c r="A13" s="0" t="s">
        <v>79</v>
      </c>
    </row>
    <row r="14" customFormat="false" ht="15" hidden="false" customHeight="false" outlineLevel="0" collapsed="false">
      <c r="A14" s="0" t="s">
        <v>80</v>
      </c>
    </row>
    <row r="15" customFormat="false" ht="15" hidden="false" customHeight="false" outlineLevel="0" collapsed="false">
      <c r="A15" s="0" t="s">
        <v>81</v>
      </c>
    </row>
    <row r="16" customFormat="false" ht="15" hidden="false" customHeight="false" outlineLevel="0" collapsed="false">
      <c r="A16" s="0" t="s">
        <v>82</v>
      </c>
    </row>
    <row r="17" customFormat="false" ht="15" hidden="false" customHeight="false" outlineLevel="0" collapsed="false">
      <c r="A17" s="0" t="s">
        <v>83</v>
      </c>
    </row>
    <row r="18" customFormat="false" ht="15" hidden="false" customHeight="false" outlineLevel="0" collapsed="false">
      <c r="A18" s="0" t="s">
        <v>84</v>
      </c>
    </row>
    <row r="19" customFormat="false" ht="15" hidden="false" customHeight="false" outlineLevel="0" collapsed="false">
      <c r="A19" s="0" t="s">
        <v>85</v>
      </c>
    </row>
    <row r="20" customFormat="false" ht="15" hidden="false" customHeight="false" outlineLevel="0" collapsed="false">
      <c r="A20" s="0" t="s">
        <v>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03"/>
  <sheetViews>
    <sheetView windowProtection="false" showFormulas="false" showGridLines="true" showRowColHeaders="true" showZeros="true" rightToLeft="false" tabSelected="true" showOutlineSymbols="true" defaultGridColor="true" view="normal" topLeftCell="G64" colorId="64" zoomScale="101" zoomScaleNormal="101" zoomScalePageLayoutView="100" workbookViewId="0">
      <selection pane="topLeft" activeCell="H82" activeCellId="0" sqref="H82 H84:H85 H87:H88 H90:H91 H93:H94 H96:H98 H100:H102"/>
    </sheetView>
  </sheetViews>
  <sheetFormatPr defaultRowHeight="15"/>
  <cols>
    <col collapsed="false" hidden="false" max="1" min="1" style="4" width="74.8744939271255"/>
    <col collapsed="false" hidden="false" max="2" min="2" style="5" width="45.5263157894737"/>
    <col collapsed="false" hidden="false" max="3" min="3" style="6" width="40.5991902834008"/>
    <col collapsed="false" hidden="false" max="4" min="4" style="7" width="42.4210526315789"/>
    <col collapsed="false" hidden="false" max="5" min="5" style="5" width="43.919028340081"/>
    <col collapsed="false" hidden="false" max="6" min="6" style="6" width="42.0971659919028"/>
    <col collapsed="false" hidden="false" max="7" min="7" style="7" width="35.1336032388664"/>
    <col collapsed="false" hidden="false" max="8" min="8" style="5" width="46.0607287449393"/>
    <col collapsed="false" hidden="false" max="9" min="9" style="6" width="49.2753036437247"/>
    <col collapsed="false" hidden="false" max="10" min="10" style="7" width="37.4898785425101"/>
    <col collapsed="false" hidden="false" max="1025" min="11" style="4" width="9.10526315789474"/>
  </cols>
  <sheetData>
    <row r="1" s="8" customFormat="true" ht="15" hidden="false" customHeight="false" outlineLevel="0" collapsed="false">
      <c r="B1" s="9" t="s">
        <v>87</v>
      </c>
      <c r="C1" s="10"/>
      <c r="D1" s="11"/>
      <c r="E1" s="12" t="s">
        <v>88</v>
      </c>
      <c r="F1" s="10"/>
      <c r="G1" s="11"/>
      <c r="H1" s="12" t="s">
        <v>89</v>
      </c>
      <c r="I1" s="10"/>
      <c r="J1" s="11"/>
    </row>
    <row r="2" s="13" customFormat="true" ht="15" hidden="false" customHeight="false" outlineLevel="0" collapsed="false">
      <c r="B2" s="5" t="s">
        <v>90</v>
      </c>
      <c r="C2" s="14" t="s">
        <v>91</v>
      </c>
      <c r="D2" s="15" t="s">
        <v>92</v>
      </c>
      <c r="E2" s="5" t="s">
        <v>90</v>
      </c>
      <c r="F2" s="14" t="s">
        <v>91</v>
      </c>
      <c r="G2" s="15" t="s">
        <v>92</v>
      </c>
      <c r="H2" s="5" t="s">
        <v>90</v>
      </c>
      <c r="I2" s="14" t="s">
        <v>91</v>
      </c>
      <c r="J2" s="15" t="s">
        <v>92</v>
      </c>
    </row>
    <row r="3" customFormat="false" ht="15" hidden="false" customHeight="false" outlineLevel="0" collapsed="false">
      <c r="A3" s="16" t="s">
        <v>93</v>
      </c>
      <c r="B3" s="5" t="s">
        <v>94</v>
      </c>
      <c r="C3" s="0"/>
      <c r="D3" s="0"/>
      <c r="E3" s="5" t="s">
        <v>95</v>
      </c>
      <c r="F3" s="6" t="s">
        <v>94</v>
      </c>
      <c r="G3" s="0"/>
      <c r="H3" s="5" t="s">
        <v>96</v>
      </c>
      <c r="I3" s="6" t="s">
        <v>94</v>
      </c>
      <c r="J3" s="0"/>
    </row>
    <row r="4" customFormat="false" ht="15" hidden="false" customHeight="false" outlineLevel="0" collapsed="false">
      <c r="A4" s="16" t="s">
        <v>97</v>
      </c>
      <c r="B4" s="0"/>
      <c r="C4" s="0"/>
      <c r="D4" s="0"/>
      <c r="E4" s="0"/>
      <c r="F4" s="0"/>
      <c r="G4" s="0"/>
      <c r="H4" s="0"/>
      <c r="I4" s="0"/>
      <c r="J4" s="0"/>
    </row>
    <row r="5" customFormat="false" ht="15" hidden="false" customHeight="false" outlineLevel="0" collapsed="false">
      <c r="A5" s="16" t="s">
        <v>98</v>
      </c>
      <c r="B5" s="5" t="s">
        <v>99</v>
      </c>
      <c r="C5" s="0"/>
      <c r="D5" s="0"/>
      <c r="E5" s="5" t="s">
        <v>100</v>
      </c>
      <c r="F5" s="0"/>
      <c r="G5" s="0"/>
      <c r="H5" s="5" t="s">
        <v>101</v>
      </c>
      <c r="I5" s="0"/>
      <c r="J5" s="0"/>
    </row>
    <row r="6" customFormat="false" ht="15" hidden="false" customHeight="false" outlineLevel="0" collapsed="false">
      <c r="A6" s="16" t="s">
        <v>102</v>
      </c>
      <c r="B6" s="0"/>
      <c r="C6" s="0"/>
      <c r="D6" s="0"/>
      <c r="E6" s="0"/>
      <c r="F6" s="0"/>
      <c r="G6" s="0"/>
      <c r="H6" s="0"/>
      <c r="I6" s="0"/>
      <c r="J6" s="0"/>
    </row>
    <row r="7" customFormat="false" ht="15" hidden="false" customHeight="false" outlineLevel="0" collapsed="false">
      <c r="A7" s="16" t="s">
        <v>103</v>
      </c>
      <c r="B7" s="5" t="s">
        <v>94</v>
      </c>
      <c r="C7" s="0"/>
      <c r="D7" s="0"/>
      <c r="E7" s="5" t="s">
        <v>95</v>
      </c>
      <c r="F7" s="6" t="s">
        <v>94</v>
      </c>
      <c r="G7" s="0"/>
      <c r="H7" s="5" t="s">
        <v>96</v>
      </c>
      <c r="I7" s="6" t="s">
        <v>94</v>
      </c>
      <c r="J7" s="0"/>
    </row>
    <row r="8" customFormat="false" ht="15" hidden="false" customHeight="false" outlineLevel="0" collapsed="false">
      <c r="A8" s="16" t="s">
        <v>104</v>
      </c>
      <c r="B8" s="5" t="s">
        <v>94</v>
      </c>
      <c r="C8" s="0"/>
      <c r="D8" s="0"/>
      <c r="E8" s="5" t="s">
        <v>95</v>
      </c>
      <c r="F8" s="6" t="s">
        <v>94</v>
      </c>
      <c r="G8" s="0"/>
      <c r="H8" s="5" t="s">
        <v>96</v>
      </c>
      <c r="I8" s="6" t="s">
        <v>94</v>
      </c>
      <c r="J8" s="0"/>
    </row>
    <row r="9" customFormat="false" ht="15" hidden="false" customHeight="false" outlineLevel="0" collapsed="false">
      <c r="A9" s="16" t="s">
        <v>105</v>
      </c>
      <c r="B9" s="0"/>
      <c r="C9" s="0"/>
      <c r="D9" s="0"/>
      <c r="E9" s="0"/>
      <c r="F9" s="0"/>
      <c r="G9" s="0"/>
      <c r="H9" s="0"/>
      <c r="I9" s="0"/>
      <c r="J9" s="0"/>
    </row>
    <row r="10" customFormat="false" ht="15" hidden="false" customHeight="false" outlineLevel="0" collapsed="false">
      <c r="A10" s="16" t="s">
        <v>106</v>
      </c>
      <c r="B10" s="5" t="s">
        <v>99</v>
      </c>
      <c r="C10" s="0"/>
      <c r="D10" s="0"/>
      <c r="E10" s="5" t="s">
        <v>100</v>
      </c>
      <c r="F10" s="0"/>
      <c r="G10" s="0"/>
      <c r="H10" s="5" t="s">
        <v>101</v>
      </c>
      <c r="I10" s="0"/>
      <c r="J10" s="0"/>
    </row>
    <row r="11" customFormat="false" ht="15" hidden="false" customHeight="false" outlineLevel="0" collapsed="false">
      <c r="A11" s="16" t="s">
        <v>107</v>
      </c>
      <c r="B11" s="0"/>
      <c r="C11" s="0"/>
      <c r="D11" s="0"/>
      <c r="E11" s="0"/>
      <c r="F11" s="0"/>
      <c r="G11" s="0"/>
      <c r="H11" s="0"/>
      <c r="I11" s="0"/>
      <c r="J11" s="0"/>
    </row>
    <row r="12" customFormat="false" ht="15" hidden="false" customHeight="false" outlineLevel="0" collapsed="false">
      <c r="A12" s="16" t="s">
        <v>108</v>
      </c>
      <c r="B12" s="5" t="s">
        <v>94</v>
      </c>
      <c r="C12" s="0"/>
      <c r="D12" s="0"/>
      <c r="E12" s="5" t="s">
        <v>95</v>
      </c>
      <c r="F12" s="6" t="s">
        <v>94</v>
      </c>
      <c r="G12" s="0"/>
      <c r="H12" s="5" t="s">
        <v>96</v>
      </c>
      <c r="I12" s="6" t="s">
        <v>94</v>
      </c>
      <c r="J12" s="0"/>
    </row>
    <row r="13" customFormat="false" ht="15" hidden="false" customHeight="false" outlineLevel="0" collapsed="false">
      <c r="A13" s="16" t="s">
        <v>109</v>
      </c>
      <c r="B13" s="5" t="s">
        <v>94</v>
      </c>
      <c r="C13" s="0"/>
      <c r="D13" s="0"/>
      <c r="E13" s="5" t="s">
        <v>95</v>
      </c>
      <c r="F13" s="6" t="s">
        <v>94</v>
      </c>
      <c r="G13" s="0"/>
      <c r="H13" s="5" t="s">
        <v>96</v>
      </c>
      <c r="I13" s="6" t="s">
        <v>94</v>
      </c>
      <c r="J13" s="0"/>
    </row>
    <row r="14" customFormat="false" ht="15" hidden="false" customHeight="false" outlineLevel="0" collapsed="false">
      <c r="A14" s="16" t="s">
        <v>110</v>
      </c>
      <c r="B14" s="0"/>
      <c r="C14" s="0"/>
      <c r="D14" s="0"/>
      <c r="E14" s="0"/>
      <c r="F14" s="0"/>
      <c r="G14" s="0"/>
      <c r="H14" s="0"/>
      <c r="I14" s="0"/>
      <c r="J14" s="0"/>
    </row>
    <row r="15" customFormat="false" ht="15" hidden="false" customHeight="false" outlineLevel="0" collapsed="false">
      <c r="A15" s="16" t="s">
        <v>111</v>
      </c>
      <c r="B15" s="0"/>
      <c r="C15" s="0"/>
      <c r="D15" s="0"/>
      <c r="E15" s="0"/>
      <c r="F15" s="0"/>
      <c r="G15" s="0"/>
      <c r="H15" s="0"/>
      <c r="I15" s="0"/>
      <c r="J15" s="0"/>
    </row>
    <row r="16" customFormat="false" ht="15" hidden="false" customHeight="false" outlineLevel="0" collapsed="false">
      <c r="A16" s="16" t="s">
        <v>112</v>
      </c>
      <c r="B16" s="0"/>
      <c r="C16" s="0"/>
      <c r="D16" s="0"/>
      <c r="E16" s="5" t="s">
        <v>113</v>
      </c>
      <c r="F16" s="0"/>
      <c r="G16" s="0"/>
      <c r="H16" s="5" t="s">
        <v>114</v>
      </c>
      <c r="I16" s="0"/>
      <c r="J16" s="0"/>
    </row>
    <row r="17" customFormat="false" ht="15" hidden="false" customHeight="false" outlineLevel="0" collapsed="false">
      <c r="A17" s="16" t="s">
        <v>115</v>
      </c>
      <c r="B17" s="5" t="s">
        <v>116</v>
      </c>
      <c r="C17" s="0"/>
      <c r="D17" s="0"/>
      <c r="E17" s="5" t="s">
        <v>117</v>
      </c>
      <c r="F17" s="6" t="s">
        <v>94</v>
      </c>
      <c r="G17" s="0"/>
      <c r="H17" s="5" t="s">
        <v>118</v>
      </c>
      <c r="I17" s="6" t="s">
        <v>94</v>
      </c>
      <c r="J17" s="0"/>
    </row>
    <row r="18" customFormat="false" ht="15" hidden="false" customHeight="false" outlineLevel="0" collapsed="false">
      <c r="A18" s="16" t="s">
        <v>119</v>
      </c>
      <c r="B18" s="5" t="s">
        <v>116</v>
      </c>
      <c r="C18" s="0"/>
      <c r="D18" s="0"/>
      <c r="E18" s="5" t="s">
        <v>117</v>
      </c>
      <c r="F18" s="6" t="s">
        <v>94</v>
      </c>
      <c r="G18" s="0"/>
      <c r="H18" s="5" t="s">
        <v>118</v>
      </c>
      <c r="I18" s="6" t="s">
        <v>94</v>
      </c>
      <c r="J18" s="0"/>
    </row>
    <row r="19" customFormat="false" ht="15" hidden="false" customHeight="false" outlineLevel="0" collapsed="false">
      <c r="A19" s="16" t="s">
        <v>120</v>
      </c>
      <c r="B19" s="0"/>
      <c r="C19" s="6" t="s">
        <v>121</v>
      </c>
      <c r="D19" s="7" t="s">
        <v>122</v>
      </c>
      <c r="E19" s="0"/>
      <c r="F19" s="6" t="s">
        <v>121</v>
      </c>
      <c r="G19" s="7" t="s">
        <v>122</v>
      </c>
      <c r="H19" s="0"/>
      <c r="I19" s="6" t="s">
        <v>123</v>
      </c>
      <c r="J19" s="7" t="s">
        <v>122</v>
      </c>
    </row>
    <row r="20" customFormat="false" ht="15" hidden="false" customHeight="false" outlineLevel="0" collapsed="false">
      <c r="A20" s="16" t="s">
        <v>124</v>
      </c>
      <c r="B20" s="0"/>
      <c r="C20" s="6" t="s">
        <v>125</v>
      </c>
      <c r="D20" s="7" t="s">
        <v>122</v>
      </c>
      <c r="E20" s="0"/>
      <c r="F20" s="6" t="s">
        <v>125</v>
      </c>
      <c r="G20" s="7" t="s">
        <v>122</v>
      </c>
      <c r="H20" s="0"/>
      <c r="I20" s="6" t="s">
        <v>125</v>
      </c>
      <c r="J20" s="7" t="s">
        <v>122</v>
      </c>
    </row>
    <row r="21" customFormat="false" ht="15" hidden="false" customHeight="false" outlineLevel="0" collapsed="false">
      <c r="A21" s="16" t="s">
        <v>126</v>
      </c>
      <c r="B21" s="0"/>
      <c r="C21" s="6" t="s">
        <v>127</v>
      </c>
      <c r="D21" s="7" t="s">
        <v>122</v>
      </c>
      <c r="E21" s="0"/>
      <c r="F21" s="6" t="s">
        <v>127</v>
      </c>
      <c r="G21" s="7" t="s">
        <v>122</v>
      </c>
      <c r="H21" s="5" t="s">
        <v>128</v>
      </c>
      <c r="I21" s="6" t="s">
        <v>127</v>
      </c>
      <c r="J21" s="7" t="s">
        <v>122</v>
      </c>
    </row>
    <row r="22" customFormat="false" ht="15" hidden="false" customHeight="false" outlineLevel="0" collapsed="false">
      <c r="A22" s="16" t="s">
        <v>129</v>
      </c>
      <c r="B22" s="5" t="s">
        <v>130</v>
      </c>
      <c r="C22" s="6" t="s">
        <v>122</v>
      </c>
      <c r="D22" s="0"/>
      <c r="E22" s="5" t="s">
        <v>130</v>
      </c>
      <c r="F22" s="6" t="s">
        <v>130</v>
      </c>
      <c r="G22" s="7" t="s">
        <v>122</v>
      </c>
      <c r="H22" s="5" t="s">
        <v>130</v>
      </c>
      <c r="I22" s="6" t="s">
        <v>130</v>
      </c>
      <c r="J22" s="0"/>
    </row>
    <row r="23" customFormat="false" ht="15" hidden="false" customHeight="false" outlineLevel="0" collapsed="false">
      <c r="A23" s="16" t="s">
        <v>131</v>
      </c>
      <c r="B23" s="5" t="s">
        <v>132</v>
      </c>
      <c r="C23" s="6" t="s">
        <v>122</v>
      </c>
      <c r="D23" s="0"/>
      <c r="E23" s="5" t="s">
        <v>133</v>
      </c>
      <c r="F23" s="6" t="s">
        <v>133</v>
      </c>
      <c r="G23" s="7" t="s">
        <v>122</v>
      </c>
      <c r="H23" s="5" t="s">
        <v>133</v>
      </c>
      <c r="I23" s="6" t="s">
        <v>133</v>
      </c>
      <c r="J23" s="0"/>
    </row>
    <row r="24" customFormat="false" ht="15" hidden="false" customHeight="false" outlineLevel="0" collapsed="false">
      <c r="A24" s="16" t="s">
        <v>134</v>
      </c>
      <c r="B24" s="5" t="s">
        <v>135</v>
      </c>
      <c r="C24" s="6" t="s">
        <v>122</v>
      </c>
      <c r="D24" s="0"/>
      <c r="E24" s="5" t="s">
        <v>136</v>
      </c>
      <c r="F24" s="6" t="s">
        <v>136</v>
      </c>
      <c r="G24" s="7" t="s">
        <v>122</v>
      </c>
      <c r="H24" s="5" t="s">
        <v>136</v>
      </c>
      <c r="I24" s="6" t="s">
        <v>136</v>
      </c>
      <c r="J24" s="0"/>
    </row>
    <row r="25" customFormat="false" ht="15" hidden="false" customHeight="false" outlineLevel="0" collapsed="false">
      <c r="A25" s="16" t="s">
        <v>137</v>
      </c>
      <c r="B25" s="5" t="s">
        <v>138</v>
      </c>
      <c r="C25" s="6" t="s">
        <v>122</v>
      </c>
      <c r="D25" s="0"/>
      <c r="E25" s="5" t="s">
        <v>139</v>
      </c>
      <c r="F25" s="6" t="s">
        <v>138</v>
      </c>
      <c r="G25" s="7" t="s">
        <v>122</v>
      </c>
      <c r="H25" s="5" t="s">
        <v>140</v>
      </c>
      <c r="I25" s="6" t="s">
        <v>138</v>
      </c>
      <c r="J25" s="0"/>
    </row>
    <row r="26" customFormat="false" ht="15" hidden="false" customHeight="false" outlineLevel="0" collapsed="false">
      <c r="A26" s="16" t="s">
        <v>141</v>
      </c>
      <c r="B26" s="5" t="s">
        <v>142</v>
      </c>
      <c r="C26" s="6" t="s">
        <v>122</v>
      </c>
      <c r="D26" s="0"/>
      <c r="E26" s="5" t="s">
        <v>143</v>
      </c>
      <c r="F26" s="6" t="s">
        <v>142</v>
      </c>
      <c r="G26" s="7" t="s">
        <v>122</v>
      </c>
      <c r="H26" s="5" t="s">
        <v>128</v>
      </c>
      <c r="I26" s="6" t="s">
        <v>142</v>
      </c>
      <c r="J26" s="0"/>
    </row>
    <row r="27" customFormat="false" ht="15" hidden="false" customHeight="false" outlineLevel="0" collapsed="false">
      <c r="A27" s="16" t="s">
        <v>144</v>
      </c>
      <c r="B27" s="0"/>
      <c r="C27" s="6" t="s">
        <v>145</v>
      </c>
      <c r="D27" s="7" t="s">
        <v>145</v>
      </c>
      <c r="E27" s="0"/>
      <c r="F27" s="6" t="s">
        <v>145</v>
      </c>
      <c r="G27" s="7" t="s">
        <v>145</v>
      </c>
      <c r="H27" s="0"/>
      <c r="I27" s="6" t="s">
        <v>146</v>
      </c>
      <c r="J27" s="7" t="s">
        <v>146</v>
      </c>
    </row>
    <row r="28" customFormat="false" ht="15" hidden="false" customHeight="false" outlineLevel="0" collapsed="false">
      <c r="A28" s="16" t="s">
        <v>147</v>
      </c>
      <c r="B28" s="0"/>
      <c r="C28" s="6" t="s">
        <v>148</v>
      </c>
      <c r="D28" s="7" t="s">
        <v>148</v>
      </c>
      <c r="E28" s="0"/>
      <c r="F28" s="6" t="s">
        <v>148</v>
      </c>
      <c r="G28" s="7" t="s">
        <v>148</v>
      </c>
      <c r="H28" s="0"/>
      <c r="I28" s="6" t="s">
        <v>148</v>
      </c>
      <c r="J28" s="7" t="s">
        <v>148</v>
      </c>
    </row>
    <row r="29" customFormat="false" ht="15" hidden="false" customHeight="false" outlineLevel="0" collapsed="false">
      <c r="A29" s="16" t="s">
        <v>149</v>
      </c>
      <c r="B29" s="0"/>
      <c r="C29" s="6" t="s">
        <v>150</v>
      </c>
      <c r="D29" s="7" t="s">
        <v>150</v>
      </c>
      <c r="E29" s="0"/>
      <c r="F29" s="6" t="s">
        <v>150</v>
      </c>
      <c r="G29" s="7" t="s">
        <v>150</v>
      </c>
      <c r="H29" s="0"/>
      <c r="I29" s="6" t="s">
        <v>150</v>
      </c>
      <c r="J29" s="7" t="s">
        <v>150</v>
      </c>
    </row>
    <row r="30" customFormat="false" ht="15" hidden="false" customHeight="false" outlineLevel="0" collapsed="false">
      <c r="A30" s="16" t="s">
        <v>151</v>
      </c>
      <c r="B30" s="0"/>
      <c r="C30" s="6" t="s">
        <v>152</v>
      </c>
      <c r="D30" s="7" t="s">
        <v>152</v>
      </c>
      <c r="E30" s="0"/>
      <c r="F30" s="6" t="s">
        <v>152</v>
      </c>
      <c r="G30" s="7" t="s">
        <v>152</v>
      </c>
      <c r="H30" s="0"/>
      <c r="I30" s="6" t="s">
        <v>153</v>
      </c>
      <c r="J30" s="7" t="s">
        <v>153</v>
      </c>
    </row>
    <row r="31" customFormat="false" ht="15" hidden="false" customHeight="false" outlineLevel="0" collapsed="false">
      <c r="A31" s="16" t="s">
        <v>154</v>
      </c>
      <c r="B31" s="0"/>
      <c r="C31" s="6" t="s">
        <v>155</v>
      </c>
      <c r="D31" s="7" t="s">
        <v>155</v>
      </c>
      <c r="E31" s="0"/>
      <c r="F31" s="6" t="s">
        <v>155</v>
      </c>
      <c r="G31" s="7" t="s">
        <v>155</v>
      </c>
      <c r="H31" s="0"/>
      <c r="I31" s="6" t="s">
        <v>155</v>
      </c>
      <c r="J31" s="7" t="s">
        <v>155</v>
      </c>
    </row>
    <row r="32" customFormat="false" ht="15" hidden="false" customHeight="false" outlineLevel="0" collapsed="false">
      <c r="A32" s="16" t="s">
        <v>156</v>
      </c>
      <c r="B32" s="0"/>
      <c r="C32" s="6" t="s">
        <v>157</v>
      </c>
      <c r="D32" s="7" t="s">
        <v>157</v>
      </c>
      <c r="E32" s="0"/>
      <c r="F32" s="6" t="s">
        <v>157</v>
      </c>
      <c r="G32" s="7" t="s">
        <v>157</v>
      </c>
      <c r="H32" s="0"/>
      <c r="I32" s="6" t="s">
        <v>157</v>
      </c>
      <c r="J32" s="7" t="s">
        <v>157</v>
      </c>
    </row>
    <row r="33" customFormat="false" ht="15" hidden="false" customHeight="false" outlineLevel="0" collapsed="false">
      <c r="A33" s="16" t="s">
        <v>158</v>
      </c>
      <c r="B33" s="0"/>
      <c r="C33" s="0"/>
      <c r="D33" s="0"/>
      <c r="E33" s="0"/>
      <c r="F33" s="0"/>
      <c r="G33" s="0"/>
      <c r="H33" s="0"/>
      <c r="I33" s="0"/>
      <c r="J33" s="0"/>
    </row>
    <row r="34" customFormat="false" ht="15" hidden="false" customHeight="false" outlineLevel="0" collapsed="false">
      <c r="A34" s="16" t="s">
        <v>159</v>
      </c>
      <c r="B34" s="0"/>
      <c r="C34" s="0"/>
      <c r="D34" s="0"/>
      <c r="E34" s="0"/>
      <c r="F34" s="0"/>
      <c r="G34" s="0"/>
      <c r="H34" s="0"/>
      <c r="I34" s="0"/>
      <c r="J34" s="0"/>
    </row>
    <row r="35" customFormat="false" ht="15" hidden="false" customHeight="false" outlineLevel="0" collapsed="false">
      <c r="A35" s="16" t="s">
        <v>160</v>
      </c>
      <c r="B35" s="5" t="s">
        <v>161</v>
      </c>
      <c r="C35" s="6" t="s">
        <v>162</v>
      </c>
      <c r="D35" s="15" t="s">
        <v>163</v>
      </c>
      <c r="E35" s="5" t="s">
        <v>96</v>
      </c>
      <c r="F35" s="6" t="s">
        <v>101</v>
      </c>
      <c r="G35" s="15" t="s">
        <v>164</v>
      </c>
      <c r="H35" s="5" t="s">
        <v>118</v>
      </c>
      <c r="I35" s="14" t="s">
        <v>165</v>
      </c>
      <c r="J35" s="15" t="s">
        <v>166</v>
      </c>
    </row>
    <row r="36" customFormat="false" ht="15" hidden="false" customHeight="false" outlineLevel="0" collapsed="false">
      <c r="A36" s="16" t="s">
        <v>167</v>
      </c>
      <c r="B36" s="5" t="s">
        <v>161</v>
      </c>
      <c r="C36" s="6" t="s">
        <v>162</v>
      </c>
      <c r="D36" s="15" t="s">
        <v>163</v>
      </c>
      <c r="E36" s="5" t="s">
        <v>96</v>
      </c>
      <c r="F36" s="6" t="s">
        <v>101</v>
      </c>
      <c r="G36" s="15" t="s">
        <v>164</v>
      </c>
      <c r="H36" s="5" t="s">
        <v>118</v>
      </c>
      <c r="I36" s="14" t="s">
        <v>165</v>
      </c>
      <c r="J36" s="15" t="s">
        <v>166</v>
      </c>
    </row>
    <row r="37" customFormat="false" ht="15" hidden="false" customHeight="false" outlineLevel="0" collapsed="false">
      <c r="A37" s="16" t="s">
        <v>168</v>
      </c>
      <c r="B37" s="5" t="s">
        <v>161</v>
      </c>
      <c r="C37" s="6" t="s">
        <v>162</v>
      </c>
      <c r="D37" s="15" t="s">
        <v>163</v>
      </c>
      <c r="E37" s="5" t="s">
        <v>96</v>
      </c>
      <c r="F37" s="6" t="s">
        <v>101</v>
      </c>
      <c r="G37" s="15" t="s">
        <v>164</v>
      </c>
      <c r="H37" s="5" t="s">
        <v>118</v>
      </c>
      <c r="I37" s="14" t="s">
        <v>165</v>
      </c>
      <c r="J37" s="15" t="s">
        <v>166</v>
      </c>
    </row>
    <row r="38" customFormat="false" ht="15" hidden="false" customHeight="false" outlineLevel="0" collapsed="false">
      <c r="A38" s="16" t="s">
        <v>169</v>
      </c>
      <c r="B38" s="5" t="s">
        <v>161</v>
      </c>
      <c r="C38" s="6" t="s">
        <v>162</v>
      </c>
      <c r="D38" s="15" t="s">
        <v>163</v>
      </c>
      <c r="E38" s="5" t="s">
        <v>96</v>
      </c>
      <c r="F38" s="6" t="s">
        <v>101</v>
      </c>
      <c r="G38" s="15" t="s">
        <v>164</v>
      </c>
      <c r="H38" s="5" t="s">
        <v>118</v>
      </c>
      <c r="I38" s="14" t="s">
        <v>165</v>
      </c>
      <c r="J38" s="15" t="s">
        <v>166</v>
      </c>
    </row>
    <row r="39" customFormat="false" ht="15" hidden="false" customHeight="false" outlineLevel="0" collapsed="false">
      <c r="A39" s="16" t="s">
        <v>170</v>
      </c>
      <c r="B39" s="5" t="s">
        <v>161</v>
      </c>
      <c r="C39" s="6" t="s">
        <v>162</v>
      </c>
      <c r="D39" s="15" t="s">
        <v>163</v>
      </c>
      <c r="E39" s="5" t="s">
        <v>96</v>
      </c>
      <c r="F39" s="6" t="s">
        <v>101</v>
      </c>
      <c r="G39" s="15" t="s">
        <v>164</v>
      </c>
      <c r="H39" s="5" t="s">
        <v>118</v>
      </c>
      <c r="I39" s="14" t="s">
        <v>165</v>
      </c>
      <c r="J39" s="15" t="s">
        <v>166</v>
      </c>
    </row>
    <row r="40" customFormat="false" ht="15" hidden="false" customHeight="false" outlineLevel="0" collapsed="false">
      <c r="A40" s="16" t="s">
        <v>171</v>
      </c>
      <c r="B40" s="5" t="s">
        <v>161</v>
      </c>
      <c r="C40" s="6" t="s">
        <v>162</v>
      </c>
      <c r="D40" s="15" t="s">
        <v>163</v>
      </c>
      <c r="E40" s="5" t="s">
        <v>96</v>
      </c>
      <c r="F40" s="6" t="s">
        <v>101</v>
      </c>
      <c r="G40" s="15" t="s">
        <v>164</v>
      </c>
      <c r="H40" s="5" t="s">
        <v>118</v>
      </c>
      <c r="I40" s="14" t="s">
        <v>165</v>
      </c>
      <c r="J40" s="15" t="s">
        <v>166</v>
      </c>
    </row>
    <row r="41" customFormat="false" ht="15" hidden="false" customHeight="false" outlineLevel="0" collapsed="false">
      <c r="A41" s="16" t="s">
        <v>172</v>
      </c>
      <c r="B41" s="0"/>
      <c r="C41" s="0"/>
      <c r="D41" s="15"/>
      <c r="E41" s="0"/>
      <c r="F41" s="0"/>
      <c r="G41" s="15"/>
      <c r="H41" s="0"/>
      <c r="I41" s="14"/>
      <c r="J41" s="15"/>
    </row>
    <row r="42" customFormat="false" ht="15" hidden="false" customHeight="false" outlineLevel="0" collapsed="false">
      <c r="A42" s="16" t="s">
        <v>173</v>
      </c>
      <c r="B42" s="0"/>
      <c r="C42" s="0"/>
      <c r="D42" s="15"/>
      <c r="E42" s="0"/>
      <c r="F42" s="0"/>
      <c r="G42" s="15"/>
      <c r="H42" s="0"/>
      <c r="I42" s="14"/>
      <c r="J42" s="15"/>
    </row>
    <row r="43" customFormat="false" ht="15" hidden="false" customHeight="false" outlineLevel="0" collapsed="false">
      <c r="A43" s="16" t="s">
        <v>174</v>
      </c>
      <c r="B43" s="5" t="s">
        <v>161</v>
      </c>
      <c r="C43" s="14" t="s">
        <v>166</v>
      </c>
      <c r="D43" s="0"/>
      <c r="E43" s="5" t="s">
        <v>96</v>
      </c>
      <c r="F43" s="14" t="s">
        <v>175</v>
      </c>
      <c r="G43" s="0"/>
      <c r="H43" s="5" t="s">
        <v>118</v>
      </c>
      <c r="I43" s="14" t="s">
        <v>165</v>
      </c>
      <c r="J43" s="15" t="s">
        <v>166</v>
      </c>
    </row>
    <row r="44" customFormat="false" ht="15" hidden="false" customHeight="false" outlineLevel="0" collapsed="false">
      <c r="A44" s="16" t="s">
        <v>176</v>
      </c>
      <c r="B44" s="5" t="s">
        <v>161</v>
      </c>
      <c r="C44" s="14" t="s">
        <v>166</v>
      </c>
      <c r="D44" s="0"/>
      <c r="E44" s="5" t="s">
        <v>96</v>
      </c>
      <c r="F44" s="14" t="s">
        <v>175</v>
      </c>
      <c r="G44" s="0"/>
      <c r="H44" s="5" t="s">
        <v>118</v>
      </c>
      <c r="I44" s="14" t="s">
        <v>165</v>
      </c>
      <c r="J44" s="15" t="s">
        <v>166</v>
      </c>
    </row>
    <row r="45" customFormat="false" ht="15" hidden="false" customHeight="false" outlineLevel="0" collapsed="false">
      <c r="A45" s="16" t="s">
        <v>177</v>
      </c>
      <c r="B45" s="5" t="s">
        <v>161</v>
      </c>
      <c r="C45" s="14" t="s">
        <v>166</v>
      </c>
      <c r="D45" s="0"/>
      <c r="E45" s="5" t="s">
        <v>96</v>
      </c>
      <c r="F45" s="14" t="s">
        <v>175</v>
      </c>
      <c r="G45" s="0"/>
      <c r="H45" s="5" t="s">
        <v>118</v>
      </c>
      <c r="I45" s="14" t="s">
        <v>165</v>
      </c>
      <c r="J45" s="15" t="s">
        <v>166</v>
      </c>
    </row>
    <row r="46" customFormat="false" ht="15" hidden="false" customHeight="false" outlineLevel="0" collapsed="false">
      <c r="A46" s="16" t="s">
        <v>178</v>
      </c>
      <c r="B46" s="5" t="s">
        <v>161</v>
      </c>
      <c r="C46" s="14" t="s">
        <v>166</v>
      </c>
      <c r="D46" s="0"/>
      <c r="E46" s="5" t="s">
        <v>96</v>
      </c>
      <c r="F46" s="14" t="s">
        <v>175</v>
      </c>
      <c r="G46" s="0"/>
      <c r="H46" s="5" t="s">
        <v>118</v>
      </c>
      <c r="I46" s="14" t="s">
        <v>165</v>
      </c>
      <c r="J46" s="15" t="s">
        <v>166</v>
      </c>
    </row>
    <row r="47" customFormat="false" ht="15" hidden="false" customHeight="false" outlineLevel="0" collapsed="false">
      <c r="A47" s="16" t="s">
        <v>179</v>
      </c>
      <c r="B47" s="5" t="s">
        <v>161</v>
      </c>
      <c r="C47" s="14" t="s">
        <v>166</v>
      </c>
      <c r="D47" s="0"/>
      <c r="E47" s="5" t="s">
        <v>96</v>
      </c>
      <c r="F47" s="14" t="s">
        <v>175</v>
      </c>
      <c r="G47" s="0"/>
      <c r="H47" s="5" t="s">
        <v>118</v>
      </c>
      <c r="I47" s="14" t="s">
        <v>165</v>
      </c>
      <c r="J47" s="15" t="s">
        <v>166</v>
      </c>
    </row>
    <row r="48" customFormat="false" ht="15" hidden="false" customHeight="false" outlineLevel="0" collapsed="false">
      <c r="A48" s="16" t="s">
        <v>180</v>
      </c>
      <c r="B48" s="5" t="s">
        <v>161</v>
      </c>
      <c r="C48" s="14" t="s">
        <v>166</v>
      </c>
      <c r="D48" s="0"/>
      <c r="E48" s="5" t="s">
        <v>96</v>
      </c>
      <c r="F48" s="14" t="s">
        <v>175</v>
      </c>
      <c r="G48" s="0"/>
      <c r="H48" s="5" t="s">
        <v>118</v>
      </c>
      <c r="I48" s="14" t="s">
        <v>165</v>
      </c>
      <c r="J48" s="15" t="s">
        <v>166</v>
      </c>
    </row>
    <row r="49" customFormat="false" ht="15" hidden="false" customHeight="false" outlineLevel="0" collapsed="false">
      <c r="A49" s="16" t="s">
        <v>181</v>
      </c>
      <c r="B49" s="5" t="s">
        <v>161</v>
      </c>
      <c r="C49" s="14" t="s">
        <v>166</v>
      </c>
      <c r="D49" s="0"/>
      <c r="E49" s="5" t="s">
        <v>96</v>
      </c>
      <c r="F49" s="14" t="s">
        <v>175</v>
      </c>
      <c r="G49" s="0"/>
      <c r="H49" s="5" t="s">
        <v>118</v>
      </c>
      <c r="I49" s="14" t="s">
        <v>165</v>
      </c>
      <c r="J49" s="15" t="s">
        <v>166</v>
      </c>
    </row>
    <row r="50" customFormat="false" ht="15" hidden="false" customHeight="false" outlineLevel="0" collapsed="false">
      <c r="A50" s="16" t="s">
        <v>182</v>
      </c>
      <c r="B50" s="5" t="s">
        <v>161</v>
      </c>
      <c r="C50" s="14" t="s">
        <v>166</v>
      </c>
      <c r="D50" s="0"/>
      <c r="E50" s="5" t="s">
        <v>96</v>
      </c>
      <c r="F50" s="14" t="s">
        <v>175</v>
      </c>
      <c r="G50" s="0"/>
      <c r="H50" s="5" t="s">
        <v>118</v>
      </c>
      <c r="I50" s="14" t="s">
        <v>165</v>
      </c>
      <c r="J50" s="15" t="s">
        <v>166</v>
      </c>
    </row>
    <row r="51" customFormat="false" ht="15" hidden="false" customHeight="false" outlineLevel="0" collapsed="false">
      <c r="A51" s="16" t="s">
        <v>183</v>
      </c>
      <c r="B51" s="5" t="s">
        <v>161</v>
      </c>
      <c r="C51" s="6" t="s">
        <v>162</v>
      </c>
      <c r="D51" s="15" t="s">
        <v>163</v>
      </c>
      <c r="E51" s="5" t="s">
        <v>96</v>
      </c>
      <c r="F51" s="6" t="s">
        <v>162</v>
      </c>
      <c r="G51" s="15" t="s">
        <v>184</v>
      </c>
      <c r="H51" s="5" t="s">
        <v>118</v>
      </c>
      <c r="I51" s="14" t="s">
        <v>165</v>
      </c>
      <c r="J51" s="7" t="s">
        <v>185</v>
      </c>
    </row>
    <row r="52" customFormat="false" ht="15" hidden="false" customHeight="false" outlineLevel="0" collapsed="false">
      <c r="A52" s="16" t="s">
        <v>186</v>
      </c>
      <c r="B52" s="5" t="s">
        <v>161</v>
      </c>
      <c r="C52" s="6" t="s">
        <v>162</v>
      </c>
      <c r="D52" s="15" t="s">
        <v>163</v>
      </c>
      <c r="E52" s="5" t="s">
        <v>96</v>
      </c>
      <c r="F52" s="6" t="s">
        <v>162</v>
      </c>
      <c r="G52" s="15" t="s">
        <v>184</v>
      </c>
      <c r="H52" s="5" t="s">
        <v>118</v>
      </c>
      <c r="I52" s="14" t="s">
        <v>165</v>
      </c>
      <c r="J52" s="7" t="s">
        <v>185</v>
      </c>
    </row>
    <row r="53" customFormat="false" ht="15" hidden="false" customHeight="false" outlineLevel="0" collapsed="false">
      <c r="A53" s="16" t="s">
        <v>187</v>
      </c>
      <c r="B53" s="5" t="s">
        <v>161</v>
      </c>
      <c r="C53" s="6" t="s">
        <v>162</v>
      </c>
      <c r="D53" s="15" t="s">
        <v>163</v>
      </c>
      <c r="E53" s="5" t="s">
        <v>96</v>
      </c>
      <c r="F53" s="6" t="s">
        <v>162</v>
      </c>
      <c r="G53" s="15" t="s">
        <v>184</v>
      </c>
      <c r="H53" s="5" t="s">
        <v>118</v>
      </c>
      <c r="I53" s="14" t="s">
        <v>165</v>
      </c>
      <c r="J53" s="7" t="s">
        <v>185</v>
      </c>
    </row>
    <row r="54" customFormat="false" ht="15" hidden="false" customHeight="false" outlineLevel="0" collapsed="false">
      <c r="A54" s="16" t="s">
        <v>188</v>
      </c>
      <c r="B54" s="5" t="s">
        <v>161</v>
      </c>
      <c r="C54" s="6" t="s">
        <v>162</v>
      </c>
      <c r="D54" s="15" t="s">
        <v>163</v>
      </c>
      <c r="E54" s="5" t="s">
        <v>96</v>
      </c>
      <c r="F54" s="6" t="s">
        <v>162</v>
      </c>
      <c r="G54" s="15" t="s">
        <v>184</v>
      </c>
      <c r="H54" s="5" t="s">
        <v>118</v>
      </c>
      <c r="I54" s="14" t="s">
        <v>165</v>
      </c>
      <c r="J54" s="7" t="s">
        <v>185</v>
      </c>
    </row>
    <row r="55" customFormat="false" ht="15" hidden="false" customHeight="false" outlineLevel="0" collapsed="false">
      <c r="A55" s="16" t="s">
        <v>189</v>
      </c>
      <c r="B55" s="5" t="s">
        <v>161</v>
      </c>
      <c r="C55" s="6" t="s">
        <v>162</v>
      </c>
      <c r="D55" s="15" t="s">
        <v>163</v>
      </c>
      <c r="E55" s="5" t="s">
        <v>96</v>
      </c>
      <c r="F55" s="6" t="s">
        <v>162</v>
      </c>
      <c r="G55" s="15" t="s">
        <v>184</v>
      </c>
      <c r="H55" s="5" t="s">
        <v>118</v>
      </c>
      <c r="I55" s="14" t="s">
        <v>165</v>
      </c>
      <c r="J55" s="7" t="s">
        <v>185</v>
      </c>
    </row>
    <row r="56" customFormat="false" ht="15" hidden="false" customHeight="false" outlineLevel="0" collapsed="false">
      <c r="A56" s="16" t="s">
        <v>190</v>
      </c>
      <c r="B56" s="5" t="s">
        <v>94</v>
      </c>
      <c r="C56" s="0"/>
      <c r="D56" s="15" t="s">
        <v>191</v>
      </c>
      <c r="E56" s="5" t="s">
        <v>192</v>
      </c>
      <c r="F56" s="0"/>
      <c r="G56" s="15" t="s">
        <v>193</v>
      </c>
      <c r="H56" s="5" t="s">
        <v>161</v>
      </c>
      <c r="I56" s="0"/>
      <c r="J56" s="0"/>
    </row>
    <row r="57" customFormat="false" ht="15" hidden="false" customHeight="false" outlineLevel="0" collapsed="false">
      <c r="A57" s="16" t="s">
        <v>194</v>
      </c>
      <c r="B57" s="5" t="s">
        <v>94</v>
      </c>
      <c r="C57" s="0"/>
      <c r="D57" s="15" t="s">
        <v>191</v>
      </c>
      <c r="E57" s="5" t="s">
        <v>192</v>
      </c>
      <c r="F57" s="0"/>
      <c r="G57" s="15" t="s">
        <v>193</v>
      </c>
      <c r="H57" s="5" t="s">
        <v>161</v>
      </c>
      <c r="I57" s="0"/>
      <c r="J57" s="0"/>
    </row>
    <row r="58" customFormat="false" ht="15" hidden="false" customHeight="false" outlineLevel="0" collapsed="false">
      <c r="A58" s="16" t="s">
        <v>195</v>
      </c>
      <c r="B58" s="5" t="s">
        <v>94</v>
      </c>
      <c r="C58" s="0"/>
      <c r="D58" s="15" t="s">
        <v>191</v>
      </c>
      <c r="E58" s="5" t="s">
        <v>192</v>
      </c>
      <c r="F58" s="0"/>
      <c r="G58" s="15" t="s">
        <v>193</v>
      </c>
      <c r="H58" s="5" t="s">
        <v>161</v>
      </c>
      <c r="I58" s="0"/>
      <c r="J58" s="0"/>
    </row>
    <row r="59" customFormat="false" ht="15" hidden="false" customHeight="false" outlineLevel="0" collapsed="false">
      <c r="A59" s="16" t="s">
        <v>196</v>
      </c>
      <c r="B59" s="5" t="s">
        <v>94</v>
      </c>
      <c r="C59" s="0"/>
      <c r="D59" s="15" t="s">
        <v>191</v>
      </c>
      <c r="E59" s="5" t="s">
        <v>192</v>
      </c>
      <c r="F59" s="0"/>
      <c r="G59" s="15" t="s">
        <v>193</v>
      </c>
      <c r="H59" s="5" t="s">
        <v>161</v>
      </c>
      <c r="I59" s="0"/>
      <c r="J59" s="0"/>
    </row>
    <row r="60" customFormat="false" ht="15" hidden="false" customHeight="false" outlineLevel="0" collapsed="false">
      <c r="A60" s="16" t="s">
        <v>197</v>
      </c>
      <c r="B60" s="5" t="s">
        <v>94</v>
      </c>
      <c r="C60" s="0"/>
      <c r="D60" s="15" t="s">
        <v>191</v>
      </c>
      <c r="E60" s="5" t="s">
        <v>192</v>
      </c>
      <c r="F60" s="0"/>
      <c r="G60" s="15" t="s">
        <v>193</v>
      </c>
      <c r="H60" s="5" t="s">
        <v>161</v>
      </c>
      <c r="I60" s="0"/>
      <c r="J60" s="0"/>
    </row>
    <row r="61" customFormat="false" ht="15" hidden="false" customHeight="false" outlineLevel="0" collapsed="false">
      <c r="A61" s="16" t="s">
        <v>198</v>
      </c>
      <c r="B61" s="5" t="s">
        <v>94</v>
      </c>
      <c r="C61" s="0"/>
      <c r="D61" s="15" t="s">
        <v>191</v>
      </c>
      <c r="E61" s="5" t="s">
        <v>192</v>
      </c>
      <c r="F61" s="0"/>
      <c r="G61" s="15" t="s">
        <v>193</v>
      </c>
      <c r="H61" s="5" t="s">
        <v>161</v>
      </c>
      <c r="I61" s="0"/>
      <c r="J61" s="0"/>
    </row>
    <row r="62" customFormat="false" ht="15" hidden="false" customHeight="false" outlineLevel="0" collapsed="false">
      <c r="A62" s="16" t="s">
        <v>199</v>
      </c>
      <c r="B62" s="0"/>
      <c r="C62" s="0"/>
      <c r="E62" s="0"/>
      <c r="F62" s="0"/>
      <c r="G62" s="0"/>
      <c r="H62" s="0"/>
      <c r="I62" s="0"/>
      <c r="J62" s="0"/>
    </row>
    <row r="63" customFormat="false" ht="15" hidden="false" customHeight="false" outlineLevel="0" collapsed="false">
      <c r="A63" s="16" t="s">
        <v>200</v>
      </c>
      <c r="B63" s="0"/>
      <c r="C63" s="0"/>
      <c r="E63" s="0"/>
      <c r="F63" s="0"/>
      <c r="G63" s="0"/>
      <c r="H63" s="0"/>
      <c r="I63" s="0"/>
      <c r="J63" s="0"/>
    </row>
    <row r="64" customFormat="false" ht="15" hidden="false" customHeight="false" outlineLevel="0" collapsed="false">
      <c r="A64" s="16" t="s">
        <v>201</v>
      </c>
      <c r="B64" s="0"/>
      <c r="C64" s="0"/>
      <c r="E64" s="0"/>
      <c r="F64" s="0"/>
      <c r="G64" s="0"/>
      <c r="H64" s="0"/>
      <c r="I64" s="0"/>
      <c r="J64" s="0"/>
    </row>
    <row r="65" customFormat="false" ht="15" hidden="false" customHeight="false" outlineLevel="0" collapsed="false">
      <c r="A65" s="16" t="s">
        <v>202</v>
      </c>
      <c r="B65" s="5" t="s">
        <v>94</v>
      </c>
      <c r="C65" s="0"/>
      <c r="E65" s="5" t="s">
        <v>192</v>
      </c>
      <c r="F65" s="0"/>
      <c r="G65" s="0"/>
      <c r="H65" s="5" t="s">
        <v>161</v>
      </c>
      <c r="I65" s="0"/>
      <c r="J65" s="0"/>
    </row>
    <row r="66" customFormat="false" ht="15" hidden="false" customHeight="false" outlineLevel="0" collapsed="false">
      <c r="A66" s="16" t="s">
        <v>203</v>
      </c>
      <c r="B66" s="5" t="s">
        <v>94</v>
      </c>
      <c r="C66" s="0"/>
      <c r="E66" s="5" t="s">
        <v>192</v>
      </c>
      <c r="F66" s="0"/>
      <c r="G66" s="0"/>
      <c r="H66" s="5" t="s">
        <v>161</v>
      </c>
      <c r="I66" s="0"/>
      <c r="J66" s="0"/>
    </row>
    <row r="67" customFormat="false" ht="15" hidden="false" customHeight="false" outlineLevel="0" collapsed="false">
      <c r="A67" s="16" t="s">
        <v>204</v>
      </c>
      <c r="B67" s="5" t="s">
        <v>94</v>
      </c>
      <c r="C67" s="0"/>
      <c r="E67" s="5" t="s">
        <v>192</v>
      </c>
      <c r="F67" s="0"/>
      <c r="G67" s="0"/>
      <c r="H67" s="5" t="s">
        <v>161</v>
      </c>
      <c r="I67" s="0"/>
      <c r="J67" s="0"/>
    </row>
    <row r="68" customFormat="false" ht="15" hidden="false" customHeight="false" outlineLevel="0" collapsed="false">
      <c r="A68" s="16" t="s">
        <v>205</v>
      </c>
      <c r="B68" s="5" t="s">
        <v>94</v>
      </c>
      <c r="C68" s="0"/>
      <c r="E68" s="5" t="s">
        <v>192</v>
      </c>
      <c r="F68" s="0"/>
      <c r="G68" s="0"/>
      <c r="H68" s="5" t="s">
        <v>161</v>
      </c>
      <c r="I68" s="0"/>
      <c r="J68" s="0"/>
    </row>
    <row r="69" customFormat="false" ht="15" hidden="false" customHeight="false" outlineLevel="0" collapsed="false">
      <c r="A69" s="16" t="s">
        <v>206</v>
      </c>
      <c r="B69" s="5" t="s">
        <v>94</v>
      </c>
      <c r="C69" s="0"/>
      <c r="E69" s="5" t="s">
        <v>192</v>
      </c>
      <c r="F69" s="0"/>
      <c r="G69" s="0"/>
      <c r="H69" s="5" t="s">
        <v>161</v>
      </c>
      <c r="I69" s="0"/>
      <c r="J69" s="0"/>
    </row>
    <row r="70" customFormat="false" ht="15" hidden="false" customHeight="false" outlineLevel="0" collapsed="false">
      <c r="A70" s="16" t="s">
        <v>207</v>
      </c>
      <c r="B70" s="5" t="s">
        <v>94</v>
      </c>
      <c r="C70" s="0"/>
      <c r="E70" s="5" t="s">
        <v>192</v>
      </c>
      <c r="F70" s="0"/>
      <c r="G70" s="0"/>
      <c r="H70" s="5" t="s">
        <v>161</v>
      </c>
      <c r="I70" s="0"/>
      <c r="J70" s="0"/>
    </row>
    <row r="71" customFormat="false" ht="15" hidden="false" customHeight="false" outlineLevel="0" collapsed="false">
      <c r="A71" s="16" t="s">
        <v>208</v>
      </c>
      <c r="B71" s="5" t="s">
        <v>192</v>
      </c>
      <c r="C71" s="0"/>
      <c r="E71" s="5" t="s">
        <v>94</v>
      </c>
      <c r="F71" s="0"/>
      <c r="G71" s="0"/>
      <c r="H71" s="5" t="s">
        <v>94</v>
      </c>
      <c r="I71" s="0"/>
      <c r="J71" s="0"/>
    </row>
    <row r="72" customFormat="false" ht="15" hidden="false" customHeight="false" outlineLevel="0" collapsed="false">
      <c r="A72" s="16" t="s">
        <v>209</v>
      </c>
      <c r="B72" s="5" t="s">
        <v>192</v>
      </c>
      <c r="C72" s="0"/>
      <c r="E72" s="5" t="s">
        <v>94</v>
      </c>
      <c r="F72" s="0"/>
      <c r="G72" s="0"/>
      <c r="H72" s="5" t="s">
        <v>94</v>
      </c>
      <c r="I72" s="0"/>
      <c r="J72" s="0"/>
    </row>
    <row r="73" customFormat="false" ht="15" hidden="false" customHeight="false" outlineLevel="0" collapsed="false">
      <c r="A73" s="16" t="s">
        <v>210</v>
      </c>
      <c r="B73" s="5" t="s">
        <v>192</v>
      </c>
      <c r="C73" s="0"/>
      <c r="E73" s="5" t="s">
        <v>94</v>
      </c>
      <c r="F73" s="0"/>
      <c r="G73" s="0"/>
      <c r="H73" s="5" t="s">
        <v>94</v>
      </c>
      <c r="I73" s="0"/>
      <c r="J73" s="0"/>
    </row>
    <row r="74" customFormat="false" ht="15" hidden="false" customHeight="false" outlineLevel="0" collapsed="false">
      <c r="A74" s="16" t="s">
        <v>211</v>
      </c>
      <c r="B74" s="0"/>
      <c r="C74" s="0"/>
      <c r="E74" s="0"/>
      <c r="F74" s="0"/>
      <c r="G74" s="0"/>
      <c r="H74" s="0"/>
      <c r="I74" s="0"/>
      <c r="J74" s="0"/>
    </row>
    <row r="75" customFormat="false" ht="15" hidden="false" customHeight="false" outlineLevel="0" collapsed="false">
      <c r="A75" s="16" t="s">
        <v>212</v>
      </c>
      <c r="B75" s="0"/>
      <c r="C75" s="0"/>
      <c r="E75" s="0"/>
      <c r="F75" s="0"/>
      <c r="G75" s="0"/>
      <c r="H75" s="0"/>
      <c r="I75" s="0"/>
      <c r="J75" s="0"/>
    </row>
    <row r="76" customFormat="false" ht="15" hidden="false" customHeight="false" outlineLevel="0" collapsed="false">
      <c r="A76" s="16" t="s">
        <v>213</v>
      </c>
      <c r="B76" s="0"/>
      <c r="C76" s="0"/>
      <c r="E76" s="0"/>
      <c r="F76" s="0"/>
      <c r="G76" s="0"/>
      <c r="H76" s="0"/>
      <c r="I76" s="0"/>
      <c r="J76" s="0"/>
    </row>
    <row r="77" customFormat="false" ht="15" hidden="false" customHeight="false" outlineLevel="0" collapsed="false">
      <c r="A77" s="16" t="s">
        <v>214</v>
      </c>
      <c r="B77" s="0"/>
      <c r="C77" s="0"/>
      <c r="E77" s="0"/>
      <c r="F77" s="0"/>
      <c r="G77" s="0"/>
      <c r="H77" s="0"/>
      <c r="I77" s="0"/>
      <c r="J77" s="0"/>
    </row>
    <row r="78" customFormat="false" ht="15" hidden="false" customHeight="false" outlineLevel="0" collapsed="false">
      <c r="A78" s="16" t="s">
        <v>215</v>
      </c>
      <c r="B78" s="0"/>
      <c r="C78" s="0"/>
      <c r="E78" s="0"/>
      <c r="F78" s="0"/>
      <c r="G78" s="0"/>
      <c r="H78" s="0"/>
      <c r="I78" s="0"/>
      <c r="J78" s="0"/>
    </row>
    <row r="79" customFormat="false" ht="15" hidden="false" customHeight="false" outlineLevel="0" collapsed="false">
      <c r="A79" s="16" t="s">
        <v>216</v>
      </c>
      <c r="B79" s="0"/>
      <c r="C79" s="0"/>
      <c r="E79" s="0"/>
      <c r="F79" s="0"/>
      <c r="G79" s="0"/>
      <c r="H79" s="0"/>
      <c r="I79" s="0"/>
      <c r="J79" s="0"/>
    </row>
    <row r="80" customFormat="false" ht="15" hidden="false" customHeight="false" outlineLevel="0" collapsed="false">
      <c r="A80" s="16" t="s">
        <v>217</v>
      </c>
      <c r="B80" s="0"/>
      <c r="C80" s="0"/>
      <c r="E80" s="0"/>
      <c r="F80" s="0"/>
      <c r="G80" s="0"/>
      <c r="H80" s="0"/>
      <c r="I80" s="0"/>
      <c r="J80" s="0"/>
    </row>
    <row r="81" customFormat="false" ht="15" hidden="false" customHeight="false" outlineLevel="0" collapsed="false">
      <c r="A81" s="16" t="s">
        <v>218</v>
      </c>
      <c r="B81" s="5" t="s">
        <v>192</v>
      </c>
      <c r="C81" s="14" t="s">
        <v>219</v>
      </c>
      <c r="E81" s="5" t="s">
        <v>96</v>
      </c>
      <c r="F81" s="6" t="s">
        <v>101</v>
      </c>
      <c r="G81" s="7" t="s">
        <v>220</v>
      </c>
      <c r="H81" s="5" t="s">
        <v>118</v>
      </c>
      <c r="I81" s="14" t="s">
        <v>165</v>
      </c>
      <c r="J81" s="7" t="s">
        <v>185</v>
      </c>
    </row>
    <row r="82" customFormat="false" ht="15" hidden="false" customHeight="false" outlineLevel="0" collapsed="false">
      <c r="A82" s="16" t="s">
        <v>221</v>
      </c>
      <c r="B82" s="5" t="s">
        <v>192</v>
      </c>
      <c r="C82" s="14" t="s">
        <v>219</v>
      </c>
      <c r="E82" s="5" t="s">
        <v>96</v>
      </c>
      <c r="F82" s="6" t="s">
        <v>101</v>
      </c>
      <c r="G82" s="7" t="s">
        <v>220</v>
      </c>
      <c r="H82" s="5" t="s">
        <v>118</v>
      </c>
      <c r="I82" s="14" t="s">
        <v>165</v>
      </c>
      <c r="J82" s="7" t="s">
        <v>185</v>
      </c>
    </row>
    <row r="83" customFormat="false" ht="15" hidden="false" customHeight="false" outlineLevel="0" collapsed="false">
      <c r="A83" s="16" t="s">
        <v>222</v>
      </c>
      <c r="B83" s="0"/>
      <c r="C83" s="14"/>
      <c r="E83" s="0"/>
      <c r="F83" s="0"/>
      <c r="G83" s="0"/>
      <c r="H83" s="0"/>
      <c r="I83" s="14"/>
      <c r="J83" s="0"/>
    </row>
    <row r="84" customFormat="false" ht="15" hidden="false" customHeight="false" outlineLevel="0" collapsed="false">
      <c r="A84" s="16" t="s">
        <v>223</v>
      </c>
      <c r="B84" s="5" t="s">
        <v>192</v>
      </c>
      <c r="C84" s="14" t="s">
        <v>219</v>
      </c>
      <c r="E84" s="5" t="s">
        <v>96</v>
      </c>
      <c r="F84" s="6" t="s">
        <v>101</v>
      </c>
      <c r="G84" s="7" t="s">
        <v>220</v>
      </c>
      <c r="H84" s="5" t="s">
        <v>118</v>
      </c>
      <c r="I84" s="14" t="s">
        <v>165</v>
      </c>
      <c r="J84" s="7" t="s">
        <v>185</v>
      </c>
    </row>
    <row r="85" customFormat="false" ht="15" hidden="false" customHeight="false" outlineLevel="0" collapsed="false">
      <c r="A85" s="16" t="s">
        <v>224</v>
      </c>
      <c r="B85" s="5" t="s">
        <v>192</v>
      </c>
      <c r="C85" s="14" t="s">
        <v>219</v>
      </c>
      <c r="E85" s="5" t="s">
        <v>96</v>
      </c>
      <c r="F85" s="6" t="s">
        <v>101</v>
      </c>
      <c r="G85" s="7" t="s">
        <v>220</v>
      </c>
      <c r="H85" s="5" t="s">
        <v>118</v>
      </c>
      <c r="I85" s="14" t="s">
        <v>165</v>
      </c>
      <c r="J85" s="7" t="s">
        <v>185</v>
      </c>
    </row>
    <row r="86" customFormat="false" ht="15" hidden="false" customHeight="false" outlineLevel="0" collapsed="false">
      <c r="A86" s="16" t="s">
        <v>225</v>
      </c>
      <c r="B86" s="0"/>
      <c r="C86" s="14"/>
      <c r="E86" s="0"/>
      <c r="F86" s="0"/>
      <c r="G86" s="0"/>
      <c r="H86" s="0"/>
      <c r="I86" s="14"/>
      <c r="J86" s="0"/>
    </row>
    <row r="87" customFormat="false" ht="15" hidden="false" customHeight="false" outlineLevel="0" collapsed="false">
      <c r="A87" s="16" t="s">
        <v>226</v>
      </c>
      <c r="B87" s="5" t="s">
        <v>192</v>
      </c>
      <c r="C87" s="14" t="s">
        <v>219</v>
      </c>
      <c r="E87" s="5" t="s">
        <v>96</v>
      </c>
      <c r="F87" s="6" t="s">
        <v>101</v>
      </c>
      <c r="G87" s="7" t="s">
        <v>220</v>
      </c>
      <c r="H87" s="5" t="s">
        <v>118</v>
      </c>
      <c r="I87" s="14" t="s">
        <v>165</v>
      </c>
      <c r="J87" s="7" t="s">
        <v>185</v>
      </c>
    </row>
    <row r="88" customFormat="false" ht="15" hidden="false" customHeight="false" outlineLevel="0" collapsed="false">
      <c r="A88" s="16" t="s">
        <v>227</v>
      </c>
      <c r="B88" s="5" t="s">
        <v>192</v>
      </c>
      <c r="C88" s="14" t="s">
        <v>219</v>
      </c>
      <c r="E88" s="5" t="s">
        <v>96</v>
      </c>
      <c r="F88" s="6" t="s">
        <v>101</v>
      </c>
      <c r="G88" s="7" t="s">
        <v>220</v>
      </c>
      <c r="H88" s="5" t="s">
        <v>118</v>
      </c>
      <c r="I88" s="14" t="s">
        <v>165</v>
      </c>
      <c r="J88" s="7" t="s">
        <v>185</v>
      </c>
    </row>
    <row r="89" customFormat="false" ht="15" hidden="false" customHeight="false" outlineLevel="0" collapsed="false">
      <c r="A89" s="16" t="s">
        <v>228</v>
      </c>
      <c r="B89" s="0"/>
      <c r="C89" s="14"/>
      <c r="E89" s="0"/>
      <c r="H89" s="0"/>
      <c r="I89" s="14"/>
    </row>
    <row r="90" customFormat="false" ht="15" hidden="false" customHeight="false" outlineLevel="0" collapsed="false">
      <c r="A90" s="16" t="s">
        <v>229</v>
      </c>
      <c r="B90" s="5" t="s">
        <v>192</v>
      </c>
      <c r="C90" s="14" t="s">
        <v>219</v>
      </c>
      <c r="E90" s="5" t="s">
        <v>96</v>
      </c>
      <c r="H90" s="5" t="s">
        <v>118</v>
      </c>
    </row>
    <row r="91" customFormat="false" ht="15" hidden="false" customHeight="false" outlineLevel="0" collapsed="false">
      <c r="A91" s="16" t="s">
        <v>230</v>
      </c>
      <c r="B91" s="5" t="s">
        <v>192</v>
      </c>
      <c r="C91" s="14" t="s">
        <v>219</v>
      </c>
      <c r="E91" s="5" t="s">
        <v>96</v>
      </c>
      <c r="H91" s="5" t="s">
        <v>118</v>
      </c>
    </row>
    <row r="92" customFormat="false" ht="15" hidden="false" customHeight="false" outlineLevel="0" collapsed="false">
      <c r="A92" s="16" t="s">
        <v>231</v>
      </c>
      <c r="B92" s="0"/>
      <c r="C92" s="14"/>
      <c r="E92" s="0"/>
      <c r="H92" s="0"/>
    </row>
    <row r="93" customFormat="false" ht="15" hidden="false" customHeight="false" outlineLevel="0" collapsed="false">
      <c r="A93" s="16" t="s">
        <v>232</v>
      </c>
      <c r="B93" s="5" t="s">
        <v>192</v>
      </c>
      <c r="C93" s="14" t="s">
        <v>219</v>
      </c>
      <c r="E93" s="5" t="s">
        <v>96</v>
      </c>
      <c r="H93" s="5" t="s">
        <v>118</v>
      </c>
    </row>
    <row r="94" customFormat="false" ht="15" hidden="false" customHeight="false" outlineLevel="0" collapsed="false">
      <c r="A94" s="16" t="s">
        <v>233</v>
      </c>
      <c r="B94" s="5" t="s">
        <v>192</v>
      </c>
      <c r="C94" s="14" t="s">
        <v>219</v>
      </c>
      <c r="E94" s="5" t="s">
        <v>96</v>
      </c>
      <c r="H94" s="5" t="s">
        <v>118</v>
      </c>
    </row>
    <row r="95" customFormat="false" ht="15" hidden="false" customHeight="false" outlineLevel="0" collapsed="false">
      <c r="A95" s="16" t="s">
        <v>234</v>
      </c>
      <c r="B95" s="0"/>
      <c r="C95" s="14"/>
      <c r="E95" s="0"/>
      <c r="H95" s="0"/>
    </row>
    <row r="96" customFormat="false" ht="15" hidden="false" customHeight="false" outlineLevel="0" collapsed="false">
      <c r="A96" s="16" t="s">
        <v>235</v>
      </c>
      <c r="B96" s="5" t="s">
        <v>192</v>
      </c>
      <c r="C96" s="14" t="s">
        <v>219</v>
      </c>
      <c r="E96" s="5" t="s">
        <v>96</v>
      </c>
      <c r="H96" s="5" t="s">
        <v>118</v>
      </c>
    </row>
    <row r="97" customFormat="false" ht="15" hidden="false" customHeight="false" outlineLevel="0" collapsed="false">
      <c r="A97" s="16" t="s">
        <v>236</v>
      </c>
      <c r="B97" s="5" t="s">
        <v>192</v>
      </c>
      <c r="C97" s="14" t="s">
        <v>219</v>
      </c>
      <c r="E97" s="5" t="s">
        <v>96</v>
      </c>
      <c r="H97" s="5" t="s">
        <v>118</v>
      </c>
    </row>
    <row r="98" customFormat="false" ht="15" hidden="false" customHeight="false" outlineLevel="0" collapsed="false">
      <c r="A98" s="16" t="s">
        <v>237</v>
      </c>
      <c r="B98" s="5" t="s">
        <v>192</v>
      </c>
      <c r="C98" s="14" t="s">
        <v>219</v>
      </c>
      <c r="E98" s="5" t="s">
        <v>96</v>
      </c>
      <c r="H98" s="5" t="s">
        <v>118</v>
      </c>
    </row>
    <row r="99" customFormat="false" ht="15" hidden="false" customHeight="false" outlineLevel="0" collapsed="false">
      <c r="A99" s="16" t="s">
        <v>238</v>
      </c>
      <c r="B99" s="0"/>
      <c r="C99" s="14"/>
      <c r="E99" s="0"/>
      <c r="H99" s="0"/>
    </row>
    <row r="100" customFormat="false" ht="15" hidden="false" customHeight="false" outlineLevel="0" collapsed="false">
      <c r="A100" s="16" t="s">
        <v>239</v>
      </c>
      <c r="B100" s="5" t="s">
        <v>192</v>
      </c>
      <c r="C100" s="14" t="s">
        <v>219</v>
      </c>
      <c r="E100" s="5" t="s">
        <v>96</v>
      </c>
      <c r="H100" s="5" t="s">
        <v>118</v>
      </c>
    </row>
    <row r="101" customFormat="false" ht="15" hidden="false" customHeight="false" outlineLevel="0" collapsed="false">
      <c r="A101" s="16" t="s">
        <v>240</v>
      </c>
      <c r="B101" s="5" t="s">
        <v>192</v>
      </c>
      <c r="C101" s="14" t="s">
        <v>219</v>
      </c>
      <c r="E101" s="5" t="s">
        <v>96</v>
      </c>
      <c r="H101" s="5" t="s">
        <v>118</v>
      </c>
    </row>
    <row r="102" customFormat="false" ht="15" hidden="false" customHeight="false" outlineLevel="0" collapsed="false">
      <c r="A102" s="16" t="s">
        <v>241</v>
      </c>
      <c r="B102" s="5" t="s">
        <v>192</v>
      </c>
      <c r="C102" s="14" t="s">
        <v>219</v>
      </c>
      <c r="E102" s="5" t="s">
        <v>96</v>
      </c>
      <c r="H102" s="5" t="s">
        <v>118</v>
      </c>
    </row>
    <row r="103" customFormat="false" ht="15" hidden="false" customHeight="false" outlineLevel="0" collapsed="false">
      <c r="A103" s="16" t="s">
        <v>242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7" sqref="H82 H84:H85 H87:H88 H90:H91 H93:H94 H96:H98 H100:H102 A1"/>
    </sheetView>
  </sheetViews>
  <sheetFormatPr defaultRowHeight="15"/>
  <cols>
    <col collapsed="false" hidden="false" max="1" min="1" style="4" width="105.19028340081"/>
    <col collapsed="false" hidden="false" max="6" min="2" style="0" width="9.10526315789474"/>
    <col collapsed="false" hidden="false" max="8" min="7" style="0" width="8.57085020242915"/>
    <col collapsed="false" hidden="false" max="13" min="9" style="0" width="9.10526315789474"/>
    <col collapsed="false" hidden="false" max="1025" min="14" style="0" width="8.57085020242915"/>
  </cols>
  <sheetData>
    <row r="1" customFormat="false" ht="15" hidden="false" customHeight="false" outlineLevel="0" collapsed="false">
      <c r="A1" s="17" t="s">
        <v>243</v>
      </c>
      <c r="B1" s="0" t="s">
        <v>3</v>
      </c>
      <c r="C1" s="0" t="s">
        <v>6</v>
      </c>
      <c r="D1" s="0" t="s">
        <v>9</v>
      </c>
      <c r="E1" s="0" t="s">
        <v>24</v>
      </c>
      <c r="F1" s="0" t="s">
        <v>27</v>
      </c>
      <c r="G1" s="0" t="s">
        <v>42</v>
      </c>
      <c r="I1" s="0" t="s">
        <v>12</v>
      </c>
      <c r="J1" s="0" t="s">
        <v>15</v>
      </c>
      <c r="K1" s="0" t="s">
        <v>18</v>
      </c>
      <c r="L1" s="0" t="s">
        <v>21</v>
      </c>
      <c r="M1" s="0" t="s">
        <v>30</v>
      </c>
      <c r="N1" s="0" t="s">
        <v>33</v>
      </c>
      <c r="O1" s="0" t="s">
        <v>36</v>
      </c>
      <c r="P1" s="0" t="s">
        <v>39</v>
      </c>
    </row>
    <row r="2" customFormat="false" ht="15" hidden="false" customHeight="false" outlineLevel="0" collapsed="false">
      <c r="A2" s="16" t="s">
        <v>93</v>
      </c>
      <c r="B2" s="0" t="n">
        <v>40</v>
      </c>
      <c r="E2" s="0" t="n">
        <v>80</v>
      </c>
      <c r="F2" s="0" t="n">
        <v>85</v>
      </c>
      <c r="G2" s="0" t="n">
        <v>60</v>
      </c>
      <c r="I2" s="0" t="n">
        <v>50</v>
      </c>
      <c r="J2" s="0" t="n">
        <v>2</v>
      </c>
      <c r="K2" s="0" t="n">
        <v>25</v>
      </c>
      <c r="L2" s="0" t="n">
        <v>84</v>
      </c>
      <c r="M2" s="0" t="n">
        <v>85</v>
      </c>
      <c r="N2" s="0" t="n">
        <v>5</v>
      </c>
      <c r="O2" s="0" t="n">
        <v>20</v>
      </c>
    </row>
    <row r="3" customFormat="false" ht="15" hidden="false" customHeight="false" outlineLevel="0" collapsed="false">
      <c r="A3" s="16" t="s">
        <v>97</v>
      </c>
      <c r="B3" s="0" t="n">
        <v>9.6</v>
      </c>
      <c r="E3" s="0" t="n">
        <v>2.9</v>
      </c>
      <c r="F3" s="0" t="n">
        <v>14</v>
      </c>
      <c r="G3" s="0" t="n">
        <v>12</v>
      </c>
      <c r="I3" s="0" t="n">
        <v>27</v>
      </c>
      <c r="J3" s="0" t="n">
        <v>2.8</v>
      </c>
      <c r="K3" s="0" t="n">
        <v>10.6</v>
      </c>
      <c r="L3" s="0" t="n">
        <v>29</v>
      </c>
      <c r="M3" s="0" t="n">
        <v>17</v>
      </c>
      <c r="N3" s="0" t="n">
        <v>12</v>
      </c>
      <c r="O3" s="0" t="n">
        <v>6</v>
      </c>
    </row>
    <row r="4" customFormat="false" ht="15" hidden="false" customHeight="false" outlineLevel="0" collapsed="false">
      <c r="A4" s="16" t="s">
        <v>98</v>
      </c>
      <c r="B4" s="0" t="n">
        <v>20</v>
      </c>
      <c r="E4" s="0" t="n">
        <v>4</v>
      </c>
      <c r="F4" s="0" t="n">
        <v>20</v>
      </c>
      <c r="G4" s="0" t="n">
        <v>55</v>
      </c>
      <c r="I4" s="0" t="n">
        <v>55</v>
      </c>
      <c r="J4" s="0" t="n">
        <v>0.8</v>
      </c>
      <c r="K4" s="0" t="n">
        <v>13.2</v>
      </c>
      <c r="L4" s="0" t="n">
        <v>68</v>
      </c>
      <c r="M4" s="0" t="n">
        <v>60</v>
      </c>
      <c r="N4" s="0" t="n">
        <v>45</v>
      </c>
      <c r="O4" s="0" t="n">
        <v>10.5</v>
      </c>
    </row>
    <row r="5" customFormat="false" ht="15" hidden="false" customHeight="false" outlineLevel="0" collapsed="false">
      <c r="A5" s="16" t="s">
        <v>102</v>
      </c>
      <c r="B5" s="0" t="n">
        <v>100</v>
      </c>
      <c r="E5" s="0" t="n">
        <v>25</v>
      </c>
      <c r="F5" s="0" t="n">
        <v>60</v>
      </c>
      <c r="G5" s="0" t="n">
        <v>78</v>
      </c>
      <c r="I5" s="0" t="n">
        <v>105</v>
      </c>
      <c r="J5" s="0" t="n">
        <v>7.2</v>
      </c>
      <c r="K5" s="0" t="n">
        <v>34.7</v>
      </c>
      <c r="L5" s="0" t="n">
        <v>110</v>
      </c>
      <c r="M5" s="0" t="n">
        <v>100</v>
      </c>
      <c r="N5" s="0" t="n">
        <v>70</v>
      </c>
      <c r="O5" s="0" t="n">
        <v>25</v>
      </c>
    </row>
    <row r="6" customFormat="false" ht="15" hidden="false" customHeight="false" outlineLevel="0" collapsed="false">
      <c r="A6" s="16" t="s">
        <v>103</v>
      </c>
      <c r="B6" s="0" t="n">
        <v>40</v>
      </c>
      <c r="E6" s="0" t="n">
        <v>80</v>
      </c>
      <c r="F6" s="0" t="n">
        <v>50</v>
      </c>
      <c r="G6" s="0" t="n">
        <v>50</v>
      </c>
      <c r="I6" s="0" t="n">
        <v>20</v>
      </c>
      <c r="J6" s="0" t="n">
        <v>1</v>
      </c>
      <c r="K6" s="0" t="n">
        <v>21</v>
      </c>
      <c r="L6" s="0" t="n">
        <v>20</v>
      </c>
      <c r="M6" s="0" t="n">
        <v>55</v>
      </c>
      <c r="N6" s="0" t="n">
        <v>5</v>
      </c>
      <c r="O6" s="0" t="n">
        <v>20</v>
      </c>
    </row>
    <row r="7" customFormat="false" ht="15" hidden="false" customHeight="false" outlineLevel="0" collapsed="false">
      <c r="A7" s="16" t="s">
        <v>104</v>
      </c>
      <c r="B7" s="0" t="n">
        <v>12</v>
      </c>
      <c r="E7" s="0" t="n">
        <v>3500</v>
      </c>
      <c r="F7" s="0" t="n">
        <v>45</v>
      </c>
      <c r="G7" s="0" t="n">
        <v>100</v>
      </c>
      <c r="I7" s="0" t="n">
        <v>17</v>
      </c>
      <c r="J7" s="0" t="n">
        <v>36</v>
      </c>
      <c r="K7" s="0" t="n">
        <v>106</v>
      </c>
      <c r="L7" s="0" t="n">
        <v>15</v>
      </c>
      <c r="M7" s="0" t="n">
        <v>75</v>
      </c>
      <c r="N7" s="0" t="n">
        <v>15</v>
      </c>
      <c r="O7" s="0" t="n">
        <v>60</v>
      </c>
    </row>
    <row r="8" customFormat="false" ht="15" hidden="false" customHeight="false" outlineLevel="0" collapsed="false">
      <c r="A8" s="16" t="s">
        <v>105</v>
      </c>
      <c r="F8" s="0" t="n">
        <v>7.5</v>
      </c>
      <c r="I8" s="0" t="n">
        <v>10</v>
      </c>
      <c r="L8" s="0" t="n">
        <v>14</v>
      </c>
      <c r="M8" s="0" t="n">
        <v>6</v>
      </c>
      <c r="N8" s="0" t="n">
        <v>8</v>
      </c>
    </row>
    <row r="9" customFormat="false" ht="15" hidden="false" customHeight="false" outlineLevel="0" collapsed="false">
      <c r="A9" s="16" t="s">
        <v>106</v>
      </c>
      <c r="F9" s="0" t="n">
        <v>10</v>
      </c>
      <c r="I9" s="0" t="n">
        <v>28</v>
      </c>
      <c r="L9" s="0" t="n">
        <v>25</v>
      </c>
      <c r="M9" s="0" t="n">
        <v>40</v>
      </c>
      <c r="N9" s="0" t="n">
        <v>15</v>
      </c>
    </row>
    <row r="10" customFormat="false" ht="15" hidden="false" customHeight="false" outlineLevel="0" collapsed="false">
      <c r="A10" s="16" t="s">
        <v>107</v>
      </c>
      <c r="F10" s="0" t="n">
        <v>44</v>
      </c>
      <c r="I10" s="0" t="n">
        <v>58</v>
      </c>
      <c r="L10" s="0" t="n">
        <v>54</v>
      </c>
      <c r="M10" s="0" t="n">
        <v>60</v>
      </c>
      <c r="N10" s="0" t="n">
        <v>20</v>
      </c>
    </row>
    <row r="11" customFormat="false" ht="15" hidden="false" customHeight="false" outlineLevel="0" collapsed="false">
      <c r="A11" s="16" t="s">
        <v>108</v>
      </c>
      <c r="F11" s="0" t="n">
        <v>50</v>
      </c>
      <c r="I11" s="0" t="n">
        <v>40</v>
      </c>
      <c r="L11" s="0" t="n">
        <v>40</v>
      </c>
      <c r="M11" s="0" t="n">
        <v>40</v>
      </c>
      <c r="N11" s="0" t="n">
        <v>5</v>
      </c>
    </row>
    <row r="12" customFormat="false" ht="15" hidden="false" customHeight="false" outlineLevel="0" collapsed="false">
      <c r="A12" s="16" t="s">
        <v>109</v>
      </c>
      <c r="F12" s="0" t="n">
        <v>150</v>
      </c>
      <c r="I12" s="0" t="n">
        <v>153</v>
      </c>
      <c r="L12" s="0" t="n">
        <v>100</v>
      </c>
      <c r="M12" s="0" t="n">
        <v>150</v>
      </c>
      <c r="N12" s="0" t="n">
        <v>10</v>
      </c>
    </row>
    <row r="13" customFormat="false" ht="15" hidden="false" customHeight="false" outlineLevel="0" collapsed="false">
      <c r="A13" s="16" t="s">
        <v>110</v>
      </c>
      <c r="E13" s="0" t="n">
        <v>0.5</v>
      </c>
      <c r="F13" s="0" t="n">
        <v>1.7</v>
      </c>
      <c r="G13" s="0" t="n">
        <v>1</v>
      </c>
      <c r="J13" s="0" t="n">
        <v>0.4</v>
      </c>
      <c r="L13" s="0" t="n">
        <v>5</v>
      </c>
      <c r="M13" s="0" t="n">
        <v>2</v>
      </c>
      <c r="O13" s="0" t="n">
        <v>0</v>
      </c>
    </row>
    <row r="14" customFormat="false" ht="15" hidden="false" customHeight="false" outlineLevel="0" collapsed="false">
      <c r="A14" s="16" t="s">
        <v>111</v>
      </c>
      <c r="E14" s="0" t="n">
        <v>0</v>
      </c>
      <c r="F14" s="0" t="n">
        <v>2</v>
      </c>
      <c r="G14" s="0" t="n">
        <v>2</v>
      </c>
      <c r="J14" s="0" t="n">
        <v>0.1</v>
      </c>
      <c r="L14" s="0" t="n">
        <v>12</v>
      </c>
      <c r="M14" s="0" t="n">
        <v>4</v>
      </c>
      <c r="O14" s="0" t="n">
        <v>1</v>
      </c>
    </row>
    <row r="15" customFormat="false" ht="15" hidden="false" customHeight="false" outlineLevel="0" collapsed="false">
      <c r="A15" s="16" t="s">
        <v>112</v>
      </c>
      <c r="E15" s="0" t="n">
        <v>1.5</v>
      </c>
      <c r="F15" s="0" t="n">
        <v>10</v>
      </c>
      <c r="G15" s="0" t="n">
        <v>5</v>
      </c>
      <c r="J15" s="0" t="n">
        <v>0.9</v>
      </c>
      <c r="L15" s="0" t="n">
        <v>27.5</v>
      </c>
      <c r="M15" s="0" t="n">
        <v>15</v>
      </c>
      <c r="O15" s="0" t="n">
        <v>3</v>
      </c>
    </row>
    <row r="16" customFormat="false" ht="15" hidden="false" customHeight="false" outlineLevel="0" collapsed="false">
      <c r="A16" s="16" t="s">
        <v>115</v>
      </c>
      <c r="E16" s="0" t="n">
        <v>3</v>
      </c>
      <c r="F16" s="0" t="n">
        <v>30</v>
      </c>
      <c r="G16" s="0" t="n">
        <v>5</v>
      </c>
      <c r="J16" s="0" t="n">
        <v>1</v>
      </c>
      <c r="L16" s="0" t="n">
        <v>40</v>
      </c>
      <c r="M16" s="0" t="n">
        <v>20</v>
      </c>
      <c r="O16" s="0" t="n">
        <v>3</v>
      </c>
    </row>
    <row r="17" customFormat="false" ht="15" hidden="false" customHeight="false" outlineLevel="0" collapsed="false">
      <c r="A17" s="16" t="s">
        <v>119</v>
      </c>
      <c r="E17" s="0" t="n">
        <v>1000</v>
      </c>
      <c r="F17" s="0" t="n">
        <v>1000</v>
      </c>
      <c r="G17" s="0" t="n">
        <v>25</v>
      </c>
      <c r="J17" s="0" t="n">
        <v>108</v>
      </c>
      <c r="L17" s="0" t="n">
        <v>700</v>
      </c>
      <c r="M17" s="0" t="n">
        <v>300</v>
      </c>
      <c r="O17" s="0" t="n">
        <v>40</v>
      </c>
    </row>
    <row r="18" customFormat="false" ht="15" hidden="false" customHeight="false" outlineLevel="0" collapsed="false">
      <c r="A18" s="16" t="s">
        <v>120</v>
      </c>
      <c r="E18" s="0" t="n">
        <v>3.5</v>
      </c>
      <c r="F18" s="0" t="n">
        <v>13</v>
      </c>
      <c r="M18" s="0" t="n">
        <v>7</v>
      </c>
    </row>
    <row r="19" customFormat="false" ht="15" hidden="false" customHeight="false" outlineLevel="0" collapsed="false">
      <c r="A19" s="16" t="s">
        <v>124</v>
      </c>
      <c r="E19" s="0" t="n">
        <v>25</v>
      </c>
      <c r="F19" s="0" t="n">
        <v>55</v>
      </c>
      <c r="M19" s="0" t="n">
        <v>45</v>
      </c>
    </row>
    <row r="20" customFormat="false" ht="15" hidden="false" customHeight="false" outlineLevel="0" collapsed="false">
      <c r="A20" s="16" t="s">
        <v>126</v>
      </c>
      <c r="E20" s="0" t="n">
        <v>100</v>
      </c>
      <c r="F20" s="0" t="n">
        <v>5</v>
      </c>
      <c r="M20" s="0" t="n">
        <v>15</v>
      </c>
    </row>
    <row r="21" customFormat="false" ht="15" hidden="false" customHeight="false" outlineLevel="0" collapsed="false">
      <c r="A21" s="16" t="s">
        <v>129</v>
      </c>
      <c r="F21" s="0" t="n">
        <v>33.35</v>
      </c>
      <c r="I21" s="0" t="n">
        <v>47.36</v>
      </c>
      <c r="M21" s="0" t="n">
        <v>33.35</v>
      </c>
    </row>
    <row r="22" customFormat="false" ht="15" hidden="false" customHeight="false" outlineLevel="0" collapsed="false">
      <c r="A22" s="16" t="s">
        <v>131</v>
      </c>
      <c r="F22" s="0" t="n">
        <v>9</v>
      </c>
      <c r="I22" s="0" t="n">
        <v>20.6</v>
      </c>
      <c r="M22" s="0" t="n">
        <v>9</v>
      </c>
    </row>
    <row r="23" customFormat="false" ht="15" hidden="false" customHeight="false" outlineLevel="0" collapsed="false">
      <c r="A23" s="16" t="s">
        <v>134</v>
      </c>
      <c r="F23" s="0" t="n">
        <v>50</v>
      </c>
      <c r="I23" s="0" t="n">
        <v>71</v>
      </c>
      <c r="M23" s="0" t="n">
        <v>50</v>
      </c>
    </row>
    <row r="24" customFormat="false" ht="15" hidden="false" customHeight="false" outlineLevel="0" collapsed="false">
      <c r="A24" s="16" t="s">
        <v>137</v>
      </c>
      <c r="F24" s="0" t="n">
        <v>0.5071</v>
      </c>
      <c r="I24" s="0" t="n">
        <v>1.43152</v>
      </c>
      <c r="M24" s="0" t="n">
        <v>0.10142</v>
      </c>
    </row>
    <row r="25" customFormat="false" ht="15" hidden="false" customHeight="false" outlineLevel="0" collapsed="false">
      <c r="A25" s="16" t="s">
        <v>141</v>
      </c>
      <c r="F25" s="0" t="n">
        <v>5</v>
      </c>
      <c r="I25" s="0" t="n">
        <v>7</v>
      </c>
      <c r="M25" s="0" t="n">
        <v>1</v>
      </c>
    </row>
    <row r="26" customFormat="false" ht="15" hidden="false" customHeight="false" outlineLevel="0" collapsed="false">
      <c r="A26" s="16" t="s">
        <v>144</v>
      </c>
      <c r="E26" s="0" t="n">
        <v>3.5</v>
      </c>
      <c r="F26" s="0" t="n">
        <v>11</v>
      </c>
      <c r="G26" s="0" t="n">
        <v>12</v>
      </c>
      <c r="I26" s="0" t="n">
        <v>20.6</v>
      </c>
      <c r="L26" s="0" t="n">
        <v>11.3</v>
      </c>
      <c r="M26" s="0" t="n">
        <v>7</v>
      </c>
      <c r="O26" s="0" t="n">
        <v>5</v>
      </c>
    </row>
    <row r="27" customFormat="false" ht="15" hidden="false" customHeight="false" outlineLevel="0" collapsed="false">
      <c r="A27" s="16" t="s">
        <v>147</v>
      </c>
      <c r="E27" s="0" t="n">
        <v>20</v>
      </c>
      <c r="F27" s="0" t="n">
        <v>50</v>
      </c>
      <c r="G27" s="0" t="n">
        <v>70</v>
      </c>
      <c r="I27" s="0" t="n">
        <v>65</v>
      </c>
      <c r="L27" s="0" t="n">
        <v>51.3</v>
      </c>
      <c r="M27" s="0" t="n">
        <v>40</v>
      </c>
      <c r="O27" s="0" t="n">
        <v>20</v>
      </c>
    </row>
    <row r="28" customFormat="false" ht="15" hidden="false" customHeight="false" outlineLevel="0" collapsed="false">
      <c r="A28" s="16" t="s">
        <v>149</v>
      </c>
      <c r="E28" s="0" t="n">
        <v>150</v>
      </c>
      <c r="F28" s="0" t="n">
        <v>10</v>
      </c>
      <c r="G28" s="0" t="n">
        <v>3</v>
      </c>
      <c r="I28" s="0" t="n">
        <v>7</v>
      </c>
      <c r="L28" s="0" t="n">
        <v>5</v>
      </c>
      <c r="M28" s="0" t="n">
        <v>15</v>
      </c>
      <c r="O28" s="0" t="n">
        <v>4</v>
      </c>
    </row>
    <row r="29" customFormat="false" ht="15" hidden="false" customHeight="false" outlineLevel="0" collapsed="false">
      <c r="A29" s="16" t="s">
        <v>151</v>
      </c>
      <c r="B29" s="0" t="n">
        <v>9</v>
      </c>
      <c r="E29" s="0" t="n">
        <v>3.5</v>
      </c>
      <c r="F29" s="0" t="n">
        <v>11</v>
      </c>
      <c r="G29" s="0" t="n">
        <v>10</v>
      </c>
      <c r="I29" s="0" t="n">
        <v>20.6</v>
      </c>
      <c r="L29" s="0" t="n">
        <v>11.3</v>
      </c>
      <c r="M29" s="0" t="n">
        <v>7</v>
      </c>
      <c r="O29" s="0" t="n">
        <v>5</v>
      </c>
    </row>
    <row r="30" customFormat="false" ht="15" hidden="false" customHeight="false" outlineLevel="0" collapsed="false">
      <c r="A30" s="16" t="s">
        <v>154</v>
      </c>
      <c r="B30" s="0" t="n">
        <v>60</v>
      </c>
      <c r="E30" s="0" t="n">
        <v>15</v>
      </c>
      <c r="F30" s="0" t="n">
        <v>40</v>
      </c>
      <c r="G30" s="0" t="n">
        <v>60</v>
      </c>
      <c r="I30" s="0" t="n">
        <v>50</v>
      </c>
      <c r="L30" s="0" t="n">
        <v>26</v>
      </c>
      <c r="M30" s="0" t="n">
        <v>20</v>
      </c>
      <c r="O30" s="0" t="n">
        <v>15</v>
      </c>
    </row>
    <row r="31" customFormat="false" ht="15" hidden="false" customHeight="false" outlineLevel="0" collapsed="false">
      <c r="A31" s="16" t="s">
        <v>156</v>
      </c>
      <c r="B31" s="0" t="n">
        <v>3</v>
      </c>
      <c r="E31" s="0" t="n">
        <v>150</v>
      </c>
      <c r="F31" s="0" t="n">
        <v>5</v>
      </c>
      <c r="G31" s="0" t="n">
        <v>3</v>
      </c>
      <c r="I31" s="0" t="n">
        <v>7</v>
      </c>
      <c r="L31" s="0" t="n">
        <v>60</v>
      </c>
      <c r="M31" s="0" t="n">
        <v>15</v>
      </c>
      <c r="O31" s="0" t="n">
        <v>3</v>
      </c>
    </row>
    <row r="32" customFormat="false" ht="15" hidden="false" customHeight="false" outlineLevel="0" collapsed="false">
      <c r="A32" s="16" t="s">
        <v>158</v>
      </c>
      <c r="E32" s="0" t="n">
        <v>4</v>
      </c>
      <c r="F32" s="0" t="n">
        <v>15</v>
      </c>
      <c r="I32" s="0" t="n">
        <v>58</v>
      </c>
      <c r="L32" s="0" t="n">
        <v>50</v>
      </c>
    </row>
    <row r="33" customFormat="false" ht="15" hidden="false" customHeight="false" outlineLevel="0" collapsed="false">
      <c r="A33" s="16" t="s">
        <v>159</v>
      </c>
      <c r="E33" s="0" t="n">
        <v>0</v>
      </c>
      <c r="F33" s="0" t="n">
        <v>5</v>
      </c>
      <c r="I33" s="0" t="n">
        <v>28</v>
      </c>
      <c r="L33" s="0" t="n">
        <v>5</v>
      </c>
    </row>
    <row r="34" customFormat="false" ht="15" hidden="false" customHeight="false" outlineLevel="0" collapsed="false">
      <c r="A34" s="16" t="s">
        <v>160</v>
      </c>
      <c r="B34" s="0" t="n">
        <v>2.2</v>
      </c>
      <c r="C34" s="0" t="n">
        <v>5</v>
      </c>
      <c r="D34" s="0" t="n">
        <v>3</v>
      </c>
      <c r="E34" s="0" t="n">
        <v>5</v>
      </c>
      <c r="F34" s="0" t="n">
        <v>6</v>
      </c>
      <c r="G34" s="0" t="n">
        <v>5</v>
      </c>
      <c r="I34" s="0" t="n">
        <v>5</v>
      </c>
      <c r="J34" s="0" t="n">
        <v>1.7</v>
      </c>
      <c r="K34" s="0" t="n">
        <v>3.9</v>
      </c>
      <c r="L34" s="0" t="n">
        <v>3.1</v>
      </c>
      <c r="M34" s="0" t="n">
        <v>10</v>
      </c>
      <c r="N34" s="0" t="n">
        <v>10</v>
      </c>
      <c r="O34" s="0" t="n">
        <v>3.5</v>
      </c>
    </row>
    <row r="35" customFormat="false" ht="15" hidden="false" customHeight="false" outlineLevel="0" collapsed="false">
      <c r="A35" s="16" t="s">
        <v>167</v>
      </c>
      <c r="B35" s="0" t="n">
        <v>21.6</v>
      </c>
      <c r="C35" s="0" t="n">
        <v>70</v>
      </c>
      <c r="D35" s="0" t="n">
        <v>2</v>
      </c>
      <c r="E35" s="0" t="n">
        <v>10</v>
      </c>
      <c r="F35" s="0" t="n">
        <v>30</v>
      </c>
      <c r="G35" s="0" t="n">
        <v>80</v>
      </c>
      <c r="I35" s="0" t="n">
        <v>60</v>
      </c>
      <c r="J35" s="0" t="n">
        <v>40</v>
      </c>
      <c r="K35" s="0" t="n">
        <v>33</v>
      </c>
      <c r="L35" s="0" t="n">
        <v>8</v>
      </c>
      <c r="M35" s="0" t="n">
        <v>25</v>
      </c>
      <c r="N35" s="0" t="n">
        <v>10</v>
      </c>
      <c r="O35" s="0" t="n">
        <v>85</v>
      </c>
    </row>
    <row r="36" customFormat="false" ht="15" hidden="false" customHeight="false" outlineLevel="0" collapsed="false">
      <c r="A36" s="16" t="s">
        <v>168</v>
      </c>
      <c r="B36" s="0" t="n">
        <v>85</v>
      </c>
      <c r="C36" s="0" t="n">
        <v>85</v>
      </c>
      <c r="D36" s="0" t="n">
        <v>100</v>
      </c>
      <c r="E36" s="0" t="n">
        <v>90</v>
      </c>
      <c r="F36" s="0" t="n">
        <v>85</v>
      </c>
      <c r="G36" s="0" t="n">
        <v>90</v>
      </c>
      <c r="I36" s="0" t="n">
        <v>90</v>
      </c>
      <c r="J36" s="0" t="n">
        <v>93</v>
      </c>
      <c r="K36" s="0" t="n">
        <v>80</v>
      </c>
      <c r="L36" s="0" t="n">
        <v>90</v>
      </c>
      <c r="M36" s="0" t="n">
        <v>85</v>
      </c>
      <c r="N36" s="0" t="n">
        <v>80</v>
      </c>
      <c r="O36" s="0" t="n">
        <v>90</v>
      </c>
    </row>
    <row r="37" customFormat="false" ht="15" hidden="false" customHeight="false" outlineLevel="0" collapsed="false">
      <c r="A37" s="16" t="s">
        <v>169</v>
      </c>
    </row>
    <row r="38" customFormat="false" ht="15" hidden="false" customHeight="false" outlineLevel="0" collapsed="false">
      <c r="A38" s="16" t="s">
        <v>170</v>
      </c>
      <c r="B38" s="0" t="n">
        <v>0.3</v>
      </c>
      <c r="C38" s="0" t="n">
        <v>2</v>
      </c>
      <c r="E38" s="0" t="n">
        <v>1</v>
      </c>
      <c r="M38" s="0" t="n">
        <v>2.5</v>
      </c>
      <c r="N38" s="0" t="n">
        <v>4</v>
      </c>
      <c r="O38" s="0" t="n">
        <v>5</v>
      </c>
    </row>
    <row r="39" customFormat="false" ht="15" hidden="false" customHeight="false" outlineLevel="0" collapsed="false">
      <c r="A39" s="16" t="s">
        <v>171</v>
      </c>
      <c r="B39" s="0" t="n">
        <v>1.2</v>
      </c>
      <c r="C39" s="0" t="n">
        <v>5</v>
      </c>
      <c r="E39" s="0" t="n">
        <v>20</v>
      </c>
      <c r="M39" s="0" t="n">
        <v>20</v>
      </c>
      <c r="N39" s="0" t="n">
        <v>15</v>
      </c>
      <c r="O39" s="0" t="n">
        <v>30</v>
      </c>
    </row>
    <row r="40" customFormat="false" ht="15" hidden="false" customHeight="false" outlineLevel="0" collapsed="false">
      <c r="A40" s="16" t="s">
        <v>172</v>
      </c>
      <c r="B40" s="0" t="n">
        <v>95</v>
      </c>
      <c r="C40" s="0" t="n">
        <v>85</v>
      </c>
      <c r="E40" s="0" t="n">
        <v>90</v>
      </c>
      <c r="M40" s="0" t="n">
        <v>85</v>
      </c>
      <c r="N40" s="0" t="n">
        <v>80</v>
      </c>
      <c r="O40" s="0" t="n">
        <v>90</v>
      </c>
    </row>
    <row r="41" customFormat="false" ht="15" hidden="false" customHeight="false" outlineLevel="0" collapsed="false">
      <c r="A41" s="16" t="s">
        <v>173</v>
      </c>
    </row>
    <row r="42" customFormat="false" ht="15" hidden="false" customHeight="false" outlineLevel="0" collapsed="false">
      <c r="A42" s="16" t="s">
        <v>174</v>
      </c>
      <c r="B42" s="0" t="n">
        <v>0.9</v>
      </c>
      <c r="D42" s="0" t="n">
        <v>2</v>
      </c>
      <c r="E42" s="0" t="n">
        <v>1</v>
      </c>
      <c r="F42" s="0" t="n">
        <v>2.5</v>
      </c>
      <c r="G42" s="0" t="n">
        <v>2</v>
      </c>
      <c r="I42" s="0" t="n">
        <v>1</v>
      </c>
      <c r="J42" s="0" t="n">
        <v>1</v>
      </c>
      <c r="K42" s="0" t="n">
        <v>1.5</v>
      </c>
      <c r="L42" s="0" t="n">
        <v>0.5</v>
      </c>
      <c r="M42" s="0" t="n">
        <v>1.5</v>
      </c>
      <c r="N42" s="0" t="n">
        <v>1.5</v>
      </c>
      <c r="O42" s="0" t="n">
        <v>1</v>
      </c>
      <c r="P42" s="0" t="n">
        <v>6</v>
      </c>
    </row>
    <row r="43" customFormat="false" ht="15" hidden="false" customHeight="false" outlineLevel="0" collapsed="false">
      <c r="A43" s="16" t="s">
        <v>176</v>
      </c>
      <c r="B43" s="0" t="n">
        <v>0.1</v>
      </c>
      <c r="D43" s="0" t="n">
        <v>1</v>
      </c>
      <c r="E43" s="0" t="n">
        <v>0.01</v>
      </c>
      <c r="F43" s="0" t="n">
        <v>0.4</v>
      </c>
      <c r="G43" s="0" t="n">
        <v>0.1</v>
      </c>
      <c r="I43" s="0" t="n">
        <v>0.75</v>
      </c>
      <c r="J43" s="0" t="n">
        <v>0.2</v>
      </c>
      <c r="K43" s="0" t="n">
        <v>0.5</v>
      </c>
      <c r="L43" s="0" t="n">
        <v>0.05</v>
      </c>
      <c r="M43" s="0" t="n">
        <v>0.05</v>
      </c>
      <c r="N43" s="0" t="n">
        <v>0.3</v>
      </c>
      <c r="O43" s="0" t="n">
        <v>0.1</v>
      </c>
      <c r="P43" s="0" t="n">
        <v>4</v>
      </c>
    </row>
    <row r="44" customFormat="false" ht="15" hidden="false" customHeight="false" outlineLevel="0" collapsed="false">
      <c r="A44" s="16" t="s">
        <v>177</v>
      </c>
      <c r="B44" s="0" t="n">
        <v>0.7</v>
      </c>
      <c r="D44" s="0" t="n">
        <v>90</v>
      </c>
      <c r="E44" s="0" t="n">
        <v>2</v>
      </c>
      <c r="F44" s="0" t="n">
        <v>30</v>
      </c>
      <c r="G44" s="0" t="n">
        <v>20</v>
      </c>
      <c r="I44" s="0" t="n">
        <v>40</v>
      </c>
      <c r="J44" s="0" t="n">
        <v>20</v>
      </c>
      <c r="K44" s="0" t="n">
        <v>6</v>
      </c>
      <c r="L44" s="0" t="n">
        <v>6</v>
      </c>
      <c r="M44" s="0" t="n">
        <v>10</v>
      </c>
      <c r="N44" s="0" t="n">
        <v>95</v>
      </c>
      <c r="O44" s="0" t="n">
        <v>10</v>
      </c>
      <c r="P44" s="0" t="n">
        <v>100</v>
      </c>
    </row>
    <row r="45" customFormat="false" ht="15" hidden="false" customHeight="false" outlineLevel="0" collapsed="false">
      <c r="A45" s="16" t="s">
        <v>178</v>
      </c>
      <c r="B45" s="0" t="n">
        <v>95</v>
      </c>
      <c r="D45" s="0" t="n">
        <v>85</v>
      </c>
      <c r="E45" s="0" t="n">
        <v>90</v>
      </c>
      <c r="F45" s="0" t="n">
        <v>80</v>
      </c>
      <c r="G45" s="0" t="n">
        <v>60</v>
      </c>
      <c r="I45" s="0" t="n">
        <v>75</v>
      </c>
      <c r="J45" s="0" t="n">
        <v>90</v>
      </c>
      <c r="K45" s="0" t="n">
        <v>80</v>
      </c>
      <c r="L45" s="0" t="n">
        <v>80</v>
      </c>
      <c r="M45" s="0" t="n">
        <v>75</v>
      </c>
      <c r="N45" s="0" t="n">
        <v>80</v>
      </c>
      <c r="O45" s="0" t="n">
        <v>80</v>
      </c>
      <c r="P45" s="0" t="n">
        <v>65</v>
      </c>
    </row>
    <row r="46" customFormat="false" ht="15" hidden="false" customHeight="false" outlineLevel="0" collapsed="false">
      <c r="A46" s="16" t="s">
        <v>179</v>
      </c>
      <c r="B46" s="0" t="n">
        <v>0.9</v>
      </c>
      <c r="D46" s="0" t="n">
        <v>1</v>
      </c>
      <c r="E46" s="0" t="n">
        <v>0.5</v>
      </c>
      <c r="G46" s="0" t="n">
        <v>1</v>
      </c>
      <c r="K46" s="0" t="n">
        <v>1.5</v>
      </c>
      <c r="N46" s="0" t="n">
        <v>1.5</v>
      </c>
    </row>
    <row r="47" customFormat="false" ht="15" hidden="false" customHeight="false" outlineLevel="0" collapsed="false">
      <c r="A47" s="16" t="s">
        <v>180</v>
      </c>
      <c r="B47" s="0" t="n">
        <v>0.1</v>
      </c>
      <c r="D47" s="0" t="n">
        <v>0.01</v>
      </c>
      <c r="E47" s="0" t="n">
        <v>0.02</v>
      </c>
      <c r="G47" s="0" t="n">
        <v>0.1</v>
      </c>
      <c r="K47" s="0" t="n">
        <v>0.1</v>
      </c>
      <c r="N47" s="0" t="n">
        <v>0.05</v>
      </c>
    </row>
    <row r="48" customFormat="false" ht="15" hidden="false" customHeight="false" outlineLevel="0" collapsed="false">
      <c r="A48" s="16" t="s">
        <v>181</v>
      </c>
      <c r="B48" s="0" t="n">
        <v>0.2</v>
      </c>
      <c r="D48" s="0" t="n">
        <v>8</v>
      </c>
      <c r="E48" s="0" t="n">
        <v>5</v>
      </c>
      <c r="G48" s="0" t="n">
        <v>20</v>
      </c>
      <c r="K48" s="0" t="n">
        <v>1</v>
      </c>
      <c r="N48" s="0" t="n">
        <v>65</v>
      </c>
    </row>
    <row r="49" customFormat="false" ht="15" hidden="false" customHeight="false" outlineLevel="0" collapsed="false">
      <c r="A49" s="16" t="s">
        <v>182</v>
      </c>
      <c r="B49" s="0" t="n">
        <v>85</v>
      </c>
      <c r="D49" s="0" t="n">
        <v>70</v>
      </c>
      <c r="E49" s="0" t="n">
        <v>90</v>
      </c>
      <c r="G49" s="0" t="n">
        <v>60</v>
      </c>
      <c r="K49" s="0" t="n">
        <v>75</v>
      </c>
      <c r="N49" s="0" t="n">
        <v>80</v>
      </c>
    </row>
    <row r="50" customFormat="false" ht="15" hidden="false" customHeight="false" outlineLevel="0" collapsed="false">
      <c r="A50" s="16" t="s">
        <v>183</v>
      </c>
      <c r="B50" s="0" t="n">
        <v>4</v>
      </c>
      <c r="C50" s="0" t="n">
        <v>1</v>
      </c>
      <c r="E50" s="0" t="n">
        <v>0.5</v>
      </c>
      <c r="F50" s="0" t="n">
        <v>1</v>
      </c>
      <c r="G50" s="0" t="n">
        <v>0.5</v>
      </c>
      <c r="I50" s="0" t="n">
        <v>2</v>
      </c>
      <c r="J50" s="0" t="n">
        <v>0.2</v>
      </c>
      <c r="K50" s="0" t="n">
        <v>1</v>
      </c>
      <c r="L50" s="0" t="n">
        <v>3</v>
      </c>
      <c r="M50" s="0" t="n">
        <v>1</v>
      </c>
      <c r="N50" s="0" t="n">
        <v>0.5</v>
      </c>
    </row>
    <row r="51" customFormat="false" ht="15" hidden="false" customHeight="false" outlineLevel="0" collapsed="false">
      <c r="A51" s="16" t="s">
        <v>186</v>
      </c>
      <c r="B51" s="0" t="n">
        <v>70</v>
      </c>
      <c r="C51" s="0" t="n">
        <v>50</v>
      </c>
      <c r="E51" s="0" t="n">
        <v>30</v>
      </c>
      <c r="F51" s="0" t="n">
        <v>40</v>
      </c>
      <c r="G51" s="0" t="n">
        <v>15</v>
      </c>
      <c r="I51" s="0" t="n">
        <v>2</v>
      </c>
      <c r="J51" s="0" t="n">
        <v>10</v>
      </c>
      <c r="K51" s="0" t="n">
        <v>30</v>
      </c>
      <c r="L51" s="0" t="n">
        <v>80</v>
      </c>
      <c r="M51" s="0" t="n">
        <v>25</v>
      </c>
      <c r="N51" s="0" t="n">
        <v>15</v>
      </c>
    </row>
    <row r="52" customFormat="false" ht="15" hidden="false" customHeight="false" outlineLevel="0" collapsed="false">
      <c r="A52" s="16" t="s">
        <v>187</v>
      </c>
      <c r="B52" s="0" t="n">
        <v>2</v>
      </c>
      <c r="C52" s="0" t="n">
        <v>1</v>
      </c>
      <c r="E52" s="0" t="n">
        <v>0.5</v>
      </c>
      <c r="F52" s="0" t="n">
        <v>1</v>
      </c>
      <c r="G52" s="0" t="n">
        <v>0.3</v>
      </c>
      <c r="I52" s="0" t="n">
        <v>1.2</v>
      </c>
      <c r="J52" s="0" t="n">
        <v>0.2</v>
      </c>
      <c r="K52" s="0" t="n">
        <v>0.8</v>
      </c>
      <c r="L52" s="0" t="n">
        <v>4.2</v>
      </c>
      <c r="M52" s="0" t="n">
        <v>0.7</v>
      </c>
      <c r="N52" s="0" t="n">
        <v>0.14</v>
      </c>
    </row>
    <row r="53" customFormat="false" ht="15" hidden="false" customHeight="false" outlineLevel="0" collapsed="false">
      <c r="A53" s="16" t="s">
        <v>188</v>
      </c>
      <c r="B53" s="0" t="n">
        <v>1.5</v>
      </c>
      <c r="C53" s="0" t="n">
        <v>1</v>
      </c>
      <c r="E53" s="0" t="n">
        <v>0.2</v>
      </c>
      <c r="F53" s="0" t="n">
        <v>0.5</v>
      </c>
      <c r="G53" s="0" t="n">
        <v>0.4</v>
      </c>
      <c r="I53" s="0" t="n">
        <v>1.4</v>
      </c>
      <c r="J53" s="0" t="n">
        <v>0.4</v>
      </c>
      <c r="K53" s="0" t="n">
        <v>0.5</v>
      </c>
      <c r="L53" s="0" t="n">
        <v>3.3</v>
      </c>
      <c r="M53" s="0" t="n">
        <v>0.4</v>
      </c>
      <c r="N53" s="0" t="n">
        <v>0.16</v>
      </c>
    </row>
    <row r="54" customFormat="false" ht="15" hidden="false" customHeight="false" outlineLevel="0" collapsed="false">
      <c r="A54" s="16" t="s">
        <v>189</v>
      </c>
      <c r="B54" s="0" t="n">
        <v>1</v>
      </c>
      <c r="C54" s="0" t="n">
        <v>0.5</v>
      </c>
      <c r="E54" s="0" t="n">
        <v>0.1</v>
      </c>
      <c r="F54" s="0" t="n">
        <v>0.3</v>
      </c>
      <c r="G54" s="0" t="n">
        <v>0.02</v>
      </c>
      <c r="I54" s="0" t="n">
        <v>0.5</v>
      </c>
      <c r="J54" s="0" t="n">
        <v>0.2</v>
      </c>
      <c r="K54" s="0" t="n">
        <v>0.4</v>
      </c>
      <c r="L54" s="0" t="n">
        <v>0.8</v>
      </c>
      <c r="M54" s="0" t="n">
        <v>0.02</v>
      </c>
      <c r="N54" s="0" t="n">
        <v>0.1</v>
      </c>
    </row>
    <row r="55" customFormat="false" ht="15" hidden="false" customHeight="false" outlineLevel="0" collapsed="false">
      <c r="A55" s="16" t="s">
        <v>244</v>
      </c>
      <c r="B55" s="0" t="n">
        <v>6</v>
      </c>
      <c r="C55" s="0" t="n">
        <v>0</v>
      </c>
      <c r="E55" s="0" t="n">
        <v>1</v>
      </c>
      <c r="F55" s="0" t="n">
        <v>1.2</v>
      </c>
      <c r="G55" s="0" t="n">
        <v>0.5</v>
      </c>
      <c r="I55" s="0" t="n">
        <v>4</v>
      </c>
      <c r="J55" s="0" t="n">
        <v>0</v>
      </c>
      <c r="K55" s="0" t="n">
        <v>0.4</v>
      </c>
      <c r="L55" s="0" t="n">
        <v>4</v>
      </c>
      <c r="M55" s="0" t="n">
        <v>1.8</v>
      </c>
      <c r="N55" s="0" t="n">
        <v>0.2</v>
      </c>
    </row>
    <row r="56" customFormat="false" ht="15" hidden="false" customHeight="false" outlineLevel="0" collapsed="false">
      <c r="A56" s="16" t="s">
        <v>245</v>
      </c>
      <c r="B56" s="0" t="n">
        <v>12</v>
      </c>
      <c r="C56" s="0" t="n">
        <v>0</v>
      </c>
      <c r="E56" s="0" t="n">
        <v>0</v>
      </c>
      <c r="F56" s="0" t="n">
        <v>0.5</v>
      </c>
      <c r="G56" s="0" t="n">
        <v>0</v>
      </c>
      <c r="I56" s="0" t="n">
        <v>2</v>
      </c>
      <c r="J56" s="0" t="n">
        <v>0</v>
      </c>
      <c r="K56" s="0" t="n">
        <v>0</v>
      </c>
      <c r="L56" s="0" t="n">
        <v>1</v>
      </c>
      <c r="M56" s="0" t="n">
        <v>1.8</v>
      </c>
      <c r="N56" s="0" t="n">
        <v>0.1</v>
      </c>
    </row>
    <row r="57" customFormat="false" ht="15" hidden="false" customHeight="false" outlineLevel="0" collapsed="false">
      <c r="A57" s="16" t="s">
        <v>246</v>
      </c>
      <c r="B57" s="0" t="n">
        <v>0</v>
      </c>
      <c r="C57" s="0" t="n">
        <v>0</v>
      </c>
      <c r="E57" s="0" t="n">
        <v>0</v>
      </c>
      <c r="F57" s="0" t="n">
        <v>0.5</v>
      </c>
      <c r="G57" s="0" t="n">
        <v>0</v>
      </c>
      <c r="I57" s="0" t="n">
        <v>0</v>
      </c>
      <c r="J57" s="0" t="n">
        <v>0</v>
      </c>
      <c r="K57" s="0" t="n">
        <v>0</v>
      </c>
      <c r="L57" s="0" t="n">
        <v>6</v>
      </c>
      <c r="M57" s="0" t="n">
        <v>0</v>
      </c>
      <c r="N57" s="0" t="n">
        <v>0</v>
      </c>
    </row>
    <row r="58" customFormat="false" ht="15" hidden="false" customHeight="false" outlineLevel="0" collapsed="false">
      <c r="A58" s="16" t="s">
        <v>247</v>
      </c>
      <c r="B58" s="0" t="n">
        <v>5</v>
      </c>
      <c r="E58" s="0" t="n">
        <v>0.5</v>
      </c>
      <c r="F58" s="0" t="n">
        <v>0.75</v>
      </c>
      <c r="I58" s="0" t="n">
        <v>1.6</v>
      </c>
      <c r="K58" s="0" t="n">
        <v>0.5</v>
      </c>
      <c r="L58" s="0" t="n">
        <v>2</v>
      </c>
      <c r="M58" s="0" t="n">
        <v>0.5</v>
      </c>
    </row>
    <row r="59" customFormat="false" ht="15" hidden="false" customHeight="false" outlineLevel="0" collapsed="false">
      <c r="A59" s="16" t="s">
        <v>248</v>
      </c>
      <c r="B59" s="0" t="n">
        <v>11</v>
      </c>
      <c r="E59" s="0" t="n">
        <v>0</v>
      </c>
      <c r="F59" s="0" t="n">
        <v>0.3</v>
      </c>
      <c r="I59" s="0" t="n">
        <v>1</v>
      </c>
      <c r="K59" s="0" t="n">
        <v>0</v>
      </c>
      <c r="L59" s="0" t="n">
        <v>0.5</v>
      </c>
      <c r="M59" s="0" t="n">
        <v>0</v>
      </c>
    </row>
    <row r="60" customFormat="false" ht="15" hidden="false" customHeight="false" outlineLevel="0" collapsed="false">
      <c r="A60" s="16" t="s">
        <v>249</v>
      </c>
      <c r="B60" s="0" t="n">
        <v>0</v>
      </c>
      <c r="E60" s="0" t="n">
        <v>0</v>
      </c>
      <c r="F60" s="0" t="n">
        <v>0</v>
      </c>
      <c r="I60" s="0" t="n">
        <v>0</v>
      </c>
      <c r="K60" s="0" t="n">
        <v>0</v>
      </c>
      <c r="L60" s="0" t="n">
        <v>0.5</v>
      </c>
      <c r="M60" s="0" t="n">
        <v>0</v>
      </c>
    </row>
    <row r="61" customFormat="false" ht="15" hidden="false" customHeight="false" outlineLevel="0" collapsed="false">
      <c r="A61" s="16" t="s">
        <v>199</v>
      </c>
      <c r="B61" s="0" t="n">
        <v>9.6</v>
      </c>
      <c r="E61" s="0" t="n">
        <v>3.5</v>
      </c>
      <c r="I61" s="0" t="n">
        <v>15</v>
      </c>
    </row>
    <row r="62" customFormat="false" ht="15" hidden="false" customHeight="false" outlineLevel="0" collapsed="false">
      <c r="A62" s="16" t="s">
        <v>200</v>
      </c>
      <c r="B62" s="0" t="n">
        <v>0.4</v>
      </c>
      <c r="E62" s="0" t="n">
        <v>2</v>
      </c>
      <c r="I62" s="0" t="n">
        <v>3</v>
      </c>
    </row>
    <row r="63" customFormat="false" ht="15" hidden="false" customHeight="false" outlineLevel="0" collapsed="false">
      <c r="A63" s="16" t="s">
        <v>201</v>
      </c>
      <c r="B63" s="0" t="n">
        <v>115</v>
      </c>
      <c r="E63" s="0" t="n">
        <v>50</v>
      </c>
      <c r="I63" s="0" t="n">
        <v>5</v>
      </c>
    </row>
    <row r="64" customFormat="false" ht="15" hidden="false" customHeight="false" outlineLevel="0" collapsed="false">
      <c r="A64" s="16" t="s">
        <v>202</v>
      </c>
      <c r="B64" s="0" t="n">
        <v>9.6</v>
      </c>
      <c r="E64" s="0" t="n">
        <v>3.5</v>
      </c>
      <c r="F64" s="0" t="n">
        <v>10</v>
      </c>
      <c r="G64" s="0" t="n">
        <v>10</v>
      </c>
      <c r="I64" s="0" t="n">
        <v>15</v>
      </c>
      <c r="M64" s="0" t="n">
        <v>10</v>
      </c>
    </row>
    <row r="65" customFormat="false" ht="15" hidden="false" customHeight="false" outlineLevel="0" collapsed="false">
      <c r="A65" s="16" t="s">
        <v>203</v>
      </c>
      <c r="B65" s="0" t="n">
        <v>0.4</v>
      </c>
      <c r="E65" s="0" t="n">
        <v>2</v>
      </c>
      <c r="F65" s="0" t="n">
        <v>1</v>
      </c>
      <c r="G65" s="0" t="n">
        <v>1</v>
      </c>
      <c r="I65" s="0" t="n">
        <v>3</v>
      </c>
      <c r="M65" s="0" t="n">
        <v>0.5</v>
      </c>
    </row>
    <row r="66" customFormat="false" ht="15" hidden="false" customHeight="false" outlineLevel="0" collapsed="false">
      <c r="A66" s="16" t="s">
        <v>204</v>
      </c>
      <c r="B66" s="0" t="n">
        <v>115</v>
      </c>
      <c r="E66" s="0" t="n">
        <v>50</v>
      </c>
      <c r="F66" s="0" t="n">
        <v>5</v>
      </c>
      <c r="G66" s="0" t="n">
        <v>3</v>
      </c>
      <c r="I66" s="0" t="n">
        <v>5</v>
      </c>
      <c r="M66" s="0" t="n">
        <v>80</v>
      </c>
    </row>
    <row r="67" customFormat="false" ht="15" hidden="false" customHeight="false" outlineLevel="0" collapsed="false">
      <c r="A67" s="16" t="s">
        <v>205</v>
      </c>
    </row>
    <row r="68" customFormat="false" ht="15" hidden="false" customHeight="false" outlineLevel="0" collapsed="false">
      <c r="A68" s="16" t="s">
        <v>206</v>
      </c>
    </row>
    <row r="69" customFormat="false" ht="15" hidden="false" customHeight="false" outlineLevel="0" collapsed="false">
      <c r="A69" s="16" t="s">
        <v>207</v>
      </c>
    </row>
    <row r="70" customFormat="false" ht="15" hidden="false" customHeight="false" outlineLevel="0" collapsed="false">
      <c r="A70" s="16" t="s">
        <v>208</v>
      </c>
      <c r="B70" s="0" t="n">
        <v>0.078119</v>
      </c>
      <c r="C70" s="0" t="n">
        <v>0</v>
      </c>
      <c r="D70" s="0" t="n">
        <v>0</v>
      </c>
      <c r="E70" s="0" t="n">
        <v>0.081811</v>
      </c>
      <c r="F70" s="0" t="n">
        <v>0.135893</v>
      </c>
      <c r="G70" s="0" t="n">
        <v>0</v>
      </c>
      <c r="I70" s="0" t="n">
        <v>0.00991</v>
      </c>
      <c r="J70" s="0" t="n">
        <v>0</v>
      </c>
      <c r="K70" s="0" t="n">
        <v>0</v>
      </c>
      <c r="L70" s="0" t="n">
        <v>0.132121</v>
      </c>
      <c r="M70" s="0" t="n">
        <v>1.764912</v>
      </c>
      <c r="N70" s="0" t="n">
        <v>0</v>
      </c>
      <c r="O70" s="0" t="n">
        <v>0</v>
      </c>
      <c r="P70" s="0" t="n">
        <v>0</v>
      </c>
    </row>
    <row r="71" customFormat="false" ht="15" hidden="false" customHeight="false" outlineLevel="0" collapsed="false">
      <c r="A71" s="16" t="s">
        <v>209</v>
      </c>
      <c r="B71" s="0" t="n">
        <v>0</v>
      </c>
      <c r="C71" s="0" t="n">
        <v>0</v>
      </c>
      <c r="D71" s="0" t="n">
        <v>0</v>
      </c>
      <c r="E71" s="0" t="n">
        <v>0</v>
      </c>
      <c r="F71" s="0" t="n">
        <v>0</v>
      </c>
      <c r="G71" s="0" t="n">
        <v>0</v>
      </c>
      <c r="I71" s="0" t="n">
        <v>0</v>
      </c>
      <c r="J71" s="0" t="n">
        <v>0</v>
      </c>
      <c r="K71" s="0" t="n">
        <v>0</v>
      </c>
      <c r="L71" s="0" t="n">
        <v>0</v>
      </c>
      <c r="M71" s="0" t="n">
        <v>0</v>
      </c>
      <c r="N71" s="0" t="n">
        <v>0</v>
      </c>
      <c r="O71" s="0" t="n">
        <v>0</v>
      </c>
      <c r="P71" s="0" t="n">
        <v>0</v>
      </c>
    </row>
    <row r="72" customFormat="false" ht="16.5" hidden="false" customHeight="true" outlineLevel="0" collapsed="false">
      <c r="A72" s="16" t="s">
        <v>210</v>
      </c>
      <c r="B72" s="0" t="n">
        <v>0</v>
      </c>
      <c r="C72" s="0" t="n">
        <v>0</v>
      </c>
      <c r="D72" s="0" t="n">
        <v>0</v>
      </c>
      <c r="E72" s="0" t="n">
        <v>0</v>
      </c>
      <c r="F72" s="0" t="n">
        <v>0</v>
      </c>
      <c r="G72" s="0" t="n">
        <v>0</v>
      </c>
      <c r="I72" s="0" t="n">
        <v>0</v>
      </c>
      <c r="J72" s="0" t="n">
        <v>0</v>
      </c>
      <c r="K72" s="0" t="n">
        <v>0</v>
      </c>
      <c r="L72" s="0" t="n">
        <v>0</v>
      </c>
      <c r="M72" s="0" t="n">
        <v>0</v>
      </c>
      <c r="N72" s="0" t="n">
        <v>0</v>
      </c>
      <c r="O72" s="0" t="n">
        <v>0</v>
      </c>
      <c r="P72" s="0" t="n">
        <v>0</v>
      </c>
    </row>
    <row r="73" customFormat="false" ht="15" hidden="false" customHeight="false" outlineLevel="0" collapsed="false">
      <c r="A73" s="16" t="s">
        <v>211</v>
      </c>
      <c r="F73" s="0" t="n">
        <v>90</v>
      </c>
      <c r="I73" s="0" t="n">
        <v>30</v>
      </c>
      <c r="M73" s="0" t="n">
        <v>93</v>
      </c>
      <c r="O73" s="0" t="n">
        <v>33</v>
      </c>
    </row>
    <row r="74" customFormat="false" ht="15" hidden="false" customHeight="false" outlineLevel="0" collapsed="false">
      <c r="A74" s="16" t="s">
        <v>212</v>
      </c>
      <c r="C74" s="0" t="n">
        <v>100</v>
      </c>
      <c r="K74" s="0" t="n">
        <v>95</v>
      </c>
      <c r="L74" s="0" t="n">
        <v>100</v>
      </c>
      <c r="N74" s="0" t="n">
        <v>2</v>
      </c>
      <c r="O74" s="0" t="n">
        <v>33</v>
      </c>
    </row>
    <row r="75" customFormat="false" ht="15" hidden="false" customHeight="false" outlineLevel="0" collapsed="false">
      <c r="A75" s="16" t="s">
        <v>213</v>
      </c>
      <c r="D75" s="0" t="n">
        <v>100</v>
      </c>
      <c r="I75" s="0" t="n">
        <v>20</v>
      </c>
      <c r="J75" s="0" t="n">
        <v>50</v>
      </c>
      <c r="K75" s="0" t="n">
        <v>5</v>
      </c>
      <c r="N75" s="0" t="n">
        <v>95</v>
      </c>
      <c r="P75" s="0" t="n">
        <v>100</v>
      </c>
    </row>
    <row r="76" customFormat="false" ht="15" hidden="false" customHeight="false" outlineLevel="0" collapsed="false">
      <c r="A76" s="16" t="s">
        <v>214</v>
      </c>
      <c r="B76" s="2" t="n">
        <v>50</v>
      </c>
      <c r="F76" s="0" t="n">
        <v>10</v>
      </c>
      <c r="G76" s="0" t="n">
        <v>40</v>
      </c>
      <c r="I76" s="0" t="n">
        <v>25</v>
      </c>
      <c r="M76" s="0" t="n">
        <v>3</v>
      </c>
      <c r="N76" s="0" t="n">
        <v>3</v>
      </c>
      <c r="O76" s="0" t="n">
        <v>34</v>
      </c>
    </row>
    <row r="77" customFormat="false" ht="15" hidden="false" customHeight="false" outlineLevel="0" collapsed="false">
      <c r="A77" s="16" t="s">
        <v>215</v>
      </c>
      <c r="B77" s="2" t="n">
        <v>50</v>
      </c>
      <c r="E77" s="0" t="n">
        <v>100</v>
      </c>
      <c r="I77" s="0" t="n">
        <v>25</v>
      </c>
      <c r="J77" s="0" t="n">
        <v>50</v>
      </c>
      <c r="M77" s="0" t="n">
        <v>2</v>
      </c>
    </row>
    <row r="78" customFormat="false" ht="15" hidden="false" customHeight="false" outlineLevel="0" collapsed="false">
      <c r="A78" s="16" t="s">
        <v>216</v>
      </c>
      <c r="G78" s="0" t="n">
        <v>60</v>
      </c>
    </row>
    <row r="79" customFormat="false" ht="15" hidden="false" customHeight="false" outlineLevel="0" collapsed="false">
      <c r="A79" s="16" t="s">
        <v>217</v>
      </c>
      <c r="M79" s="0" t="n">
        <v>5</v>
      </c>
    </row>
    <row r="80" customFormat="false" ht="15" hidden="false" customHeight="false" outlineLevel="0" collapsed="false">
      <c r="A80" s="16" t="s">
        <v>218</v>
      </c>
      <c r="E80" s="0" t="n">
        <v>2</v>
      </c>
    </row>
    <row r="81" customFormat="false" ht="15" hidden="false" customHeight="false" outlineLevel="0" collapsed="false">
      <c r="A81" s="16" t="s">
        <v>221</v>
      </c>
      <c r="E81" s="0" t="n">
        <v>5</v>
      </c>
    </row>
    <row r="82" customFormat="false" ht="15" hidden="false" customHeight="false" outlineLevel="0" collapsed="false">
      <c r="A82" s="16" t="s">
        <v>222</v>
      </c>
    </row>
    <row r="83" customFormat="false" ht="15" hidden="false" customHeight="false" outlineLevel="0" collapsed="false">
      <c r="A83" s="16" t="s">
        <v>223</v>
      </c>
      <c r="B83" s="0" t="n">
        <v>0.2</v>
      </c>
      <c r="C83" s="0" t="n">
        <v>1</v>
      </c>
      <c r="D83" s="0" t="n">
        <v>2.5</v>
      </c>
      <c r="E83" s="0" t="n">
        <v>1</v>
      </c>
      <c r="F83" s="0" t="n">
        <v>1.5</v>
      </c>
      <c r="G83" s="0" t="n">
        <v>2</v>
      </c>
      <c r="I83" s="0" t="n">
        <v>0.7</v>
      </c>
      <c r="J83" s="0" t="n">
        <v>0.2</v>
      </c>
      <c r="K83" s="0" t="n">
        <v>1.2</v>
      </c>
      <c r="L83" s="0" t="n">
        <v>1.8</v>
      </c>
      <c r="M83" s="0" t="n">
        <v>2</v>
      </c>
      <c r="N83" s="0" t="n">
        <v>0.5</v>
      </c>
      <c r="O83" s="0" t="n">
        <v>2</v>
      </c>
      <c r="P83" s="0" t="n">
        <v>1.5</v>
      </c>
    </row>
    <row r="84" customFormat="false" ht="15" hidden="false" customHeight="false" outlineLevel="0" collapsed="false">
      <c r="A84" s="16" t="s">
        <v>224</v>
      </c>
      <c r="B84" s="0" t="n">
        <v>70</v>
      </c>
      <c r="C84" s="0" t="n">
        <v>60</v>
      </c>
      <c r="D84" s="0" t="n">
        <v>5</v>
      </c>
      <c r="E84" s="0" t="n">
        <v>15</v>
      </c>
      <c r="F84" s="0" t="n">
        <v>90</v>
      </c>
      <c r="G84" s="0" t="n">
        <v>70</v>
      </c>
      <c r="I84" s="0" t="n">
        <v>90</v>
      </c>
      <c r="J84" s="0" t="n">
        <v>10</v>
      </c>
      <c r="K84" s="0" t="n">
        <v>34</v>
      </c>
      <c r="L84" s="0" t="n">
        <v>98</v>
      </c>
      <c r="M84" s="0" t="n">
        <v>90</v>
      </c>
      <c r="N84" s="0" t="n">
        <v>90</v>
      </c>
      <c r="O84" s="0" t="n">
        <v>50</v>
      </c>
      <c r="P84" s="0" t="n">
        <v>90</v>
      </c>
    </row>
    <row r="85" customFormat="false" ht="15" hidden="false" customHeight="false" outlineLevel="0" collapsed="false">
      <c r="A85" s="16" t="s">
        <v>225</v>
      </c>
    </row>
    <row r="86" customFormat="false" ht="15" hidden="false" customHeight="false" outlineLevel="0" collapsed="false">
      <c r="A86" s="16" t="s">
        <v>226</v>
      </c>
      <c r="E86" s="0" t="n">
        <v>2.5</v>
      </c>
      <c r="F86" s="0" t="n">
        <v>1</v>
      </c>
      <c r="I86" s="0" t="n">
        <v>0.2</v>
      </c>
      <c r="O86" s="0" t="n">
        <v>2</v>
      </c>
    </row>
    <row r="87" customFormat="false" ht="15" hidden="false" customHeight="false" outlineLevel="0" collapsed="false">
      <c r="A87" s="16" t="s">
        <v>227</v>
      </c>
      <c r="E87" s="0" t="n">
        <v>80</v>
      </c>
      <c r="F87" s="0" t="n">
        <v>5</v>
      </c>
      <c r="I87" s="0" t="n">
        <v>1.5</v>
      </c>
      <c r="O87" s="0" t="n">
        <v>5</v>
      </c>
    </row>
    <row r="88" customFormat="false" ht="15" hidden="false" customHeight="false" outlineLevel="0" collapsed="false">
      <c r="A88" s="16" t="s">
        <v>228</v>
      </c>
    </row>
    <row r="89" customFormat="false" ht="15" hidden="false" customHeight="false" outlineLevel="0" collapsed="false">
      <c r="A89" s="16" t="s">
        <v>229</v>
      </c>
      <c r="C89" s="0" t="n">
        <v>0.2</v>
      </c>
      <c r="E89" s="0" t="n">
        <v>2</v>
      </c>
      <c r="O89" s="0" t="n">
        <v>5</v>
      </c>
      <c r="P89" s="0" t="n">
        <v>6</v>
      </c>
    </row>
    <row r="90" customFormat="false" ht="15" hidden="false" customHeight="false" outlineLevel="0" collapsed="false">
      <c r="A90" s="16" t="s">
        <v>230</v>
      </c>
      <c r="C90" s="0" t="n">
        <v>60</v>
      </c>
      <c r="E90" s="0" t="n">
        <v>90</v>
      </c>
      <c r="O90" s="0" t="n">
        <v>100</v>
      </c>
      <c r="P90" s="0" t="n">
        <v>50</v>
      </c>
    </row>
    <row r="91" customFormat="false" ht="15" hidden="false" customHeight="false" outlineLevel="0" collapsed="false">
      <c r="A91" s="16" t="s">
        <v>231</v>
      </c>
    </row>
    <row r="92" customFormat="false" ht="15" hidden="false" customHeight="false" outlineLevel="0" collapsed="false">
      <c r="A92" s="16" t="s">
        <v>232</v>
      </c>
      <c r="B92" s="0" t="n">
        <v>0.5</v>
      </c>
      <c r="C92" s="0" t="n">
        <v>0.4</v>
      </c>
      <c r="D92" s="0" t="n">
        <v>0.2</v>
      </c>
      <c r="E92" s="0" t="n">
        <v>4</v>
      </c>
      <c r="F92" s="0" t="n">
        <v>1</v>
      </c>
      <c r="G92" s="0" t="n">
        <v>1.5</v>
      </c>
      <c r="I92" s="0" t="n">
        <v>2</v>
      </c>
      <c r="J92" s="0" t="n">
        <v>0.2</v>
      </c>
      <c r="L92" s="0" t="n">
        <v>1.7</v>
      </c>
      <c r="M92" s="0" t="n">
        <v>0.7</v>
      </c>
      <c r="N92" s="0" t="n">
        <v>0.5</v>
      </c>
      <c r="O92" s="0" t="n">
        <v>5</v>
      </c>
      <c r="P92" s="0" t="n">
        <v>6</v>
      </c>
    </row>
    <row r="93" customFormat="false" ht="15" hidden="false" customHeight="false" outlineLevel="0" collapsed="false">
      <c r="A93" s="16" t="s">
        <v>233</v>
      </c>
      <c r="B93" s="0" t="n">
        <v>70</v>
      </c>
      <c r="C93" s="0" t="n">
        <v>60</v>
      </c>
      <c r="D93" s="0" t="n">
        <v>70</v>
      </c>
      <c r="E93" s="0" t="n">
        <v>100</v>
      </c>
      <c r="F93" s="0" t="n">
        <v>90</v>
      </c>
      <c r="G93" s="0" t="n">
        <v>70</v>
      </c>
      <c r="I93" s="0" t="n">
        <v>80</v>
      </c>
      <c r="J93" s="0" t="n">
        <v>10</v>
      </c>
      <c r="L93" s="0" t="n">
        <v>98</v>
      </c>
      <c r="M93" s="0" t="n">
        <v>85</v>
      </c>
      <c r="N93" s="0" t="n">
        <v>20</v>
      </c>
      <c r="O93" s="0" t="n">
        <v>80</v>
      </c>
      <c r="P93" s="0" t="n">
        <v>50</v>
      </c>
    </row>
    <row r="94" customFormat="false" ht="15" hidden="false" customHeight="false" outlineLevel="0" collapsed="false">
      <c r="A94" s="16" t="s">
        <v>234</v>
      </c>
    </row>
    <row r="95" customFormat="false" ht="15" hidden="false" customHeight="false" outlineLevel="0" collapsed="false">
      <c r="A95" s="16" t="s">
        <v>235</v>
      </c>
      <c r="I95" s="0" t="n">
        <v>2</v>
      </c>
      <c r="J95" s="0" t="n">
        <v>0.8</v>
      </c>
      <c r="L95" s="0" t="n">
        <v>3</v>
      </c>
      <c r="M95" s="0" t="n">
        <v>5</v>
      </c>
    </row>
    <row r="96" customFormat="false" ht="15" hidden="false" customHeight="false" outlineLevel="0" collapsed="false">
      <c r="A96" s="16" t="s">
        <v>236</v>
      </c>
      <c r="I96" s="0" t="n">
        <v>2.55</v>
      </c>
      <c r="J96" s="0" t="n">
        <v>0.72</v>
      </c>
      <c r="L96" s="0" t="n">
        <v>3</v>
      </c>
      <c r="M96" s="0" t="n">
        <v>1.5</v>
      </c>
    </row>
    <row r="97" customFormat="false" ht="15" hidden="false" customHeight="false" outlineLevel="0" collapsed="false">
      <c r="A97" s="16" t="s">
        <v>237</v>
      </c>
      <c r="I97" s="0" t="n">
        <v>0.5</v>
      </c>
      <c r="J97" s="0" t="n">
        <v>2.5</v>
      </c>
      <c r="L97" s="0" t="n">
        <v>0.66</v>
      </c>
      <c r="M97" s="0" t="n">
        <v>0.75</v>
      </c>
    </row>
    <row r="98" customFormat="false" ht="15" hidden="false" customHeight="false" outlineLevel="0" collapsed="false">
      <c r="A98" s="16" t="s">
        <v>238</v>
      </c>
    </row>
    <row r="99" customFormat="false" ht="15" hidden="false" customHeight="false" outlineLevel="0" collapsed="false">
      <c r="A99" s="16" t="s">
        <v>239</v>
      </c>
      <c r="E99" s="0" t="n">
        <v>18</v>
      </c>
    </row>
    <row r="100" customFormat="false" ht="15" hidden="false" customHeight="false" outlineLevel="0" collapsed="false">
      <c r="A100" s="16" t="s">
        <v>240</v>
      </c>
      <c r="E100" s="0" t="n">
        <v>1</v>
      </c>
    </row>
    <row r="101" customFormat="false" ht="15" hidden="false" customHeight="false" outlineLevel="0" collapsed="false">
      <c r="A101" s="16" t="s">
        <v>241</v>
      </c>
      <c r="E101" s="0" t="n">
        <v>5</v>
      </c>
    </row>
    <row r="102" customFormat="false" ht="15" hidden="false" customHeight="false" outlineLevel="0" collapsed="false">
      <c r="A102" s="16" t="s">
        <v>242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59" colorId="64" zoomScale="100" zoomScaleNormal="100" zoomScalePageLayoutView="100" workbookViewId="0">
      <selection pane="topLeft" activeCell="B103" activeCellId="7" sqref="H82 H84:H85 H87:H88 H90:H91 H93:H94 H96:H98 H100:H102 B103"/>
    </sheetView>
  </sheetViews>
  <sheetFormatPr defaultRowHeight="15"/>
  <cols>
    <col collapsed="false" hidden="false" max="1" min="1" style="4" width="74.8744939271255"/>
    <col collapsed="false" hidden="false" max="2" min="2" style="18" width="30.2064777327935"/>
    <col collapsed="false" hidden="false" max="3" min="3" style="6" width="28.9230769230769"/>
    <col collapsed="false" hidden="true" max="4" min="4" style="6" width="0"/>
    <col collapsed="false" hidden="false" max="5" min="5" style="7" width="42.4210526315789"/>
    <col collapsed="false" hidden="false" max="6" min="6" style="19" width="9.10526315789474"/>
    <col collapsed="false" hidden="false" max="7" min="7" style="20" width="9.10526315789474"/>
    <col collapsed="false" hidden="false" max="8" min="8" style="21" width="9.10526315789474"/>
    <col collapsed="false" hidden="false" max="9" min="9" style="22" width="9.10526315789474"/>
    <col collapsed="false" hidden="false" max="10" min="10" style="19" width="9.10526315789474"/>
    <col collapsed="false" hidden="false" max="11" min="11" style="20" width="9.10526315789474"/>
    <col collapsed="false" hidden="false" max="12" min="12" style="21" width="9.10526315789474"/>
    <col collapsed="false" hidden="false" max="13" min="13" style="22" width="9.10526315789474"/>
    <col collapsed="false" hidden="false" max="14" min="14" style="19" width="9.10526315789474"/>
    <col collapsed="false" hidden="false" max="15" min="15" style="20" width="9.10526315789474"/>
    <col collapsed="false" hidden="false" max="16" min="16" style="21" width="9.10526315789474"/>
    <col collapsed="false" hidden="false" max="17" min="17" style="22" width="9.10526315789474"/>
    <col collapsed="false" hidden="false" max="18" min="18" style="19" width="9.10526315789474"/>
    <col collapsed="false" hidden="false" max="19" min="19" style="20" width="9.10526315789474"/>
    <col collapsed="false" hidden="false" max="20" min="20" style="21" width="9.10526315789474"/>
    <col collapsed="false" hidden="false" max="21" min="21" style="22" width="9.10526315789474"/>
    <col collapsed="false" hidden="false" max="22" min="22" style="19" width="9.10526315789474"/>
    <col collapsed="false" hidden="false" max="23" min="23" style="20" width="9.10526315789474"/>
    <col collapsed="false" hidden="false" max="24" min="24" style="21" width="9.10526315789474"/>
    <col collapsed="false" hidden="false" max="25" min="25" style="22" width="9.10526315789474"/>
    <col collapsed="false" hidden="false" max="26" min="26" style="19" width="9.10526315789474"/>
    <col collapsed="false" hidden="false" max="27" min="27" style="20" width="9.10526315789474"/>
    <col collapsed="false" hidden="false" max="28" min="28" style="21" width="9.10526315789474"/>
    <col collapsed="false" hidden="false" max="29" min="29" style="22" width="9.10526315789474"/>
    <col collapsed="false" hidden="false" max="1025" min="30" style="19" width="9.10526315789474"/>
  </cols>
  <sheetData>
    <row r="1" customFormat="false" ht="15" hidden="false" customHeight="false" outlineLevel="0" collapsed="false">
      <c r="A1" s="8"/>
      <c r="B1" s="0"/>
      <c r="C1" s="10"/>
      <c r="D1" s="10"/>
      <c r="E1" s="11"/>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3" customFormat="true" ht="15" hidden="false" customHeight="false" outlineLevel="0" collapsed="false">
      <c r="A2" s="17" t="s">
        <v>243</v>
      </c>
      <c r="B2" s="17" t="s">
        <v>250</v>
      </c>
      <c r="C2" s="10" t="s">
        <v>251</v>
      </c>
      <c r="D2" s="14"/>
      <c r="E2" s="11" t="s">
        <v>252</v>
      </c>
      <c r="F2" s="23" t="s">
        <v>3</v>
      </c>
      <c r="G2" s="24" t="n">
        <v>111</v>
      </c>
      <c r="H2" s="21" t="n">
        <v>112</v>
      </c>
      <c r="I2" s="22" t="n">
        <v>113</v>
      </c>
      <c r="J2" s="23" t="s">
        <v>6</v>
      </c>
      <c r="K2" s="24" t="n">
        <v>111</v>
      </c>
      <c r="L2" s="21" t="n">
        <v>112</v>
      </c>
      <c r="M2" s="22" t="n">
        <v>113</v>
      </c>
      <c r="N2" s="23" t="s">
        <v>9</v>
      </c>
      <c r="O2" s="24" t="n">
        <v>111</v>
      </c>
      <c r="P2" s="21" t="n">
        <v>112</v>
      </c>
      <c r="Q2" s="22" t="n">
        <v>113</v>
      </c>
      <c r="R2" s="23" t="s">
        <v>24</v>
      </c>
      <c r="S2" s="24" t="n">
        <v>111</v>
      </c>
      <c r="T2" s="21" t="n">
        <v>112</v>
      </c>
      <c r="U2" s="22" t="n">
        <v>113</v>
      </c>
      <c r="V2" s="23" t="s">
        <v>27</v>
      </c>
      <c r="W2" s="24" t="n">
        <v>111</v>
      </c>
      <c r="X2" s="21" t="n">
        <v>112</v>
      </c>
      <c r="Y2" s="22" t="n">
        <v>113</v>
      </c>
      <c r="Z2" s="23" t="s">
        <v>42</v>
      </c>
      <c r="AA2" s="24" t="n">
        <v>111</v>
      </c>
      <c r="AB2" s="21" t="n">
        <v>112</v>
      </c>
      <c r="AC2" s="22" t="n">
        <v>113</v>
      </c>
    </row>
    <row r="3" customFormat="false" ht="15" hidden="false" customHeight="false" outlineLevel="0" collapsed="false">
      <c r="A3" s="16" t="s">
        <v>93</v>
      </c>
      <c r="B3" s="5" t="n">
        <v>0.9</v>
      </c>
      <c r="C3" s="0"/>
      <c r="D3" s="0"/>
      <c r="E3" s="0"/>
      <c r="F3" s="19" t="n">
        <v>40</v>
      </c>
      <c r="G3" s="20" t="n">
        <f aca="false">$B3*F3</f>
        <v>36</v>
      </c>
      <c r="H3" s="21" t="n">
        <f aca="false">G3</f>
        <v>36</v>
      </c>
      <c r="I3" s="22" t="n">
        <f aca="false">H3</f>
        <v>36</v>
      </c>
      <c r="J3" s="0"/>
      <c r="K3" s="20" t="n">
        <f aca="false">$B3*J3</f>
        <v>0</v>
      </c>
      <c r="L3" s="21" t="n">
        <f aca="false">K3</f>
        <v>0</v>
      </c>
      <c r="M3" s="22" t="n">
        <f aca="false">L3</f>
        <v>0</v>
      </c>
      <c r="N3" s="0"/>
      <c r="O3" s="20" t="n">
        <f aca="false">$B3*N3</f>
        <v>0</v>
      </c>
      <c r="P3" s="21" t="n">
        <f aca="false">O3</f>
        <v>0</v>
      </c>
      <c r="Q3" s="22" t="n">
        <f aca="false">P3</f>
        <v>0</v>
      </c>
      <c r="R3" s="19" t="n">
        <v>80</v>
      </c>
      <c r="S3" s="20" t="n">
        <f aca="false">$B3*R3</f>
        <v>72</v>
      </c>
      <c r="T3" s="21" t="n">
        <f aca="false">S3</f>
        <v>72</v>
      </c>
      <c r="U3" s="22" t="n">
        <f aca="false">T3</f>
        <v>72</v>
      </c>
      <c r="V3" s="19" t="n">
        <v>85</v>
      </c>
      <c r="W3" s="20" t="n">
        <f aca="false">$B3*V3</f>
        <v>76.5</v>
      </c>
      <c r="X3" s="21" t="n">
        <f aca="false">W3</f>
        <v>76.5</v>
      </c>
      <c r="Y3" s="22" t="n">
        <f aca="false">X3</f>
        <v>76.5</v>
      </c>
      <c r="Z3" s="19" t="n">
        <v>60</v>
      </c>
      <c r="AA3" s="20" t="n">
        <f aca="false">$B3*Z3</f>
        <v>54</v>
      </c>
      <c r="AB3" s="21" t="n">
        <f aca="false">AA3</f>
        <v>54</v>
      </c>
      <c r="AC3" s="22" t="n">
        <f aca="false">AB3</f>
        <v>54</v>
      </c>
    </row>
    <row r="4" customFormat="false" ht="15" hidden="false" customHeight="false" outlineLevel="0" collapsed="false">
      <c r="A4" s="16" t="s">
        <v>97</v>
      </c>
      <c r="B4" s="5"/>
      <c r="C4" s="0"/>
      <c r="D4" s="0"/>
      <c r="E4" s="0"/>
      <c r="F4" s="19" t="n">
        <v>9.6</v>
      </c>
      <c r="G4" s="20" t="n">
        <f aca="false">F4</f>
        <v>9.6</v>
      </c>
      <c r="H4" s="21" t="n">
        <f aca="false">G4</f>
        <v>9.6</v>
      </c>
      <c r="I4" s="22" t="n">
        <f aca="false">H4</f>
        <v>9.6</v>
      </c>
      <c r="J4" s="0"/>
      <c r="K4" s="20" t="n">
        <f aca="false">J4</f>
        <v>0</v>
      </c>
      <c r="L4" s="21" t="n">
        <f aca="false">K4</f>
        <v>0</v>
      </c>
      <c r="M4" s="22" t="n">
        <f aca="false">L4</f>
        <v>0</v>
      </c>
      <c r="N4" s="0"/>
      <c r="O4" s="20" t="n">
        <f aca="false">N4</f>
        <v>0</v>
      </c>
      <c r="P4" s="21" t="n">
        <f aca="false">O4</f>
        <v>0</v>
      </c>
      <c r="Q4" s="22" t="n">
        <f aca="false">P4</f>
        <v>0</v>
      </c>
      <c r="R4" s="19" t="n">
        <v>2.9</v>
      </c>
      <c r="S4" s="20" t="n">
        <f aca="false">R4</f>
        <v>2.9</v>
      </c>
      <c r="T4" s="21" t="n">
        <f aca="false">S4</f>
        <v>2.9</v>
      </c>
      <c r="U4" s="22" t="n">
        <f aca="false">T4</f>
        <v>2.9</v>
      </c>
      <c r="V4" s="19" t="n">
        <v>14</v>
      </c>
      <c r="W4" s="20" t="n">
        <f aca="false">V4</f>
        <v>14</v>
      </c>
      <c r="X4" s="21" t="n">
        <f aca="false">W4</f>
        <v>14</v>
      </c>
      <c r="Y4" s="22" t="n">
        <f aca="false">X4</f>
        <v>14</v>
      </c>
      <c r="Z4" s="19" t="n">
        <v>12</v>
      </c>
      <c r="AA4" s="20" t="n">
        <f aca="false">Z4</f>
        <v>12</v>
      </c>
      <c r="AB4" s="21" t="n">
        <f aca="false">AA4</f>
        <v>12</v>
      </c>
      <c r="AC4" s="22" t="n">
        <f aca="false">AB4</f>
        <v>12</v>
      </c>
    </row>
    <row r="5" customFormat="false" ht="15" hidden="false" customHeight="false" outlineLevel="0" collapsed="false">
      <c r="A5" s="16" t="s">
        <v>98</v>
      </c>
      <c r="B5" s="5" t="n">
        <v>1.1</v>
      </c>
      <c r="C5" s="0"/>
      <c r="D5" s="0"/>
      <c r="E5" s="0"/>
      <c r="F5" s="19" t="n">
        <v>20</v>
      </c>
      <c r="G5" s="20" t="n">
        <f aca="false">$B5*F5</f>
        <v>22</v>
      </c>
      <c r="H5" s="21" t="n">
        <f aca="false">G5</f>
        <v>22</v>
      </c>
      <c r="I5" s="22" t="n">
        <f aca="false">H5</f>
        <v>22</v>
      </c>
      <c r="J5" s="0"/>
      <c r="K5" s="20" t="n">
        <f aca="false">$B5*J5</f>
        <v>0</v>
      </c>
      <c r="L5" s="21" t="n">
        <f aca="false">K5</f>
        <v>0</v>
      </c>
      <c r="M5" s="22" t="n">
        <f aca="false">L5</f>
        <v>0</v>
      </c>
      <c r="N5" s="0"/>
      <c r="O5" s="20" t="n">
        <f aca="false">$B5*N5</f>
        <v>0</v>
      </c>
      <c r="P5" s="21" t="n">
        <f aca="false">O5</f>
        <v>0</v>
      </c>
      <c r="Q5" s="22" t="n">
        <f aca="false">P5</f>
        <v>0</v>
      </c>
      <c r="R5" s="19" t="n">
        <v>4</v>
      </c>
      <c r="S5" s="20" t="n">
        <f aca="false">$B5*R5</f>
        <v>4.4</v>
      </c>
      <c r="T5" s="21" t="n">
        <f aca="false">S5</f>
        <v>4.4</v>
      </c>
      <c r="U5" s="22" t="n">
        <f aca="false">T5</f>
        <v>4.4</v>
      </c>
      <c r="V5" s="19" t="n">
        <v>20</v>
      </c>
      <c r="W5" s="20" t="n">
        <f aca="false">$B5*V5</f>
        <v>22</v>
      </c>
      <c r="X5" s="21" t="n">
        <f aca="false">W5</f>
        <v>22</v>
      </c>
      <c r="Y5" s="22" t="n">
        <f aca="false">X5</f>
        <v>22</v>
      </c>
      <c r="Z5" s="19" t="n">
        <v>55</v>
      </c>
      <c r="AA5" s="20" t="n">
        <f aca="false">$B5*Z5</f>
        <v>60.5</v>
      </c>
      <c r="AB5" s="21" t="n">
        <f aca="false">AA5</f>
        <v>60.5</v>
      </c>
      <c r="AC5" s="22" t="n">
        <f aca="false">AB5</f>
        <v>60.5</v>
      </c>
    </row>
    <row r="6" customFormat="false" ht="15" hidden="false" customHeight="false" outlineLevel="0" collapsed="false">
      <c r="A6" s="16" t="s">
        <v>102</v>
      </c>
      <c r="B6" s="5"/>
      <c r="C6" s="0"/>
      <c r="D6" s="0"/>
      <c r="E6" s="0"/>
      <c r="F6" s="19" t="n">
        <v>100</v>
      </c>
      <c r="G6" s="20" t="n">
        <f aca="false">F6</f>
        <v>100</v>
      </c>
      <c r="H6" s="21" t="n">
        <f aca="false">G6</f>
        <v>100</v>
      </c>
      <c r="I6" s="22" t="n">
        <f aca="false">H6</f>
        <v>100</v>
      </c>
      <c r="J6" s="0"/>
      <c r="K6" s="20" t="n">
        <f aca="false">J6</f>
        <v>0</v>
      </c>
      <c r="L6" s="21" t="n">
        <f aca="false">K6</f>
        <v>0</v>
      </c>
      <c r="M6" s="22" t="n">
        <f aca="false">L6</f>
        <v>0</v>
      </c>
      <c r="N6" s="0"/>
      <c r="O6" s="20" t="n">
        <f aca="false">N6</f>
        <v>0</v>
      </c>
      <c r="P6" s="21" t="n">
        <f aca="false">O6</f>
        <v>0</v>
      </c>
      <c r="Q6" s="22" t="n">
        <f aca="false">P6</f>
        <v>0</v>
      </c>
      <c r="R6" s="19" t="n">
        <v>25</v>
      </c>
      <c r="S6" s="20" t="n">
        <f aca="false">R6</f>
        <v>25</v>
      </c>
      <c r="T6" s="21" t="n">
        <f aca="false">S6</f>
        <v>25</v>
      </c>
      <c r="U6" s="22" t="n">
        <f aca="false">T6</f>
        <v>25</v>
      </c>
      <c r="V6" s="19" t="n">
        <v>60</v>
      </c>
      <c r="W6" s="20" t="n">
        <f aca="false">V6</f>
        <v>60</v>
      </c>
      <c r="X6" s="21" t="n">
        <f aca="false">W6</f>
        <v>60</v>
      </c>
      <c r="Y6" s="22" t="n">
        <f aca="false">X6</f>
        <v>60</v>
      </c>
      <c r="Z6" s="19" t="n">
        <v>78</v>
      </c>
      <c r="AA6" s="20" t="n">
        <f aca="false">Z6</f>
        <v>78</v>
      </c>
      <c r="AB6" s="21" t="n">
        <f aca="false">AA6</f>
        <v>78</v>
      </c>
      <c r="AC6" s="22" t="n">
        <f aca="false">AB6</f>
        <v>78</v>
      </c>
    </row>
    <row r="7" customFormat="false" ht="15" hidden="false" customHeight="false" outlineLevel="0" collapsed="false">
      <c r="A7" s="16" t="s">
        <v>103</v>
      </c>
      <c r="B7" s="5" t="n">
        <v>0.9</v>
      </c>
      <c r="C7" s="0"/>
      <c r="D7" s="0"/>
      <c r="E7" s="0"/>
      <c r="F7" s="19" t="n">
        <v>40</v>
      </c>
      <c r="G7" s="20" t="n">
        <f aca="false">$B7*F7</f>
        <v>36</v>
      </c>
      <c r="H7" s="21" t="n">
        <f aca="false">G7</f>
        <v>36</v>
      </c>
      <c r="I7" s="22" t="n">
        <f aca="false">H7</f>
        <v>36</v>
      </c>
      <c r="J7" s="0"/>
      <c r="K7" s="20" t="n">
        <f aca="false">$B7*J7</f>
        <v>0</v>
      </c>
      <c r="L7" s="21" t="n">
        <f aca="false">K7</f>
        <v>0</v>
      </c>
      <c r="M7" s="22" t="n">
        <f aca="false">L7</f>
        <v>0</v>
      </c>
      <c r="N7" s="0"/>
      <c r="O7" s="20" t="n">
        <f aca="false">$B7*N7</f>
        <v>0</v>
      </c>
      <c r="P7" s="21" t="n">
        <f aca="false">O7</f>
        <v>0</v>
      </c>
      <c r="Q7" s="22" t="n">
        <f aca="false">P7</f>
        <v>0</v>
      </c>
      <c r="R7" s="19" t="n">
        <v>80</v>
      </c>
      <c r="S7" s="20" t="n">
        <f aca="false">$B7*R7</f>
        <v>72</v>
      </c>
      <c r="T7" s="21" t="n">
        <f aca="false">S7</f>
        <v>72</v>
      </c>
      <c r="U7" s="22" t="n">
        <f aca="false">T7</f>
        <v>72</v>
      </c>
      <c r="V7" s="19" t="n">
        <v>50</v>
      </c>
      <c r="W7" s="20" t="n">
        <f aca="false">$B7*V7</f>
        <v>45</v>
      </c>
      <c r="X7" s="21" t="n">
        <f aca="false">W7</f>
        <v>45</v>
      </c>
      <c r="Y7" s="22" t="n">
        <f aca="false">X7</f>
        <v>45</v>
      </c>
      <c r="Z7" s="19" t="n">
        <v>50</v>
      </c>
      <c r="AA7" s="20" t="n">
        <f aca="false">$B7*Z7</f>
        <v>45</v>
      </c>
      <c r="AB7" s="21" t="n">
        <f aca="false">AA7</f>
        <v>45</v>
      </c>
      <c r="AC7" s="22" t="n">
        <f aca="false">AB7</f>
        <v>45</v>
      </c>
    </row>
    <row r="8" customFormat="false" ht="15" hidden="false" customHeight="false" outlineLevel="0" collapsed="false">
      <c r="A8" s="16" t="s">
        <v>104</v>
      </c>
      <c r="B8" s="5" t="n">
        <v>0.9</v>
      </c>
      <c r="C8" s="0"/>
      <c r="D8" s="0"/>
      <c r="E8" s="0"/>
      <c r="F8" s="19" t="n">
        <v>12</v>
      </c>
      <c r="G8" s="20" t="n">
        <f aca="false">$B8*F8</f>
        <v>10.8</v>
      </c>
      <c r="H8" s="21" t="n">
        <f aca="false">G8</f>
        <v>10.8</v>
      </c>
      <c r="I8" s="22" t="n">
        <f aca="false">H8</f>
        <v>10.8</v>
      </c>
      <c r="J8" s="0"/>
      <c r="K8" s="20" t="n">
        <f aca="false">$B8*J8</f>
        <v>0</v>
      </c>
      <c r="L8" s="21" t="n">
        <f aca="false">K8</f>
        <v>0</v>
      </c>
      <c r="M8" s="22" t="n">
        <f aca="false">L8</f>
        <v>0</v>
      </c>
      <c r="N8" s="0"/>
      <c r="O8" s="20" t="n">
        <f aca="false">$B8*N8</f>
        <v>0</v>
      </c>
      <c r="P8" s="21" t="n">
        <f aca="false">O8</f>
        <v>0</v>
      </c>
      <c r="Q8" s="22" t="n">
        <f aca="false">P8</f>
        <v>0</v>
      </c>
      <c r="R8" s="19" t="n">
        <v>3500</v>
      </c>
      <c r="S8" s="20" t="n">
        <f aca="false">$B8*R8</f>
        <v>3150</v>
      </c>
      <c r="T8" s="21" t="n">
        <f aca="false">S8</f>
        <v>3150</v>
      </c>
      <c r="U8" s="22" t="n">
        <f aca="false">T8</f>
        <v>3150</v>
      </c>
      <c r="V8" s="19" t="n">
        <v>45</v>
      </c>
      <c r="W8" s="20" t="n">
        <f aca="false">$B8*V8</f>
        <v>40.5</v>
      </c>
      <c r="X8" s="21" t="n">
        <f aca="false">W8</f>
        <v>40.5</v>
      </c>
      <c r="Y8" s="22" t="n">
        <f aca="false">X8</f>
        <v>40.5</v>
      </c>
      <c r="Z8" s="19" t="n">
        <v>100</v>
      </c>
      <c r="AA8" s="20" t="n">
        <f aca="false">$B8*Z8</f>
        <v>90</v>
      </c>
      <c r="AB8" s="21" t="n">
        <f aca="false">AA8</f>
        <v>90</v>
      </c>
      <c r="AC8" s="22" t="n">
        <f aca="false">AB8</f>
        <v>90</v>
      </c>
    </row>
    <row r="9" customFormat="false" ht="15" hidden="false" customHeight="false" outlineLevel="0" collapsed="false">
      <c r="A9" s="16" t="s">
        <v>105</v>
      </c>
      <c r="B9" s="5"/>
      <c r="C9" s="0"/>
      <c r="D9" s="0"/>
      <c r="E9" s="0"/>
      <c r="F9" s="0"/>
      <c r="G9" s="20" t="n">
        <f aca="false">F9</f>
        <v>0</v>
      </c>
      <c r="H9" s="21" t="n">
        <f aca="false">G9</f>
        <v>0</v>
      </c>
      <c r="I9" s="22" t="n">
        <f aca="false">H9</f>
        <v>0</v>
      </c>
      <c r="J9" s="0"/>
      <c r="K9" s="20" t="n">
        <f aca="false">J9</f>
        <v>0</v>
      </c>
      <c r="L9" s="21" t="n">
        <f aca="false">K9</f>
        <v>0</v>
      </c>
      <c r="M9" s="22" t="n">
        <f aca="false">L9</f>
        <v>0</v>
      </c>
      <c r="N9" s="0"/>
      <c r="O9" s="20" t="n">
        <f aca="false">N9</f>
        <v>0</v>
      </c>
      <c r="P9" s="21" t="n">
        <f aca="false">O9</f>
        <v>0</v>
      </c>
      <c r="Q9" s="22" t="n">
        <f aca="false">P9</f>
        <v>0</v>
      </c>
      <c r="R9" s="0"/>
      <c r="S9" s="20" t="n">
        <f aca="false">R9</f>
        <v>0</v>
      </c>
      <c r="T9" s="21" t="n">
        <f aca="false">S9</f>
        <v>0</v>
      </c>
      <c r="U9" s="22" t="n">
        <f aca="false">T9</f>
        <v>0</v>
      </c>
      <c r="V9" s="19" t="n">
        <v>7.5</v>
      </c>
      <c r="W9" s="20" t="n">
        <f aca="false">V9</f>
        <v>7.5</v>
      </c>
      <c r="X9" s="21" t="n">
        <f aca="false">W9</f>
        <v>7.5</v>
      </c>
      <c r="Y9" s="22" t="n">
        <f aca="false">X9</f>
        <v>7.5</v>
      </c>
      <c r="Z9" s="0"/>
      <c r="AA9" s="20" t="n">
        <f aca="false">Z9</f>
        <v>0</v>
      </c>
      <c r="AB9" s="21" t="n">
        <f aca="false">AA9</f>
        <v>0</v>
      </c>
      <c r="AC9" s="22" t="n">
        <f aca="false">AB9</f>
        <v>0</v>
      </c>
    </row>
    <row r="10" customFormat="false" ht="15" hidden="false" customHeight="false" outlineLevel="0" collapsed="false">
      <c r="A10" s="16" t="s">
        <v>106</v>
      </c>
      <c r="B10" s="5" t="n">
        <v>1.1</v>
      </c>
      <c r="C10" s="0"/>
      <c r="D10" s="0"/>
      <c r="E10" s="0"/>
      <c r="F10" s="0"/>
      <c r="G10" s="20" t="n">
        <f aca="false">$B10*F10</f>
        <v>0</v>
      </c>
      <c r="H10" s="21" t="n">
        <f aca="false">G10</f>
        <v>0</v>
      </c>
      <c r="I10" s="22" t="n">
        <f aca="false">H10</f>
        <v>0</v>
      </c>
      <c r="J10" s="0"/>
      <c r="K10" s="20" t="n">
        <f aca="false">$B10*J10</f>
        <v>0</v>
      </c>
      <c r="L10" s="21" t="n">
        <f aca="false">K10</f>
        <v>0</v>
      </c>
      <c r="M10" s="22" t="n">
        <f aca="false">L10</f>
        <v>0</v>
      </c>
      <c r="N10" s="0"/>
      <c r="O10" s="20" t="n">
        <f aca="false">$B10*N10</f>
        <v>0</v>
      </c>
      <c r="P10" s="21" t="n">
        <f aca="false">O10</f>
        <v>0</v>
      </c>
      <c r="Q10" s="22" t="n">
        <f aca="false">P10</f>
        <v>0</v>
      </c>
      <c r="R10" s="0"/>
      <c r="S10" s="20" t="n">
        <f aca="false">$B10*R10</f>
        <v>0</v>
      </c>
      <c r="T10" s="21" t="n">
        <f aca="false">S10</f>
        <v>0</v>
      </c>
      <c r="U10" s="22" t="n">
        <f aca="false">T10</f>
        <v>0</v>
      </c>
      <c r="V10" s="19" t="n">
        <v>10</v>
      </c>
      <c r="W10" s="20" t="n">
        <f aca="false">$B10*V10</f>
        <v>11</v>
      </c>
      <c r="X10" s="21" t="n">
        <f aca="false">W10</f>
        <v>11</v>
      </c>
      <c r="Y10" s="22" t="n">
        <f aca="false">X10</f>
        <v>11</v>
      </c>
      <c r="Z10" s="0"/>
      <c r="AA10" s="20" t="n">
        <f aca="false">$B10*Z10</f>
        <v>0</v>
      </c>
      <c r="AB10" s="21" t="n">
        <f aca="false">AA10</f>
        <v>0</v>
      </c>
      <c r="AC10" s="22" t="n">
        <f aca="false">AB10</f>
        <v>0</v>
      </c>
    </row>
    <row r="11" customFormat="false" ht="15" hidden="false" customHeight="false" outlineLevel="0" collapsed="false">
      <c r="A11" s="16" t="s">
        <v>107</v>
      </c>
      <c r="B11" s="5"/>
      <c r="C11" s="0"/>
      <c r="D11" s="0"/>
      <c r="E11" s="0"/>
      <c r="F11" s="0"/>
      <c r="G11" s="20" t="n">
        <f aca="false">F11</f>
        <v>0</v>
      </c>
      <c r="H11" s="21" t="n">
        <f aca="false">G11</f>
        <v>0</v>
      </c>
      <c r="I11" s="22" t="n">
        <f aca="false">H11</f>
        <v>0</v>
      </c>
      <c r="J11" s="0"/>
      <c r="K11" s="20" t="n">
        <f aca="false">J11</f>
        <v>0</v>
      </c>
      <c r="L11" s="21" t="n">
        <f aca="false">K11</f>
        <v>0</v>
      </c>
      <c r="M11" s="22" t="n">
        <f aca="false">L11</f>
        <v>0</v>
      </c>
      <c r="N11" s="0"/>
      <c r="O11" s="20" t="n">
        <f aca="false">N11</f>
        <v>0</v>
      </c>
      <c r="P11" s="21" t="n">
        <f aca="false">O11</f>
        <v>0</v>
      </c>
      <c r="Q11" s="22" t="n">
        <f aca="false">P11</f>
        <v>0</v>
      </c>
      <c r="R11" s="0"/>
      <c r="S11" s="20" t="n">
        <f aca="false">R11</f>
        <v>0</v>
      </c>
      <c r="T11" s="21" t="n">
        <f aca="false">S11</f>
        <v>0</v>
      </c>
      <c r="U11" s="22" t="n">
        <f aca="false">T11</f>
        <v>0</v>
      </c>
      <c r="V11" s="19" t="n">
        <v>44</v>
      </c>
      <c r="W11" s="20" t="n">
        <f aca="false">V11</f>
        <v>44</v>
      </c>
      <c r="X11" s="21" t="n">
        <f aca="false">W11</f>
        <v>44</v>
      </c>
      <c r="Y11" s="22" t="n">
        <f aca="false">X11</f>
        <v>44</v>
      </c>
      <c r="Z11" s="0"/>
      <c r="AA11" s="20" t="n">
        <f aca="false">Z11</f>
        <v>0</v>
      </c>
      <c r="AB11" s="21" t="n">
        <f aca="false">AA11</f>
        <v>0</v>
      </c>
      <c r="AC11" s="22" t="n">
        <f aca="false">AB11</f>
        <v>0</v>
      </c>
    </row>
    <row r="12" customFormat="false" ht="15" hidden="false" customHeight="false" outlineLevel="0" collapsed="false">
      <c r="A12" s="16" t="s">
        <v>108</v>
      </c>
      <c r="B12" s="5" t="n">
        <v>0.9</v>
      </c>
      <c r="C12" s="0"/>
      <c r="D12" s="0"/>
      <c r="E12" s="0"/>
      <c r="F12" s="0"/>
      <c r="G12" s="20" t="n">
        <f aca="false">$B12*F12</f>
        <v>0</v>
      </c>
      <c r="H12" s="21" t="n">
        <f aca="false">G12</f>
        <v>0</v>
      </c>
      <c r="I12" s="22" t="n">
        <f aca="false">H12</f>
        <v>0</v>
      </c>
      <c r="J12" s="0"/>
      <c r="K12" s="20" t="n">
        <f aca="false">$B12*J12</f>
        <v>0</v>
      </c>
      <c r="L12" s="21" t="n">
        <f aca="false">K12</f>
        <v>0</v>
      </c>
      <c r="M12" s="22" t="n">
        <f aca="false">L12</f>
        <v>0</v>
      </c>
      <c r="N12" s="0"/>
      <c r="O12" s="20" t="n">
        <f aca="false">$B12*N12</f>
        <v>0</v>
      </c>
      <c r="P12" s="21" t="n">
        <f aca="false">O12</f>
        <v>0</v>
      </c>
      <c r="Q12" s="22" t="n">
        <f aca="false">P12</f>
        <v>0</v>
      </c>
      <c r="R12" s="0"/>
      <c r="S12" s="20" t="n">
        <f aca="false">$B12*R12</f>
        <v>0</v>
      </c>
      <c r="T12" s="21" t="n">
        <f aca="false">S12</f>
        <v>0</v>
      </c>
      <c r="U12" s="22" t="n">
        <f aca="false">T12</f>
        <v>0</v>
      </c>
      <c r="V12" s="19" t="n">
        <v>50</v>
      </c>
      <c r="W12" s="20" t="n">
        <f aca="false">$B12*V12</f>
        <v>45</v>
      </c>
      <c r="X12" s="21" t="n">
        <f aca="false">W12</f>
        <v>45</v>
      </c>
      <c r="Y12" s="22" t="n">
        <f aca="false">X12</f>
        <v>45</v>
      </c>
      <c r="Z12" s="0"/>
      <c r="AA12" s="20" t="n">
        <f aca="false">$B12*Z12</f>
        <v>0</v>
      </c>
      <c r="AB12" s="21" t="n">
        <f aca="false">AA12</f>
        <v>0</v>
      </c>
      <c r="AC12" s="22" t="n">
        <f aca="false">AB12</f>
        <v>0</v>
      </c>
    </row>
    <row r="13" customFormat="false" ht="15" hidden="false" customHeight="false" outlineLevel="0" collapsed="false">
      <c r="A13" s="16" t="s">
        <v>109</v>
      </c>
      <c r="B13" s="5" t="n">
        <v>0.9</v>
      </c>
      <c r="C13" s="0"/>
      <c r="D13" s="0"/>
      <c r="E13" s="0"/>
      <c r="F13" s="0"/>
      <c r="G13" s="20" t="n">
        <f aca="false">$B13*F13</f>
        <v>0</v>
      </c>
      <c r="H13" s="21" t="n">
        <f aca="false">G13</f>
        <v>0</v>
      </c>
      <c r="I13" s="22" t="n">
        <f aca="false">H13</f>
        <v>0</v>
      </c>
      <c r="J13" s="0"/>
      <c r="K13" s="20" t="n">
        <f aca="false">$B13*J13</f>
        <v>0</v>
      </c>
      <c r="L13" s="21" t="n">
        <f aca="false">K13</f>
        <v>0</v>
      </c>
      <c r="M13" s="22" t="n">
        <f aca="false">L13</f>
        <v>0</v>
      </c>
      <c r="N13" s="0"/>
      <c r="O13" s="20" t="n">
        <f aca="false">$B13*N13</f>
        <v>0</v>
      </c>
      <c r="P13" s="21" t="n">
        <f aca="false">O13</f>
        <v>0</v>
      </c>
      <c r="Q13" s="22" t="n">
        <f aca="false">P13</f>
        <v>0</v>
      </c>
      <c r="R13" s="0"/>
      <c r="S13" s="20" t="n">
        <f aca="false">$B13*R13</f>
        <v>0</v>
      </c>
      <c r="T13" s="21" t="n">
        <f aca="false">S13</f>
        <v>0</v>
      </c>
      <c r="U13" s="22" t="n">
        <f aca="false">T13</f>
        <v>0</v>
      </c>
      <c r="V13" s="19" t="n">
        <v>150</v>
      </c>
      <c r="W13" s="20" t="n">
        <f aca="false">$B13*V13</f>
        <v>135</v>
      </c>
      <c r="X13" s="21" t="n">
        <f aca="false">W13</f>
        <v>135</v>
      </c>
      <c r="Y13" s="22" t="n">
        <f aca="false">X13</f>
        <v>135</v>
      </c>
      <c r="Z13" s="0"/>
      <c r="AA13" s="20" t="n">
        <f aca="false">$B13*Z13</f>
        <v>0</v>
      </c>
      <c r="AB13" s="21" t="n">
        <f aca="false">AA13</f>
        <v>0</v>
      </c>
      <c r="AC13" s="22" t="n">
        <f aca="false">AB13</f>
        <v>0</v>
      </c>
    </row>
    <row r="14" customFormat="false" ht="15" hidden="false" customHeight="false" outlineLevel="0" collapsed="false">
      <c r="A14" s="16" t="s">
        <v>110</v>
      </c>
      <c r="B14" s="5"/>
      <c r="C14" s="0"/>
      <c r="D14" s="0"/>
      <c r="E14" s="0"/>
      <c r="F14" s="0"/>
      <c r="G14" s="20" t="n">
        <f aca="false">F14</f>
        <v>0</v>
      </c>
      <c r="H14" s="21" t="n">
        <f aca="false">G14</f>
        <v>0</v>
      </c>
      <c r="I14" s="22" t="n">
        <f aca="false">H14</f>
        <v>0</v>
      </c>
      <c r="J14" s="0"/>
      <c r="K14" s="20" t="n">
        <f aca="false">J14</f>
        <v>0</v>
      </c>
      <c r="L14" s="21" t="n">
        <f aca="false">K14</f>
        <v>0</v>
      </c>
      <c r="M14" s="22" t="n">
        <f aca="false">L14</f>
        <v>0</v>
      </c>
      <c r="N14" s="0"/>
      <c r="O14" s="20" t="n">
        <f aca="false">N14</f>
        <v>0</v>
      </c>
      <c r="P14" s="21" t="n">
        <f aca="false">O14</f>
        <v>0</v>
      </c>
      <c r="Q14" s="22" t="n">
        <f aca="false">P14</f>
        <v>0</v>
      </c>
      <c r="R14" s="19" t="n">
        <v>0.5</v>
      </c>
      <c r="S14" s="20" t="n">
        <f aca="false">R14</f>
        <v>0.5</v>
      </c>
      <c r="T14" s="21" t="n">
        <f aca="false">S14</f>
        <v>0.5</v>
      </c>
      <c r="U14" s="22" t="n">
        <f aca="false">T14</f>
        <v>0.5</v>
      </c>
      <c r="V14" s="19" t="n">
        <v>1.7</v>
      </c>
      <c r="W14" s="20" t="n">
        <f aca="false">V14</f>
        <v>1.7</v>
      </c>
      <c r="X14" s="21" t="n">
        <f aca="false">W14</f>
        <v>1.7</v>
      </c>
      <c r="Y14" s="22" t="n">
        <f aca="false">X14</f>
        <v>1.7</v>
      </c>
      <c r="Z14" s="19" t="n">
        <v>1</v>
      </c>
      <c r="AA14" s="20" t="n">
        <f aca="false">Z14</f>
        <v>1</v>
      </c>
      <c r="AB14" s="21" t="n">
        <f aca="false">AA14</f>
        <v>1</v>
      </c>
      <c r="AC14" s="22" t="n">
        <f aca="false">AB14</f>
        <v>1</v>
      </c>
    </row>
    <row r="15" customFormat="false" ht="15" hidden="false" customHeight="false" outlineLevel="0" collapsed="false">
      <c r="A15" s="16" t="s">
        <v>111</v>
      </c>
      <c r="B15" s="5"/>
      <c r="C15" s="0"/>
      <c r="D15" s="0"/>
      <c r="E15" s="0"/>
      <c r="F15" s="0"/>
      <c r="G15" s="20" t="n">
        <f aca="false">F15</f>
        <v>0</v>
      </c>
      <c r="H15" s="21" t="n">
        <f aca="false">G15</f>
        <v>0</v>
      </c>
      <c r="I15" s="22" t="n">
        <f aca="false">H15</f>
        <v>0</v>
      </c>
      <c r="J15" s="0"/>
      <c r="K15" s="20" t="n">
        <f aca="false">J15</f>
        <v>0</v>
      </c>
      <c r="L15" s="21" t="n">
        <f aca="false">K15</f>
        <v>0</v>
      </c>
      <c r="M15" s="22" t="n">
        <f aca="false">L15</f>
        <v>0</v>
      </c>
      <c r="N15" s="0"/>
      <c r="O15" s="20" t="n">
        <f aca="false">N15</f>
        <v>0</v>
      </c>
      <c r="P15" s="21" t="n">
        <f aca="false">O15</f>
        <v>0</v>
      </c>
      <c r="Q15" s="22" t="n">
        <f aca="false">P15</f>
        <v>0</v>
      </c>
      <c r="R15" s="19" t="n">
        <v>0</v>
      </c>
      <c r="S15" s="20" t="n">
        <f aca="false">R15</f>
        <v>0</v>
      </c>
      <c r="T15" s="21" t="n">
        <f aca="false">S15</f>
        <v>0</v>
      </c>
      <c r="U15" s="22" t="n">
        <f aca="false">T15</f>
        <v>0</v>
      </c>
      <c r="V15" s="19" t="n">
        <v>2</v>
      </c>
      <c r="W15" s="20" t="n">
        <f aca="false">V15</f>
        <v>2</v>
      </c>
      <c r="X15" s="21" t="n">
        <f aca="false">W15</f>
        <v>2</v>
      </c>
      <c r="Y15" s="22" t="n">
        <f aca="false">X15</f>
        <v>2</v>
      </c>
      <c r="Z15" s="19" t="n">
        <v>2</v>
      </c>
      <c r="AA15" s="20" t="n">
        <f aca="false">Z15</f>
        <v>2</v>
      </c>
      <c r="AB15" s="21" t="n">
        <f aca="false">AA15</f>
        <v>2</v>
      </c>
      <c r="AC15" s="22" t="n">
        <f aca="false">AB15</f>
        <v>2</v>
      </c>
    </row>
    <row r="16" customFormat="false" ht="15" hidden="false" customHeight="false" outlineLevel="0" collapsed="false">
      <c r="A16" s="16" t="s">
        <v>112</v>
      </c>
      <c r="B16" s="5"/>
      <c r="C16" s="0"/>
      <c r="D16" s="0"/>
      <c r="E16" s="0"/>
      <c r="F16" s="0"/>
      <c r="G16" s="20" t="n">
        <f aca="false">F16</f>
        <v>0</v>
      </c>
      <c r="H16" s="21" t="n">
        <f aca="false">G16</f>
        <v>0</v>
      </c>
      <c r="I16" s="22" t="n">
        <f aca="false">H16</f>
        <v>0</v>
      </c>
      <c r="J16" s="0"/>
      <c r="K16" s="20" t="n">
        <f aca="false">J16</f>
        <v>0</v>
      </c>
      <c r="L16" s="21" t="n">
        <f aca="false">K16</f>
        <v>0</v>
      </c>
      <c r="M16" s="22" t="n">
        <f aca="false">L16</f>
        <v>0</v>
      </c>
      <c r="N16" s="0"/>
      <c r="O16" s="20" t="n">
        <f aca="false">N16</f>
        <v>0</v>
      </c>
      <c r="P16" s="21" t="n">
        <f aca="false">O16</f>
        <v>0</v>
      </c>
      <c r="Q16" s="22" t="n">
        <f aca="false">P16</f>
        <v>0</v>
      </c>
      <c r="R16" s="19" t="n">
        <v>1.5</v>
      </c>
      <c r="S16" s="20" t="n">
        <f aca="false">R16</f>
        <v>1.5</v>
      </c>
      <c r="T16" s="21" t="n">
        <f aca="false">S16</f>
        <v>1.5</v>
      </c>
      <c r="U16" s="22" t="n">
        <f aca="false">T16</f>
        <v>1.5</v>
      </c>
      <c r="V16" s="19" t="n">
        <v>10</v>
      </c>
      <c r="W16" s="20" t="n">
        <f aca="false">V16</f>
        <v>10</v>
      </c>
      <c r="X16" s="21" t="n">
        <f aca="false">W16</f>
        <v>10</v>
      </c>
      <c r="Y16" s="22" t="n">
        <f aca="false">X16</f>
        <v>10</v>
      </c>
      <c r="Z16" s="19" t="n">
        <v>5</v>
      </c>
      <c r="AA16" s="20" t="n">
        <f aca="false">Z16</f>
        <v>5</v>
      </c>
      <c r="AB16" s="21" t="n">
        <f aca="false">AA16</f>
        <v>5</v>
      </c>
      <c r="AC16" s="22" t="n">
        <f aca="false">AB16</f>
        <v>5</v>
      </c>
    </row>
    <row r="17" customFormat="false" ht="15" hidden="false" customHeight="false" outlineLevel="0" collapsed="false">
      <c r="A17" s="16" t="s">
        <v>115</v>
      </c>
      <c r="B17" s="5" t="n">
        <v>0.8</v>
      </c>
      <c r="C17" s="0"/>
      <c r="D17" s="0"/>
      <c r="E17" s="0"/>
      <c r="F17" s="0"/>
      <c r="G17" s="20" t="n">
        <f aca="false">$B17*F17</f>
        <v>0</v>
      </c>
      <c r="H17" s="21" t="n">
        <f aca="false">G17</f>
        <v>0</v>
      </c>
      <c r="I17" s="22" t="n">
        <f aca="false">H17</f>
        <v>0</v>
      </c>
      <c r="J17" s="0"/>
      <c r="K17" s="20" t="n">
        <f aca="false">$B17*J17</f>
        <v>0</v>
      </c>
      <c r="L17" s="21" t="n">
        <f aca="false">K17</f>
        <v>0</v>
      </c>
      <c r="M17" s="22" t="n">
        <f aca="false">L17</f>
        <v>0</v>
      </c>
      <c r="N17" s="0"/>
      <c r="O17" s="20" t="n">
        <f aca="false">$B17*N17</f>
        <v>0</v>
      </c>
      <c r="P17" s="21" t="n">
        <f aca="false">O17</f>
        <v>0</v>
      </c>
      <c r="Q17" s="22" t="n">
        <f aca="false">P17</f>
        <v>0</v>
      </c>
      <c r="R17" s="19" t="n">
        <v>3</v>
      </c>
      <c r="S17" s="20" t="n">
        <f aca="false">$B17*R17</f>
        <v>2.4</v>
      </c>
      <c r="T17" s="21" t="n">
        <f aca="false">S17</f>
        <v>2.4</v>
      </c>
      <c r="U17" s="22" t="n">
        <f aca="false">T17</f>
        <v>2.4</v>
      </c>
      <c r="V17" s="19" t="n">
        <v>30</v>
      </c>
      <c r="W17" s="20" t="n">
        <f aca="false">$B17*V17</f>
        <v>24</v>
      </c>
      <c r="X17" s="21" t="n">
        <f aca="false">W17</f>
        <v>24</v>
      </c>
      <c r="Y17" s="22" t="n">
        <f aca="false">X17</f>
        <v>24</v>
      </c>
      <c r="Z17" s="19" t="n">
        <v>5</v>
      </c>
      <c r="AA17" s="20" t="n">
        <f aca="false">$B17*Z17</f>
        <v>4</v>
      </c>
      <c r="AB17" s="21" t="n">
        <f aca="false">AA17</f>
        <v>4</v>
      </c>
      <c r="AC17" s="22" t="n">
        <f aca="false">AB17</f>
        <v>4</v>
      </c>
    </row>
    <row r="18" customFormat="false" ht="15" hidden="false" customHeight="false" outlineLevel="0" collapsed="false">
      <c r="A18" s="16" t="s">
        <v>119</v>
      </c>
      <c r="B18" s="5" t="n">
        <v>0.8</v>
      </c>
      <c r="C18" s="0"/>
      <c r="D18" s="0"/>
      <c r="E18" s="0"/>
      <c r="F18" s="0"/>
      <c r="G18" s="20" t="n">
        <f aca="false">$B18*F18</f>
        <v>0</v>
      </c>
      <c r="H18" s="21" t="n">
        <f aca="false">G18</f>
        <v>0</v>
      </c>
      <c r="I18" s="22" t="n">
        <f aca="false">H18</f>
        <v>0</v>
      </c>
      <c r="J18" s="0"/>
      <c r="K18" s="20" t="n">
        <f aca="false">$B18*J18</f>
        <v>0</v>
      </c>
      <c r="L18" s="21" t="n">
        <f aca="false">K18</f>
        <v>0</v>
      </c>
      <c r="M18" s="22" t="n">
        <f aca="false">L18</f>
        <v>0</v>
      </c>
      <c r="N18" s="0"/>
      <c r="O18" s="20" t="n">
        <f aca="false">$B18*N18</f>
        <v>0</v>
      </c>
      <c r="P18" s="21" t="n">
        <f aca="false">O18</f>
        <v>0</v>
      </c>
      <c r="Q18" s="22" t="n">
        <f aca="false">P18</f>
        <v>0</v>
      </c>
      <c r="R18" s="19" t="n">
        <v>1000</v>
      </c>
      <c r="S18" s="20" t="n">
        <f aca="false">$B18*R18</f>
        <v>800</v>
      </c>
      <c r="T18" s="21" t="n">
        <f aca="false">S18</f>
        <v>800</v>
      </c>
      <c r="U18" s="22" t="n">
        <f aca="false">T18</f>
        <v>800</v>
      </c>
      <c r="V18" s="19" t="n">
        <v>1000</v>
      </c>
      <c r="W18" s="20" t="n">
        <f aca="false">$B18*V18</f>
        <v>800</v>
      </c>
      <c r="X18" s="21" t="n">
        <f aca="false">W18</f>
        <v>800</v>
      </c>
      <c r="Y18" s="22" t="n">
        <f aca="false">X18</f>
        <v>800</v>
      </c>
      <c r="Z18" s="19" t="n">
        <v>25</v>
      </c>
      <c r="AA18" s="20" t="n">
        <f aca="false">$B18*Z18</f>
        <v>20</v>
      </c>
      <c r="AB18" s="21" t="n">
        <f aca="false">AA18</f>
        <v>20</v>
      </c>
      <c r="AC18" s="22" t="n">
        <f aca="false">AB18</f>
        <v>20</v>
      </c>
    </row>
    <row r="19" customFormat="false" ht="15" hidden="false" customHeight="false" outlineLevel="0" collapsed="false">
      <c r="A19" s="16" t="s">
        <v>120</v>
      </c>
      <c r="B19" s="5"/>
      <c r="C19" s="6" t="s">
        <v>121</v>
      </c>
      <c r="D19" s="0"/>
      <c r="E19" s="7" t="n">
        <v>0</v>
      </c>
      <c r="F19" s="0"/>
      <c r="G19" s="20" t="n">
        <f aca="false">F19</f>
        <v>0</v>
      </c>
      <c r="H19" s="21" t="n">
        <f aca="false">G23</f>
        <v>9.6</v>
      </c>
      <c r="I19" s="22" t="n">
        <f aca="false">$E19*H19</f>
        <v>0</v>
      </c>
      <c r="J19" s="0"/>
      <c r="K19" s="20" t="n">
        <f aca="false">J19</f>
        <v>0</v>
      </c>
      <c r="L19" s="21" t="n">
        <f aca="false">K23</f>
        <v>0</v>
      </c>
      <c r="M19" s="22" t="n">
        <f aca="false">$E19*L19</f>
        <v>0</v>
      </c>
      <c r="N19" s="0"/>
      <c r="O19" s="20" t="n">
        <f aca="false">N19</f>
        <v>0</v>
      </c>
      <c r="P19" s="21" t="n">
        <f aca="false">O23</f>
        <v>0</v>
      </c>
      <c r="Q19" s="22" t="n">
        <f aca="false">$E19*P19</f>
        <v>0</v>
      </c>
      <c r="R19" s="19" t="n">
        <v>3.5</v>
      </c>
      <c r="S19" s="20" t="n">
        <f aca="false">R19</f>
        <v>3.5</v>
      </c>
      <c r="T19" s="21" t="n">
        <f aca="false">S23</f>
        <v>2.9</v>
      </c>
      <c r="U19" s="22" t="n">
        <f aca="false">$E19*T19</f>
        <v>0</v>
      </c>
      <c r="V19" s="19" t="n">
        <v>13</v>
      </c>
      <c r="W19" s="20" t="n">
        <f aca="false">V19</f>
        <v>13</v>
      </c>
      <c r="X19" s="21" t="n">
        <f aca="false">W23</f>
        <v>9</v>
      </c>
      <c r="Y19" s="22" t="n">
        <f aca="false">$E19*X19</f>
        <v>0</v>
      </c>
      <c r="Z19" s="0"/>
      <c r="AA19" s="20" t="n">
        <f aca="false">Z19</f>
        <v>0</v>
      </c>
      <c r="AB19" s="21" t="n">
        <f aca="false">AA23</f>
        <v>12</v>
      </c>
      <c r="AC19" s="22" t="n">
        <f aca="false">$E19*AB19</f>
        <v>0</v>
      </c>
    </row>
    <row r="20" customFormat="false" ht="15" hidden="false" customHeight="false" outlineLevel="0" collapsed="false">
      <c r="A20" s="16" t="s">
        <v>124</v>
      </c>
      <c r="B20" s="5"/>
      <c r="C20" s="6" t="s">
        <v>125</v>
      </c>
      <c r="D20" s="0"/>
      <c r="E20" s="7" t="n">
        <v>0</v>
      </c>
      <c r="F20" s="0"/>
      <c r="G20" s="20" t="n">
        <f aca="false">F20</f>
        <v>0</v>
      </c>
      <c r="H20" s="21" t="n">
        <f aca="false">G24</f>
        <v>100</v>
      </c>
      <c r="I20" s="22" t="n">
        <f aca="false">$E20*H20</f>
        <v>0</v>
      </c>
      <c r="J20" s="0"/>
      <c r="K20" s="20" t="n">
        <f aca="false">J20</f>
        <v>0</v>
      </c>
      <c r="L20" s="21" t="n">
        <f aca="false">K24</f>
        <v>0</v>
      </c>
      <c r="M20" s="22" t="n">
        <f aca="false">$E20*L20</f>
        <v>0</v>
      </c>
      <c r="N20" s="0"/>
      <c r="O20" s="20" t="n">
        <f aca="false">N20</f>
        <v>0</v>
      </c>
      <c r="P20" s="21" t="n">
        <f aca="false">O24</f>
        <v>0</v>
      </c>
      <c r="Q20" s="22" t="n">
        <f aca="false">$E20*P20</f>
        <v>0</v>
      </c>
      <c r="R20" s="19" t="n">
        <v>25</v>
      </c>
      <c r="S20" s="20" t="n">
        <f aca="false">R20</f>
        <v>25</v>
      </c>
      <c r="T20" s="21" t="n">
        <f aca="false">S24</f>
        <v>25</v>
      </c>
      <c r="U20" s="22" t="n">
        <f aca="false">$E20*T20</f>
        <v>0</v>
      </c>
      <c r="V20" s="19" t="n">
        <v>55</v>
      </c>
      <c r="W20" s="20" t="n">
        <f aca="false">V20</f>
        <v>55</v>
      </c>
      <c r="X20" s="21" t="n">
        <f aca="false">W24</f>
        <v>50</v>
      </c>
      <c r="Y20" s="22" t="n">
        <f aca="false">$E20*X20</f>
        <v>0</v>
      </c>
      <c r="Z20" s="0"/>
      <c r="AA20" s="20" t="n">
        <f aca="false">Z20</f>
        <v>0</v>
      </c>
      <c r="AB20" s="21" t="n">
        <f aca="false">AA24</f>
        <v>78</v>
      </c>
      <c r="AC20" s="22" t="n">
        <f aca="false">$E20*AB20</f>
        <v>0</v>
      </c>
    </row>
    <row r="21" customFormat="false" ht="15" hidden="false" customHeight="false" outlineLevel="0" collapsed="false">
      <c r="A21" s="16" t="s">
        <v>126</v>
      </c>
      <c r="B21" s="5"/>
      <c r="C21" s="6" t="s">
        <v>127</v>
      </c>
      <c r="D21" s="0"/>
      <c r="E21" s="7" t="n">
        <v>0</v>
      </c>
      <c r="F21" s="0"/>
      <c r="G21" s="20" t="n">
        <f aca="false">F21</f>
        <v>0</v>
      </c>
      <c r="H21" s="21" t="n">
        <f aca="false">G26</f>
        <v>1.2</v>
      </c>
      <c r="I21" s="22" t="n">
        <f aca="false">$E21*H21</f>
        <v>0</v>
      </c>
      <c r="J21" s="0"/>
      <c r="K21" s="20" t="n">
        <f aca="false">J21</f>
        <v>0</v>
      </c>
      <c r="L21" s="21" t="n">
        <f aca="false">K26</f>
        <v>0</v>
      </c>
      <c r="M21" s="22" t="n">
        <f aca="false">$E21*L21</f>
        <v>0</v>
      </c>
      <c r="N21" s="0"/>
      <c r="O21" s="20" t="n">
        <f aca="false">N21</f>
        <v>0</v>
      </c>
      <c r="P21" s="21" t="n">
        <f aca="false">O26</f>
        <v>0</v>
      </c>
      <c r="Q21" s="22" t="n">
        <f aca="false">$E21*P21</f>
        <v>0</v>
      </c>
      <c r="R21" s="19" t="n">
        <v>100</v>
      </c>
      <c r="S21" s="20" t="n">
        <f aca="false">R21</f>
        <v>100</v>
      </c>
      <c r="T21" s="21" t="n">
        <f aca="false">S26</f>
        <v>350</v>
      </c>
      <c r="U21" s="22" t="n">
        <f aca="false">$E21*T21</f>
        <v>0</v>
      </c>
      <c r="V21" s="19" t="n">
        <v>5</v>
      </c>
      <c r="W21" s="20" t="n">
        <f aca="false">V21</f>
        <v>5</v>
      </c>
      <c r="X21" s="21" t="n">
        <f aca="false">W26</f>
        <v>19.5</v>
      </c>
      <c r="Y21" s="22" t="n">
        <f aca="false">$E21*X21</f>
        <v>0</v>
      </c>
      <c r="Z21" s="0"/>
      <c r="AA21" s="20" t="n">
        <f aca="false">Z21</f>
        <v>0</v>
      </c>
      <c r="AB21" s="21" t="n">
        <f aca="false">AA26</f>
        <v>10</v>
      </c>
      <c r="AC21" s="22" t="n">
        <f aca="false">$E21*AB21</f>
        <v>0</v>
      </c>
    </row>
    <row r="22" customFormat="false" ht="15" hidden="false" customHeight="false" outlineLevel="0" collapsed="false">
      <c r="A22" s="16" t="s">
        <v>129</v>
      </c>
      <c r="B22" s="5" t="s">
        <v>130</v>
      </c>
      <c r="C22" s="6" t="n">
        <v>0</v>
      </c>
      <c r="D22" s="0"/>
      <c r="E22" s="0"/>
      <c r="F22" s="0"/>
      <c r="G22" s="20" t="n">
        <f aca="false">IF(F22=0,F5,F22)</f>
        <v>20</v>
      </c>
      <c r="H22" s="21" t="n">
        <f aca="false">$C22*G22</f>
        <v>0</v>
      </c>
      <c r="I22" s="22" t="n">
        <f aca="false">H22</f>
        <v>0</v>
      </c>
      <c r="J22" s="0"/>
      <c r="K22" s="20" t="n">
        <f aca="false">IF(J22=0,J5,J22)</f>
        <v>0</v>
      </c>
      <c r="L22" s="21" t="n">
        <f aca="false">$C22*K22</f>
        <v>0</v>
      </c>
      <c r="M22" s="22" t="n">
        <f aca="false">L22</f>
        <v>0</v>
      </c>
      <c r="N22" s="0"/>
      <c r="O22" s="20" t="n">
        <f aca="false">IF(N22=0,N5,N22)</f>
        <v>0</v>
      </c>
      <c r="P22" s="21" t="n">
        <f aca="false">$C22*O22</f>
        <v>0</v>
      </c>
      <c r="Q22" s="22" t="n">
        <f aca="false">P22</f>
        <v>0</v>
      </c>
      <c r="R22" s="0"/>
      <c r="S22" s="20" t="n">
        <f aca="false">R5</f>
        <v>4</v>
      </c>
      <c r="T22" s="21" t="n">
        <f aca="false">$C22*S22</f>
        <v>0</v>
      </c>
      <c r="U22" s="22" t="n">
        <f aca="false">T22</f>
        <v>0</v>
      </c>
      <c r="V22" s="19" t="n">
        <v>33.35</v>
      </c>
      <c r="W22" s="20" t="n">
        <f aca="false">IF(V22=0,V5,V22)</f>
        <v>33.35</v>
      </c>
      <c r="X22" s="21" t="n">
        <f aca="false">$C22*W22</f>
        <v>0</v>
      </c>
      <c r="Y22" s="22" t="n">
        <f aca="false">X22</f>
        <v>0</v>
      </c>
      <c r="Z22" s="0"/>
      <c r="AA22" s="20" t="n">
        <f aca="false">IF(Z22=0,Z5,Z22)</f>
        <v>55</v>
      </c>
      <c r="AB22" s="21" t="n">
        <f aca="false">$C22*AA22</f>
        <v>0</v>
      </c>
      <c r="AC22" s="22" t="n">
        <f aca="false">AB22</f>
        <v>0</v>
      </c>
    </row>
    <row r="23" customFormat="false" ht="15" hidden="false" customHeight="false" outlineLevel="0" collapsed="false">
      <c r="A23" s="16" t="s">
        <v>131</v>
      </c>
      <c r="B23" s="5" t="s">
        <v>132</v>
      </c>
      <c r="C23" s="6" t="n">
        <v>0</v>
      </c>
      <c r="D23" s="0"/>
      <c r="E23" s="0"/>
      <c r="F23" s="0"/>
      <c r="G23" s="20" t="n">
        <f aca="false">IF(F23=0,F4,F23)</f>
        <v>9.6</v>
      </c>
      <c r="H23" s="21" t="n">
        <f aca="false">$C23*G23</f>
        <v>0</v>
      </c>
      <c r="I23" s="22" t="n">
        <f aca="false">H23</f>
        <v>0</v>
      </c>
      <c r="J23" s="0"/>
      <c r="K23" s="20" t="n">
        <f aca="false">IF(J23=0,J4,J23)</f>
        <v>0</v>
      </c>
      <c r="L23" s="21" t="n">
        <f aca="false">$C23*K23</f>
        <v>0</v>
      </c>
      <c r="M23" s="22" t="n">
        <f aca="false">L23</f>
        <v>0</v>
      </c>
      <c r="N23" s="0"/>
      <c r="O23" s="20" t="n">
        <f aca="false">IF(N23=0,N4,N23)</f>
        <v>0</v>
      </c>
      <c r="P23" s="21" t="n">
        <f aca="false">$C23*O23</f>
        <v>0</v>
      </c>
      <c r="Q23" s="22" t="n">
        <f aca="false">P23</f>
        <v>0</v>
      </c>
      <c r="R23" s="0"/>
      <c r="S23" s="20" t="n">
        <f aca="false">R4</f>
        <v>2.9</v>
      </c>
      <c r="T23" s="21" t="n">
        <f aca="false">$C23*S23</f>
        <v>0</v>
      </c>
      <c r="U23" s="22" t="n">
        <f aca="false">T23</f>
        <v>0</v>
      </c>
      <c r="V23" s="19" t="n">
        <v>9</v>
      </c>
      <c r="W23" s="20" t="n">
        <f aca="false">IF(V23=0,V4,V23)</f>
        <v>9</v>
      </c>
      <c r="X23" s="21" t="n">
        <f aca="false">$C23*W23</f>
        <v>0</v>
      </c>
      <c r="Y23" s="22" t="n">
        <f aca="false">X23</f>
        <v>0</v>
      </c>
      <c r="Z23" s="0"/>
      <c r="AA23" s="20" t="n">
        <f aca="false">IF(Z23=0,Z4,Z23)</f>
        <v>12</v>
      </c>
      <c r="AB23" s="21" t="n">
        <f aca="false">$C23*AA23</f>
        <v>0</v>
      </c>
      <c r="AC23" s="22" t="n">
        <f aca="false">AB23</f>
        <v>0</v>
      </c>
    </row>
    <row r="24" customFormat="false" ht="15" hidden="false" customHeight="false" outlineLevel="0" collapsed="false">
      <c r="A24" s="16" t="s">
        <v>134</v>
      </c>
      <c r="B24" s="5" t="s">
        <v>135</v>
      </c>
      <c r="C24" s="6" t="n">
        <v>0</v>
      </c>
      <c r="D24" s="0"/>
      <c r="E24" s="0"/>
      <c r="F24" s="0"/>
      <c r="G24" s="20" t="n">
        <f aca="false">IF(F24=0,F6,F24)</f>
        <v>100</v>
      </c>
      <c r="H24" s="21" t="n">
        <f aca="false">$C24*G24</f>
        <v>0</v>
      </c>
      <c r="I24" s="22" t="n">
        <f aca="false">H24</f>
        <v>0</v>
      </c>
      <c r="J24" s="0"/>
      <c r="K24" s="20" t="n">
        <f aca="false">IF(J24=0,J6,J24)</f>
        <v>0</v>
      </c>
      <c r="L24" s="21" t="n">
        <f aca="false">$C24*K24</f>
        <v>0</v>
      </c>
      <c r="M24" s="22" t="n">
        <f aca="false">L24</f>
        <v>0</v>
      </c>
      <c r="N24" s="0"/>
      <c r="O24" s="20" t="n">
        <f aca="false">IF(N24=0,N6,N24)</f>
        <v>0</v>
      </c>
      <c r="P24" s="21" t="n">
        <f aca="false">$C24*O24</f>
        <v>0</v>
      </c>
      <c r="Q24" s="22" t="n">
        <f aca="false">P24</f>
        <v>0</v>
      </c>
      <c r="R24" s="0"/>
      <c r="S24" s="20" t="n">
        <f aca="false">R6</f>
        <v>25</v>
      </c>
      <c r="T24" s="21" t="n">
        <f aca="false">$C24*S24</f>
        <v>0</v>
      </c>
      <c r="U24" s="22" t="n">
        <f aca="false">T24</f>
        <v>0</v>
      </c>
      <c r="V24" s="19" t="n">
        <v>50</v>
      </c>
      <c r="W24" s="20" t="n">
        <f aca="false">IF(V24=0,V6,V24)</f>
        <v>50</v>
      </c>
      <c r="X24" s="21" t="n">
        <f aca="false">$C24*W24</f>
        <v>0</v>
      </c>
      <c r="Y24" s="22" t="n">
        <f aca="false">X24</f>
        <v>0</v>
      </c>
      <c r="Z24" s="0"/>
      <c r="AA24" s="20" t="n">
        <f aca="false">IF(Z24=0,Z6,Z24)</f>
        <v>78</v>
      </c>
      <c r="AB24" s="21" t="n">
        <f aca="false">$C24*AA24</f>
        <v>0</v>
      </c>
      <c r="AC24" s="22" t="n">
        <f aca="false">AB24</f>
        <v>0</v>
      </c>
    </row>
    <row r="25" customFormat="false" ht="15" hidden="false" customHeight="false" outlineLevel="0" collapsed="false">
      <c r="A25" s="16" t="s">
        <v>137</v>
      </c>
      <c r="B25" s="5" t="s">
        <v>138</v>
      </c>
      <c r="C25" s="6" t="n">
        <v>0</v>
      </c>
      <c r="D25" s="0"/>
      <c r="E25" s="0"/>
      <c r="F25" s="0"/>
      <c r="G25" s="20" t="n">
        <f aca="false">F25+F3*0.1</f>
        <v>4</v>
      </c>
      <c r="H25" s="21" t="n">
        <f aca="false">$C25*G25</f>
        <v>0</v>
      </c>
      <c r="I25" s="22" t="n">
        <f aca="false">H25</f>
        <v>0</v>
      </c>
      <c r="J25" s="0"/>
      <c r="K25" s="20" t="n">
        <f aca="false">J25+J3*0.1</f>
        <v>0</v>
      </c>
      <c r="L25" s="21" t="n">
        <f aca="false">$C25*K25</f>
        <v>0</v>
      </c>
      <c r="M25" s="22" t="n">
        <f aca="false">L25</f>
        <v>0</v>
      </c>
      <c r="N25" s="0"/>
      <c r="O25" s="20" t="n">
        <f aca="false">N25+N3*0.1</f>
        <v>0</v>
      </c>
      <c r="P25" s="21" t="n">
        <f aca="false">$C25*O25</f>
        <v>0</v>
      </c>
      <c r="Q25" s="22" t="n">
        <f aca="false">P25</f>
        <v>0</v>
      </c>
      <c r="R25" s="0"/>
      <c r="S25" s="20" t="n">
        <f aca="false">R25+R3*0.1</f>
        <v>8</v>
      </c>
      <c r="T25" s="21" t="n">
        <f aca="false">$C25*S25</f>
        <v>0</v>
      </c>
      <c r="U25" s="22" t="n">
        <f aca="false">T25</f>
        <v>0</v>
      </c>
      <c r="V25" s="19" t="n">
        <v>0.5071</v>
      </c>
      <c r="W25" s="20" t="n">
        <f aca="false">V25+V3*0.1</f>
        <v>9.0071</v>
      </c>
      <c r="X25" s="21" t="n">
        <f aca="false">$C25*W25</f>
        <v>0</v>
      </c>
      <c r="Y25" s="22" t="n">
        <f aca="false">X25</f>
        <v>0</v>
      </c>
      <c r="Z25" s="0"/>
      <c r="AA25" s="20" t="n">
        <f aca="false">Z25+Z3*0.1</f>
        <v>6</v>
      </c>
      <c r="AB25" s="21" t="n">
        <f aca="false">$C25*AA25</f>
        <v>0</v>
      </c>
      <c r="AC25" s="22" t="n">
        <f aca="false">AB25</f>
        <v>0</v>
      </c>
    </row>
    <row r="26" customFormat="false" ht="15" hidden="false" customHeight="false" outlineLevel="0" collapsed="false">
      <c r="A26" s="16" t="s">
        <v>141</v>
      </c>
      <c r="B26" s="5" t="s">
        <v>142</v>
      </c>
      <c r="C26" s="6" t="n">
        <v>0</v>
      </c>
      <c r="D26" s="0"/>
      <c r="E26" s="0"/>
      <c r="F26" s="0"/>
      <c r="G26" s="20" t="n">
        <f aca="false">(0.1*F8)+(0.1*F13)</f>
        <v>1.2</v>
      </c>
      <c r="H26" s="21" t="n">
        <f aca="false">$C26*G26</f>
        <v>0</v>
      </c>
      <c r="I26" s="22" t="n">
        <f aca="false">H26</f>
        <v>0</v>
      </c>
      <c r="J26" s="0"/>
      <c r="K26" s="20" t="n">
        <f aca="false">(0.1*J8)+(0.1*J13)</f>
        <v>0</v>
      </c>
      <c r="L26" s="21" t="n">
        <f aca="false">$C26*K26</f>
        <v>0</v>
      </c>
      <c r="M26" s="22" t="n">
        <f aca="false">L26</f>
        <v>0</v>
      </c>
      <c r="N26" s="0"/>
      <c r="O26" s="20" t="n">
        <f aca="false">(0.1*N8)+(0.1*N13)</f>
        <v>0</v>
      </c>
      <c r="P26" s="21" t="n">
        <f aca="false">$C26*O26</f>
        <v>0</v>
      </c>
      <c r="Q26" s="22" t="n">
        <f aca="false">P26</f>
        <v>0</v>
      </c>
      <c r="R26" s="0"/>
      <c r="S26" s="20" t="n">
        <f aca="false">(0.1*R8)+(0.1*R13)</f>
        <v>350</v>
      </c>
      <c r="T26" s="21" t="n">
        <f aca="false">$C26*S26</f>
        <v>0</v>
      </c>
      <c r="U26" s="22" t="n">
        <f aca="false">T26</f>
        <v>0</v>
      </c>
      <c r="V26" s="19" t="n">
        <v>5</v>
      </c>
      <c r="W26" s="20" t="n">
        <f aca="false">(0.1*V8)+(0.1*V13)</f>
        <v>19.5</v>
      </c>
      <c r="X26" s="21" t="n">
        <f aca="false">$C26*W26</f>
        <v>0</v>
      </c>
      <c r="Y26" s="22" t="n">
        <f aca="false">X26</f>
        <v>0</v>
      </c>
      <c r="Z26" s="0"/>
      <c r="AA26" s="20" t="n">
        <f aca="false">(0.1*Z8)+(0.1*Z13)</f>
        <v>10</v>
      </c>
      <c r="AB26" s="21" t="n">
        <f aca="false">$C26*AA26</f>
        <v>0</v>
      </c>
      <c r="AC26" s="22" t="n">
        <f aca="false">AB26</f>
        <v>0</v>
      </c>
    </row>
    <row r="27" customFormat="false" ht="15" hidden="false" customHeight="false" outlineLevel="0" collapsed="false">
      <c r="A27" s="16" t="s">
        <v>144</v>
      </c>
      <c r="B27" s="5"/>
      <c r="C27" s="6" t="s">
        <v>145</v>
      </c>
      <c r="D27" s="0"/>
      <c r="E27" s="7" t="s">
        <v>145</v>
      </c>
      <c r="F27" s="0"/>
      <c r="G27" s="20" t="n">
        <f aca="false">F27</f>
        <v>0</v>
      </c>
      <c r="H27" s="21" t="n">
        <f aca="false">G19</f>
        <v>0</v>
      </c>
      <c r="I27" s="22" t="n">
        <f aca="false">H19</f>
        <v>9.6</v>
      </c>
      <c r="J27" s="0"/>
      <c r="K27" s="20" t="n">
        <f aca="false">J27</f>
        <v>0</v>
      </c>
      <c r="L27" s="21" t="n">
        <f aca="false">K19</f>
        <v>0</v>
      </c>
      <c r="M27" s="22" t="n">
        <f aca="false">L19</f>
        <v>0</v>
      </c>
      <c r="N27" s="0"/>
      <c r="O27" s="20" t="n">
        <f aca="false">N27</f>
        <v>0</v>
      </c>
      <c r="P27" s="21" t="n">
        <f aca="false">O19</f>
        <v>0</v>
      </c>
      <c r="Q27" s="22" t="n">
        <f aca="false">P19</f>
        <v>0</v>
      </c>
      <c r="R27" s="19" t="n">
        <v>3.5</v>
      </c>
      <c r="S27" s="20" t="n">
        <f aca="false">R27</f>
        <v>3.5</v>
      </c>
      <c r="T27" s="21" t="n">
        <f aca="false">S19</f>
        <v>3.5</v>
      </c>
      <c r="U27" s="22" t="n">
        <f aca="false">T19</f>
        <v>2.9</v>
      </c>
      <c r="V27" s="19" t="n">
        <v>11</v>
      </c>
      <c r="W27" s="20" t="n">
        <f aca="false">V27</f>
        <v>11</v>
      </c>
      <c r="X27" s="21" t="n">
        <f aca="false">W19</f>
        <v>13</v>
      </c>
      <c r="Y27" s="22" t="n">
        <f aca="false">X19</f>
        <v>9</v>
      </c>
      <c r="Z27" s="19" t="n">
        <v>12</v>
      </c>
      <c r="AA27" s="20" t="n">
        <f aca="false">Z27</f>
        <v>12</v>
      </c>
      <c r="AB27" s="21" t="n">
        <f aca="false">AA19</f>
        <v>0</v>
      </c>
      <c r="AC27" s="22" t="n">
        <f aca="false">AB19</f>
        <v>12</v>
      </c>
    </row>
    <row r="28" customFormat="false" ht="15" hidden="false" customHeight="false" outlineLevel="0" collapsed="false">
      <c r="A28" s="16" t="s">
        <v>147</v>
      </c>
      <c r="B28" s="5"/>
      <c r="C28" s="6" t="s">
        <v>148</v>
      </c>
      <c r="D28" s="0"/>
      <c r="E28" s="7" t="s">
        <v>148</v>
      </c>
      <c r="F28" s="0"/>
      <c r="G28" s="20" t="n">
        <f aca="false">F28</f>
        <v>0</v>
      </c>
      <c r="H28" s="21" t="n">
        <f aca="false">G20</f>
        <v>0</v>
      </c>
      <c r="I28" s="22" t="n">
        <f aca="false">H20</f>
        <v>100</v>
      </c>
      <c r="J28" s="0"/>
      <c r="K28" s="20" t="n">
        <f aca="false">J28</f>
        <v>0</v>
      </c>
      <c r="L28" s="21" t="n">
        <f aca="false">K20</f>
        <v>0</v>
      </c>
      <c r="M28" s="22" t="n">
        <f aca="false">L20</f>
        <v>0</v>
      </c>
      <c r="N28" s="0"/>
      <c r="O28" s="20" t="n">
        <f aca="false">N28</f>
        <v>0</v>
      </c>
      <c r="P28" s="21" t="n">
        <f aca="false">O20</f>
        <v>0</v>
      </c>
      <c r="Q28" s="22" t="n">
        <f aca="false">P20</f>
        <v>0</v>
      </c>
      <c r="R28" s="19" t="n">
        <v>20</v>
      </c>
      <c r="S28" s="20" t="n">
        <f aca="false">R28</f>
        <v>20</v>
      </c>
      <c r="T28" s="21" t="n">
        <f aca="false">S20</f>
        <v>25</v>
      </c>
      <c r="U28" s="22" t="n">
        <f aca="false">T20</f>
        <v>25</v>
      </c>
      <c r="V28" s="19" t="n">
        <v>50</v>
      </c>
      <c r="W28" s="20" t="n">
        <f aca="false">V28</f>
        <v>50</v>
      </c>
      <c r="X28" s="21" t="n">
        <f aca="false">W20</f>
        <v>55</v>
      </c>
      <c r="Y28" s="22" t="n">
        <f aca="false">X20</f>
        <v>50</v>
      </c>
      <c r="Z28" s="19" t="n">
        <v>70</v>
      </c>
      <c r="AA28" s="20" t="n">
        <f aca="false">Z28</f>
        <v>70</v>
      </c>
      <c r="AB28" s="21" t="n">
        <f aca="false">AA20</f>
        <v>0</v>
      </c>
      <c r="AC28" s="22" t="n">
        <f aca="false">AB20</f>
        <v>78</v>
      </c>
    </row>
    <row r="29" customFormat="false" ht="15" hidden="false" customHeight="false" outlineLevel="0" collapsed="false">
      <c r="A29" s="16" t="s">
        <v>149</v>
      </c>
      <c r="B29" s="5"/>
      <c r="C29" s="6" t="s">
        <v>150</v>
      </c>
      <c r="D29" s="0"/>
      <c r="E29" s="7" t="s">
        <v>150</v>
      </c>
      <c r="F29" s="0"/>
      <c r="G29" s="20" t="n">
        <f aca="false">F29</f>
        <v>0</v>
      </c>
      <c r="H29" s="21" t="n">
        <f aca="false">G21</f>
        <v>0</v>
      </c>
      <c r="I29" s="22" t="n">
        <f aca="false">H21</f>
        <v>1.2</v>
      </c>
      <c r="J29" s="0"/>
      <c r="K29" s="20" t="n">
        <f aca="false">J29</f>
        <v>0</v>
      </c>
      <c r="L29" s="21" t="n">
        <f aca="false">K21</f>
        <v>0</v>
      </c>
      <c r="M29" s="22" t="n">
        <f aca="false">L21</f>
        <v>0</v>
      </c>
      <c r="N29" s="0"/>
      <c r="O29" s="20" t="n">
        <f aca="false">N29</f>
        <v>0</v>
      </c>
      <c r="P29" s="21" t="n">
        <f aca="false">O21</f>
        <v>0</v>
      </c>
      <c r="Q29" s="22" t="n">
        <f aca="false">P21</f>
        <v>0</v>
      </c>
      <c r="R29" s="19" t="n">
        <v>150</v>
      </c>
      <c r="S29" s="20" t="n">
        <f aca="false">R29</f>
        <v>150</v>
      </c>
      <c r="T29" s="21" t="n">
        <f aca="false">S21</f>
        <v>100</v>
      </c>
      <c r="U29" s="22" t="n">
        <f aca="false">T21</f>
        <v>350</v>
      </c>
      <c r="V29" s="19" t="n">
        <v>10</v>
      </c>
      <c r="W29" s="20" t="n">
        <f aca="false">V29</f>
        <v>10</v>
      </c>
      <c r="X29" s="21" t="n">
        <f aca="false">W21</f>
        <v>5</v>
      </c>
      <c r="Y29" s="22" t="n">
        <f aca="false">X21</f>
        <v>19.5</v>
      </c>
      <c r="Z29" s="19" t="n">
        <v>3</v>
      </c>
      <c r="AA29" s="20" t="n">
        <f aca="false">Z29</f>
        <v>3</v>
      </c>
      <c r="AB29" s="21" t="n">
        <f aca="false">AA21</f>
        <v>0</v>
      </c>
      <c r="AC29" s="22" t="n">
        <f aca="false">AB21</f>
        <v>10</v>
      </c>
    </row>
    <row r="30" customFormat="false" ht="15" hidden="false" customHeight="false" outlineLevel="0" collapsed="false">
      <c r="A30" s="16" t="s">
        <v>151</v>
      </c>
      <c r="B30" s="5"/>
      <c r="C30" s="6" t="s">
        <v>152</v>
      </c>
      <c r="D30" s="0"/>
      <c r="E30" s="7" t="s">
        <v>152</v>
      </c>
      <c r="F30" s="19" t="n">
        <v>9</v>
      </c>
      <c r="G30" s="20" t="n">
        <f aca="false">F30</f>
        <v>9</v>
      </c>
      <c r="H30" s="21" t="n">
        <f aca="false">G27</f>
        <v>0</v>
      </c>
      <c r="I30" s="22" t="n">
        <f aca="false">H27</f>
        <v>0</v>
      </c>
      <c r="J30" s="0"/>
      <c r="K30" s="20" t="n">
        <f aca="false">J30</f>
        <v>0</v>
      </c>
      <c r="L30" s="21" t="n">
        <f aca="false">K27</f>
        <v>0</v>
      </c>
      <c r="M30" s="22" t="n">
        <f aca="false">L27</f>
        <v>0</v>
      </c>
      <c r="N30" s="0"/>
      <c r="O30" s="20" t="n">
        <f aca="false">N30</f>
        <v>0</v>
      </c>
      <c r="P30" s="21" t="n">
        <f aca="false">O27</f>
        <v>0</v>
      </c>
      <c r="Q30" s="22" t="n">
        <f aca="false">P27</f>
        <v>0</v>
      </c>
      <c r="R30" s="19" t="n">
        <v>3.5</v>
      </c>
      <c r="S30" s="20" t="n">
        <f aca="false">R30</f>
        <v>3.5</v>
      </c>
      <c r="T30" s="21" t="n">
        <f aca="false">S27</f>
        <v>3.5</v>
      </c>
      <c r="U30" s="22" t="n">
        <f aca="false">T27</f>
        <v>3.5</v>
      </c>
      <c r="V30" s="19" t="n">
        <v>11</v>
      </c>
      <c r="W30" s="20" t="n">
        <f aca="false">V30</f>
        <v>11</v>
      </c>
      <c r="X30" s="21" t="n">
        <f aca="false">W27</f>
        <v>11</v>
      </c>
      <c r="Y30" s="22" t="n">
        <f aca="false">X27</f>
        <v>13</v>
      </c>
      <c r="Z30" s="19" t="n">
        <v>10</v>
      </c>
      <c r="AA30" s="20" t="n">
        <f aca="false">Z30</f>
        <v>10</v>
      </c>
      <c r="AB30" s="21" t="n">
        <f aca="false">AA27</f>
        <v>12</v>
      </c>
      <c r="AC30" s="22" t="n">
        <f aca="false">AB27</f>
        <v>0</v>
      </c>
    </row>
    <row r="31" customFormat="false" ht="15" hidden="false" customHeight="false" outlineLevel="0" collapsed="false">
      <c r="A31" s="16" t="s">
        <v>154</v>
      </c>
      <c r="B31" s="5"/>
      <c r="C31" s="6" t="s">
        <v>155</v>
      </c>
      <c r="D31" s="0"/>
      <c r="E31" s="7" t="s">
        <v>155</v>
      </c>
      <c r="F31" s="19" t="n">
        <v>60</v>
      </c>
      <c r="G31" s="20" t="n">
        <f aca="false">F31</f>
        <v>60</v>
      </c>
      <c r="H31" s="21" t="n">
        <f aca="false">G28</f>
        <v>0</v>
      </c>
      <c r="I31" s="22" t="n">
        <f aca="false">H28</f>
        <v>0</v>
      </c>
      <c r="J31" s="0"/>
      <c r="K31" s="20" t="n">
        <f aca="false">J31</f>
        <v>0</v>
      </c>
      <c r="L31" s="21" t="n">
        <f aca="false">K28</f>
        <v>0</v>
      </c>
      <c r="M31" s="22" t="n">
        <f aca="false">L28</f>
        <v>0</v>
      </c>
      <c r="N31" s="0"/>
      <c r="O31" s="20" t="n">
        <f aca="false">N31</f>
        <v>0</v>
      </c>
      <c r="P31" s="21" t="n">
        <f aca="false">O28</f>
        <v>0</v>
      </c>
      <c r="Q31" s="22" t="n">
        <f aca="false">P28</f>
        <v>0</v>
      </c>
      <c r="R31" s="19" t="n">
        <v>15</v>
      </c>
      <c r="S31" s="20" t="n">
        <f aca="false">R31</f>
        <v>15</v>
      </c>
      <c r="T31" s="21" t="n">
        <f aca="false">S28</f>
        <v>20</v>
      </c>
      <c r="U31" s="22" t="n">
        <f aca="false">T28</f>
        <v>25</v>
      </c>
      <c r="V31" s="19" t="n">
        <v>40</v>
      </c>
      <c r="W31" s="20" t="n">
        <f aca="false">V31</f>
        <v>40</v>
      </c>
      <c r="X31" s="21" t="n">
        <f aca="false">W28</f>
        <v>50</v>
      </c>
      <c r="Y31" s="22" t="n">
        <f aca="false">X28</f>
        <v>55</v>
      </c>
      <c r="Z31" s="19" t="n">
        <v>60</v>
      </c>
      <c r="AA31" s="20" t="n">
        <f aca="false">Z31</f>
        <v>60</v>
      </c>
      <c r="AB31" s="21" t="n">
        <f aca="false">AA28</f>
        <v>70</v>
      </c>
      <c r="AC31" s="22" t="n">
        <f aca="false">AB28</f>
        <v>0</v>
      </c>
    </row>
    <row r="32" customFormat="false" ht="15" hidden="false" customHeight="false" outlineLevel="0" collapsed="false">
      <c r="A32" s="16" t="s">
        <v>156</v>
      </c>
      <c r="B32" s="5"/>
      <c r="C32" s="6" t="s">
        <v>157</v>
      </c>
      <c r="D32" s="0"/>
      <c r="E32" s="7" t="s">
        <v>157</v>
      </c>
      <c r="F32" s="19" t="n">
        <v>3</v>
      </c>
      <c r="G32" s="20" t="n">
        <f aca="false">F32</f>
        <v>3</v>
      </c>
      <c r="H32" s="21" t="n">
        <f aca="false">G29</f>
        <v>0</v>
      </c>
      <c r="I32" s="22" t="n">
        <f aca="false">H29</f>
        <v>0</v>
      </c>
      <c r="J32" s="0"/>
      <c r="K32" s="20" t="n">
        <f aca="false">J32</f>
        <v>0</v>
      </c>
      <c r="L32" s="21" t="n">
        <f aca="false">K29</f>
        <v>0</v>
      </c>
      <c r="M32" s="22" t="n">
        <f aca="false">L29</f>
        <v>0</v>
      </c>
      <c r="N32" s="0"/>
      <c r="O32" s="20" t="n">
        <f aca="false">N32</f>
        <v>0</v>
      </c>
      <c r="P32" s="21" t="n">
        <f aca="false">O29</f>
        <v>0</v>
      </c>
      <c r="Q32" s="22" t="n">
        <f aca="false">P29</f>
        <v>0</v>
      </c>
      <c r="R32" s="19" t="n">
        <v>150</v>
      </c>
      <c r="S32" s="20" t="n">
        <f aca="false">R32</f>
        <v>150</v>
      </c>
      <c r="T32" s="21" t="n">
        <f aca="false">S29</f>
        <v>150</v>
      </c>
      <c r="U32" s="22" t="n">
        <f aca="false">T29</f>
        <v>100</v>
      </c>
      <c r="V32" s="19" t="n">
        <v>5</v>
      </c>
      <c r="W32" s="20" t="n">
        <f aca="false">V32</f>
        <v>5</v>
      </c>
      <c r="X32" s="21" t="n">
        <f aca="false">W29</f>
        <v>10</v>
      </c>
      <c r="Y32" s="22" t="n">
        <f aca="false">X29</f>
        <v>5</v>
      </c>
      <c r="Z32" s="19" t="n">
        <v>3</v>
      </c>
      <c r="AA32" s="20" t="n">
        <f aca="false">Z32</f>
        <v>3</v>
      </c>
      <c r="AB32" s="21" t="n">
        <f aca="false">AA29</f>
        <v>3</v>
      </c>
      <c r="AC32" s="22" t="n">
        <f aca="false">AB29</f>
        <v>0</v>
      </c>
    </row>
    <row r="33" customFormat="false" ht="15" hidden="false" customHeight="false" outlineLevel="0" collapsed="false">
      <c r="A33" s="16" t="s">
        <v>158</v>
      </c>
      <c r="B33" s="5"/>
      <c r="C33" s="0"/>
      <c r="D33" s="0"/>
      <c r="E33" s="0"/>
      <c r="F33" s="0"/>
      <c r="G33" s="20" t="n">
        <f aca="false">F33</f>
        <v>0</v>
      </c>
      <c r="H33" s="21" t="n">
        <f aca="false">G33</f>
        <v>0</v>
      </c>
      <c r="I33" s="22" t="n">
        <f aca="false">H33</f>
        <v>0</v>
      </c>
      <c r="J33" s="0"/>
      <c r="K33" s="20" t="n">
        <f aca="false">J33</f>
        <v>0</v>
      </c>
      <c r="L33" s="21" t="n">
        <f aca="false">K33</f>
        <v>0</v>
      </c>
      <c r="M33" s="22" t="n">
        <f aca="false">L33</f>
        <v>0</v>
      </c>
      <c r="N33" s="0"/>
      <c r="O33" s="20" t="n">
        <f aca="false">N33</f>
        <v>0</v>
      </c>
      <c r="P33" s="21" t="n">
        <f aca="false">O33</f>
        <v>0</v>
      </c>
      <c r="Q33" s="22" t="n">
        <f aca="false">P33</f>
        <v>0</v>
      </c>
      <c r="R33" s="19" t="n">
        <v>4</v>
      </c>
      <c r="S33" s="20" t="n">
        <f aca="false">R33</f>
        <v>4</v>
      </c>
      <c r="T33" s="21" t="n">
        <f aca="false">S33</f>
        <v>4</v>
      </c>
      <c r="U33" s="22" t="n">
        <f aca="false">T33</f>
        <v>4</v>
      </c>
      <c r="V33" s="19" t="n">
        <v>15</v>
      </c>
      <c r="W33" s="20" t="n">
        <f aca="false">V33</f>
        <v>15</v>
      </c>
      <c r="X33" s="21" t="n">
        <f aca="false">W33</f>
        <v>15</v>
      </c>
      <c r="Y33" s="22" t="n">
        <f aca="false">X33</f>
        <v>15</v>
      </c>
      <c r="Z33" s="0"/>
      <c r="AA33" s="20" t="n">
        <f aca="false">Z33</f>
        <v>0</v>
      </c>
      <c r="AB33" s="21" t="n">
        <f aca="false">AA33</f>
        <v>0</v>
      </c>
      <c r="AC33" s="22" t="n">
        <f aca="false">AB33</f>
        <v>0</v>
      </c>
    </row>
    <row r="34" customFormat="false" ht="15" hidden="false" customHeight="false" outlineLevel="0" collapsed="false">
      <c r="A34" s="16" t="s">
        <v>159</v>
      </c>
      <c r="B34" s="5"/>
      <c r="C34" s="0"/>
      <c r="D34" s="0"/>
      <c r="E34" s="0"/>
      <c r="F34" s="0"/>
      <c r="G34" s="20" t="n">
        <f aca="false">F34</f>
        <v>0</v>
      </c>
      <c r="H34" s="21" t="n">
        <f aca="false">G34</f>
        <v>0</v>
      </c>
      <c r="I34" s="22" t="n">
        <f aca="false">H34</f>
        <v>0</v>
      </c>
      <c r="J34" s="0"/>
      <c r="K34" s="20" t="n">
        <f aca="false">J34</f>
        <v>0</v>
      </c>
      <c r="L34" s="21" t="n">
        <f aca="false">K34</f>
        <v>0</v>
      </c>
      <c r="M34" s="22" t="n">
        <f aca="false">L34</f>
        <v>0</v>
      </c>
      <c r="N34" s="0"/>
      <c r="O34" s="20" t="n">
        <f aca="false">N34</f>
        <v>0</v>
      </c>
      <c r="P34" s="21" t="n">
        <f aca="false">O34</f>
        <v>0</v>
      </c>
      <c r="Q34" s="22" t="n">
        <f aca="false">P34</f>
        <v>0</v>
      </c>
      <c r="R34" s="19" t="n">
        <v>0</v>
      </c>
      <c r="S34" s="20" t="n">
        <f aca="false">R34</f>
        <v>0</v>
      </c>
      <c r="T34" s="21" t="n">
        <f aca="false">S34</f>
        <v>0</v>
      </c>
      <c r="U34" s="22" t="n">
        <f aca="false">T34</f>
        <v>0</v>
      </c>
      <c r="V34" s="19" t="n">
        <v>5</v>
      </c>
      <c r="W34" s="20" t="n">
        <f aca="false">V34</f>
        <v>5</v>
      </c>
      <c r="X34" s="21" t="n">
        <f aca="false">W34</f>
        <v>5</v>
      </c>
      <c r="Y34" s="22" t="n">
        <f aca="false">X34</f>
        <v>5</v>
      </c>
      <c r="Z34" s="0"/>
      <c r="AA34" s="20" t="n">
        <f aca="false">Z34</f>
        <v>0</v>
      </c>
      <c r="AB34" s="21" t="n">
        <f aca="false">AA34</f>
        <v>0</v>
      </c>
      <c r="AC34" s="22" t="n">
        <f aca="false">AB34</f>
        <v>0</v>
      </c>
    </row>
    <row r="35" customFormat="false" ht="15" hidden="false" customHeight="false" outlineLevel="0" collapsed="false">
      <c r="A35" s="16" t="s">
        <v>160</v>
      </c>
      <c r="B35" s="5" t="n">
        <v>0.5</v>
      </c>
      <c r="C35" s="6" t="n">
        <v>1.25</v>
      </c>
      <c r="D35" s="0"/>
      <c r="E35" s="15" t="s">
        <v>163</v>
      </c>
      <c r="F35" s="19" t="n">
        <v>2.2</v>
      </c>
      <c r="G35" s="20" t="n">
        <f aca="false">$B35*F35</f>
        <v>1.1</v>
      </c>
      <c r="H35" s="21" t="n">
        <f aca="false">$C35*G35</f>
        <v>1.375</v>
      </c>
      <c r="I35" s="22" t="n">
        <f aca="false">H35*1/(0.5*1.25)</f>
        <v>2.2</v>
      </c>
      <c r="J35" s="19" t="n">
        <v>5</v>
      </c>
      <c r="K35" s="20" t="n">
        <f aca="false">$B35*J35</f>
        <v>2.5</v>
      </c>
      <c r="L35" s="21" t="n">
        <f aca="false">$C35*K35</f>
        <v>3.125</v>
      </c>
      <c r="M35" s="22" t="n">
        <f aca="false">L35*1/(0.5*1.25)</f>
        <v>5</v>
      </c>
      <c r="N35" s="19" t="n">
        <v>3</v>
      </c>
      <c r="O35" s="20" t="n">
        <f aca="false">$B35*N35</f>
        <v>1.5</v>
      </c>
      <c r="P35" s="21" t="n">
        <f aca="false">$C35*O35</f>
        <v>1.875</v>
      </c>
      <c r="Q35" s="22" t="n">
        <f aca="false">P35*1/(0.5*1.25)</f>
        <v>3</v>
      </c>
      <c r="R35" s="19" t="n">
        <v>5</v>
      </c>
      <c r="S35" s="20" t="n">
        <f aca="false">$B35*R35</f>
        <v>2.5</v>
      </c>
      <c r="T35" s="21" t="n">
        <f aca="false">$C35*S35</f>
        <v>3.125</v>
      </c>
      <c r="U35" s="22" t="n">
        <f aca="false">T35*1/(0.5*1.25)</f>
        <v>5</v>
      </c>
      <c r="V35" s="19" t="n">
        <v>6</v>
      </c>
      <c r="W35" s="20" t="n">
        <f aca="false">$B35*V35</f>
        <v>3</v>
      </c>
      <c r="X35" s="21" t="n">
        <f aca="false">$C35*W35</f>
        <v>3.75</v>
      </c>
      <c r="Y35" s="22" t="n">
        <f aca="false">X35*1/(0.5*1.25)</f>
        <v>6</v>
      </c>
      <c r="Z35" s="19" t="n">
        <v>5</v>
      </c>
      <c r="AA35" s="20" t="n">
        <f aca="false">$B35*Z35</f>
        <v>2.5</v>
      </c>
      <c r="AB35" s="21" t="n">
        <f aca="false">$C35*AA35</f>
        <v>3.125</v>
      </c>
      <c r="AC35" s="22" t="n">
        <f aca="false">AB35*1/(0.5*1.25)</f>
        <v>5</v>
      </c>
    </row>
    <row r="36" customFormat="false" ht="15" hidden="false" customHeight="false" outlineLevel="0" collapsed="false">
      <c r="A36" s="16" t="s">
        <v>167</v>
      </c>
      <c r="B36" s="5" t="n">
        <v>0.5</v>
      </c>
      <c r="C36" s="6" t="n">
        <v>1.25</v>
      </c>
      <c r="D36" s="0"/>
      <c r="E36" s="15" t="s">
        <v>163</v>
      </c>
      <c r="F36" s="19" t="n">
        <v>21.6</v>
      </c>
      <c r="G36" s="20" t="n">
        <f aca="false">$B36*F36</f>
        <v>10.8</v>
      </c>
      <c r="H36" s="21" t="n">
        <f aca="false">$C36*G36</f>
        <v>13.5</v>
      </c>
      <c r="I36" s="22" t="n">
        <f aca="false">H36*1/(0.5*1.25)</f>
        <v>21.6</v>
      </c>
      <c r="J36" s="19" t="n">
        <v>70</v>
      </c>
      <c r="K36" s="20" t="n">
        <f aca="false">$B36*J36</f>
        <v>35</v>
      </c>
      <c r="L36" s="21" t="n">
        <f aca="false">$C36*K36</f>
        <v>43.75</v>
      </c>
      <c r="M36" s="22" t="n">
        <f aca="false">L36*1/(0.5*1.25)</f>
        <v>70</v>
      </c>
      <c r="N36" s="19" t="n">
        <v>2</v>
      </c>
      <c r="O36" s="20" t="n">
        <f aca="false">$B36*N36</f>
        <v>1</v>
      </c>
      <c r="P36" s="21" t="n">
        <f aca="false">$C36*O36</f>
        <v>1.25</v>
      </c>
      <c r="Q36" s="22" t="n">
        <f aca="false">P36*1/(0.5*1.25)</f>
        <v>2</v>
      </c>
      <c r="R36" s="19" t="n">
        <v>10</v>
      </c>
      <c r="S36" s="20" t="n">
        <f aca="false">$B36*R36</f>
        <v>5</v>
      </c>
      <c r="T36" s="21" t="n">
        <f aca="false">$C36*S36</f>
        <v>6.25</v>
      </c>
      <c r="U36" s="22" t="n">
        <f aca="false">T36*1/(0.5*1.25)</f>
        <v>10</v>
      </c>
      <c r="V36" s="19" t="n">
        <v>30</v>
      </c>
      <c r="W36" s="20" t="n">
        <f aca="false">$B36*V36</f>
        <v>15</v>
      </c>
      <c r="X36" s="21" t="n">
        <f aca="false">$C36*W36</f>
        <v>18.75</v>
      </c>
      <c r="Y36" s="22" t="n">
        <f aca="false">X36*1/(0.5*1.25)</f>
        <v>30</v>
      </c>
      <c r="Z36" s="19" t="n">
        <v>80</v>
      </c>
      <c r="AA36" s="20" t="n">
        <f aca="false">$B36*Z36</f>
        <v>40</v>
      </c>
      <c r="AB36" s="21" t="n">
        <f aca="false">$C36*AA36</f>
        <v>50</v>
      </c>
      <c r="AC36" s="22" t="n">
        <f aca="false">AB36*1/(0.5*1.25)</f>
        <v>80</v>
      </c>
    </row>
    <row r="37" customFormat="false" ht="15" hidden="false" customHeight="false" outlineLevel="0" collapsed="false">
      <c r="A37" s="16" t="s">
        <v>168</v>
      </c>
      <c r="B37" s="5" t="n">
        <v>0.5</v>
      </c>
      <c r="C37" s="6" t="n">
        <v>1.25</v>
      </c>
      <c r="D37" s="0"/>
      <c r="E37" s="15" t="s">
        <v>163</v>
      </c>
      <c r="F37" s="19" t="n">
        <v>85</v>
      </c>
      <c r="G37" s="20" t="n">
        <f aca="false">$B37*F37</f>
        <v>42.5</v>
      </c>
      <c r="H37" s="21" t="n">
        <f aca="false">$C37*G37</f>
        <v>53.125</v>
      </c>
      <c r="I37" s="22" t="n">
        <f aca="false">H37*1/(0.5*1.25)</f>
        <v>85</v>
      </c>
      <c r="J37" s="19" t="n">
        <v>85</v>
      </c>
      <c r="K37" s="20" t="n">
        <f aca="false">$B37*J37</f>
        <v>42.5</v>
      </c>
      <c r="L37" s="21" t="n">
        <f aca="false">$C37*K37</f>
        <v>53.125</v>
      </c>
      <c r="M37" s="22" t="n">
        <f aca="false">L37*1/(0.5*1.25)</f>
        <v>85</v>
      </c>
      <c r="N37" s="19" t="n">
        <v>100</v>
      </c>
      <c r="O37" s="20" t="n">
        <f aca="false">$B37*N37</f>
        <v>50</v>
      </c>
      <c r="P37" s="21" t="n">
        <f aca="false">$C37*O37</f>
        <v>62.5</v>
      </c>
      <c r="Q37" s="22" t="n">
        <f aca="false">P37*1/(0.5*1.25)</f>
        <v>100</v>
      </c>
      <c r="R37" s="19" t="n">
        <v>90</v>
      </c>
      <c r="S37" s="20" t="n">
        <f aca="false">$B37*R37</f>
        <v>45</v>
      </c>
      <c r="T37" s="21" t="n">
        <f aca="false">$C37*S37</f>
        <v>56.25</v>
      </c>
      <c r="U37" s="22" t="n">
        <f aca="false">T37*1/(0.5*1.25)</f>
        <v>90</v>
      </c>
      <c r="V37" s="19" t="n">
        <v>85</v>
      </c>
      <c r="W37" s="20" t="n">
        <f aca="false">$B37*V37</f>
        <v>42.5</v>
      </c>
      <c r="X37" s="21" t="n">
        <f aca="false">$C37*W37</f>
        <v>53.125</v>
      </c>
      <c r="Y37" s="22" t="n">
        <f aca="false">X37*1/(0.5*1.25)</f>
        <v>85</v>
      </c>
      <c r="Z37" s="19" t="n">
        <v>90</v>
      </c>
      <c r="AA37" s="20" t="n">
        <f aca="false">$B37*Z37</f>
        <v>45</v>
      </c>
      <c r="AB37" s="21" t="n">
        <f aca="false">$C37*AA37</f>
        <v>56.25</v>
      </c>
      <c r="AC37" s="22" t="n">
        <f aca="false">AB37*1/(0.5*1.25)</f>
        <v>90</v>
      </c>
    </row>
    <row r="38" customFormat="false" ht="15" hidden="false" customHeight="false" outlineLevel="0" collapsed="false">
      <c r="A38" s="16" t="s">
        <v>169</v>
      </c>
      <c r="B38" s="5" t="n">
        <v>0.5</v>
      </c>
      <c r="C38" s="6" t="n">
        <v>1.25</v>
      </c>
      <c r="D38" s="0"/>
      <c r="E38" s="15" t="s">
        <v>163</v>
      </c>
      <c r="F38" s="0"/>
      <c r="G38" s="0"/>
      <c r="H38" s="0"/>
      <c r="I38" s="0"/>
      <c r="J38" s="0"/>
      <c r="K38" s="0"/>
      <c r="L38" s="0"/>
      <c r="M38" s="0"/>
      <c r="N38" s="0"/>
      <c r="O38" s="0"/>
      <c r="P38" s="0"/>
      <c r="Q38" s="0"/>
      <c r="R38" s="0"/>
      <c r="S38" s="0"/>
      <c r="T38" s="0"/>
      <c r="U38" s="0"/>
      <c r="V38" s="0"/>
      <c r="W38" s="0"/>
      <c r="X38" s="0"/>
      <c r="Y38" s="0"/>
      <c r="Z38" s="0"/>
      <c r="AA38" s="0"/>
      <c r="AB38" s="0"/>
      <c r="AC38" s="0"/>
    </row>
    <row r="39" customFormat="false" ht="15" hidden="false" customHeight="false" outlineLevel="0" collapsed="false">
      <c r="A39" s="16" t="s">
        <v>170</v>
      </c>
      <c r="B39" s="5" t="n">
        <v>0.5</v>
      </c>
      <c r="C39" s="6" t="n">
        <v>1.25</v>
      </c>
      <c r="D39" s="0"/>
      <c r="E39" s="15" t="s">
        <v>163</v>
      </c>
      <c r="F39" s="19" t="n">
        <v>0.3</v>
      </c>
      <c r="G39" s="20" t="n">
        <f aca="false">$B39*F39</f>
        <v>0.15</v>
      </c>
      <c r="H39" s="21" t="n">
        <f aca="false">$C39*G39</f>
        <v>0.1875</v>
      </c>
      <c r="I39" s="22" t="n">
        <f aca="false">H39*1/(0.5*1.25)</f>
        <v>0.3</v>
      </c>
      <c r="J39" s="19" t="n">
        <v>2</v>
      </c>
      <c r="K39" s="20" t="n">
        <f aca="false">$B39*J39</f>
        <v>1</v>
      </c>
      <c r="L39" s="21" t="n">
        <f aca="false">$C39*K39</f>
        <v>1.25</v>
      </c>
      <c r="M39" s="22" t="n">
        <f aca="false">L39*1/(0.5*1.25)</f>
        <v>2</v>
      </c>
      <c r="N39" s="0"/>
      <c r="O39" s="20" t="n">
        <f aca="false">$B39*N39</f>
        <v>0</v>
      </c>
      <c r="P39" s="21" t="n">
        <f aca="false">$C39*O39</f>
        <v>0</v>
      </c>
      <c r="Q39" s="22" t="n">
        <f aca="false">P39*1/(0.5*1.25)</f>
        <v>0</v>
      </c>
      <c r="R39" s="19" t="n">
        <v>1</v>
      </c>
      <c r="S39" s="20" t="n">
        <f aca="false">$B39*R39</f>
        <v>0.5</v>
      </c>
      <c r="T39" s="21" t="n">
        <f aca="false">$C39*S39</f>
        <v>0.625</v>
      </c>
      <c r="U39" s="22" t="n">
        <f aca="false">T39*1/(0.5*1.25)</f>
        <v>1</v>
      </c>
      <c r="V39" s="0"/>
      <c r="W39" s="20" t="n">
        <f aca="false">$B39*V39</f>
        <v>0</v>
      </c>
      <c r="X39" s="21" t="n">
        <f aca="false">$C39*W39</f>
        <v>0</v>
      </c>
      <c r="Y39" s="22" t="n">
        <f aca="false">X39*1/(0.5*1.25)</f>
        <v>0</v>
      </c>
      <c r="Z39" s="0"/>
      <c r="AA39" s="20" t="n">
        <f aca="false">$B39*Z39</f>
        <v>0</v>
      </c>
      <c r="AB39" s="21" t="n">
        <f aca="false">$C39*AA39</f>
        <v>0</v>
      </c>
      <c r="AC39" s="22" t="n">
        <f aca="false">AB39*1/(0.5*1.25)</f>
        <v>0</v>
      </c>
    </row>
    <row r="40" customFormat="false" ht="15" hidden="false" customHeight="false" outlineLevel="0" collapsed="false">
      <c r="A40" s="16" t="s">
        <v>171</v>
      </c>
      <c r="B40" s="5" t="n">
        <v>0.5</v>
      </c>
      <c r="C40" s="6" t="n">
        <v>1.25</v>
      </c>
      <c r="D40" s="0"/>
      <c r="E40" s="15" t="s">
        <v>163</v>
      </c>
      <c r="F40" s="19" t="n">
        <v>1.2</v>
      </c>
      <c r="G40" s="20" t="n">
        <f aca="false">$B40*F40</f>
        <v>0.6</v>
      </c>
      <c r="H40" s="21" t="n">
        <f aca="false">$C40*G40</f>
        <v>0.75</v>
      </c>
      <c r="I40" s="22" t="n">
        <f aca="false">H40*1/(0.5*1.25)</f>
        <v>1.2</v>
      </c>
      <c r="J40" s="19" t="n">
        <v>5</v>
      </c>
      <c r="K40" s="20" t="n">
        <f aca="false">$B40*J40</f>
        <v>2.5</v>
      </c>
      <c r="L40" s="21" t="n">
        <f aca="false">$C40*K40</f>
        <v>3.125</v>
      </c>
      <c r="M40" s="22" t="n">
        <f aca="false">L40*1/(0.5*1.25)</f>
        <v>5</v>
      </c>
      <c r="N40" s="0"/>
      <c r="O40" s="20" t="n">
        <f aca="false">$B40*N40</f>
        <v>0</v>
      </c>
      <c r="P40" s="21" t="n">
        <f aca="false">$C40*O40</f>
        <v>0</v>
      </c>
      <c r="Q40" s="22" t="n">
        <f aca="false">P40*1/(0.5*1.25)</f>
        <v>0</v>
      </c>
      <c r="R40" s="19" t="n">
        <v>20</v>
      </c>
      <c r="S40" s="20" t="n">
        <f aca="false">$B40*R40</f>
        <v>10</v>
      </c>
      <c r="T40" s="21" t="n">
        <f aca="false">$C40*S40</f>
        <v>12.5</v>
      </c>
      <c r="U40" s="22" t="n">
        <f aca="false">T40*1/(0.5*1.25)</f>
        <v>20</v>
      </c>
      <c r="V40" s="0"/>
      <c r="W40" s="20" t="n">
        <f aca="false">$B40*V40</f>
        <v>0</v>
      </c>
      <c r="X40" s="21" t="n">
        <f aca="false">$C40*W40</f>
        <v>0</v>
      </c>
      <c r="Y40" s="22" t="n">
        <f aca="false">X40*1/(0.5*1.25)</f>
        <v>0</v>
      </c>
      <c r="Z40" s="0"/>
      <c r="AA40" s="20" t="n">
        <f aca="false">$B40*Z40</f>
        <v>0</v>
      </c>
      <c r="AB40" s="21" t="n">
        <f aca="false">$C40*AA40</f>
        <v>0</v>
      </c>
      <c r="AC40" s="22" t="n">
        <f aca="false">AB40*1/(0.5*1.25)</f>
        <v>0</v>
      </c>
    </row>
    <row r="41" customFormat="false" ht="15" hidden="false" customHeight="false" outlineLevel="0" collapsed="false">
      <c r="A41" s="16" t="s">
        <v>172</v>
      </c>
      <c r="B41" s="5" t="n">
        <v>0.5</v>
      </c>
      <c r="C41" s="6" t="n">
        <v>1.25</v>
      </c>
      <c r="D41" s="0"/>
      <c r="E41" s="15" t="s">
        <v>163</v>
      </c>
      <c r="F41" s="19" t="n">
        <v>95</v>
      </c>
      <c r="G41" s="20" t="n">
        <f aca="false">$B41*F41</f>
        <v>47.5</v>
      </c>
      <c r="H41" s="21" t="n">
        <f aca="false">$C41*G41</f>
        <v>59.375</v>
      </c>
      <c r="I41" s="22" t="n">
        <f aca="false">H41*1/(0.5*1.25)</f>
        <v>95</v>
      </c>
      <c r="J41" s="19" t="n">
        <v>85</v>
      </c>
      <c r="K41" s="20" t="n">
        <f aca="false">$B41*J41</f>
        <v>42.5</v>
      </c>
      <c r="L41" s="21" t="n">
        <f aca="false">$C41*K41</f>
        <v>53.125</v>
      </c>
      <c r="M41" s="22" t="n">
        <f aca="false">L41*1/(0.5*1.25)</f>
        <v>85</v>
      </c>
      <c r="N41" s="0"/>
      <c r="O41" s="20" t="n">
        <f aca="false">$B41*N41</f>
        <v>0</v>
      </c>
      <c r="P41" s="21" t="n">
        <f aca="false">$C41*O41</f>
        <v>0</v>
      </c>
      <c r="Q41" s="22" t="n">
        <f aca="false">P41*1/(0.5*1.25)</f>
        <v>0</v>
      </c>
      <c r="R41" s="19" t="n">
        <v>90</v>
      </c>
      <c r="S41" s="20" t="n">
        <f aca="false">$B41*R41</f>
        <v>45</v>
      </c>
      <c r="T41" s="21" t="n">
        <f aca="false">$C41*S41</f>
        <v>56.25</v>
      </c>
      <c r="U41" s="22" t="n">
        <f aca="false">T41*1/(0.5*1.25)</f>
        <v>90</v>
      </c>
      <c r="V41" s="0"/>
      <c r="W41" s="20" t="n">
        <f aca="false">$B41*V41</f>
        <v>0</v>
      </c>
      <c r="X41" s="21" t="n">
        <f aca="false">$C41*W41</f>
        <v>0</v>
      </c>
      <c r="Y41" s="22" t="n">
        <f aca="false">X41*1/(0.5*1.25)</f>
        <v>0</v>
      </c>
      <c r="Z41" s="0"/>
      <c r="AA41" s="20" t="n">
        <f aca="false">$B41*Z41</f>
        <v>0</v>
      </c>
      <c r="AB41" s="21" t="n">
        <f aca="false">$C41*AA41</f>
        <v>0</v>
      </c>
      <c r="AC41" s="22" t="n">
        <f aca="false">AB41*1/(0.5*1.25)</f>
        <v>0</v>
      </c>
    </row>
    <row r="42" customFormat="false" ht="15" hidden="false" customHeight="false" outlineLevel="0" collapsed="false">
      <c r="A42" s="16" t="s">
        <v>173</v>
      </c>
      <c r="B42" s="5" t="n">
        <v>0.5</v>
      </c>
      <c r="C42" s="6" t="n">
        <v>1.25</v>
      </c>
      <c r="D42" s="0"/>
      <c r="E42" s="15" t="s">
        <v>163</v>
      </c>
      <c r="F42" s="0"/>
      <c r="G42" s="0"/>
      <c r="H42" s="0"/>
      <c r="I42" s="0"/>
      <c r="J42" s="0"/>
      <c r="K42" s="0"/>
      <c r="L42" s="0"/>
      <c r="M42" s="0"/>
      <c r="N42" s="0"/>
      <c r="O42" s="0"/>
      <c r="P42" s="0"/>
      <c r="Q42" s="0"/>
      <c r="R42" s="0"/>
      <c r="S42" s="0"/>
      <c r="T42" s="0"/>
      <c r="U42" s="0"/>
      <c r="V42" s="0"/>
      <c r="W42" s="0"/>
      <c r="X42" s="0"/>
      <c r="Y42" s="0"/>
      <c r="Z42" s="0"/>
      <c r="AA42" s="0"/>
      <c r="AB42" s="0"/>
      <c r="AC42" s="0"/>
    </row>
    <row r="43" customFormat="false" ht="15" hidden="false" customHeight="false" outlineLevel="0" collapsed="false">
      <c r="A43" s="16" t="s">
        <v>174</v>
      </c>
      <c r="B43" s="5" t="n">
        <v>0.5</v>
      </c>
      <c r="C43" s="14" t="s">
        <v>166</v>
      </c>
      <c r="D43" s="14"/>
      <c r="E43" s="0"/>
      <c r="F43" s="19" t="n">
        <v>0.9</v>
      </c>
      <c r="G43" s="20" t="n">
        <f aca="false">$B43*F43</f>
        <v>0.45</v>
      </c>
      <c r="H43" s="21" t="n">
        <f aca="false">G43*(1/0.5)</f>
        <v>0.9</v>
      </c>
      <c r="I43" s="22" t="n">
        <f aca="false">H43</f>
        <v>0.9</v>
      </c>
      <c r="J43" s="0"/>
      <c r="K43" s="20" t="n">
        <f aca="false">$B43*J43</f>
        <v>0</v>
      </c>
      <c r="L43" s="21" t="n">
        <f aca="false">K43*(1/0.5)</f>
        <v>0</v>
      </c>
      <c r="M43" s="22" t="n">
        <f aca="false">L43</f>
        <v>0</v>
      </c>
      <c r="N43" s="19" t="n">
        <v>2</v>
      </c>
      <c r="O43" s="20" t="n">
        <f aca="false">$B43*N43</f>
        <v>1</v>
      </c>
      <c r="P43" s="21" t="n">
        <f aca="false">O43*(1/0.5)</f>
        <v>2</v>
      </c>
      <c r="Q43" s="22" t="n">
        <f aca="false">P43</f>
        <v>2</v>
      </c>
      <c r="R43" s="19" t="n">
        <v>1</v>
      </c>
      <c r="S43" s="20" t="n">
        <f aca="false">$B43*R43</f>
        <v>0.5</v>
      </c>
      <c r="T43" s="21" t="n">
        <f aca="false">S43*(1/0.5)</f>
        <v>1</v>
      </c>
      <c r="U43" s="22" t="n">
        <f aca="false">T43</f>
        <v>1</v>
      </c>
      <c r="V43" s="19" t="n">
        <v>2.5</v>
      </c>
      <c r="W43" s="20" t="n">
        <f aca="false">$B43*V43</f>
        <v>1.25</v>
      </c>
      <c r="X43" s="21" t="n">
        <f aca="false">W43*(1/0.5)</f>
        <v>2.5</v>
      </c>
      <c r="Y43" s="22" t="n">
        <f aca="false">X43</f>
        <v>2.5</v>
      </c>
      <c r="Z43" s="19" t="n">
        <v>2</v>
      </c>
      <c r="AA43" s="20" t="n">
        <f aca="false">$B43*Z43</f>
        <v>1</v>
      </c>
      <c r="AB43" s="21" t="n">
        <f aca="false">AA43*(1/0.5)</f>
        <v>2</v>
      </c>
      <c r="AC43" s="22" t="n">
        <f aca="false">AB43</f>
        <v>2</v>
      </c>
    </row>
    <row r="44" customFormat="false" ht="15" hidden="false" customHeight="false" outlineLevel="0" collapsed="false">
      <c r="A44" s="16" t="s">
        <v>176</v>
      </c>
      <c r="B44" s="5" t="n">
        <v>0.5</v>
      </c>
      <c r="C44" s="14" t="s">
        <v>166</v>
      </c>
      <c r="D44" s="14"/>
      <c r="E44" s="0"/>
      <c r="F44" s="19" t="n">
        <v>0.1</v>
      </c>
      <c r="G44" s="20" t="n">
        <f aca="false">$B44*F44</f>
        <v>0.05</v>
      </c>
      <c r="H44" s="21" t="n">
        <f aca="false">G44*(1/0.5)</f>
        <v>0.1</v>
      </c>
      <c r="I44" s="22" t="n">
        <f aca="false">H44</f>
        <v>0.1</v>
      </c>
      <c r="J44" s="0"/>
      <c r="K44" s="20" t="n">
        <f aca="false">$B44*J44</f>
        <v>0</v>
      </c>
      <c r="L44" s="21" t="n">
        <f aca="false">K44*(1/0.5)</f>
        <v>0</v>
      </c>
      <c r="M44" s="22" t="n">
        <f aca="false">L44</f>
        <v>0</v>
      </c>
      <c r="N44" s="19" t="n">
        <v>1</v>
      </c>
      <c r="O44" s="20" t="n">
        <f aca="false">$B44*N44</f>
        <v>0.5</v>
      </c>
      <c r="P44" s="21" t="n">
        <f aca="false">O44*(1/0.5)</f>
        <v>1</v>
      </c>
      <c r="Q44" s="22" t="n">
        <f aca="false">P44</f>
        <v>1</v>
      </c>
      <c r="R44" s="19" t="n">
        <v>0.01</v>
      </c>
      <c r="S44" s="20" t="n">
        <f aca="false">$B44*R44</f>
        <v>0.005</v>
      </c>
      <c r="T44" s="21" t="n">
        <f aca="false">S44*(1/0.5)</f>
        <v>0.01</v>
      </c>
      <c r="U44" s="22" t="n">
        <f aca="false">T44</f>
        <v>0.01</v>
      </c>
      <c r="V44" s="19" t="n">
        <v>0.4</v>
      </c>
      <c r="W44" s="20" t="n">
        <f aca="false">$B44*V44</f>
        <v>0.2</v>
      </c>
      <c r="X44" s="21" t="n">
        <f aca="false">W44*(1/0.5)</f>
        <v>0.4</v>
      </c>
      <c r="Y44" s="22" t="n">
        <f aca="false">X44</f>
        <v>0.4</v>
      </c>
      <c r="Z44" s="19" t="n">
        <v>0.1</v>
      </c>
      <c r="AA44" s="20" t="n">
        <f aca="false">$B44*Z44</f>
        <v>0.05</v>
      </c>
      <c r="AB44" s="21" t="n">
        <f aca="false">AA44*(1/0.5)</f>
        <v>0.1</v>
      </c>
      <c r="AC44" s="22" t="n">
        <f aca="false">AB44</f>
        <v>0.1</v>
      </c>
    </row>
    <row r="45" customFormat="false" ht="15" hidden="false" customHeight="false" outlineLevel="0" collapsed="false">
      <c r="A45" s="16" t="s">
        <v>177</v>
      </c>
      <c r="B45" s="5" t="n">
        <v>0.5</v>
      </c>
      <c r="C45" s="14" t="s">
        <v>166</v>
      </c>
      <c r="D45" s="14"/>
      <c r="E45" s="0"/>
      <c r="F45" s="19" t="n">
        <v>0.7</v>
      </c>
      <c r="G45" s="20" t="n">
        <f aca="false">$B45*F45</f>
        <v>0.35</v>
      </c>
      <c r="H45" s="21" t="n">
        <f aca="false">G45*(1/0.5)</f>
        <v>0.7</v>
      </c>
      <c r="I45" s="22" t="n">
        <f aca="false">H45</f>
        <v>0.7</v>
      </c>
      <c r="J45" s="0"/>
      <c r="K45" s="20" t="n">
        <f aca="false">$B45*J45</f>
        <v>0</v>
      </c>
      <c r="L45" s="21" t="n">
        <f aca="false">K45*(1/0.5)</f>
        <v>0</v>
      </c>
      <c r="M45" s="22" t="n">
        <f aca="false">L45</f>
        <v>0</v>
      </c>
      <c r="N45" s="19" t="n">
        <v>90</v>
      </c>
      <c r="O45" s="20" t="n">
        <f aca="false">$B45*N45</f>
        <v>45</v>
      </c>
      <c r="P45" s="21" t="n">
        <f aca="false">O45*(1/0.5)</f>
        <v>90</v>
      </c>
      <c r="Q45" s="22" t="n">
        <f aca="false">P45</f>
        <v>90</v>
      </c>
      <c r="R45" s="19" t="n">
        <v>2</v>
      </c>
      <c r="S45" s="20" t="n">
        <f aca="false">$B45*R45</f>
        <v>1</v>
      </c>
      <c r="T45" s="21" t="n">
        <f aca="false">S45*(1/0.5)</f>
        <v>2</v>
      </c>
      <c r="U45" s="22" t="n">
        <f aca="false">T45</f>
        <v>2</v>
      </c>
      <c r="V45" s="19" t="n">
        <v>30</v>
      </c>
      <c r="W45" s="20" t="n">
        <f aca="false">$B45*V45</f>
        <v>15</v>
      </c>
      <c r="X45" s="21" t="n">
        <f aca="false">W45*(1/0.5)</f>
        <v>30</v>
      </c>
      <c r="Y45" s="22" t="n">
        <f aca="false">X45</f>
        <v>30</v>
      </c>
      <c r="Z45" s="19" t="n">
        <v>20</v>
      </c>
      <c r="AA45" s="20" t="n">
        <f aca="false">$B45*Z45</f>
        <v>10</v>
      </c>
      <c r="AB45" s="21" t="n">
        <f aca="false">AA45*(1/0.5)</f>
        <v>20</v>
      </c>
      <c r="AC45" s="22" t="n">
        <f aca="false">AB45</f>
        <v>20</v>
      </c>
    </row>
    <row r="46" customFormat="false" ht="15" hidden="false" customHeight="false" outlineLevel="0" collapsed="false">
      <c r="A46" s="16" t="s">
        <v>178</v>
      </c>
      <c r="B46" s="5" t="n">
        <v>0.5</v>
      </c>
      <c r="C46" s="14" t="s">
        <v>166</v>
      </c>
      <c r="D46" s="14"/>
      <c r="E46" s="0"/>
      <c r="F46" s="19" t="n">
        <v>95</v>
      </c>
      <c r="G46" s="20" t="n">
        <f aca="false">$B46*F46</f>
        <v>47.5</v>
      </c>
      <c r="H46" s="21" t="n">
        <f aca="false">G46*(1/0.5)</f>
        <v>95</v>
      </c>
      <c r="I46" s="22" t="n">
        <f aca="false">H46</f>
        <v>95</v>
      </c>
      <c r="J46" s="0"/>
      <c r="K46" s="20" t="n">
        <f aca="false">$B46*J46</f>
        <v>0</v>
      </c>
      <c r="L46" s="21" t="n">
        <f aca="false">K46*(1/0.5)</f>
        <v>0</v>
      </c>
      <c r="M46" s="22" t="n">
        <f aca="false">L46</f>
        <v>0</v>
      </c>
      <c r="N46" s="19" t="n">
        <v>85</v>
      </c>
      <c r="O46" s="20" t="n">
        <f aca="false">$B46*N46</f>
        <v>42.5</v>
      </c>
      <c r="P46" s="21" t="n">
        <f aca="false">O46*(1/0.5)</f>
        <v>85</v>
      </c>
      <c r="Q46" s="22" t="n">
        <f aca="false">P46</f>
        <v>85</v>
      </c>
      <c r="R46" s="19" t="n">
        <v>90</v>
      </c>
      <c r="S46" s="20" t="n">
        <f aca="false">$B46*R46</f>
        <v>45</v>
      </c>
      <c r="T46" s="21" t="n">
        <f aca="false">S46*(1/0.5)</f>
        <v>90</v>
      </c>
      <c r="U46" s="22" t="n">
        <f aca="false">T46</f>
        <v>90</v>
      </c>
      <c r="V46" s="19" t="n">
        <v>80</v>
      </c>
      <c r="W46" s="20" t="n">
        <f aca="false">$B46*V46</f>
        <v>40</v>
      </c>
      <c r="X46" s="21" t="n">
        <f aca="false">W46*(1/0.5)</f>
        <v>80</v>
      </c>
      <c r="Y46" s="22" t="n">
        <f aca="false">X46</f>
        <v>80</v>
      </c>
      <c r="Z46" s="19" t="n">
        <v>60</v>
      </c>
      <c r="AA46" s="20" t="n">
        <f aca="false">$B46*Z46</f>
        <v>30</v>
      </c>
      <c r="AB46" s="21" t="n">
        <f aca="false">AA46*(1/0.5)</f>
        <v>60</v>
      </c>
      <c r="AC46" s="22" t="n">
        <f aca="false">AB46</f>
        <v>60</v>
      </c>
    </row>
    <row r="47" customFormat="false" ht="15" hidden="false" customHeight="false" outlineLevel="0" collapsed="false">
      <c r="A47" s="16" t="s">
        <v>179</v>
      </c>
      <c r="B47" s="5" t="n">
        <v>0.5</v>
      </c>
      <c r="C47" s="14" t="s">
        <v>166</v>
      </c>
      <c r="D47" s="14"/>
      <c r="E47" s="0"/>
      <c r="F47" s="19" t="n">
        <v>0.9</v>
      </c>
      <c r="G47" s="20" t="n">
        <f aca="false">$B47*F47</f>
        <v>0.45</v>
      </c>
      <c r="H47" s="21" t="n">
        <f aca="false">G47*(1/0.5)</f>
        <v>0.9</v>
      </c>
      <c r="I47" s="22" t="n">
        <f aca="false">H47</f>
        <v>0.9</v>
      </c>
      <c r="J47" s="0"/>
      <c r="K47" s="20" t="n">
        <f aca="false">$B47*J47</f>
        <v>0</v>
      </c>
      <c r="L47" s="21" t="n">
        <f aca="false">K47*(1/0.5)</f>
        <v>0</v>
      </c>
      <c r="M47" s="22" t="n">
        <f aca="false">L47</f>
        <v>0</v>
      </c>
      <c r="N47" s="19" t="n">
        <v>1</v>
      </c>
      <c r="O47" s="20" t="n">
        <f aca="false">$B47*N47</f>
        <v>0.5</v>
      </c>
      <c r="P47" s="21" t="n">
        <f aca="false">O47*(1/0.5)</f>
        <v>1</v>
      </c>
      <c r="Q47" s="22" t="n">
        <f aca="false">P47</f>
        <v>1</v>
      </c>
      <c r="R47" s="19" t="n">
        <v>0.5</v>
      </c>
      <c r="S47" s="20" t="n">
        <f aca="false">$B47*R47</f>
        <v>0.25</v>
      </c>
      <c r="T47" s="21" t="n">
        <f aca="false">S47*(1/0.5)</f>
        <v>0.5</v>
      </c>
      <c r="U47" s="22" t="n">
        <f aca="false">T47</f>
        <v>0.5</v>
      </c>
      <c r="V47" s="0"/>
      <c r="W47" s="20" t="n">
        <f aca="false">$B47*V47</f>
        <v>0</v>
      </c>
      <c r="X47" s="21" t="n">
        <f aca="false">W47*(1/0.5)</f>
        <v>0</v>
      </c>
      <c r="Y47" s="22" t="n">
        <f aca="false">X47</f>
        <v>0</v>
      </c>
      <c r="Z47" s="19" t="n">
        <v>1</v>
      </c>
      <c r="AA47" s="20" t="n">
        <f aca="false">$B47*Z47</f>
        <v>0.5</v>
      </c>
      <c r="AB47" s="21" t="n">
        <f aca="false">AA47*(1/0.5)</f>
        <v>1</v>
      </c>
      <c r="AC47" s="22" t="n">
        <f aca="false">AB47</f>
        <v>1</v>
      </c>
    </row>
    <row r="48" customFormat="false" ht="15" hidden="false" customHeight="false" outlineLevel="0" collapsed="false">
      <c r="A48" s="16" t="s">
        <v>180</v>
      </c>
      <c r="B48" s="5" t="n">
        <v>0.5</v>
      </c>
      <c r="C48" s="14" t="s">
        <v>166</v>
      </c>
      <c r="D48" s="14"/>
      <c r="E48" s="0"/>
      <c r="F48" s="19" t="n">
        <v>0.1</v>
      </c>
      <c r="G48" s="20" t="n">
        <f aca="false">$B48*F48</f>
        <v>0.05</v>
      </c>
      <c r="H48" s="21" t="n">
        <f aca="false">G48*(1/0.5)</f>
        <v>0.1</v>
      </c>
      <c r="I48" s="22" t="n">
        <f aca="false">H48</f>
        <v>0.1</v>
      </c>
      <c r="J48" s="0"/>
      <c r="K48" s="20" t="n">
        <f aca="false">$B48*J48</f>
        <v>0</v>
      </c>
      <c r="L48" s="21" t="n">
        <f aca="false">K48*(1/0.5)</f>
        <v>0</v>
      </c>
      <c r="M48" s="22" t="n">
        <f aca="false">L48</f>
        <v>0</v>
      </c>
      <c r="N48" s="19" t="n">
        <v>0.01</v>
      </c>
      <c r="O48" s="20" t="n">
        <f aca="false">$B48*N48</f>
        <v>0.005</v>
      </c>
      <c r="P48" s="21" t="n">
        <f aca="false">O48*(1/0.5)</f>
        <v>0.01</v>
      </c>
      <c r="Q48" s="22" t="n">
        <f aca="false">P48</f>
        <v>0.01</v>
      </c>
      <c r="R48" s="19" t="n">
        <v>0.02</v>
      </c>
      <c r="S48" s="20" t="n">
        <f aca="false">$B48*R48</f>
        <v>0.01</v>
      </c>
      <c r="T48" s="21" t="n">
        <f aca="false">S48*(1/0.5)</f>
        <v>0.02</v>
      </c>
      <c r="U48" s="22" t="n">
        <f aca="false">T48</f>
        <v>0.02</v>
      </c>
      <c r="V48" s="0"/>
      <c r="W48" s="20" t="n">
        <f aca="false">$B48*V48</f>
        <v>0</v>
      </c>
      <c r="X48" s="21" t="n">
        <f aca="false">W48*(1/0.5)</f>
        <v>0</v>
      </c>
      <c r="Y48" s="22" t="n">
        <f aca="false">X48</f>
        <v>0</v>
      </c>
      <c r="Z48" s="19" t="n">
        <v>0.1</v>
      </c>
      <c r="AA48" s="20" t="n">
        <f aca="false">$B48*Z48</f>
        <v>0.05</v>
      </c>
      <c r="AB48" s="21" t="n">
        <f aca="false">AA48*(1/0.5)</f>
        <v>0.1</v>
      </c>
      <c r="AC48" s="22" t="n">
        <f aca="false">AB48</f>
        <v>0.1</v>
      </c>
    </row>
    <row r="49" customFormat="false" ht="15" hidden="false" customHeight="false" outlineLevel="0" collapsed="false">
      <c r="A49" s="16" t="s">
        <v>181</v>
      </c>
      <c r="B49" s="5" t="n">
        <v>0.5</v>
      </c>
      <c r="C49" s="14" t="s">
        <v>166</v>
      </c>
      <c r="D49" s="14"/>
      <c r="E49" s="0"/>
      <c r="F49" s="19" t="n">
        <v>0.2</v>
      </c>
      <c r="G49" s="20" t="n">
        <f aca="false">$B49*F49</f>
        <v>0.1</v>
      </c>
      <c r="H49" s="21" t="n">
        <f aca="false">G49*(1/0.5)</f>
        <v>0.2</v>
      </c>
      <c r="I49" s="22" t="n">
        <f aca="false">H49</f>
        <v>0.2</v>
      </c>
      <c r="J49" s="0"/>
      <c r="K49" s="20" t="n">
        <f aca="false">$B49*J49</f>
        <v>0</v>
      </c>
      <c r="L49" s="21" t="n">
        <f aca="false">K49*(1/0.5)</f>
        <v>0</v>
      </c>
      <c r="M49" s="22" t="n">
        <f aca="false">L49</f>
        <v>0</v>
      </c>
      <c r="N49" s="19" t="n">
        <v>8</v>
      </c>
      <c r="O49" s="20" t="n">
        <f aca="false">$B49*N49</f>
        <v>4</v>
      </c>
      <c r="P49" s="21" t="n">
        <f aca="false">O49*(1/0.5)</f>
        <v>8</v>
      </c>
      <c r="Q49" s="22" t="n">
        <f aca="false">P49</f>
        <v>8</v>
      </c>
      <c r="R49" s="19" t="n">
        <v>5</v>
      </c>
      <c r="S49" s="20" t="n">
        <f aca="false">$B49*R49</f>
        <v>2.5</v>
      </c>
      <c r="T49" s="21" t="n">
        <f aca="false">S49*(1/0.5)</f>
        <v>5</v>
      </c>
      <c r="U49" s="22" t="n">
        <f aca="false">T49</f>
        <v>5</v>
      </c>
      <c r="V49" s="0"/>
      <c r="W49" s="20" t="n">
        <f aca="false">$B49*V49</f>
        <v>0</v>
      </c>
      <c r="X49" s="21" t="n">
        <f aca="false">W49*(1/0.5)</f>
        <v>0</v>
      </c>
      <c r="Y49" s="22" t="n">
        <f aca="false">X49</f>
        <v>0</v>
      </c>
      <c r="Z49" s="19" t="n">
        <v>20</v>
      </c>
      <c r="AA49" s="20" t="n">
        <f aca="false">$B49*Z49</f>
        <v>10</v>
      </c>
      <c r="AB49" s="21" t="n">
        <f aca="false">AA49*(1/0.5)</f>
        <v>20</v>
      </c>
      <c r="AC49" s="22" t="n">
        <f aca="false">AB49</f>
        <v>20</v>
      </c>
    </row>
    <row r="50" customFormat="false" ht="15" hidden="false" customHeight="false" outlineLevel="0" collapsed="false">
      <c r="A50" s="16" t="s">
        <v>182</v>
      </c>
      <c r="B50" s="5" t="n">
        <v>0.5</v>
      </c>
      <c r="C50" s="14" t="s">
        <v>166</v>
      </c>
      <c r="D50" s="14"/>
      <c r="E50" s="0"/>
      <c r="F50" s="19" t="n">
        <v>85</v>
      </c>
      <c r="G50" s="20" t="n">
        <f aca="false">$B50*F50</f>
        <v>42.5</v>
      </c>
      <c r="H50" s="21" t="n">
        <f aca="false">G50*(1/0.5)</f>
        <v>85</v>
      </c>
      <c r="I50" s="22" t="n">
        <f aca="false">H50</f>
        <v>85</v>
      </c>
      <c r="J50" s="0"/>
      <c r="K50" s="20" t="n">
        <f aca="false">$B50*J50</f>
        <v>0</v>
      </c>
      <c r="L50" s="21" t="n">
        <f aca="false">K50*(1/0.5)</f>
        <v>0</v>
      </c>
      <c r="M50" s="22" t="n">
        <f aca="false">L50</f>
        <v>0</v>
      </c>
      <c r="N50" s="19" t="n">
        <v>70</v>
      </c>
      <c r="O50" s="20" t="n">
        <f aca="false">$B50*N50</f>
        <v>35</v>
      </c>
      <c r="P50" s="21" t="n">
        <f aca="false">O50*(1/0.5)</f>
        <v>70</v>
      </c>
      <c r="Q50" s="22" t="n">
        <f aca="false">P50</f>
        <v>70</v>
      </c>
      <c r="R50" s="19" t="n">
        <v>90</v>
      </c>
      <c r="S50" s="20" t="n">
        <f aca="false">$B50*R50</f>
        <v>45</v>
      </c>
      <c r="T50" s="21" t="n">
        <f aca="false">S50*(1/0.5)</f>
        <v>90</v>
      </c>
      <c r="U50" s="22" t="n">
        <f aca="false">T50</f>
        <v>90</v>
      </c>
      <c r="V50" s="0"/>
      <c r="W50" s="20" t="n">
        <f aca="false">$B50*V50</f>
        <v>0</v>
      </c>
      <c r="X50" s="21" t="n">
        <f aca="false">W50*(1/0.5)</f>
        <v>0</v>
      </c>
      <c r="Y50" s="22" t="n">
        <f aca="false">X50</f>
        <v>0</v>
      </c>
      <c r="Z50" s="19" t="n">
        <v>60</v>
      </c>
      <c r="AA50" s="20" t="n">
        <f aca="false">$B50*Z50</f>
        <v>30</v>
      </c>
      <c r="AB50" s="21" t="n">
        <f aca="false">AA50*(1/0.5)</f>
        <v>60</v>
      </c>
      <c r="AC50" s="22" t="n">
        <f aca="false">AB50</f>
        <v>60</v>
      </c>
    </row>
    <row r="51" customFormat="false" ht="15" hidden="false" customHeight="false" outlineLevel="0" collapsed="false">
      <c r="A51" s="16" t="s">
        <v>183</v>
      </c>
      <c r="B51" s="5" t="n">
        <v>0.5</v>
      </c>
      <c r="C51" s="6" t="n">
        <v>1.25</v>
      </c>
      <c r="D51" s="0"/>
      <c r="E51" s="15" t="s">
        <v>163</v>
      </c>
      <c r="F51" s="19" t="n">
        <v>4</v>
      </c>
      <c r="G51" s="20" t="n">
        <f aca="false">$B51*F51</f>
        <v>2</v>
      </c>
      <c r="H51" s="21" t="n">
        <f aca="false">$C51*G51</f>
        <v>2.5</v>
      </c>
      <c r="I51" s="22" t="n">
        <f aca="false">H51*1/(0.5*1.25)</f>
        <v>4</v>
      </c>
      <c r="J51" s="19" t="n">
        <v>1</v>
      </c>
      <c r="K51" s="20" t="n">
        <f aca="false">$B51*J51</f>
        <v>0.5</v>
      </c>
      <c r="L51" s="21" t="n">
        <f aca="false">$C51*K51</f>
        <v>0.625</v>
      </c>
      <c r="M51" s="22" t="n">
        <f aca="false">L51*1/(0.5*1.25)</f>
        <v>1</v>
      </c>
      <c r="N51" s="0"/>
      <c r="O51" s="20" t="n">
        <f aca="false">$B51*N51</f>
        <v>0</v>
      </c>
      <c r="P51" s="21" t="n">
        <f aca="false">$C51*O51</f>
        <v>0</v>
      </c>
      <c r="Q51" s="22" t="n">
        <f aca="false">P51*1/(0.5*1.25)</f>
        <v>0</v>
      </c>
      <c r="R51" s="19" t="n">
        <v>0.5</v>
      </c>
      <c r="S51" s="20" t="n">
        <f aca="false">$B51*R51</f>
        <v>0.25</v>
      </c>
      <c r="T51" s="21" t="n">
        <f aca="false">$C51*S51</f>
        <v>0.3125</v>
      </c>
      <c r="U51" s="22" t="n">
        <f aca="false">T51*1/(0.5*1.25)</f>
        <v>0.5</v>
      </c>
      <c r="V51" s="19" t="n">
        <v>1</v>
      </c>
      <c r="W51" s="20" t="n">
        <f aca="false">$B51*V51</f>
        <v>0.5</v>
      </c>
      <c r="X51" s="21" t="n">
        <f aca="false">$C51*W51</f>
        <v>0.625</v>
      </c>
      <c r="Y51" s="22" t="n">
        <f aca="false">X51*1/(0.5*1.25)</f>
        <v>1</v>
      </c>
      <c r="Z51" s="19" t="n">
        <v>0.5</v>
      </c>
      <c r="AA51" s="20" t="n">
        <f aca="false">$B51*Z51</f>
        <v>0.25</v>
      </c>
      <c r="AB51" s="21" t="n">
        <f aca="false">$C51*AA51</f>
        <v>0.3125</v>
      </c>
      <c r="AC51" s="22" t="n">
        <f aca="false">AB51*1/(0.5*1.25)</f>
        <v>0.5</v>
      </c>
    </row>
    <row r="52" customFormat="false" ht="15" hidden="false" customHeight="false" outlineLevel="0" collapsed="false">
      <c r="A52" s="16" t="s">
        <v>186</v>
      </c>
      <c r="B52" s="5" t="n">
        <v>0.5</v>
      </c>
      <c r="C52" s="6" t="n">
        <v>1.25</v>
      </c>
      <c r="D52" s="0"/>
      <c r="E52" s="15" t="s">
        <v>163</v>
      </c>
      <c r="F52" s="19" t="n">
        <v>70</v>
      </c>
      <c r="G52" s="20" t="n">
        <f aca="false">$B52*F52</f>
        <v>35</v>
      </c>
      <c r="H52" s="21" t="n">
        <f aca="false">$C52*G52</f>
        <v>43.75</v>
      </c>
      <c r="I52" s="22" t="n">
        <f aca="false">H52*1/(0.5*1.25)</f>
        <v>70</v>
      </c>
      <c r="J52" s="19" t="n">
        <v>50</v>
      </c>
      <c r="K52" s="20" t="n">
        <f aca="false">$B52*J52</f>
        <v>25</v>
      </c>
      <c r="L52" s="21" t="n">
        <f aca="false">$C52*K52</f>
        <v>31.25</v>
      </c>
      <c r="M52" s="22" t="n">
        <f aca="false">L52*1/(0.5*1.25)</f>
        <v>50</v>
      </c>
      <c r="N52" s="0"/>
      <c r="O52" s="20" t="n">
        <f aca="false">$B52*N52</f>
        <v>0</v>
      </c>
      <c r="P52" s="21" t="n">
        <f aca="false">$C52*O52</f>
        <v>0</v>
      </c>
      <c r="Q52" s="22" t="n">
        <f aca="false">P52*1/(0.5*1.25)</f>
        <v>0</v>
      </c>
      <c r="R52" s="19" t="n">
        <v>30</v>
      </c>
      <c r="S52" s="20" t="n">
        <f aca="false">$B52*R52</f>
        <v>15</v>
      </c>
      <c r="T52" s="21" t="n">
        <f aca="false">$C52*S52</f>
        <v>18.75</v>
      </c>
      <c r="U52" s="22" t="n">
        <f aca="false">T52*1/(0.5*1.25)</f>
        <v>30</v>
      </c>
      <c r="V52" s="19" t="n">
        <v>40</v>
      </c>
      <c r="W52" s="20" t="n">
        <f aca="false">$B52*V52</f>
        <v>20</v>
      </c>
      <c r="X52" s="21" t="n">
        <f aca="false">$C52*W52</f>
        <v>25</v>
      </c>
      <c r="Y52" s="22" t="n">
        <f aca="false">X52*1/(0.5*1.25)</f>
        <v>40</v>
      </c>
      <c r="Z52" s="19" t="n">
        <v>15</v>
      </c>
      <c r="AA52" s="20" t="n">
        <f aca="false">$B52*Z52</f>
        <v>7.5</v>
      </c>
      <c r="AB52" s="21" t="n">
        <f aca="false">$C52*AA52</f>
        <v>9.375</v>
      </c>
      <c r="AC52" s="22" t="n">
        <f aca="false">AB52*1/(0.5*1.25)</f>
        <v>15</v>
      </c>
    </row>
    <row r="53" customFormat="false" ht="15" hidden="false" customHeight="false" outlineLevel="0" collapsed="false">
      <c r="A53" s="16" t="s">
        <v>187</v>
      </c>
      <c r="B53" s="5" t="n">
        <v>0.5</v>
      </c>
      <c r="C53" s="6" t="n">
        <v>1.25</v>
      </c>
      <c r="D53" s="0"/>
      <c r="E53" s="15" t="s">
        <v>163</v>
      </c>
      <c r="F53" s="19" t="n">
        <v>2</v>
      </c>
      <c r="G53" s="20" t="n">
        <f aca="false">$B53*F53</f>
        <v>1</v>
      </c>
      <c r="H53" s="21" t="n">
        <f aca="false">$C53*G53</f>
        <v>1.25</v>
      </c>
      <c r="I53" s="22" t="n">
        <f aca="false">H53*1/(0.5*1.25)</f>
        <v>2</v>
      </c>
      <c r="J53" s="19" t="n">
        <v>1</v>
      </c>
      <c r="K53" s="20" t="n">
        <f aca="false">$B53*J53</f>
        <v>0.5</v>
      </c>
      <c r="L53" s="21" t="n">
        <f aca="false">$C53*K53</f>
        <v>0.625</v>
      </c>
      <c r="M53" s="22" t="n">
        <f aca="false">L53*1/(0.5*1.25)</f>
        <v>1</v>
      </c>
      <c r="N53" s="0"/>
      <c r="O53" s="20" t="n">
        <f aca="false">$B53*N53</f>
        <v>0</v>
      </c>
      <c r="P53" s="21" t="n">
        <f aca="false">$C53*O53</f>
        <v>0</v>
      </c>
      <c r="Q53" s="22" t="n">
        <f aca="false">P53*1/(0.5*1.25)</f>
        <v>0</v>
      </c>
      <c r="R53" s="19" t="n">
        <v>0.5</v>
      </c>
      <c r="S53" s="20" t="n">
        <f aca="false">$B53*R53</f>
        <v>0.25</v>
      </c>
      <c r="T53" s="21" t="n">
        <f aca="false">$C53*S53</f>
        <v>0.3125</v>
      </c>
      <c r="U53" s="22" t="n">
        <f aca="false">T53*1/(0.5*1.25)</f>
        <v>0.5</v>
      </c>
      <c r="V53" s="19" t="n">
        <v>1</v>
      </c>
      <c r="W53" s="20" t="n">
        <f aca="false">$B53*V53</f>
        <v>0.5</v>
      </c>
      <c r="X53" s="21" t="n">
        <f aca="false">$C53*W53</f>
        <v>0.625</v>
      </c>
      <c r="Y53" s="22" t="n">
        <f aca="false">X53*1/(0.5*1.25)</f>
        <v>1</v>
      </c>
      <c r="Z53" s="19" t="n">
        <v>0.3</v>
      </c>
      <c r="AA53" s="20" t="n">
        <f aca="false">$B53*Z53</f>
        <v>0.15</v>
      </c>
      <c r="AB53" s="21" t="n">
        <f aca="false">$C53*AA53</f>
        <v>0.1875</v>
      </c>
      <c r="AC53" s="22" t="n">
        <f aca="false">AB53*1/(0.5*1.25)</f>
        <v>0.3</v>
      </c>
    </row>
    <row r="54" customFormat="false" ht="15" hidden="false" customHeight="false" outlineLevel="0" collapsed="false">
      <c r="A54" s="16" t="s">
        <v>188</v>
      </c>
      <c r="B54" s="5" t="n">
        <v>0.5</v>
      </c>
      <c r="C54" s="6" t="n">
        <v>1.25</v>
      </c>
      <c r="D54" s="0"/>
      <c r="E54" s="15" t="s">
        <v>163</v>
      </c>
      <c r="F54" s="19" t="n">
        <v>1.5</v>
      </c>
      <c r="G54" s="20" t="n">
        <f aca="false">$B54*F54</f>
        <v>0.75</v>
      </c>
      <c r="H54" s="21" t="n">
        <f aca="false">$C54*G54</f>
        <v>0.9375</v>
      </c>
      <c r="I54" s="22" t="n">
        <f aca="false">H54*1/(0.5*1.25)</f>
        <v>1.5</v>
      </c>
      <c r="J54" s="19" t="n">
        <v>1</v>
      </c>
      <c r="K54" s="20" t="n">
        <f aca="false">$B54*J54</f>
        <v>0.5</v>
      </c>
      <c r="L54" s="21" t="n">
        <f aca="false">$C54*K54</f>
        <v>0.625</v>
      </c>
      <c r="M54" s="22" t="n">
        <f aca="false">L54*1/(0.5*1.25)</f>
        <v>1</v>
      </c>
      <c r="N54" s="0"/>
      <c r="O54" s="20" t="n">
        <f aca="false">$B54*N54</f>
        <v>0</v>
      </c>
      <c r="P54" s="21" t="n">
        <f aca="false">$C54*O54</f>
        <v>0</v>
      </c>
      <c r="Q54" s="22" t="n">
        <f aca="false">P54*1/(0.5*1.25)</f>
        <v>0</v>
      </c>
      <c r="R54" s="19" t="n">
        <v>0.2</v>
      </c>
      <c r="S54" s="20" t="n">
        <f aca="false">$B54*R54</f>
        <v>0.1</v>
      </c>
      <c r="T54" s="21" t="n">
        <f aca="false">$C54*S54</f>
        <v>0.125</v>
      </c>
      <c r="U54" s="22" t="n">
        <f aca="false">T54*1/(0.5*1.25)</f>
        <v>0.2</v>
      </c>
      <c r="V54" s="19" t="n">
        <v>0.5</v>
      </c>
      <c r="W54" s="20" t="n">
        <f aca="false">$B54*V54</f>
        <v>0.25</v>
      </c>
      <c r="X54" s="21" t="n">
        <f aca="false">$C54*W54</f>
        <v>0.3125</v>
      </c>
      <c r="Y54" s="22" t="n">
        <f aca="false">X54*1/(0.5*1.25)</f>
        <v>0.5</v>
      </c>
      <c r="Z54" s="19" t="n">
        <v>0.4</v>
      </c>
      <c r="AA54" s="20" t="n">
        <f aca="false">$B54*Z54</f>
        <v>0.2</v>
      </c>
      <c r="AB54" s="21" t="n">
        <f aca="false">$C54*AA54</f>
        <v>0.25</v>
      </c>
      <c r="AC54" s="22" t="n">
        <f aca="false">AB54*1/(0.5*1.25)</f>
        <v>0.4</v>
      </c>
    </row>
    <row r="55" customFormat="false" ht="15" hidden="false" customHeight="false" outlineLevel="0" collapsed="false">
      <c r="A55" s="16" t="s">
        <v>189</v>
      </c>
      <c r="B55" s="5" t="n">
        <v>0.5</v>
      </c>
      <c r="C55" s="6" t="n">
        <v>1.25</v>
      </c>
      <c r="D55" s="0"/>
      <c r="E55" s="15" t="s">
        <v>163</v>
      </c>
      <c r="F55" s="19" t="n">
        <v>1</v>
      </c>
      <c r="G55" s="20" t="n">
        <f aca="false">$B55*F55</f>
        <v>0.5</v>
      </c>
      <c r="H55" s="21" t="n">
        <f aca="false">$C55*G55</f>
        <v>0.625</v>
      </c>
      <c r="I55" s="22" t="n">
        <f aca="false">H55*1/(0.5*1.25)</f>
        <v>1</v>
      </c>
      <c r="J55" s="19" t="n">
        <v>0.5</v>
      </c>
      <c r="K55" s="20" t="n">
        <f aca="false">$B55*J55</f>
        <v>0.25</v>
      </c>
      <c r="L55" s="21" t="n">
        <f aca="false">$C55*K55</f>
        <v>0.3125</v>
      </c>
      <c r="M55" s="22" t="n">
        <f aca="false">L55*1/(0.5*1.25)</f>
        <v>0.5</v>
      </c>
      <c r="N55" s="0"/>
      <c r="O55" s="20" t="n">
        <f aca="false">$B55*N55</f>
        <v>0</v>
      </c>
      <c r="P55" s="21" t="n">
        <f aca="false">$C55*O55</f>
        <v>0</v>
      </c>
      <c r="Q55" s="22" t="n">
        <f aca="false">P55*1/(0.5*1.25)</f>
        <v>0</v>
      </c>
      <c r="R55" s="19" t="n">
        <v>0.1</v>
      </c>
      <c r="S55" s="20" t="n">
        <f aca="false">$B55*R55</f>
        <v>0.05</v>
      </c>
      <c r="T55" s="21" t="n">
        <f aca="false">$C55*S55</f>
        <v>0.0625</v>
      </c>
      <c r="U55" s="22" t="n">
        <f aca="false">T55*1/(0.5*1.25)</f>
        <v>0.1</v>
      </c>
      <c r="V55" s="19" t="n">
        <v>0.3</v>
      </c>
      <c r="W55" s="20" t="n">
        <f aca="false">$B55*V55</f>
        <v>0.15</v>
      </c>
      <c r="X55" s="21" t="n">
        <f aca="false">$C55*W55</f>
        <v>0.1875</v>
      </c>
      <c r="Y55" s="22" t="n">
        <f aca="false">X55*1/(0.5*1.25)</f>
        <v>0.3</v>
      </c>
      <c r="Z55" s="19" t="n">
        <v>0.02</v>
      </c>
      <c r="AA55" s="20" t="n">
        <f aca="false">$B55*Z55</f>
        <v>0.01</v>
      </c>
      <c r="AB55" s="21" t="n">
        <f aca="false">$C55*AA55</f>
        <v>0.0125</v>
      </c>
      <c r="AC55" s="22" t="n">
        <f aca="false">AB55*1/(0.5*1.25)</f>
        <v>0.02</v>
      </c>
    </row>
    <row r="56" customFormat="false" ht="15" hidden="false" customHeight="false" outlineLevel="0" collapsed="false">
      <c r="A56" s="16" t="s">
        <v>244</v>
      </c>
      <c r="B56" s="5" t="n">
        <v>0.9</v>
      </c>
      <c r="C56" s="0"/>
      <c r="D56" s="0"/>
      <c r="E56" s="15" t="s">
        <v>191</v>
      </c>
      <c r="F56" s="19" t="n">
        <v>6</v>
      </c>
      <c r="G56" s="20" t="n">
        <f aca="false">$B56*F56</f>
        <v>5.4</v>
      </c>
      <c r="H56" s="21" t="n">
        <f aca="false">G56</f>
        <v>5.4</v>
      </c>
      <c r="I56" s="22" t="n">
        <f aca="false">H56*(1/0.9)</f>
        <v>6</v>
      </c>
      <c r="J56" s="19" t="n">
        <v>0</v>
      </c>
      <c r="K56" s="20" t="n">
        <f aca="false">$B56*J56</f>
        <v>0</v>
      </c>
      <c r="L56" s="21" t="n">
        <f aca="false">K56</f>
        <v>0</v>
      </c>
      <c r="M56" s="22" t="n">
        <f aca="false">L56*(1/0.9)</f>
        <v>0</v>
      </c>
      <c r="N56" s="0"/>
      <c r="O56" s="20" t="n">
        <f aca="false">$B56*N56</f>
        <v>0</v>
      </c>
      <c r="P56" s="21" t="n">
        <f aca="false">O56</f>
        <v>0</v>
      </c>
      <c r="Q56" s="22" t="n">
        <f aca="false">P56*(1/0.9)</f>
        <v>0</v>
      </c>
      <c r="R56" s="19" t="n">
        <v>1</v>
      </c>
      <c r="S56" s="20" t="n">
        <f aca="false">$B56*R56</f>
        <v>0.9</v>
      </c>
      <c r="T56" s="21" t="n">
        <f aca="false">S56</f>
        <v>0.9</v>
      </c>
      <c r="U56" s="22" t="n">
        <f aca="false">T56*(1/0.9)</f>
        <v>1</v>
      </c>
      <c r="V56" s="19" t="n">
        <v>1.2</v>
      </c>
      <c r="W56" s="20" t="n">
        <f aca="false">$B56*V56</f>
        <v>1.08</v>
      </c>
      <c r="X56" s="21" t="n">
        <f aca="false">W56</f>
        <v>1.08</v>
      </c>
      <c r="Y56" s="22" t="n">
        <f aca="false">X56*(1/0.9)</f>
        <v>1.2</v>
      </c>
      <c r="Z56" s="19" t="n">
        <v>0.5</v>
      </c>
      <c r="AA56" s="20" t="n">
        <f aca="false">$B56*Z56</f>
        <v>0.45</v>
      </c>
      <c r="AB56" s="21" t="n">
        <f aca="false">AA56</f>
        <v>0.45</v>
      </c>
      <c r="AC56" s="22" t="n">
        <f aca="false">AB56*(1/0.9)</f>
        <v>0.5</v>
      </c>
    </row>
    <row r="57" customFormat="false" ht="15" hidden="false" customHeight="false" outlineLevel="0" collapsed="false">
      <c r="A57" s="16" t="s">
        <v>245</v>
      </c>
      <c r="B57" s="5" t="n">
        <v>0.9</v>
      </c>
      <c r="C57" s="0"/>
      <c r="D57" s="0"/>
      <c r="E57" s="15" t="s">
        <v>191</v>
      </c>
      <c r="F57" s="19" t="n">
        <v>12</v>
      </c>
      <c r="G57" s="20" t="n">
        <f aca="false">$B57*F57</f>
        <v>10.8</v>
      </c>
      <c r="H57" s="21" t="n">
        <f aca="false">G57</f>
        <v>10.8</v>
      </c>
      <c r="I57" s="22" t="n">
        <f aca="false">H57*(1/0.9)</f>
        <v>12</v>
      </c>
      <c r="J57" s="19" t="n">
        <v>0</v>
      </c>
      <c r="K57" s="20" t="n">
        <f aca="false">$B57*J57</f>
        <v>0</v>
      </c>
      <c r="L57" s="21" t="n">
        <f aca="false">K57</f>
        <v>0</v>
      </c>
      <c r="M57" s="22" t="n">
        <f aca="false">L57*(1/0.9)</f>
        <v>0</v>
      </c>
      <c r="N57" s="0"/>
      <c r="O57" s="20" t="n">
        <f aca="false">$B57*N57</f>
        <v>0</v>
      </c>
      <c r="P57" s="21" t="n">
        <f aca="false">O57</f>
        <v>0</v>
      </c>
      <c r="Q57" s="22" t="n">
        <f aca="false">P57*(1/0.9)</f>
        <v>0</v>
      </c>
      <c r="R57" s="19" t="n">
        <v>0</v>
      </c>
      <c r="S57" s="20" t="n">
        <f aca="false">$B57*R57</f>
        <v>0</v>
      </c>
      <c r="T57" s="21" t="n">
        <f aca="false">S57</f>
        <v>0</v>
      </c>
      <c r="U57" s="22" t="n">
        <f aca="false">T57*(1/0.9)</f>
        <v>0</v>
      </c>
      <c r="V57" s="19" t="n">
        <v>0.5</v>
      </c>
      <c r="W57" s="20" t="n">
        <f aca="false">$B57*V57</f>
        <v>0.45</v>
      </c>
      <c r="X57" s="21" t="n">
        <f aca="false">W57</f>
        <v>0.45</v>
      </c>
      <c r="Y57" s="22" t="n">
        <f aca="false">X57*(1/0.9)</f>
        <v>0.5</v>
      </c>
      <c r="Z57" s="19" t="n">
        <v>0</v>
      </c>
      <c r="AA57" s="20" t="n">
        <f aca="false">$B57*Z57</f>
        <v>0</v>
      </c>
      <c r="AB57" s="21" t="n">
        <f aca="false">AA57</f>
        <v>0</v>
      </c>
      <c r="AC57" s="22" t="n">
        <f aca="false">AB57*(1/0.9)</f>
        <v>0</v>
      </c>
    </row>
    <row r="58" customFormat="false" ht="15" hidden="false" customHeight="false" outlineLevel="0" collapsed="false">
      <c r="A58" s="16" t="s">
        <v>246</v>
      </c>
      <c r="B58" s="5" t="n">
        <v>0.9</v>
      </c>
      <c r="C58" s="0"/>
      <c r="D58" s="0"/>
      <c r="E58" s="15" t="s">
        <v>191</v>
      </c>
      <c r="F58" s="19" t="n">
        <v>0</v>
      </c>
      <c r="G58" s="20" t="n">
        <f aca="false">$B58*F58</f>
        <v>0</v>
      </c>
      <c r="H58" s="21" t="n">
        <f aca="false">G58</f>
        <v>0</v>
      </c>
      <c r="I58" s="22" t="n">
        <f aca="false">H58*(1/0.9)</f>
        <v>0</v>
      </c>
      <c r="J58" s="19" t="n">
        <v>0</v>
      </c>
      <c r="K58" s="20" t="n">
        <f aca="false">$B58*J58</f>
        <v>0</v>
      </c>
      <c r="L58" s="21" t="n">
        <f aca="false">K58</f>
        <v>0</v>
      </c>
      <c r="M58" s="22" t="n">
        <f aca="false">L58*(1/0.9)</f>
        <v>0</v>
      </c>
      <c r="N58" s="0"/>
      <c r="O58" s="20" t="n">
        <f aca="false">$B58*N58</f>
        <v>0</v>
      </c>
      <c r="P58" s="21" t="n">
        <f aca="false">O58</f>
        <v>0</v>
      </c>
      <c r="Q58" s="22" t="n">
        <f aca="false">P58*(1/0.9)</f>
        <v>0</v>
      </c>
      <c r="R58" s="19" t="n">
        <v>0</v>
      </c>
      <c r="S58" s="20" t="n">
        <f aca="false">$B58*R58</f>
        <v>0</v>
      </c>
      <c r="T58" s="21" t="n">
        <f aca="false">S58</f>
        <v>0</v>
      </c>
      <c r="U58" s="22" t="n">
        <f aca="false">T58*(1/0.9)</f>
        <v>0</v>
      </c>
      <c r="V58" s="19" t="n">
        <v>0.5</v>
      </c>
      <c r="W58" s="20" t="n">
        <f aca="false">$B58*V58</f>
        <v>0.45</v>
      </c>
      <c r="X58" s="21" t="n">
        <f aca="false">W58</f>
        <v>0.45</v>
      </c>
      <c r="Y58" s="22" t="n">
        <f aca="false">X58*(1/0.9)</f>
        <v>0.5</v>
      </c>
      <c r="Z58" s="19" t="n">
        <v>0</v>
      </c>
      <c r="AA58" s="20" t="n">
        <f aca="false">$B58*Z58</f>
        <v>0</v>
      </c>
      <c r="AB58" s="21" t="n">
        <f aca="false">AA58</f>
        <v>0</v>
      </c>
      <c r="AC58" s="22" t="n">
        <f aca="false">AB58*(1/0.9)</f>
        <v>0</v>
      </c>
    </row>
    <row r="59" customFormat="false" ht="15" hidden="false" customHeight="false" outlineLevel="0" collapsed="false">
      <c r="A59" s="16" t="s">
        <v>247</v>
      </c>
      <c r="B59" s="5" t="n">
        <v>0.9</v>
      </c>
      <c r="C59" s="0"/>
      <c r="D59" s="0"/>
      <c r="E59" s="15" t="s">
        <v>191</v>
      </c>
      <c r="F59" s="19" t="n">
        <v>5</v>
      </c>
      <c r="G59" s="20" t="n">
        <f aca="false">$B59*F59</f>
        <v>4.5</v>
      </c>
      <c r="H59" s="21" t="n">
        <f aca="false">G59</f>
        <v>4.5</v>
      </c>
      <c r="I59" s="22" t="n">
        <f aca="false">H59*(1/0.9)</f>
        <v>5</v>
      </c>
      <c r="J59" s="0"/>
      <c r="K59" s="20" t="n">
        <f aca="false">$B59*J59</f>
        <v>0</v>
      </c>
      <c r="L59" s="21" t="n">
        <f aca="false">K59</f>
        <v>0</v>
      </c>
      <c r="M59" s="22" t="n">
        <f aca="false">L59*(1/0.9)</f>
        <v>0</v>
      </c>
      <c r="N59" s="0"/>
      <c r="O59" s="20" t="n">
        <f aca="false">$B59*N59</f>
        <v>0</v>
      </c>
      <c r="P59" s="21" t="n">
        <f aca="false">O59</f>
        <v>0</v>
      </c>
      <c r="Q59" s="22" t="n">
        <f aca="false">P59*(1/0.9)</f>
        <v>0</v>
      </c>
      <c r="R59" s="19" t="n">
        <v>0.5</v>
      </c>
      <c r="S59" s="20" t="n">
        <f aca="false">$B59*R59</f>
        <v>0.45</v>
      </c>
      <c r="T59" s="21" t="n">
        <f aca="false">S59</f>
        <v>0.45</v>
      </c>
      <c r="U59" s="22" t="n">
        <f aca="false">T59*(1/0.9)</f>
        <v>0.5</v>
      </c>
      <c r="V59" s="19" t="n">
        <v>0.75</v>
      </c>
      <c r="W59" s="20" t="n">
        <f aca="false">$B59*V59</f>
        <v>0.675</v>
      </c>
      <c r="X59" s="21" t="n">
        <f aca="false">W59</f>
        <v>0.675</v>
      </c>
      <c r="Y59" s="22" t="n">
        <f aca="false">X59*(1/0.9)</f>
        <v>0.75</v>
      </c>
      <c r="Z59" s="0"/>
      <c r="AA59" s="20" t="n">
        <f aca="false">$B59*Z59</f>
        <v>0</v>
      </c>
      <c r="AB59" s="21" t="n">
        <f aca="false">AA59</f>
        <v>0</v>
      </c>
      <c r="AC59" s="22" t="n">
        <f aca="false">AB59*(1/0.9)</f>
        <v>0</v>
      </c>
    </row>
    <row r="60" customFormat="false" ht="15" hidden="false" customHeight="false" outlineLevel="0" collapsed="false">
      <c r="A60" s="16" t="s">
        <v>248</v>
      </c>
      <c r="B60" s="5" t="n">
        <v>0.9</v>
      </c>
      <c r="C60" s="0"/>
      <c r="D60" s="0"/>
      <c r="E60" s="15" t="s">
        <v>191</v>
      </c>
      <c r="F60" s="19" t="n">
        <v>11</v>
      </c>
      <c r="G60" s="20" t="n">
        <f aca="false">$B60*F60</f>
        <v>9.9</v>
      </c>
      <c r="H60" s="21" t="n">
        <f aca="false">G60</f>
        <v>9.9</v>
      </c>
      <c r="I60" s="22" t="n">
        <f aca="false">H60*(1/0.9)</f>
        <v>11</v>
      </c>
      <c r="J60" s="0"/>
      <c r="K60" s="20" t="n">
        <f aca="false">$B60*J60</f>
        <v>0</v>
      </c>
      <c r="L60" s="21" t="n">
        <f aca="false">K60</f>
        <v>0</v>
      </c>
      <c r="M60" s="22" t="n">
        <f aca="false">L60*(1/0.9)</f>
        <v>0</v>
      </c>
      <c r="N60" s="0"/>
      <c r="O60" s="20" t="n">
        <f aca="false">$B60*N60</f>
        <v>0</v>
      </c>
      <c r="P60" s="21" t="n">
        <f aca="false">O60</f>
        <v>0</v>
      </c>
      <c r="Q60" s="22" t="n">
        <f aca="false">P60*(1/0.9)</f>
        <v>0</v>
      </c>
      <c r="R60" s="19" t="n">
        <v>0</v>
      </c>
      <c r="S60" s="20" t="n">
        <f aca="false">$B60*R60</f>
        <v>0</v>
      </c>
      <c r="T60" s="21" t="n">
        <f aca="false">S60</f>
        <v>0</v>
      </c>
      <c r="U60" s="22" t="n">
        <f aca="false">T60*(1/0.9)</f>
        <v>0</v>
      </c>
      <c r="V60" s="19" t="n">
        <v>0.3</v>
      </c>
      <c r="W60" s="20" t="n">
        <f aca="false">$B60*V60</f>
        <v>0.27</v>
      </c>
      <c r="X60" s="21" t="n">
        <f aca="false">W60</f>
        <v>0.27</v>
      </c>
      <c r="Y60" s="22" t="n">
        <f aca="false">X60*(1/0.9)</f>
        <v>0.3</v>
      </c>
      <c r="Z60" s="0"/>
      <c r="AA60" s="20" t="n">
        <f aca="false">$B60*Z60</f>
        <v>0</v>
      </c>
      <c r="AB60" s="21" t="n">
        <f aca="false">AA60</f>
        <v>0</v>
      </c>
      <c r="AC60" s="22" t="n">
        <f aca="false">AB60*(1/0.9)</f>
        <v>0</v>
      </c>
    </row>
    <row r="61" customFormat="false" ht="15" hidden="false" customHeight="false" outlineLevel="0" collapsed="false">
      <c r="A61" s="16" t="s">
        <v>249</v>
      </c>
      <c r="B61" s="5" t="n">
        <v>0.9</v>
      </c>
      <c r="C61" s="0"/>
      <c r="D61" s="0"/>
      <c r="E61" s="15" t="s">
        <v>191</v>
      </c>
      <c r="F61" s="19" t="n">
        <v>0</v>
      </c>
      <c r="G61" s="20" t="n">
        <f aca="false">$B61*F61</f>
        <v>0</v>
      </c>
      <c r="H61" s="21" t="n">
        <f aca="false">G61</f>
        <v>0</v>
      </c>
      <c r="I61" s="22" t="n">
        <f aca="false">H61*(1/0.9)</f>
        <v>0</v>
      </c>
      <c r="J61" s="0"/>
      <c r="K61" s="20" t="n">
        <f aca="false">$B61*J61</f>
        <v>0</v>
      </c>
      <c r="L61" s="21" t="n">
        <f aca="false">K61</f>
        <v>0</v>
      </c>
      <c r="M61" s="22" t="n">
        <f aca="false">L61*(1/0.9)</f>
        <v>0</v>
      </c>
      <c r="N61" s="0"/>
      <c r="O61" s="20" t="n">
        <f aca="false">$B61*N61</f>
        <v>0</v>
      </c>
      <c r="P61" s="21" t="n">
        <f aca="false">O61</f>
        <v>0</v>
      </c>
      <c r="Q61" s="22" t="n">
        <f aca="false">P61*(1/0.9)</f>
        <v>0</v>
      </c>
      <c r="R61" s="19" t="n">
        <v>0</v>
      </c>
      <c r="S61" s="20" t="n">
        <f aca="false">$B61*R61</f>
        <v>0</v>
      </c>
      <c r="T61" s="21" t="n">
        <f aca="false">S61</f>
        <v>0</v>
      </c>
      <c r="U61" s="22" t="n">
        <f aca="false">T61*(1/0.9)</f>
        <v>0</v>
      </c>
      <c r="V61" s="19" t="n">
        <v>0</v>
      </c>
      <c r="W61" s="20" t="n">
        <f aca="false">$B61*V61</f>
        <v>0</v>
      </c>
      <c r="X61" s="21" t="n">
        <f aca="false">W61</f>
        <v>0</v>
      </c>
      <c r="Y61" s="22" t="n">
        <f aca="false">X61*(1/0.9)</f>
        <v>0</v>
      </c>
      <c r="Z61" s="0"/>
      <c r="AA61" s="20" t="n">
        <f aca="false">$B61*Z61</f>
        <v>0</v>
      </c>
      <c r="AB61" s="21" t="n">
        <f aca="false">AA61</f>
        <v>0</v>
      </c>
      <c r="AC61" s="22" t="n">
        <f aca="false">AB61*(1/0.9)</f>
        <v>0</v>
      </c>
    </row>
    <row r="62" customFormat="false" ht="15" hidden="false" customHeight="false" outlineLevel="0" collapsed="false">
      <c r="A62" s="16" t="s">
        <v>199</v>
      </c>
      <c r="B62" s="5"/>
      <c r="C62" s="0"/>
      <c r="D62" s="0"/>
      <c r="F62" s="19" t="n">
        <v>9.6</v>
      </c>
      <c r="G62" s="20" t="n">
        <f aca="false">F62</f>
        <v>9.6</v>
      </c>
      <c r="H62" s="21" t="n">
        <f aca="false">G62</f>
        <v>9.6</v>
      </c>
      <c r="I62" s="22" t="n">
        <f aca="false">H62</f>
        <v>9.6</v>
      </c>
      <c r="J62" s="0"/>
      <c r="K62" s="20" t="n">
        <f aca="false">J62</f>
        <v>0</v>
      </c>
      <c r="L62" s="21" t="n">
        <f aca="false">K62</f>
        <v>0</v>
      </c>
      <c r="M62" s="22" t="n">
        <f aca="false">L62</f>
        <v>0</v>
      </c>
      <c r="N62" s="0"/>
      <c r="O62" s="20" t="n">
        <f aca="false">N62</f>
        <v>0</v>
      </c>
      <c r="P62" s="21" t="n">
        <f aca="false">O62</f>
        <v>0</v>
      </c>
      <c r="Q62" s="22" t="n">
        <f aca="false">P62</f>
        <v>0</v>
      </c>
      <c r="R62" s="19" t="n">
        <v>3.5</v>
      </c>
      <c r="S62" s="20" t="n">
        <f aca="false">R62</f>
        <v>3.5</v>
      </c>
      <c r="T62" s="21" t="n">
        <f aca="false">S62</f>
        <v>3.5</v>
      </c>
      <c r="U62" s="22" t="n">
        <f aca="false">T62</f>
        <v>3.5</v>
      </c>
      <c r="V62" s="0"/>
      <c r="W62" s="20" t="n">
        <f aca="false">V62</f>
        <v>0</v>
      </c>
      <c r="X62" s="21" t="n">
        <f aca="false">W62</f>
        <v>0</v>
      </c>
      <c r="Y62" s="22" t="n">
        <f aca="false">X62</f>
        <v>0</v>
      </c>
      <c r="Z62" s="0"/>
      <c r="AA62" s="20" t="n">
        <f aca="false">Z62</f>
        <v>0</v>
      </c>
      <c r="AB62" s="21" t="n">
        <f aca="false">AA62</f>
        <v>0</v>
      </c>
      <c r="AC62" s="22" t="n">
        <f aca="false">AB62</f>
        <v>0</v>
      </c>
    </row>
    <row r="63" customFormat="false" ht="15" hidden="false" customHeight="false" outlineLevel="0" collapsed="false">
      <c r="A63" s="16" t="s">
        <v>200</v>
      </c>
      <c r="B63" s="5"/>
      <c r="C63" s="0"/>
      <c r="D63" s="0"/>
      <c r="F63" s="19" t="n">
        <v>0.4</v>
      </c>
      <c r="G63" s="20" t="n">
        <f aca="false">F63</f>
        <v>0.4</v>
      </c>
      <c r="H63" s="21" t="n">
        <f aca="false">G63</f>
        <v>0.4</v>
      </c>
      <c r="I63" s="22" t="n">
        <f aca="false">H63</f>
        <v>0.4</v>
      </c>
      <c r="J63" s="0"/>
      <c r="K63" s="20" t="n">
        <f aca="false">J63</f>
        <v>0</v>
      </c>
      <c r="L63" s="21" t="n">
        <f aca="false">K63</f>
        <v>0</v>
      </c>
      <c r="M63" s="22" t="n">
        <f aca="false">L63</f>
        <v>0</v>
      </c>
      <c r="N63" s="0"/>
      <c r="O63" s="20" t="n">
        <f aca="false">N63</f>
        <v>0</v>
      </c>
      <c r="P63" s="21" t="n">
        <f aca="false">O63</f>
        <v>0</v>
      </c>
      <c r="Q63" s="22" t="n">
        <f aca="false">P63</f>
        <v>0</v>
      </c>
      <c r="R63" s="19" t="n">
        <v>2</v>
      </c>
      <c r="S63" s="20" t="n">
        <f aca="false">R63</f>
        <v>2</v>
      </c>
      <c r="T63" s="21" t="n">
        <f aca="false">S63</f>
        <v>2</v>
      </c>
      <c r="U63" s="22" t="n">
        <f aca="false">T63</f>
        <v>2</v>
      </c>
      <c r="V63" s="0"/>
      <c r="W63" s="20" t="n">
        <f aca="false">V63</f>
        <v>0</v>
      </c>
      <c r="X63" s="21" t="n">
        <f aca="false">W63</f>
        <v>0</v>
      </c>
      <c r="Y63" s="22" t="n">
        <f aca="false">X63</f>
        <v>0</v>
      </c>
      <c r="Z63" s="0"/>
      <c r="AA63" s="20" t="n">
        <f aca="false">Z63</f>
        <v>0</v>
      </c>
      <c r="AB63" s="21" t="n">
        <f aca="false">AA63</f>
        <v>0</v>
      </c>
      <c r="AC63" s="22" t="n">
        <f aca="false">AB63</f>
        <v>0</v>
      </c>
    </row>
    <row r="64" customFormat="false" ht="15" hidden="false" customHeight="false" outlineLevel="0" collapsed="false">
      <c r="A64" s="16" t="s">
        <v>201</v>
      </c>
      <c r="B64" s="5"/>
      <c r="C64" s="0"/>
      <c r="D64" s="0"/>
      <c r="F64" s="19" t="n">
        <v>115</v>
      </c>
      <c r="G64" s="20" t="n">
        <f aca="false">F64</f>
        <v>115</v>
      </c>
      <c r="H64" s="21" t="n">
        <f aca="false">G64</f>
        <v>115</v>
      </c>
      <c r="I64" s="22" t="n">
        <f aca="false">H64</f>
        <v>115</v>
      </c>
      <c r="J64" s="0"/>
      <c r="K64" s="20" t="n">
        <f aca="false">J64</f>
        <v>0</v>
      </c>
      <c r="L64" s="21" t="n">
        <f aca="false">K64</f>
        <v>0</v>
      </c>
      <c r="M64" s="22" t="n">
        <f aca="false">L64</f>
        <v>0</v>
      </c>
      <c r="N64" s="0"/>
      <c r="O64" s="20" t="n">
        <f aca="false">N64</f>
        <v>0</v>
      </c>
      <c r="P64" s="21" t="n">
        <f aca="false">O64</f>
        <v>0</v>
      </c>
      <c r="Q64" s="22" t="n">
        <f aca="false">P64</f>
        <v>0</v>
      </c>
      <c r="R64" s="19" t="n">
        <v>50</v>
      </c>
      <c r="S64" s="20" t="n">
        <f aca="false">R64</f>
        <v>50</v>
      </c>
      <c r="T64" s="21" t="n">
        <f aca="false">S64</f>
        <v>50</v>
      </c>
      <c r="U64" s="22" t="n">
        <f aca="false">T64</f>
        <v>50</v>
      </c>
      <c r="V64" s="0"/>
      <c r="W64" s="20" t="n">
        <f aca="false">V64</f>
        <v>0</v>
      </c>
      <c r="X64" s="21" t="n">
        <f aca="false">W64</f>
        <v>0</v>
      </c>
      <c r="Y64" s="22" t="n">
        <f aca="false">X64</f>
        <v>0</v>
      </c>
      <c r="Z64" s="0"/>
      <c r="AA64" s="20" t="n">
        <f aca="false">Z64</f>
        <v>0</v>
      </c>
      <c r="AB64" s="21" t="n">
        <f aca="false">AA64</f>
        <v>0</v>
      </c>
      <c r="AC64" s="22" t="n">
        <f aca="false">AB64</f>
        <v>0</v>
      </c>
    </row>
    <row r="65" customFormat="false" ht="15" hidden="false" customHeight="false" outlineLevel="0" collapsed="false">
      <c r="A65" s="16" t="s">
        <v>202</v>
      </c>
      <c r="B65" s="5" t="n">
        <v>0.9</v>
      </c>
      <c r="C65" s="0"/>
      <c r="D65" s="0"/>
      <c r="F65" s="19" t="n">
        <v>9.6</v>
      </c>
      <c r="G65" s="20" t="n">
        <f aca="false">$B65*F65</f>
        <v>8.64</v>
      </c>
      <c r="H65" s="21" t="n">
        <f aca="false">G65</f>
        <v>8.64</v>
      </c>
      <c r="I65" s="22" t="n">
        <f aca="false">H65</f>
        <v>8.64</v>
      </c>
      <c r="J65" s="0"/>
      <c r="K65" s="20" t="n">
        <f aca="false">$B65*J65</f>
        <v>0</v>
      </c>
      <c r="L65" s="21" t="n">
        <f aca="false">K65</f>
        <v>0</v>
      </c>
      <c r="M65" s="22" t="n">
        <f aca="false">L65</f>
        <v>0</v>
      </c>
      <c r="N65" s="0"/>
      <c r="O65" s="20" t="n">
        <f aca="false">$B65*N65</f>
        <v>0</v>
      </c>
      <c r="P65" s="21" t="n">
        <f aca="false">O65</f>
        <v>0</v>
      </c>
      <c r="Q65" s="22" t="n">
        <f aca="false">P65</f>
        <v>0</v>
      </c>
      <c r="R65" s="19" t="n">
        <v>3.5</v>
      </c>
      <c r="S65" s="20" t="n">
        <f aca="false">$B65*R65</f>
        <v>3.15</v>
      </c>
      <c r="T65" s="21" t="n">
        <f aca="false">S65</f>
        <v>3.15</v>
      </c>
      <c r="U65" s="22" t="n">
        <f aca="false">T65</f>
        <v>3.15</v>
      </c>
      <c r="V65" s="19" t="n">
        <v>10</v>
      </c>
      <c r="W65" s="20" t="n">
        <f aca="false">$B65*V65</f>
        <v>9</v>
      </c>
      <c r="X65" s="21" t="n">
        <f aca="false">W65</f>
        <v>9</v>
      </c>
      <c r="Y65" s="22" t="n">
        <f aca="false">X65</f>
        <v>9</v>
      </c>
      <c r="Z65" s="19" t="n">
        <v>10</v>
      </c>
      <c r="AA65" s="20" t="n">
        <f aca="false">$B65*Z65</f>
        <v>9</v>
      </c>
      <c r="AB65" s="21" t="n">
        <f aca="false">AA65</f>
        <v>9</v>
      </c>
      <c r="AC65" s="22" t="n">
        <f aca="false">AB65</f>
        <v>9</v>
      </c>
    </row>
    <row r="66" customFormat="false" ht="15" hidden="false" customHeight="false" outlineLevel="0" collapsed="false">
      <c r="A66" s="16" t="s">
        <v>203</v>
      </c>
      <c r="B66" s="5" t="n">
        <v>0.9</v>
      </c>
      <c r="C66" s="0"/>
      <c r="D66" s="0"/>
      <c r="F66" s="19" t="n">
        <v>0.4</v>
      </c>
      <c r="G66" s="20" t="n">
        <f aca="false">$B66*F66</f>
        <v>0.36</v>
      </c>
      <c r="H66" s="21" t="n">
        <f aca="false">G66</f>
        <v>0.36</v>
      </c>
      <c r="I66" s="22" t="n">
        <f aca="false">H66</f>
        <v>0.36</v>
      </c>
      <c r="J66" s="0"/>
      <c r="K66" s="20" t="n">
        <f aca="false">$B66*J66</f>
        <v>0</v>
      </c>
      <c r="L66" s="21" t="n">
        <f aca="false">K66</f>
        <v>0</v>
      </c>
      <c r="M66" s="22" t="n">
        <f aca="false">L66</f>
        <v>0</v>
      </c>
      <c r="N66" s="0"/>
      <c r="O66" s="20" t="n">
        <f aca="false">$B66*N66</f>
        <v>0</v>
      </c>
      <c r="P66" s="21" t="n">
        <f aca="false">O66</f>
        <v>0</v>
      </c>
      <c r="Q66" s="22" t="n">
        <f aca="false">P66</f>
        <v>0</v>
      </c>
      <c r="R66" s="19" t="n">
        <v>2</v>
      </c>
      <c r="S66" s="20" t="n">
        <f aca="false">$B66*R66</f>
        <v>1.8</v>
      </c>
      <c r="T66" s="21" t="n">
        <f aca="false">S66</f>
        <v>1.8</v>
      </c>
      <c r="U66" s="22" t="n">
        <f aca="false">T66</f>
        <v>1.8</v>
      </c>
      <c r="V66" s="19" t="n">
        <v>1</v>
      </c>
      <c r="W66" s="20" t="n">
        <f aca="false">$B66*V66</f>
        <v>0.9</v>
      </c>
      <c r="X66" s="21" t="n">
        <f aca="false">W66</f>
        <v>0.9</v>
      </c>
      <c r="Y66" s="22" t="n">
        <f aca="false">X66</f>
        <v>0.9</v>
      </c>
      <c r="Z66" s="19" t="n">
        <v>1</v>
      </c>
      <c r="AA66" s="20" t="n">
        <f aca="false">$B66*Z66</f>
        <v>0.9</v>
      </c>
      <c r="AB66" s="21" t="n">
        <f aca="false">AA66</f>
        <v>0.9</v>
      </c>
      <c r="AC66" s="22" t="n">
        <f aca="false">AB66</f>
        <v>0.9</v>
      </c>
    </row>
    <row r="67" customFormat="false" ht="15" hidden="false" customHeight="false" outlineLevel="0" collapsed="false">
      <c r="A67" s="16" t="s">
        <v>204</v>
      </c>
      <c r="B67" s="5" t="n">
        <v>0.9</v>
      </c>
      <c r="C67" s="0"/>
      <c r="D67" s="0"/>
      <c r="F67" s="19" t="n">
        <v>115</v>
      </c>
      <c r="G67" s="20" t="n">
        <f aca="false">$B67*F67</f>
        <v>103.5</v>
      </c>
      <c r="H67" s="21" t="n">
        <f aca="false">G67</f>
        <v>103.5</v>
      </c>
      <c r="I67" s="22" t="n">
        <f aca="false">H67</f>
        <v>103.5</v>
      </c>
      <c r="J67" s="0"/>
      <c r="K67" s="20" t="n">
        <f aca="false">$B67*J67</f>
        <v>0</v>
      </c>
      <c r="L67" s="21" t="n">
        <f aca="false">K67</f>
        <v>0</v>
      </c>
      <c r="M67" s="22" t="n">
        <f aca="false">L67</f>
        <v>0</v>
      </c>
      <c r="N67" s="0"/>
      <c r="O67" s="20" t="n">
        <f aca="false">$B67*N67</f>
        <v>0</v>
      </c>
      <c r="P67" s="21" t="n">
        <f aca="false">O67</f>
        <v>0</v>
      </c>
      <c r="Q67" s="22" t="n">
        <f aca="false">P67</f>
        <v>0</v>
      </c>
      <c r="R67" s="19" t="n">
        <v>50</v>
      </c>
      <c r="S67" s="20" t="n">
        <f aca="false">$B67*R67</f>
        <v>45</v>
      </c>
      <c r="T67" s="21" t="n">
        <f aca="false">S67</f>
        <v>45</v>
      </c>
      <c r="U67" s="22" t="n">
        <f aca="false">T67</f>
        <v>45</v>
      </c>
      <c r="V67" s="19" t="n">
        <v>5</v>
      </c>
      <c r="W67" s="20" t="n">
        <f aca="false">$B67*V67</f>
        <v>4.5</v>
      </c>
      <c r="X67" s="21" t="n">
        <f aca="false">W67</f>
        <v>4.5</v>
      </c>
      <c r="Y67" s="22" t="n">
        <f aca="false">X67</f>
        <v>4.5</v>
      </c>
      <c r="Z67" s="19" t="n">
        <v>3</v>
      </c>
      <c r="AA67" s="20" t="n">
        <f aca="false">$B67*Z67</f>
        <v>2.7</v>
      </c>
      <c r="AB67" s="21" t="n">
        <f aca="false">AA67</f>
        <v>2.7</v>
      </c>
      <c r="AC67" s="22" t="n">
        <f aca="false">AB67</f>
        <v>2.7</v>
      </c>
    </row>
    <row r="68" customFormat="false" ht="15" hidden="false" customHeight="false" outlineLevel="0" collapsed="false">
      <c r="A68" s="16" t="s">
        <v>205</v>
      </c>
      <c r="B68" s="5" t="n">
        <v>0.9</v>
      </c>
      <c r="C68" s="0"/>
      <c r="D68" s="0"/>
      <c r="F68" s="0"/>
      <c r="G68" s="20" t="n">
        <f aca="false">$B68*F68</f>
        <v>0</v>
      </c>
      <c r="H68" s="21" t="n">
        <f aca="false">G68</f>
        <v>0</v>
      </c>
      <c r="I68" s="22" t="n">
        <f aca="false">H68</f>
        <v>0</v>
      </c>
      <c r="J68" s="0"/>
      <c r="K68" s="20" t="n">
        <f aca="false">$B68*J68</f>
        <v>0</v>
      </c>
      <c r="L68" s="21" t="n">
        <f aca="false">K68</f>
        <v>0</v>
      </c>
      <c r="M68" s="22" t="n">
        <f aca="false">L68</f>
        <v>0</v>
      </c>
      <c r="N68" s="0"/>
      <c r="O68" s="20" t="n">
        <f aca="false">$B68*N68</f>
        <v>0</v>
      </c>
      <c r="P68" s="21" t="n">
        <f aca="false">O68</f>
        <v>0</v>
      </c>
      <c r="Q68" s="22" t="n">
        <f aca="false">P68</f>
        <v>0</v>
      </c>
      <c r="R68" s="0"/>
      <c r="S68" s="20" t="n">
        <f aca="false">$B68*R68</f>
        <v>0</v>
      </c>
      <c r="T68" s="21" t="n">
        <f aca="false">S68</f>
        <v>0</v>
      </c>
      <c r="U68" s="22" t="n">
        <f aca="false">T68</f>
        <v>0</v>
      </c>
      <c r="V68" s="0"/>
      <c r="W68" s="20" t="n">
        <f aca="false">$B68*V68</f>
        <v>0</v>
      </c>
      <c r="X68" s="21" t="n">
        <f aca="false">W68</f>
        <v>0</v>
      </c>
      <c r="Y68" s="22" t="n">
        <f aca="false">X68</f>
        <v>0</v>
      </c>
      <c r="Z68" s="0"/>
      <c r="AA68" s="20" t="n">
        <f aca="false">$B68*Z68</f>
        <v>0</v>
      </c>
      <c r="AB68" s="21" t="n">
        <f aca="false">AA68</f>
        <v>0</v>
      </c>
      <c r="AC68" s="22" t="n">
        <f aca="false">AB68</f>
        <v>0</v>
      </c>
    </row>
    <row r="69" customFormat="false" ht="15" hidden="false" customHeight="false" outlineLevel="0" collapsed="false">
      <c r="A69" s="16" t="s">
        <v>206</v>
      </c>
      <c r="B69" s="5" t="n">
        <v>0.9</v>
      </c>
      <c r="C69" s="0"/>
      <c r="D69" s="0"/>
      <c r="F69" s="0"/>
      <c r="G69" s="20" t="n">
        <f aca="false">$B69*F69</f>
        <v>0</v>
      </c>
      <c r="H69" s="21" t="n">
        <f aca="false">G69</f>
        <v>0</v>
      </c>
      <c r="I69" s="22" t="n">
        <f aca="false">H69</f>
        <v>0</v>
      </c>
      <c r="J69" s="0"/>
      <c r="K69" s="20" t="n">
        <f aca="false">$B69*J69</f>
        <v>0</v>
      </c>
      <c r="L69" s="21" t="n">
        <f aca="false">K69</f>
        <v>0</v>
      </c>
      <c r="M69" s="22" t="n">
        <f aca="false">L69</f>
        <v>0</v>
      </c>
      <c r="N69" s="0"/>
      <c r="O69" s="20" t="n">
        <f aca="false">$B69*N69</f>
        <v>0</v>
      </c>
      <c r="P69" s="21" t="n">
        <f aca="false">O69</f>
        <v>0</v>
      </c>
      <c r="Q69" s="22" t="n">
        <f aca="false">P69</f>
        <v>0</v>
      </c>
      <c r="R69" s="0"/>
      <c r="S69" s="20" t="n">
        <f aca="false">$B69*R69</f>
        <v>0</v>
      </c>
      <c r="T69" s="21" t="n">
        <f aca="false">S69</f>
        <v>0</v>
      </c>
      <c r="U69" s="22" t="n">
        <f aca="false">T69</f>
        <v>0</v>
      </c>
      <c r="V69" s="0"/>
      <c r="W69" s="20" t="n">
        <f aca="false">$B69*V69</f>
        <v>0</v>
      </c>
      <c r="X69" s="21" t="n">
        <f aca="false">W69</f>
        <v>0</v>
      </c>
      <c r="Y69" s="22" t="n">
        <f aca="false">X69</f>
        <v>0</v>
      </c>
      <c r="Z69" s="0"/>
      <c r="AA69" s="20" t="n">
        <f aca="false">$B69*Z69</f>
        <v>0</v>
      </c>
      <c r="AB69" s="21" t="n">
        <f aca="false">AA69</f>
        <v>0</v>
      </c>
      <c r="AC69" s="22" t="n">
        <f aca="false">AB69</f>
        <v>0</v>
      </c>
    </row>
    <row r="70" customFormat="false" ht="15" hidden="false" customHeight="false" outlineLevel="0" collapsed="false">
      <c r="A70" s="16" t="s">
        <v>207</v>
      </c>
      <c r="B70" s="5" t="n">
        <v>0.9</v>
      </c>
      <c r="C70" s="0"/>
      <c r="D70" s="0"/>
      <c r="F70" s="0"/>
      <c r="G70" s="20" t="n">
        <f aca="false">$B70*F70</f>
        <v>0</v>
      </c>
      <c r="H70" s="21" t="n">
        <f aca="false">G70</f>
        <v>0</v>
      </c>
      <c r="I70" s="22" t="n">
        <f aca="false">H70</f>
        <v>0</v>
      </c>
      <c r="J70" s="0"/>
      <c r="K70" s="20" t="n">
        <f aca="false">$B70*J70</f>
        <v>0</v>
      </c>
      <c r="L70" s="21" t="n">
        <f aca="false">K70</f>
        <v>0</v>
      </c>
      <c r="M70" s="22" t="n">
        <f aca="false">L70</f>
        <v>0</v>
      </c>
      <c r="N70" s="0"/>
      <c r="O70" s="20" t="n">
        <f aca="false">$B70*N70</f>
        <v>0</v>
      </c>
      <c r="P70" s="21" t="n">
        <f aca="false">O70</f>
        <v>0</v>
      </c>
      <c r="Q70" s="22" t="n">
        <f aca="false">P70</f>
        <v>0</v>
      </c>
      <c r="R70" s="0"/>
      <c r="S70" s="20" t="n">
        <f aca="false">$B70*R70</f>
        <v>0</v>
      </c>
      <c r="T70" s="21" t="n">
        <f aca="false">S70</f>
        <v>0</v>
      </c>
      <c r="U70" s="22" t="n">
        <f aca="false">T70</f>
        <v>0</v>
      </c>
      <c r="V70" s="0"/>
      <c r="W70" s="20" t="n">
        <f aca="false">$B70*V70</f>
        <v>0</v>
      </c>
      <c r="X70" s="21" t="n">
        <f aca="false">W70</f>
        <v>0</v>
      </c>
      <c r="Y70" s="22" t="n">
        <f aca="false">X70</f>
        <v>0</v>
      </c>
      <c r="Z70" s="0"/>
      <c r="AA70" s="20" t="n">
        <f aca="false">$B70*Z70</f>
        <v>0</v>
      </c>
      <c r="AB70" s="21" t="n">
        <f aca="false">AA70</f>
        <v>0</v>
      </c>
      <c r="AC70" s="22" t="n">
        <f aca="false">AB70</f>
        <v>0</v>
      </c>
    </row>
    <row r="71" customFormat="false" ht="15" hidden="false" customHeight="false" outlineLevel="0" collapsed="false">
      <c r="A71" s="16" t="s">
        <v>208</v>
      </c>
      <c r="B71" s="5" t="n">
        <v>0.75</v>
      </c>
      <c r="C71" s="0"/>
      <c r="D71" s="0"/>
      <c r="F71" s="19" t="n">
        <v>0.078119</v>
      </c>
      <c r="G71" s="20" t="n">
        <f aca="false">$B71*F71</f>
        <v>0.05858925</v>
      </c>
      <c r="H71" s="21" t="n">
        <f aca="false">G71</f>
        <v>0.05858925</v>
      </c>
      <c r="I71" s="22" t="n">
        <f aca="false">H71</f>
        <v>0.05858925</v>
      </c>
      <c r="J71" s="19" t="n">
        <v>0</v>
      </c>
      <c r="K71" s="20" t="n">
        <f aca="false">$B71*J71</f>
        <v>0</v>
      </c>
      <c r="L71" s="21" t="n">
        <f aca="false">K71</f>
        <v>0</v>
      </c>
      <c r="M71" s="22" t="n">
        <f aca="false">L71</f>
        <v>0</v>
      </c>
      <c r="N71" s="19" t="n">
        <v>0</v>
      </c>
      <c r="O71" s="20" t="n">
        <f aca="false">$B71*N71</f>
        <v>0</v>
      </c>
      <c r="P71" s="21" t="n">
        <f aca="false">O71</f>
        <v>0</v>
      </c>
      <c r="Q71" s="22" t="n">
        <f aca="false">P71</f>
        <v>0</v>
      </c>
      <c r="R71" s="19" t="n">
        <v>0.081811</v>
      </c>
      <c r="S71" s="20" t="n">
        <f aca="false">$B71*R71</f>
        <v>0.06135825</v>
      </c>
      <c r="T71" s="21" t="n">
        <f aca="false">S71</f>
        <v>0.06135825</v>
      </c>
      <c r="U71" s="22" t="n">
        <f aca="false">T71</f>
        <v>0.06135825</v>
      </c>
      <c r="V71" s="19" t="n">
        <v>0.135893</v>
      </c>
      <c r="W71" s="20" t="n">
        <f aca="false">$B71*V71</f>
        <v>0.10191975</v>
      </c>
      <c r="X71" s="21" t="n">
        <f aca="false">W71</f>
        <v>0.10191975</v>
      </c>
      <c r="Y71" s="22" t="n">
        <f aca="false">X71</f>
        <v>0.10191975</v>
      </c>
      <c r="Z71" s="19" t="n">
        <v>0</v>
      </c>
      <c r="AA71" s="20" t="n">
        <f aca="false">$B71*Z71</f>
        <v>0</v>
      </c>
      <c r="AB71" s="21" t="n">
        <f aca="false">AA71</f>
        <v>0</v>
      </c>
      <c r="AC71" s="22" t="n">
        <f aca="false">AB71</f>
        <v>0</v>
      </c>
    </row>
    <row r="72" customFormat="false" ht="16.5" hidden="false" customHeight="true" outlineLevel="0" collapsed="false">
      <c r="A72" s="16" t="s">
        <v>209</v>
      </c>
      <c r="B72" s="5" t="n">
        <v>0.75</v>
      </c>
      <c r="C72" s="0"/>
      <c r="D72" s="0"/>
      <c r="F72" s="19" t="n">
        <v>0</v>
      </c>
      <c r="G72" s="20" t="n">
        <f aca="false">$B72*F72</f>
        <v>0</v>
      </c>
      <c r="H72" s="21" t="n">
        <f aca="false">G72</f>
        <v>0</v>
      </c>
      <c r="I72" s="22" t="n">
        <f aca="false">H72</f>
        <v>0</v>
      </c>
      <c r="J72" s="19" t="n">
        <v>0</v>
      </c>
      <c r="K72" s="20" t="n">
        <f aca="false">$B72*J72</f>
        <v>0</v>
      </c>
      <c r="L72" s="21" t="n">
        <f aca="false">K72</f>
        <v>0</v>
      </c>
      <c r="M72" s="22" t="n">
        <f aca="false">L72</f>
        <v>0</v>
      </c>
      <c r="N72" s="19" t="n">
        <v>0</v>
      </c>
      <c r="O72" s="20" t="n">
        <f aca="false">$B72*N72</f>
        <v>0</v>
      </c>
      <c r="P72" s="21" t="n">
        <f aca="false">O72</f>
        <v>0</v>
      </c>
      <c r="Q72" s="22" t="n">
        <f aca="false">P72</f>
        <v>0</v>
      </c>
      <c r="R72" s="19" t="n">
        <v>0</v>
      </c>
      <c r="S72" s="20" t="n">
        <f aca="false">$B72*R72</f>
        <v>0</v>
      </c>
      <c r="T72" s="21" t="n">
        <f aca="false">S72</f>
        <v>0</v>
      </c>
      <c r="U72" s="22" t="n">
        <f aca="false">T72</f>
        <v>0</v>
      </c>
      <c r="V72" s="19" t="n">
        <v>0</v>
      </c>
      <c r="W72" s="20" t="n">
        <f aca="false">$B72*V72</f>
        <v>0</v>
      </c>
      <c r="X72" s="21" t="n">
        <f aca="false">W72</f>
        <v>0</v>
      </c>
      <c r="Y72" s="22" t="n">
        <f aca="false">X72</f>
        <v>0</v>
      </c>
      <c r="Z72" s="19" t="n">
        <v>0</v>
      </c>
      <c r="AA72" s="20" t="n">
        <f aca="false">$B72*Z72</f>
        <v>0</v>
      </c>
      <c r="AB72" s="21" t="n">
        <f aca="false">AA72</f>
        <v>0</v>
      </c>
      <c r="AC72" s="22" t="n">
        <f aca="false">AB72</f>
        <v>0</v>
      </c>
    </row>
    <row r="73" customFormat="false" ht="15" hidden="false" customHeight="false" outlineLevel="0" collapsed="false">
      <c r="A73" s="16" t="s">
        <v>210</v>
      </c>
      <c r="B73" s="5" t="n">
        <v>0.75</v>
      </c>
      <c r="C73" s="0"/>
      <c r="D73" s="0"/>
      <c r="F73" s="19" t="n">
        <v>0</v>
      </c>
      <c r="G73" s="20" t="n">
        <f aca="false">$B73*F73</f>
        <v>0</v>
      </c>
      <c r="H73" s="21" t="n">
        <f aca="false">G73</f>
        <v>0</v>
      </c>
      <c r="I73" s="22" t="n">
        <f aca="false">H73</f>
        <v>0</v>
      </c>
      <c r="J73" s="19" t="n">
        <v>0</v>
      </c>
      <c r="K73" s="20" t="n">
        <f aca="false">$B73*J73</f>
        <v>0</v>
      </c>
      <c r="L73" s="21" t="n">
        <f aca="false">K73</f>
        <v>0</v>
      </c>
      <c r="M73" s="22" t="n">
        <f aca="false">L73</f>
        <v>0</v>
      </c>
      <c r="N73" s="19" t="n">
        <v>0</v>
      </c>
      <c r="O73" s="20" t="n">
        <f aca="false">$B73*N73</f>
        <v>0</v>
      </c>
      <c r="P73" s="21" t="n">
        <f aca="false">O73</f>
        <v>0</v>
      </c>
      <c r="Q73" s="22" t="n">
        <f aca="false">P73</f>
        <v>0</v>
      </c>
      <c r="R73" s="19" t="n">
        <v>0</v>
      </c>
      <c r="S73" s="20" t="n">
        <f aca="false">$B73*R73</f>
        <v>0</v>
      </c>
      <c r="T73" s="21" t="n">
        <f aca="false">S73</f>
        <v>0</v>
      </c>
      <c r="U73" s="22" t="n">
        <f aca="false">T73</f>
        <v>0</v>
      </c>
      <c r="V73" s="19" t="n">
        <v>0</v>
      </c>
      <c r="W73" s="20" t="n">
        <f aca="false">$B73*V73</f>
        <v>0</v>
      </c>
      <c r="X73" s="21" t="n">
        <f aca="false">W73</f>
        <v>0</v>
      </c>
      <c r="Y73" s="22" t="n">
        <f aca="false">X73</f>
        <v>0</v>
      </c>
      <c r="Z73" s="19" t="n">
        <v>0</v>
      </c>
      <c r="AA73" s="20" t="n">
        <f aca="false">$B73*Z73</f>
        <v>0</v>
      </c>
      <c r="AB73" s="21" t="n">
        <f aca="false">AA73</f>
        <v>0</v>
      </c>
      <c r="AC73" s="22" t="n">
        <f aca="false">AB73</f>
        <v>0</v>
      </c>
    </row>
    <row r="74" customFormat="false" ht="15" hidden="false" customHeight="false" outlineLevel="0" collapsed="false">
      <c r="A74" s="16" t="s">
        <v>211</v>
      </c>
      <c r="B74" s="5"/>
      <c r="C74" s="0"/>
      <c r="D74" s="0"/>
      <c r="F74" s="0"/>
      <c r="G74" s="20" t="n">
        <f aca="false">F74</f>
        <v>0</v>
      </c>
      <c r="H74" s="21" t="n">
        <f aca="false">G74</f>
        <v>0</v>
      </c>
      <c r="I74" s="22" t="n">
        <f aca="false">H74</f>
        <v>0</v>
      </c>
      <c r="J74" s="0"/>
      <c r="K74" s="20" t="n">
        <f aca="false">J74</f>
        <v>0</v>
      </c>
      <c r="L74" s="21" t="n">
        <f aca="false">K74</f>
        <v>0</v>
      </c>
      <c r="M74" s="22" t="n">
        <f aca="false">L74</f>
        <v>0</v>
      </c>
      <c r="N74" s="0"/>
      <c r="O74" s="20" t="n">
        <f aca="false">N74</f>
        <v>0</v>
      </c>
      <c r="P74" s="21" t="n">
        <f aca="false">O74</f>
        <v>0</v>
      </c>
      <c r="Q74" s="22" t="n">
        <f aca="false">P74</f>
        <v>0</v>
      </c>
      <c r="R74" s="0"/>
      <c r="S74" s="20" t="n">
        <f aca="false">R74</f>
        <v>0</v>
      </c>
      <c r="T74" s="21" t="n">
        <f aca="false">S74</f>
        <v>0</v>
      </c>
      <c r="U74" s="22" t="n">
        <f aca="false">T74</f>
        <v>0</v>
      </c>
      <c r="V74" s="19" t="n">
        <v>90</v>
      </c>
      <c r="W74" s="20" t="n">
        <f aca="false">V74</f>
        <v>90</v>
      </c>
      <c r="X74" s="21" t="n">
        <f aca="false">W74</f>
        <v>90</v>
      </c>
      <c r="Y74" s="22" t="n">
        <f aca="false">X74</f>
        <v>90</v>
      </c>
      <c r="Z74" s="0"/>
      <c r="AA74" s="20" t="n">
        <f aca="false">Z74</f>
        <v>0</v>
      </c>
      <c r="AB74" s="21" t="n">
        <f aca="false">AA74</f>
        <v>0</v>
      </c>
      <c r="AC74" s="22" t="n">
        <f aca="false">AB74</f>
        <v>0</v>
      </c>
    </row>
    <row r="75" customFormat="false" ht="15" hidden="false" customHeight="false" outlineLevel="0" collapsed="false">
      <c r="A75" s="16" t="s">
        <v>212</v>
      </c>
      <c r="B75" s="5"/>
      <c r="C75" s="0"/>
      <c r="D75" s="0"/>
      <c r="F75" s="0"/>
      <c r="G75" s="20" t="n">
        <f aca="false">F75</f>
        <v>0</v>
      </c>
      <c r="H75" s="21" t="n">
        <f aca="false">G75</f>
        <v>0</v>
      </c>
      <c r="I75" s="22" t="n">
        <f aca="false">H75</f>
        <v>0</v>
      </c>
      <c r="J75" s="19" t="n">
        <v>100</v>
      </c>
      <c r="K75" s="20" t="n">
        <f aca="false">J75</f>
        <v>100</v>
      </c>
      <c r="L75" s="21" t="n">
        <f aca="false">K75</f>
        <v>100</v>
      </c>
      <c r="M75" s="22" t="n">
        <f aca="false">L75</f>
        <v>100</v>
      </c>
      <c r="N75" s="0"/>
      <c r="O75" s="20" t="n">
        <f aca="false">N75</f>
        <v>0</v>
      </c>
      <c r="P75" s="21" t="n">
        <f aca="false">O75</f>
        <v>0</v>
      </c>
      <c r="Q75" s="22" t="n">
        <f aca="false">P75</f>
        <v>0</v>
      </c>
      <c r="R75" s="0"/>
      <c r="S75" s="20" t="n">
        <f aca="false">R75</f>
        <v>0</v>
      </c>
      <c r="T75" s="21" t="n">
        <f aca="false">S75</f>
        <v>0</v>
      </c>
      <c r="U75" s="22" t="n">
        <f aca="false">T75</f>
        <v>0</v>
      </c>
      <c r="V75" s="0"/>
      <c r="W75" s="20" t="n">
        <f aca="false">V75</f>
        <v>0</v>
      </c>
      <c r="X75" s="21" t="n">
        <f aca="false">W75</f>
        <v>0</v>
      </c>
      <c r="Y75" s="22" t="n">
        <f aca="false">X75</f>
        <v>0</v>
      </c>
      <c r="Z75" s="0"/>
      <c r="AA75" s="20" t="n">
        <f aca="false">Z75</f>
        <v>0</v>
      </c>
      <c r="AB75" s="21" t="n">
        <f aca="false">AA75</f>
        <v>0</v>
      </c>
      <c r="AC75" s="22" t="n">
        <f aca="false">AB75</f>
        <v>0</v>
      </c>
    </row>
    <row r="76" customFormat="false" ht="15" hidden="false" customHeight="false" outlineLevel="0" collapsed="false">
      <c r="A76" s="16" t="s">
        <v>213</v>
      </c>
      <c r="B76" s="5"/>
      <c r="C76" s="0"/>
      <c r="D76" s="0"/>
      <c r="F76" s="0"/>
      <c r="G76" s="20" t="n">
        <f aca="false">F76</f>
        <v>0</v>
      </c>
      <c r="H76" s="21" t="n">
        <f aca="false">G76</f>
        <v>0</v>
      </c>
      <c r="I76" s="22" t="n">
        <f aca="false">H76</f>
        <v>0</v>
      </c>
      <c r="J76" s="0"/>
      <c r="K76" s="20" t="n">
        <f aca="false">J76</f>
        <v>0</v>
      </c>
      <c r="L76" s="21" t="n">
        <f aca="false">K76</f>
        <v>0</v>
      </c>
      <c r="M76" s="22" t="n">
        <f aca="false">L76</f>
        <v>0</v>
      </c>
      <c r="N76" s="19" t="n">
        <v>100</v>
      </c>
      <c r="O76" s="20" t="n">
        <f aca="false">N76</f>
        <v>100</v>
      </c>
      <c r="P76" s="21" t="n">
        <f aca="false">O76</f>
        <v>100</v>
      </c>
      <c r="Q76" s="22" t="n">
        <f aca="false">P76</f>
        <v>100</v>
      </c>
      <c r="R76" s="0"/>
      <c r="S76" s="20" t="n">
        <f aca="false">R76</f>
        <v>0</v>
      </c>
      <c r="T76" s="21" t="n">
        <f aca="false">S76</f>
        <v>0</v>
      </c>
      <c r="U76" s="22" t="n">
        <f aca="false">T76</f>
        <v>0</v>
      </c>
      <c r="V76" s="0"/>
      <c r="W76" s="20" t="n">
        <f aca="false">V76</f>
        <v>0</v>
      </c>
      <c r="X76" s="21" t="n">
        <f aca="false">W76</f>
        <v>0</v>
      </c>
      <c r="Y76" s="22" t="n">
        <f aca="false">X76</f>
        <v>0</v>
      </c>
      <c r="Z76" s="0"/>
      <c r="AA76" s="20" t="n">
        <f aca="false">Z76</f>
        <v>0</v>
      </c>
      <c r="AB76" s="21" t="n">
        <f aca="false">AA76</f>
        <v>0</v>
      </c>
      <c r="AC76" s="22" t="n">
        <f aca="false">AB76</f>
        <v>0</v>
      </c>
    </row>
    <row r="77" customFormat="false" ht="15" hidden="false" customHeight="false" outlineLevel="0" collapsed="false">
      <c r="A77" s="16" t="s">
        <v>214</v>
      </c>
      <c r="B77" s="5"/>
      <c r="C77" s="0"/>
      <c r="D77" s="0"/>
      <c r="F77" s="23" t="n">
        <v>50</v>
      </c>
      <c r="G77" s="20" t="n">
        <f aca="false">F77</f>
        <v>50</v>
      </c>
      <c r="H77" s="21" t="n">
        <f aca="false">G77</f>
        <v>50</v>
      </c>
      <c r="I77" s="22" t="n">
        <f aca="false">H77</f>
        <v>50</v>
      </c>
      <c r="J77" s="0"/>
      <c r="K77" s="20" t="n">
        <f aca="false">J77</f>
        <v>0</v>
      </c>
      <c r="L77" s="21" t="n">
        <f aca="false">K77</f>
        <v>0</v>
      </c>
      <c r="M77" s="22" t="n">
        <f aca="false">L77</f>
        <v>0</v>
      </c>
      <c r="N77" s="0"/>
      <c r="O77" s="20" t="n">
        <f aca="false">N77</f>
        <v>0</v>
      </c>
      <c r="P77" s="21" t="n">
        <f aca="false">O77</f>
        <v>0</v>
      </c>
      <c r="Q77" s="22" t="n">
        <f aca="false">P77</f>
        <v>0</v>
      </c>
      <c r="R77" s="0"/>
      <c r="S77" s="20" t="n">
        <f aca="false">R77</f>
        <v>0</v>
      </c>
      <c r="T77" s="21" t="n">
        <f aca="false">S77</f>
        <v>0</v>
      </c>
      <c r="U77" s="22" t="n">
        <f aca="false">T77</f>
        <v>0</v>
      </c>
      <c r="V77" s="19" t="n">
        <v>10</v>
      </c>
      <c r="W77" s="20" t="n">
        <f aca="false">V77</f>
        <v>10</v>
      </c>
      <c r="X77" s="21" t="n">
        <f aca="false">W77</f>
        <v>10</v>
      </c>
      <c r="Y77" s="22" t="n">
        <f aca="false">X77</f>
        <v>10</v>
      </c>
      <c r="Z77" s="19" t="n">
        <v>40</v>
      </c>
      <c r="AA77" s="20" t="n">
        <f aca="false">Z77</f>
        <v>40</v>
      </c>
      <c r="AB77" s="21" t="n">
        <f aca="false">AA77</f>
        <v>40</v>
      </c>
      <c r="AC77" s="22" t="n">
        <f aca="false">AB77</f>
        <v>40</v>
      </c>
    </row>
    <row r="78" customFormat="false" ht="15" hidden="false" customHeight="false" outlineLevel="0" collapsed="false">
      <c r="A78" s="16" t="s">
        <v>215</v>
      </c>
      <c r="B78" s="5"/>
      <c r="C78" s="0"/>
      <c r="D78" s="0"/>
      <c r="F78" s="23" t="n">
        <v>50</v>
      </c>
      <c r="G78" s="20" t="n">
        <f aca="false">F78</f>
        <v>50</v>
      </c>
      <c r="H78" s="21" t="n">
        <f aca="false">G78</f>
        <v>50</v>
      </c>
      <c r="I78" s="22" t="n">
        <f aca="false">H78</f>
        <v>50</v>
      </c>
      <c r="J78" s="0"/>
      <c r="K78" s="20" t="n">
        <f aca="false">J78</f>
        <v>0</v>
      </c>
      <c r="L78" s="21" t="n">
        <f aca="false">K78</f>
        <v>0</v>
      </c>
      <c r="M78" s="22" t="n">
        <f aca="false">L78</f>
        <v>0</v>
      </c>
      <c r="N78" s="0"/>
      <c r="O78" s="20" t="n">
        <f aca="false">N78</f>
        <v>0</v>
      </c>
      <c r="P78" s="21" t="n">
        <f aca="false">O78</f>
        <v>0</v>
      </c>
      <c r="Q78" s="22" t="n">
        <f aca="false">P78</f>
        <v>0</v>
      </c>
      <c r="R78" s="19" t="n">
        <v>100</v>
      </c>
      <c r="S78" s="20" t="n">
        <f aca="false">R78</f>
        <v>100</v>
      </c>
      <c r="T78" s="21" t="n">
        <f aca="false">S78</f>
        <v>100</v>
      </c>
      <c r="U78" s="22" t="n">
        <f aca="false">T78</f>
        <v>100</v>
      </c>
      <c r="V78" s="0"/>
      <c r="W78" s="20" t="n">
        <f aca="false">V78</f>
        <v>0</v>
      </c>
      <c r="X78" s="21" t="n">
        <f aca="false">W78</f>
        <v>0</v>
      </c>
      <c r="Y78" s="22" t="n">
        <f aca="false">X78</f>
        <v>0</v>
      </c>
      <c r="Z78" s="0"/>
      <c r="AA78" s="20" t="n">
        <f aca="false">Z78</f>
        <v>0</v>
      </c>
      <c r="AB78" s="21" t="n">
        <f aca="false">AA78</f>
        <v>0</v>
      </c>
      <c r="AC78" s="22" t="n">
        <f aca="false">AB78</f>
        <v>0</v>
      </c>
    </row>
    <row r="79" customFormat="false" ht="15" hidden="false" customHeight="false" outlineLevel="0" collapsed="false">
      <c r="A79" s="16" t="s">
        <v>216</v>
      </c>
      <c r="B79" s="5"/>
      <c r="C79" s="0"/>
      <c r="D79" s="0"/>
      <c r="F79" s="0"/>
      <c r="G79" s="20" t="n">
        <f aca="false">F79</f>
        <v>0</v>
      </c>
      <c r="H79" s="21" t="n">
        <f aca="false">G79</f>
        <v>0</v>
      </c>
      <c r="I79" s="22" t="n">
        <f aca="false">H79</f>
        <v>0</v>
      </c>
      <c r="J79" s="0"/>
      <c r="K79" s="20" t="n">
        <f aca="false">J79</f>
        <v>0</v>
      </c>
      <c r="L79" s="21" t="n">
        <f aca="false">K79</f>
        <v>0</v>
      </c>
      <c r="M79" s="22" t="n">
        <f aca="false">L79</f>
        <v>0</v>
      </c>
      <c r="N79" s="0"/>
      <c r="O79" s="20" t="n">
        <f aca="false">N79</f>
        <v>0</v>
      </c>
      <c r="P79" s="21" t="n">
        <f aca="false">O79</f>
        <v>0</v>
      </c>
      <c r="Q79" s="22" t="n">
        <f aca="false">P79</f>
        <v>0</v>
      </c>
      <c r="R79" s="0"/>
      <c r="S79" s="20" t="n">
        <f aca="false">R79</f>
        <v>0</v>
      </c>
      <c r="T79" s="21" t="n">
        <f aca="false">S79</f>
        <v>0</v>
      </c>
      <c r="U79" s="22" t="n">
        <f aca="false">T79</f>
        <v>0</v>
      </c>
      <c r="V79" s="0"/>
      <c r="W79" s="20" t="n">
        <f aca="false">V79</f>
        <v>0</v>
      </c>
      <c r="X79" s="21" t="n">
        <f aca="false">W79</f>
        <v>0</v>
      </c>
      <c r="Y79" s="22" t="n">
        <f aca="false">X79</f>
        <v>0</v>
      </c>
      <c r="Z79" s="19" t="n">
        <v>60</v>
      </c>
      <c r="AA79" s="20" t="n">
        <f aca="false">Z79</f>
        <v>60</v>
      </c>
      <c r="AB79" s="21" t="n">
        <f aca="false">AA79</f>
        <v>60</v>
      </c>
      <c r="AC79" s="22" t="n">
        <f aca="false">AB79</f>
        <v>60</v>
      </c>
    </row>
    <row r="80" customFormat="false" ht="15" hidden="false" customHeight="false" outlineLevel="0" collapsed="false">
      <c r="A80" s="16" t="s">
        <v>217</v>
      </c>
      <c r="B80" s="5"/>
      <c r="C80" s="0"/>
      <c r="D80" s="0"/>
      <c r="F80" s="0"/>
      <c r="G80" s="20" t="n">
        <f aca="false">F80</f>
        <v>0</v>
      </c>
      <c r="H80" s="21" t="n">
        <f aca="false">G80</f>
        <v>0</v>
      </c>
      <c r="I80" s="22" t="n">
        <f aca="false">H80</f>
        <v>0</v>
      </c>
      <c r="J80" s="0"/>
      <c r="K80" s="20" t="n">
        <f aca="false">J80</f>
        <v>0</v>
      </c>
      <c r="L80" s="21" t="n">
        <f aca="false">K80</f>
        <v>0</v>
      </c>
      <c r="M80" s="22" t="n">
        <f aca="false">L80</f>
        <v>0</v>
      </c>
      <c r="N80" s="0"/>
      <c r="O80" s="20" t="n">
        <f aca="false">N80</f>
        <v>0</v>
      </c>
      <c r="P80" s="21" t="n">
        <f aca="false">O80</f>
        <v>0</v>
      </c>
      <c r="Q80" s="22" t="n">
        <f aca="false">P80</f>
        <v>0</v>
      </c>
      <c r="R80" s="0"/>
      <c r="S80" s="20" t="n">
        <f aca="false">R80</f>
        <v>0</v>
      </c>
      <c r="T80" s="21" t="n">
        <f aca="false">S80</f>
        <v>0</v>
      </c>
      <c r="U80" s="22" t="n">
        <f aca="false">T80</f>
        <v>0</v>
      </c>
      <c r="V80" s="0"/>
      <c r="W80" s="20" t="n">
        <f aca="false">V80</f>
        <v>0</v>
      </c>
      <c r="X80" s="21" t="n">
        <f aca="false">W80</f>
        <v>0</v>
      </c>
      <c r="Y80" s="22" t="n">
        <f aca="false">X80</f>
        <v>0</v>
      </c>
      <c r="Z80" s="0"/>
      <c r="AA80" s="20" t="n">
        <f aca="false">Z80</f>
        <v>0</v>
      </c>
      <c r="AB80" s="21" t="n">
        <f aca="false">AA80</f>
        <v>0</v>
      </c>
      <c r="AC80" s="22" t="n">
        <f aca="false">AB80</f>
        <v>0</v>
      </c>
    </row>
    <row r="81" customFormat="false" ht="15" hidden="false" customHeight="false" outlineLevel="0" collapsed="false">
      <c r="A81" s="16" t="s">
        <v>218</v>
      </c>
      <c r="B81" s="5" t="n">
        <v>0.75</v>
      </c>
      <c r="C81" s="14" t="s">
        <v>219</v>
      </c>
      <c r="D81" s="14"/>
      <c r="F81" s="0"/>
      <c r="G81" s="20" t="n">
        <f aca="false">$B81*F81</f>
        <v>0</v>
      </c>
      <c r="H81" s="21" t="n">
        <f aca="false">G81*(1/0.75)</f>
        <v>0</v>
      </c>
      <c r="I81" s="22" t="n">
        <f aca="false">H81</f>
        <v>0</v>
      </c>
      <c r="J81" s="0"/>
      <c r="K81" s="20" t="n">
        <f aca="false">$B81*J81</f>
        <v>0</v>
      </c>
      <c r="L81" s="21" t="n">
        <f aca="false">K81*(1/0.75)</f>
        <v>0</v>
      </c>
      <c r="M81" s="22" t="n">
        <f aca="false">L81</f>
        <v>0</v>
      </c>
      <c r="N81" s="0"/>
      <c r="O81" s="20" t="n">
        <f aca="false">$B81*N81</f>
        <v>0</v>
      </c>
      <c r="P81" s="21" t="n">
        <f aca="false">O81*(1/0.75)</f>
        <v>0</v>
      </c>
      <c r="Q81" s="22" t="n">
        <f aca="false">P81</f>
        <v>0</v>
      </c>
      <c r="R81" s="19" t="n">
        <v>2</v>
      </c>
      <c r="S81" s="20" t="n">
        <f aca="false">$B81*R81</f>
        <v>1.5</v>
      </c>
      <c r="T81" s="21" t="n">
        <f aca="false">S81*(1/0.75)</f>
        <v>2</v>
      </c>
      <c r="U81" s="22" t="n">
        <f aca="false">T81</f>
        <v>2</v>
      </c>
      <c r="V81" s="0"/>
      <c r="W81" s="20" t="n">
        <f aca="false">$B81*V81</f>
        <v>0</v>
      </c>
      <c r="X81" s="21" t="n">
        <f aca="false">W81*(1/0.75)</f>
        <v>0</v>
      </c>
      <c r="Y81" s="22" t="n">
        <f aca="false">X81</f>
        <v>0</v>
      </c>
      <c r="Z81" s="0"/>
      <c r="AA81" s="20" t="n">
        <f aca="false">$B81*Z81</f>
        <v>0</v>
      </c>
      <c r="AB81" s="21" t="n">
        <f aca="false">AA81*(1/0.75)</f>
        <v>0</v>
      </c>
      <c r="AC81" s="22" t="n">
        <f aca="false">AB81</f>
        <v>0</v>
      </c>
    </row>
    <row r="82" customFormat="false" ht="15" hidden="false" customHeight="false" outlineLevel="0" collapsed="false">
      <c r="A82" s="16" t="s">
        <v>221</v>
      </c>
      <c r="B82" s="5" t="n">
        <v>0.75</v>
      </c>
      <c r="C82" s="14" t="s">
        <v>219</v>
      </c>
      <c r="D82" s="14"/>
      <c r="F82" s="0"/>
      <c r="G82" s="20" t="n">
        <f aca="false">$B82*F82</f>
        <v>0</v>
      </c>
      <c r="H82" s="21" t="n">
        <f aca="false">G82*(1/0.75)</f>
        <v>0</v>
      </c>
      <c r="I82" s="22" t="n">
        <f aca="false">H82</f>
        <v>0</v>
      </c>
      <c r="J82" s="0"/>
      <c r="K82" s="20" t="n">
        <f aca="false">$B82*J82</f>
        <v>0</v>
      </c>
      <c r="L82" s="21" t="n">
        <f aca="false">K82*(1/0.75)</f>
        <v>0</v>
      </c>
      <c r="M82" s="22" t="n">
        <f aca="false">L82</f>
        <v>0</v>
      </c>
      <c r="N82" s="0"/>
      <c r="O82" s="20" t="n">
        <f aca="false">$B82*N82</f>
        <v>0</v>
      </c>
      <c r="P82" s="21" t="n">
        <f aca="false">O82*(1/0.75)</f>
        <v>0</v>
      </c>
      <c r="Q82" s="22" t="n">
        <f aca="false">P82</f>
        <v>0</v>
      </c>
      <c r="R82" s="19" t="n">
        <v>5</v>
      </c>
      <c r="S82" s="20" t="n">
        <f aca="false">$B82*R82</f>
        <v>3.75</v>
      </c>
      <c r="T82" s="21" t="n">
        <f aca="false">S82*(1/0.75)</f>
        <v>5</v>
      </c>
      <c r="U82" s="22" t="n">
        <f aca="false">T82</f>
        <v>5</v>
      </c>
      <c r="V82" s="0"/>
      <c r="W82" s="20" t="n">
        <f aca="false">$B82*V82</f>
        <v>0</v>
      </c>
      <c r="X82" s="21" t="n">
        <f aca="false">W82*(1/0.75)</f>
        <v>0</v>
      </c>
      <c r="Y82" s="22" t="n">
        <f aca="false">X82</f>
        <v>0</v>
      </c>
      <c r="Z82" s="0"/>
      <c r="AA82" s="20" t="n">
        <f aca="false">$B82*Z82</f>
        <v>0</v>
      </c>
      <c r="AB82" s="21" t="n">
        <f aca="false">AA82*(1/0.75)</f>
        <v>0</v>
      </c>
      <c r="AC82" s="22" t="n">
        <f aca="false">AB82</f>
        <v>0</v>
      </c>
    </row>
    <row r="83" customFormat="false" ht="15" hidden="false" customHeight="false" outlineLevel="0" collapsed="false">
      <c r="A83" s="16" t="s">
        <v>222</v>
      </c>
      <c r="B83" s="5" t="n">
        <v>0.75</v>
      </c>
      <c r="C83" s="14" t="s">
        <v>219</v>
      </c>
      <c r="D83" s="14"/>
      <c r="F83" s="0"/>
      <c r="G83" s="0"/>
      <c r="H83" s="0"/>
      <c r="I83" s="0"/>
      <c r="J83" s="0"/>
      <c r="K83" s="0"/>
      <c r="L83" s="0"/>
      <c r="M83" s="0"/>
      <c r="N83" s="0"/>
      <c r="O83" s="0"/>
      <c r="P83" s="0"/>
      <c r="Q83" s="0"/>
      <c r="R83" s="0"/>
      <c r="S83" s="0"/>
      <c r="T83" s="0"/>
      <c r="U83" s="0"/>
      <c r="V83" s="0"/>
      <c r="W83" s="0"/>
      <c r="X83" s="0"/>
      <c r="Y83" s="0"/>
      <c r="Z83" s="0"/>
      <c r="AA83" s="0"/>
      <c r="AB83" s="0"/>
      <c r="AC83" s="0"/>
    </row>
    <row r="84" customFormat="false" ht="15" hidden="false" customHeight="false" outlineLevel="0" collapsed="false">
      <c r="A84" s="16" t="s">
        <v>223</v>
      </c>
      <c r="B84" s="5" t="n">
        <v>0.75</v>
      </c>
      <c r="C84" s="14" t="s">
        <v>219</v>
      </c>
      <c r="D84" s="14"/>
      <c r="F84" s="19" t="n">
        <v>0.2</v>
      </c>
      <c r="G84" s="20" t="n">
        <f aca="false">$B84*F84</f>
        <v>0.15</v>
      </c>
      <c r="H84" s="21" t="n">
        <f aca="false">G84*(1/0.75)</f>
        <v>0.2</v>
      </c>
      <c r="I84" s="22" t="n">
        <f aca="false">H84</f>
        <v>0.2</v>
      </c>
      <c r="J84" s="19" t="n">
        <v>1</v>
      </c>
      <c r="K84" s="20" t="n">
        <f aca="false">$B84*J84</f>
        <v>0.75</v>
      </c>
      <c r="L84" s="21" t="n">
        <f aca="false">K84*(1/0.75)</f>
        <v>1</v>
      </c>
      <c r="M84" s="22" t="n">
        <f aca="false">L84</f>
        <v>1</v>
      </c>
      <c r="N84" s="19" t="n">
        <v>2.5</v>
      </c>
      <c r="O84" s="20" t="n">
        <f aca="false">$B84*N84</f>
        <v>1.875</v>
      </c>
      <c r="P84" s="21" t="n">
        <f aca="false">O84*(1/0.75)</f>
        <v>2.5</v>
      </c>
      <c r="Q84" s="22" t="n">
        <f aca="false">P84</f>
        <v>2.5</v>
      </c>
      <c r="R84" s="19" t="n">
        <v>1</v>
      </c>
      <c r="S84" s="20" t="n">
        <f aca="false">$B84*R84</f>
        <v>0.75</v>
      </c>
      <c r="T84" s="21" t="n">
        <f aca="false">S84*(1/0.75)</f>
        <v>1</v>
      </c>
      <c r="U84" s="22" t="n">
        <f aca="false">T84</f>
        <v>1</v>
      </c>
      <c r="V84" s="19" t="n">
        <v>1.5</v>
      </c>
      <c r="W84" s="20" t="n">
        <f aca="false">$B84*V84</f>
        <v>1.125</v>
      </c>
      <c r="X84" s="21" t="n">
        <f aca="false">W84*(1/0.75)</f>
        <v>1.5</v>
      </c>
      <c r="Y84" s="22" t="n">
        <f aca="false">X84</f>
        <v>1.5</v>
      </c>
      <c r="Z84" s="19" t="n">
        <v>2</v>
      </c>
      <c r="AA84" s="20" t="n">
        <f aca="false">$B84*Z84</f>
        <v>1.5</v>
      </c>
      <c r="AB84" s="21" t="n">
        <f aca="false">AA84*(1/0.75)</f>
        <v>2</v>
      </c>
      <c r="AC84" s="22" t="n">
        <f aca="false">AB84</f>
        <v>2</v>
      </c>
    </row>
    <row r="85" customFormat="false" ht="15" hidden="false" customHeight="false" outlineLevel="0" collapsed="false">
      <c r="A85" s="16" t="s">
        <v>224</v>
      </c>
      <c r="B85" s="5" t="n">
        <v>0.75</v>
      </c>
      <c r="C85" s="14" t="s">
        <v>219</v>
      </c>
      <c r="D85" s="14"/>
      <c r="F85" s="19" t="n">
        <v>70</v>
      </c>
      <c r="G85" s="20" t="n">
        <f aca="false">$B85*F85</f>
        <v>52.5</v>
      </c>
      <c r="H85" s="21" t="n">
        <f aca="false">G85*(1/0.75)</f>
        <v>70</v>
      </c>
      <c r="I85" s="22" t="n">
        <f aca="false">H85</f>
        <v>70</v>
      </c>
      <c r="J85" s="19" t="n">
        <v>60</v>
      </c>
      <c r="K85" s="20" t="n">
        <f aca="false">$B85*J85</f>
        <v>45</v>
      </c>
      <c r="L85" s="21" t="n">
        <f aca="false">K85*(1/0.75)</f>
        <v>60</v>
      </c>
      <c r="M85" s="22" t="n">
        <f aca="false">L85</f>
        <v>60</v>
      </c>
      <c r="N85" s="19" t="n">
        <v>5</v>
      </c>
      <c r="O85" s="20" t="n">
        <f aca="false">$B85*N85</f>
        <v>3.75</v>
      </c>
      <c r="P85" s="21" t="n">
        <f aca="false">O85*(1/0.75)</f>
        <v>5</v>
      </c>
      <c r="Q85" s="22" t="n">
        <f aca="false">P85</f>
        <v>5</v>
      </c>
      <c r="R85" s="19" t="n">
        <v>15</v>
      </c>
      <c r="S85" s="20" t="n">
        <f aca="false">$B85*R85</f>
        <v>11.25</v>
      </c>
      <c r="T85" s="21" t="n">
        <f aca="false">S85*(1/0.75)</f>
        <v>15</v>
      </c>
      <c r="U85" s="22" t="n">
        <f aca="false">T85</f>
        <v>15</v>
      </c>
      <c r="V85" s="19" t="n">
        <v>90</v>
      </c>
      <c r="W85" s="20" t="n">
        <f aca="false">$B85*V85</f>
        <v>67.5</v>
      </c>
      <c r="X85" s="21" t="n">
        <f aca="false">W85*(1/0.75)</f>
        <v>90</v>
      </c>
      <c r="Y85" s="22" t="n">
        <f aca="false">X85</f>
        <v>90</v>
      </c>
      <c r="Z85" s="19" t="n">
        <v>70</v>
      </c>
      <c r="AA85" s="20" t="n">
        <f aca="false">$B85*Z85</f>
        <v>52.5</v>
      </c>
      <c r="AB85" s="21" t="n">
        <f aca="false">AA85*(1/0.75)</f>
        <v>70</v>
      </c>
      <c r="AC85" s="22" t="n">
        <f aca="false">AB85</f>
        <v>70</v>
      </c>
    </row>
    <row r="86" customFormat="false" ht="15" hidden="false" customHeight="false" outlineLevel="0" collapsed="false">
      <c r="A86" s="16" t="s">
        <v>225</v>
      </c>
      <c r="B86" s="5" t="n">
        <v>0.75</v>
      </c>
      <c r="C86" s="14" t="s">
        <v>219</v>
      </c>
      <c r="D86" s="14"/>
      <c r="F86" s="0"/>
      <c r="G86" s="0"/>
      <c r="H86" s="0"/>
      <c r="I86" s="0"/>
      <c r="J86" s="0"/>
      <c r="K86" s="0"/>
      <c r="L86" s="0"/>
      <c r="M86" s="0"/>
      <c r="N86" s="0"/>
      <c r="O86" s="0"/>
      <c r="P86" s="0"/>
      <c r="Q86" s="0"/>
      <c r="R86" s="0"/>
      <c r="S86" s="0"/>
      <c r="T86" s="0"/>
      <c r="U86" s="0"/>
      <c r="V86" s="0"/>
      <c r="W86" s="0"/>
      <c r="X86" s="0"/>
      <c r="Y86" s="0"/>
      <c r="Z86" s="0"/>
      <c r="AA86" s="0"/>
      <c r="AB86" s="0"/>
      <c r="AC86" s="0"/>
    </row>
    <row r="87" customFormat="false" ht="15" hidden="false" customHeight="false" outlineLevel="0" collapsed="false">
      <c r="A87" s="16" t="s">
        <v>226</v>
      </c>
      <c r="B87" s="5" t="n">
        <v>0.75</v>
      </c>
      <c r="C87" s="14" t="s">
        <v>219</v>
      </c>
      <c r="D87" s="14"/>
      <c r="F87" s="0"/>
      <c r="G87" s="20" t="n">
        <f aca="false">$B87*F87</f>
        <v>0</v>
      </c>
      <c r="H87" s="21" t="n">
        <f aca="false">G87*(1/0.75)</f>
        <v>0</v>
      </c>
      <c r="I87" s="22" t="n">
        <f aca="false">H87</f>
        <v>0</v>
      </c>
      <c r="J87" s="0"/>
      <c r="K87" s="20" t="n">
        <f aca="false">$B87*J87</f>
        <v>0</v>
      </c>
      <c r="L87" s="21" t="n">
        <f aca="false">K87*(1/0.75)</f>
        <v>0</v>
      </c>
      <c r="M87" s="22" t="n">
        <f aca="false">L87</f>
        <v>0</v>
      </c>
      <c r="N87" s="0"/>
      <c r="O87" s="20" t="n">
        <f aca="false">$B87*N87</f>
        <v>0</v>
      </c>
      <c r="P87" s="21" t="n">
        <f aca="false">O87*(1/0.75)</f>
        <v>0</v>
      </c>
      <c r="Q87" s="22" t="n">
        <f aca="false">P87</f>
        <v>0</v>
      </c>
      <c r="R87" s="19" t="n">
        <v>2.5</v>
      </c>
      <c r="S87" s="20" t="n">
        <f aca="false">$B87*R87</f>
        <v>1.875</v>
      </c>
      <c r="T87" s="21" t="n">
        <f aca="false">S87*(1/0.75)</f>
        <v>2.5</v>
      </c>
      <c r="U87" s="22" t="n">
        <f aca="false">T87</f>
        <v>2.5</v>
      </c>
      <c r="V87" s="19" t="n">
        <v>1</v>
      </c>
      <c r="W87" s="20" t="n">
        <f aca="false">$B87*V87</f>
        <v>0.75</v>
      </c>
      <c r="X87" s="21" t="n">
        <f aca="false">W87*(1/0.75)</f>
        <v>1</v>
      </c>
      <c r="Y87" s="22" t="n">
        <f aca="false">X87</f>
        <v>1</v>
      </c>
      <c r="Z87" s="0"/>
      <c r="AA87" s="20" t="n">
        <f aca="false">$B87*Z87</f>
        <v>0</v>
      </c>
      <c r="AB87" s="21" t="n">
        <f aca="false">AA87*(1/0.75)</f>
        <v>0</v>
      </c>
      <c r="AC87" s="22" t="n">
        <f aca="false">AB87</f>
        <v>0</v>
      </c>
    </row>
    <row r="88" customFormat="false" ht="15" hidden="false" customHeight="false" outlineLevel="0" collapsed="false">
      <c r="A88" s="16" t="s">
        <v>227</v>
      </c>
      <c r="B88" s="5" t="n">
        <v>0.75</v>
      </c>
      <c r="C88" s="14" t="s">
        <v>219</v>
      </c>
      <c r="D88" s="14"/>
      <c r="F88" s="0"/>
      <c r="G88" s="20" t="n">
        <f aca="false">$B88*F88</f>
        <v>0</v>
      </c>
      <c r="H88" s="21" t="n">
        <f aca="false">G88*(1/0.75)</f>
        <v>0</v>
      </c>
      <c r="I88" s="22" t="n">
        <f aca="false">H88</f>
        <v>0</v>
      </c>
      <c r="J88" s="0"/>
      <c r="K88" s="20" t="n">
        <f aca="false">$B88*J88</f>
        <v>0</v>
      </c>
      <c r="L88" s="21" t="n">
        <f aca="false">K88*(1/0.75)</f>
        <v>0</v>
      </c>
      <c r="M88" s="22" t="n">
        <f aca="false">L88</f>
        <v>0</v>
      </c>
      <c r="N88" s="0"/>
      <c r="O88" s="20" t="n">
        <f aca="false">$B88*N88</f>
        <v>0</v>
      </c>
      <c r="P88" s="21" t="n">
        <f aca="false">O88*(1/0.75)</f>
        <v>0</v>
      </c>
      <c r="Q88" s="22" t="n">
        <f aca="false">P88</f>
        <v>0</v>
      </c>
      <c r="R88" s="19" t="n">
        <v>80</v>
      </c>
      <c r="S88" s="20" t="n">
        <f aca="false">$B88*R88</f>
        <v>60</v>
      </c>
      <c r="T88" s="21" t="n">
        <f aca="false">S88*(1/0.75)</f>
        <v>80</v>
      </c>
      <c r="U88" s="22" t="n">
        <f aca="false">T88</f>
        <v>80</v>
      </c>
      <c r="V88" s="19" t="n">
        <v>5</v>
      </c>
      <c r="W88" s="20" t="n">
        <f aca="false">$B88*V88</f>
        <v>3.75</v>
      </c>
      <c r="X88" s="21" t="n">
        <f aca="false">W88*(1/0.75)</f>
        <v>5</v>
      </c>
      <c r="Y88" s="22" t="n">
        <f aca="false">X88</f>
        <v>5</v>
      </c>
      <c r="Z88" s="0"/>
      <c r="AA88" s="20" t="n">
        <f aca="false">$B88*Z88</f>
        <v>0</v>
      </c>
      <c r="AB88" s="21" t="n">
        <f aca="false">AA88*(1/0.75)</f>
        <v>0</v>
      </c>
      <c r="AC88" s="22" t="n">
        <f aca="false">AB88</f>
        <v>0</v>
      </c>
    </row>
    <row r="89" customFormat="false" ht="15" hidden="false" customHeight="false" outlineLevel="0" collapsed="false">
      <c r="A89" s="16" t="s">
        <v>228</v>
      </c>
      <c r="B89" s="5" t="n">
        <v>0.75</v>
      </c>
      <c r="C89" s="14" t="s">
        <v>219</v>
      </c>
      <c r="D89" s="14"/>
      <c r="F89" s="0"/>
      <c r="G89" s="0"/>
      <c r="H89" s="0"/>
      <c r="I89" s="0"/>
      <c r="J89" s="0"/>
      <c r="K89" s="0"/>
      <c r="L89" s="0"/>
      <c r="M89" s="0"/>
      <c r="N89" s="0"/>
      <c r="O89" s="0"/>
      <c r="P89" s="0"/>
      <c r="Q89" s="0"/>
      <c r="R89" s="0"/>
      <c r="S89" s="0"/>
      <c r="T89" s="0"/>
      <c r="U89" s="0"/>
      <c r="V89" s="0"/>
      <c r="W89" s="0"/>
      <c r="X89" s="0"/>
      <c r="Y89" s="0"/>
      <c r="Z89" s="0"/>
      <c r="AA89" s="0"/>
      <c r="AB89" s="0"/>
      <c r="AC89" s="0"/>
    </row>
    <row r="90" customFormat="false" ht="15" hidden="false" customHeight="false" outlineLevel="0" collapsed="false">
      <c r="A90" s="16" t="s">
        <v>229</v>
      </c>
      <c r="B90" s="5" t="n">
        <v>0.75</v>
      </c>
      <c r="C90" s="14" t="s">
        <v>219</v>
      </c>
      <c r="D90" s="14"/>
      <c r="F90" s="0"/>
      <c r="G90" s="20" t="n">
        <f aca="false">$B90*F90</f>
        <v>0</v>
      </c>
      <c r="H90" s="21" t="n">
        <f aca="false">G90*(1/0.75)</f>
        <v>0</v>
      </c>
      <c r="I90" s="22" t="n">
        <f aca="false">H90</f>
        <v>0</v>
      </c>
      <c r="J90" s="19" t="n">
        <v>0.2</v>
      </c>
      <c r="K90" s="20" t="n">
        <f aca="false">$B90*J90</f>
        <v>0.15</v>
      </c>
      <c r="L90" s="21" t="n">
        <f aca="false">K90*(1/0.75)</f>
        <v>0.2</v>
      </c>
      <c r="M90" s="22" t="n">
        <f aca="false">L90</f>
        <v>0.2</v>
      </c>
      <c r="N90" s="0"/>
      <c r="O90" s="20" t="n">
        <f aca="false">$B90*N90</f>
        <v>0</v>
      </c>
      <c r="P90" s="21" t="n">
        <f aca="false">O90*(1/0.75)</f>
        <v>0</v>
      </c>
      <c r="Q90" s="22" t="n">
        <f aca="false">P90</f>
        <v>0</v>
      </c>
      <c r="R90" s="19" t="n">
        <v>2</v>
      </c>
      <c r="S90" s="20" t="n">
        <f aca="false">$B90*R90</f>
        <v>1.5</v>
      </c>
      <c r="T90" s="21" t="n">
        <f aca="false">S90*(1/0.75)</f>
        <v>2</v>
      </c>
      <c r="U90" s="22" t="n">
        <f aca="false">T90</f>
        <v>2</v>
      </c>
      <c r="V90" s="0"/>
      <c r="W90" s="20" t="n">
        <f aca="false">$B90*V90</f>
        <v>0</v>
      </c>
      <c r="X90" s="21" t="n">
        <f aca="false">W90*(1/0.75)</f>
        <v>0</v>
      </c>
      <c r="Y90" s="22" t="n">
        <f aca="false">X90</f>
        <v>0</v>
      </c>
      <c r="Z90" s="0"/>
      <c r="AA90" s="20" t="n">
        <f aca="false">$B90*Z90</f>
        <v>0</v>
      </c>
      <c r="AB90" s="21" t="n">
        <f aca="false">AA90*(1/0.75)</f>
        <v>0</v>
      </c>
      <c r="AC90" s="22" t="n">
        <f aca="false">AB90</f>
        <v>0</v>
      </c>
    </row>
    <row r="91" customFormat="false" ht="15" hidden="false" customHeight="false" outlineLevel="0" collapsed="false">
      <c r="A91" s="16" t="s">
        <v>230</v>
      </c>
      <c r="B91" s="5" t="n">
        <v>0.75</v>
      </c>
      <c r="C91" s="14" t="s">
        <v>219</v>
      </c>
      <c r="D91" s="14"/>
      <c r="F91" s="0"/>
      <c r="G91" s="20" t="n">
        <f aca="false">$B91*F91</f>
        <v>0</v>
      </c>
      <c r="H91" s="21" t="n">
        <f aca="false">G91*(1/0.75)</f>
        <v>0</v>
      </c>
      <c r="I91" s="22" t="n">
        <f aca="false">H91</f>
        <v>0</v>
      </c>
      <c r="J91" s="19" t="n">
        <v>60</v>
      </c>
      <c r="K91" s="20" t="n">
        <f aca="false">$B91*J91</f>
        <v>45</v>
      </c>
      <c r="L91" s="21" t="n">
        <f aca="false">K91*(1/0.75)</f>
        <v>60</v>
      </c>
      <c r="M91" s="22" t="n">
        <f aca="false">L91</f>
        <v>60</v>
      </c>
      <c r="N91" s="0"/>
      <c r="O91" s="20" t="n">
        <f aca="false">$B91*N91</f>
        <v>0</v>
      </c>
      <c r="P91" s="21" t="n">
        <f aca="false">O91*(1/0.75)</f>
        <v>0</v>
      </c>
      <c r="Q91" s="22" t="n">
        <f aca="false">P91</f>
        <v>0</v>
      </c>
      <c r="R91" s="19" t="n">
        <v>90</v>
      </c>
      <c r="S91" s="20" t="n">
        <f aca="false">$B91*R91</f>
        <v>67.5</v>
      </c>
      <c r="T91" s="21" t="n">
        <f aca="false">S91*(1/0.75)</f>
        <v>90</v>
      </c>
      <c r="U91" s="22" t="n">
        <f aca="false">T91</f>
        <v>90</v>
      </c>
      <c r="V91" s="0"/>
      <c r="W91" s="20" t="n">
        <f aca="false">$B91*V91</f>
        <v>0</v>
      </c>
      <c r="X91" s="21" t="n">
        <f aca="false">W91*(1/0.75)</f>
        <v>0</v>
      </c>
      <c r="Y91" s="22" t="n">
        <f aca="false">X91</f>
        <v>0</v>
      </c>
      <c r="Z91" s="0"/>
      <c r="AA91" s="20" t="n">
        <f aca="false">$B91*Z91</f>
        <v>0</v>
      </c>
      <c r="AB91" s="21" t="n">
        <f aca="false">AA91*(1/0.75)</f>
        <v>0</v>
      </c>
      <c r="AC91" s="22" t="n">
        <f aca="false">AB91</f>
        <v>0</v>
      </c>
    </row>
    <row r="92" customFormat="false" ht="15" hidden="false" customHeight="false" outlineLevel="0" collapsed="false">
      <c r="A92" s="16" t="s">
        <v>231</v>
      </c>
      <c r="B92" s="5" t="n">
        <v>0.75</v>
      </c>
      <c r="C92" s="14" t="s">
        <v>219</v>
      </c>
      <c r="D92" s="14"/>
      <c r="F92" s="0"/>
      <c r="G92" s="0"/>
      <c r="H92" s="0"/>
      <c r="I92" s="0"/>
      <c r="J92" s="0"/>
      <c r="K92" s="0"/>
      <c r="L92" s="0"/>
      <c r="M92" s="0"/>
      <c r="N92" s="0"/>
      <c r="O92" s="0"/>
      <c r="P92" s="0"/>
      <c r="Q92" s="0"/>
      <c r="R92" s="0"/>
      <c r="S92" s="0"/>
      <c r="T92" s="0"/>
      <c r="U92" s="0"/>
      <c r="V92" s="0"/>
      <c r="W92" s="0"/>
      <c r="X92" s="0"/>
      <c r="Y92" s="0"/>
      <c r="Z92" s="0"/>
      <c r="AA92" s="0"/>
      <c r="AB92" s="0"/>
      <c r="AC92" s="0"/>
    </row>
    <row r="93" customFormat="false" ht="15" hidden="false" customHeight="false" outlineLevel="0" collapsed="false">
      <c r="A93" s="16" t="s">
        <v>232</v>
      </c>
      <c r="B93" s="5" t="n">
        <v>0.75</v>
      </c>
      <c r="C93" s="14" t="s">
        <v>219</v>
      </c>
      <c r="D93" s="14"/>
      <c r="F93" s="19" t="n">
        <v>0.5</v>
      </c>
      <c r="G93" s="20" t="n">
        <f aca="false">$B93*F93</f>
        <v>0.375</v>
      </c>
      <c r="H93" s="21" t="n">
        <f aca="false">G93*(1/0.75)</f>
        <v>0.5</v>
      </c>
      <c r="I93" s="22" t="n">
        <f aca="false">H93</f>
        <v>0.5</v>
      </c>
      <c r="J93" s="19" t="n">
        <v>0.4</v>
      </c>
      <c r="K93" s="20" t="n">
        <f aca="false">$B93*J93</f>
        <v>0.3</v>
      </c>
      <c r="L93" s="21" t="n">
        <f aca="false">K93*(1/0.75)</f>
        <v>0.4</v>
      </c>
      <c r="M93" s="22" t="n">
        <f aca="false">L93</f>
        <v>0.4</v>
      </c>
      <c r="N93" s="19" t="n">
        <v>0.2</v>
      </c>
      <c r="O93" s="20" t="n">
        <f aca="false">$B93*N93</f>
        <v>0.15</v>
      </c>
      <c r="P93" s="21" t="n">
        <f aca="false">O93*(1/0.75)</f>
        <v>0.2</v>
      </c>
      <c r="Q93" s="22" t="n">
        <f aca="false">P93</f>
        <v>0.2</v>
      </c>
      <c r="R93" s="19" t="n">
        <v>4</v>
      </c>
      <c r="S93" s="20" t="n">
        <f aca="false">$B93*R93</f>
        <v>3</v>
      </c>
      <c r="T93" s="21" t="n">
        <f aca="false">S93*(1/0.75)</f>
        <v>4</v>
      </c>
      <c r="U93" s="22" t="n">
        <f aca="false">T93</f>
        <v>4</v>
      </c>
      <c r="V93" s="19" t="n">
        <v>1</v>
      </c>
      <c r="W93" s="20" t="n">
        <f aca="false">$B93*V93</f>
        <v>0.75</v>
      </c>
      <c r="X93" s="21" t="n">
        <f aca="false">W93*(1/0.75)</f>
        <v>1</v>
      </c>
      <c r="Y93" s="22" t="n">
        <f aca="false">X93</f>
        <v>1</v>
      </c>
      <c r="Z93" s="19" t="n">
        <v>1.5</v>
      </c>
      <c r="AA93" s="20" t="n">
        <f aca="false">$B93*Z93</f>
        <v>1.125</v>
      </c>
      <c r="AB93" s="21" t="n">
        <f aca="false">AA93*(1/0.75)</f>
        <v>1.5</v>
      </c>
      <c r="AC93" s="22" t="n">
        <f aca="false">AB93</f>
        <v>1.5</v>
      </c>
    </row>
    <row r="94" customFormat="false" ht="15" hidden="false" customHeight="false" outlineLevel="0" collapsed="false">
      <c r="A94" s="16" t="s">
        <v>233</v>
      </c>
      <c r="B94" s="5" t="n">
        <v>0.75</v>
      </c>
      <c r="C94" s="14" t="s">
        <v>219</v>
      </c>
      <c r="D94" s="14"/>
      <c r="F94" s="19" t="n">
        <v>70</v>
      </c>
      <c r="G94" s="20" t="n">
        <f aca="false">$B94*F94</f>
        <v>52.5</v>
      </c>
      <c r="H94" s="21" t="n">
        <f aca="false">G94*(1/0.75)</f>
        <v>70</v>
      </c>
      <c r="I94" s="22" t="n">
        <f aca="false">H94</f>
        <v>70</v>
      </c>
      <c r="J94" s="19" t="n">
        <v>60</v>
      </c>
      <c r="K94" s="20" t="n">
        <f aca="false">$B94*J94</f>
        <v>45</v>
      </c>
      <c r="L94" s="21" t="n">
        <f aca="false">K94*(1/0.75)</f>
        <v>60</v>
      </c>
      <c r="M94" s="22" t="n">
        <f aca="false">L94</f>
        <v>60</v>
      </c>
      <c r="N94" s="19" t="n">
        <v>70</v>
      </c>
      <c r="O94" s="20" t="n">
        <f aca="false">$B94*N94</f>
        <v>52.5</v>
      </c>
      <c r="P94" s="21" t="n">
        <f aca="false">O94*(1/0.75)</f>
        <v>70</v>
      </c>
      <c r="Q94" s="22" t="n">
        <f aca="false">P94</f>
        <v>70</v>
      </c>
      <c r="R94" s="19" t="n">
        <v>100</v>
      </c>
      <c r="S94" s="20" t="n">
        <f aca="false">$B94*R94</f>
        <v>75</v>
      </c>
      <c r="T94" s="21" t="n">
        <f aca="false">S94*(1/0.75)</f>
        <v>100</v>
      </c>
      <c r="U94" s="22" t="n">
        <f aca="false">T94</f>
        <v>100</v>
      </c>
      <c r="V94" s="19" t="n">
        <v>90</v>
      </c>
      <c r="W94" s="20" t="n">
        <f aca="false">$B94*V94</f>
        <v>67.5</v>
      </c>
      <c r="X94" s="21" t="n">
        <f aca="false">W94*(1/0.75)</f>
        <v>90</v>
      </c>
      <c r="Y94" s="22" t="n">
        <f aca="false">X94</f>
        <v>90</v>
      </c>
      <c r="Z94" s="19" t="n">
        <v>70</v>
      </c>
      <c r="AA94" s="20" t="n">
        <f aca="false">$B94*Z94</f>
        <v>52.5</v>
      </c>
      <c r="AB94" s="21" t="n">
        <f aca="false">AA94*(1/0.75)</f>
        <v>70</v>
      </c>
      <c r="AC94" s="22" t="n">
        <f aca="false">AB94</f>
        <v>70</v>
      </c>
    </row>
    <row r="95" customFormat="false" ht="15" hidden="false" customHeight="false" outlineLevel="0" collapsed="false">
      <c r="A95" s="16" t="s">
        <v>234</v>
      </c>
      <c r="B95" s="5" t="n">
        <v>0.75</v>
      </c>
      <c r="C95" s="14" t="s">
        <v>219</v>
      </c>
      <c r="D95" s="14"/>
      <c r="G95" s="0"/>
      <c r="H95" s="0"/>
      <c r="I95" s="0"/>
      <c r="K95" s="0"/>
      <c r="L95" s="0"/>
      <c r="M95" s="0"/>
      <c r="O95" s="0"/>
      <c r="P95" s="0"/>
      <c r="Q95" s="0"/>
      <c r="R95" s="0"/>
      <c r="S95" s="0"/>
      <c r="T95" s="0"/>
      <c r="U95" s="0"/>
      <c r="W95" s="0"/>
      <c r="X95" s="0"/>
      <c r="Y95" s="0"/>
      <c r="AA95" s="0"/>
      <c r="AB95" s="0"/>
      <c r="AC95" s="0"/>
    </row>
    <row r="96" customFormat="false" ht="15" hidden="false" customHeight="false" outlineLevel="0" collapsed="false">
      <c r="A96" s="16" t="s">
        <v>235</v>
      </c>
      <c r="B96" s="5" t="n">
        <v>0.75</v>
      </c>
      <c r="C96" s="14" t="s">
        <v>219</v>
      </c>
      <c r="D96" s="14"/>
      <c r="G96" s="20" t="n">
        <f aca="false">$B96*F96</f>
        <v>0</v>
      </c>
      <c r="H96" s="21" t="n">
        <f aca="false">G96*(1/0.75)</f>
        <v>0</v>
      </c>
      <c r="I96" s="22" t="n">
        <f aca="false">H96</f>
        <v>0</v>
      </c>
      <c r="K96" s="20" t="n">
        <f aca="false">$B96*J96</f>
        <v>0</v>
      </c>
      <c r="L96" s="21" t="n">
        <f aca="false">K96*(1/0.75)</f>
        <v>0</v>
      </c>
      <c r="M96" s="22" t="n">
        <f aca="false">L96</f>
        <v>0</v>
      </c>
      <c r="O96" s="20" t="n">
        <f aca="false">$B96*N96</f>
        <v>0</v>
      </c>
      <c r="P96" s="21" t="n">
        <f aca="false">O96*(1/0.75)</f>
        <v>0</v>
      </c>
      <c r="Q96" s="22" t="n">
        <f aca="false">P96</f>
        <v>0</v>
      </c>
      <c r="R96" s="0"/>
      <c r="S96" s="20" t="n">
        <f aca="false">$B96*R96</f>
        <v>0</v>
      </c>
      <c r="T96" s="21" t="n">
        <f aca="false">S96*(1/0.75)</f>
        <v>0</v>
      </c>
      <c r="U96" s="22" t="n">
        <f aca="false">T96</f>
        <v>0</v>
      </c>
      <c r="W96" s="20" t="n">
        <f aca="false">$B96*V96</f>
        <v>0</v>
      </c>
      <c r="X96" s="21" t="n">
        <f aca="false">W96*(1/0.75)</f>
        <v>0</v>
      </c>
      <c r="Y96" s="22" t="n">
        <f aca="false">X96</f>
        <v>0</v>
      </c>
      <c r="AA96" s="20" t="n">
        <f aca="false">$B96*Z96</f>
        <v>0</v>
      </c>
      <c r="AB96" s="21" t="n">
        <f aca="false">AA96*(1/0.75)</f>
        <v>0</v>
      </c>
      <c r="AC96" s="22" t="n">
        <f aca="false">AB96</f>
        <v>0</v>
      </c>
    </row>
    <row r="97" customFormat="false" ht="15" hidden="false" customHeight="false" outlineLevel="0" collapsed="false">
      <c r="A97" s="16" t="s">
        <v>236</v>
      </c>
      <c r="B97" s="5" t="n">
        <v>0.75</v>
      </c>
      <c r="C97" s="14" t="s">
        <v>219</v>
      </c>
      <c r="D97" s="14"/>
      <c r="G97" s="20" t="n">
        <f aca="false">$B97*F97</f>
        <v>0</v>
      </c>
      <c r="H97" s="21" t="n">
        <f aca="false">G97*(1/0.75)</f>
        <v>0</v>
      </c>
      <c r="I97" s="22" t="n">
        <f aca="false">H97</f>
        <v>0</v>
      </c>
      <c r="K97" s="20" t="n">
        <f aca="false">$B97*J97</f>
        <v>0</v>
      </c>
      <c r="L97" s="21" t="n">
        <f aca="false">K97*(1/0.75)</f>
        <v>0</v>
      </c>
      <c r="M97" s="22" t="n">
        <f aca="false">L97</f>
        <v>0</v>
      </c>
      <c r="O97" s="20" t="n">
        <f aca="false">$B97*N97</f>
        <v>0</v>
      </c>
      <c r="P97" s="21" t="n">
        <f aca="false">O97*(1/0.75)</f>
        <v>0</v>
      </c>
      <c r="Q97" s="22" t="n">
        <f aca="false">P97</f>
        <v>0</v>
      </c>
      <c r="R97" s="0"/>
      <c r="S97" s="20" t="n">
        <f aca="false">$B97*R97</f>
        <v>0</v>
      </c>
      <c r="T97" s="21" t="n">
        <f aca="false">S97*(1/0.75)</f>
        <v>0</v>
      </c>
      <c r="U97" s="22" t="n">
        <f aca="false">T97</f>
        <v>0</v>
      </c>
      <c r="W97" s="20" t="n">
        <f aca="false">$B97*V97</f>
        <v>0</v>
      </c>
      <c r="X97" s="21" t="n">
        <f aca="false">W97*(1/0.75)</f>
        <v>0</v>
      </c>
      <c r="Y97" s="22" t="n">
        <f aca="false">X97</f>
        <v>0</v>
      </c>
      <c r="AA97" s="20" t="n">
        <f aca="false">$B97*Z97</f>
        <v>0</v>
      </c>
      <c r="AB97" s="21" t="n">
        <f aca="false">AA97*(1/0.75)</f>
        <v>0</v>
      </c>
      <c r="AC97" s="22" t="n">
        <f aca="false">AB97</f>
        <v>0</v>
      </c>
    </row>
    <row r="98" customFormat="false" ht="15" hidden="false" customHeight="false" outlineLevel="0" collapsed="false">
      <c r="A98" s="16" t="s">
        <v>237</v>
      </c>
      <c r="B98" s="5" t="n">
        <v>0.75</v>
      </c>
      <c r="C98" s="14" t="s">
        <v>219</v>
      </c>
      <c r="D98" s="14"/>
      <c r="G98" s="20" t="n">
        <f aca="false">$B98*F98</f>
        <v>0</v>
      </c>
      <c r="H98" s="21" t="n">
        <f aca="false">G98*(1/0.75)</f>
        <v>0</v>
      </c>
      <c r="I98" s="22" t="n">
        <f aca="false">H98</f>
        <v>0</v>
      </c>
      <c r="K98" s="20" t="n">
        <f aca="false">$B98*J98</f>
        <v>0</v>
      </c>
      <c r="L98" s="21" t="n">
        <f aca="false">K98*(1/0.75)</f>
        <v>0</v>
      </c>
      <c r="M98" s="22" t="n">
        <f aca="false">L98</f>
        <v>0</v>
      </c>
      <c r="O98" s="20" t="n">
        <f aca="false">$B98*N98</f>
        <v>0</v>
      </c>
      <c r="P98" s="21" t="n">
        <f aca="false">O98*(1/0.75)</f>
        <v>0</v>
      </c>
      <c r="Q98" s="22" t="n">
        <f aca="false">P98</f>
        <v>0</v>
      </c>
      <c r="R98" s="0"/>
      <c r="S98" s="20" t="n">
        <f aca="false">$B98*R98</f>
        <v>0</v>
      </c>
      <c r="T98" s="21" t="n">
        <f aca="false">S98*(1/0.75)</f>
        <v>0</v>
      </c>
      <c r="U98" s="22" t="n">
        <f aca="false">T98</f>
        <v>0</v>
      </c>
      <c r="W98" s="20" t="n">
        <f aca="false">$B98*V98</f>
        <v>0</v>
      </c>
      <c r="X98" s="21" t="n">
        <f aca="false">W98*(1/0.75)</f>
        <v>0</v>
      </c>
      <c r="Y98" s="22" t="n">
        <f aca="false">X98</f>
        <v>0</v>
      </c>
      <c r="AA98" s="20" t="n">
        <f aca="false">$B98*Z98</f>
        <v>0</v>
      </c>
      <c r="AB98" s="21" t="n">
        <f aca="false">AA98*(1/0.75)</f>
        <v>0</v>
      </c>
      <c r="AC98" s="22" t="n">
        <f aca="false">AB98</f>
        <v>0</v>
      </c>
    </row>
    <row r="99" customFormat="false" ht="15" hidden="false" customHeight="false" outlineLevel="0" collapsed="false">
      <c r="A99" s="16" t="s">
        <v>238</v>
      </c>
      <c r="B99" s="5" t="n">
        <v>0.75</v>
      </c>
      <c r="C99" s="14" t="s">
        <v>219</v>
      </c>
      <c r="D99" s="14"/>
      <c r="G99" s="0"/>
      <c r="H99" s="0"/>
      <c r="I99" s="0"/>
      <c r="K99" s="0"/>
      <c r="L99" s="0"/>
      <c r="M99" s="0"/>
      <c r="O99" s="0"/>
      <c r="P99" s="0"/>
      <c r="Q99" s="0"/>
      <c r="R99" s="0"/>
      <c r="S99" s="0"/>
      <c r="T99" s="0"/>
      <c r="U99" s="0"/>
      <c r="W99" s="0"/>
      <c r="X99" s="0"/>
      <c r="Y99" s="0"/>
      <c r="AA99" s="0"/>
      <c r="AB99" s="0"/>
      <c r="AC99" s="0"/>
    </row>
    <row r="100" customFormat="false" ht="15" hidden="false" customHeight="false" outlineLevel="0" collapsed="false">
      <c r="A100" s="16" t="s">
        <v>239</v>
      </c>
      <c r="B100" s="5" t="n">
        <v>0.75</v>
      </c>
      <c r="C100" s="14" t="s">
        <v>219</v>
      </c>
      <c r="D100" s="14"/>
      <c r="G100" s="20" t="n">
        <f aca="false">$B100*F100</f>
        <v>0</v>
      </c>
      <c r="H100" s="21" t="n">
        <f aca="false">G100*(1/0.75)</f>
        <v>0</v>
      </c>
      <c r="I100" s="22" t="n">
        <f aca="false">H100</f>
        <v>0</v>
      </c>
      <c r="K100" s="20" t="n">
        <f aca="false">$B100*J100</f>
        <v>0</v>
      </c>
      <c r="L100" s="21" t="n">
        <f aca="false">K100*(1/0.75)</f>
        <v>0</v>
      </c>
      <c r="M100" s="22" t="n">
        <f aca="false">L100</f>
        <v>0</v>
      </c>
      <c r="O100" s="20" t="n">
        <f aca="false">$B100*N100</f>
        <v>0</v>
      </c>
      <c r="P100" s="21" t="n">
        <f aca="false">O100*(1/0.75)</f>
        <v>0</v>
      </c>
      <c r="Q100" s="22" t="n">
        <f aca="false">P100</f>
        <v>0</v>
      </c>
      <c r="R100" s="19" t="n">
        <v>18</v>
      </c>
      <c r="S100" s="20" t="n">
        <f aca="false">$B100*R100</f>
        <v>13.5</v>
      </c>
      <c r="T100" s="21" t="n">
        <f aca="false">S100*(1/0.75)</f>
        <v>18</v>
      </c>
      <c r="U100" s="22" t="n">
        <f aca="false">T100</f>
        <v>18</v>
      </c>
      <c r="W100" s="20" t="n">
        <f aca="false">$B100*V100</f>
        <v>0</v>
      </c>
      <c r="X100" s="21" t="n">
        <f aca="false">W100*(1/0.75)</f>
        <v>0</v>
      </c>
      <c r="Y100" s="22" t="n">
        <f aca="false">X100</f>
        <v>0</v>
      </c>
      <c r="AA100" s="20" t="n">
        <f aca="false">$B100*Z100</f>
        <v>0</v>
      </c>
      <c r="AB100" s="21" t="n">
        <f aca="false">AA100*(1/0.75)</f>
        <v>0</v>
      </c>
      <c r="AC100" s="22" t="n">
        <f aca="false">AB100</f>
        <v>0</v>
      </c>
    </row>
    <row r="101" customFormat="false" ht="15" hidden="false" customHeight="false" outlineLevel="0" collapsed="false">
      <c r="A101" s="16" t="s">
        <v>240</v>
      </c>
      <c r="B101" s="5" t="n">
        <v>0.75</v>
      </c>
      <c r="C101" s="14" t="s">
        <v>219</v>
      </c>
      <c r="D101" s="14"/>
      <c r="G101" s="20" t="n">
        <f aca="false">$B101*F101</f>
        <v>0</v>
      </c>
      <c r="H101" s="21" t="n">
        <f aca="false">G101*(1/0.75)</f>
        <v>0</v>
      </c>
      <c r="I101" s="22" t="n">
        <f aca="false">H101</f>
        <v>0</v>
      </c>
      <c r="K101" s="20" t="n">
        <f aca="false">$B101*J101</f>
        <v>0</v>
      </c>
      <c r="L101" s="21" t="n">
        <f aca="false">K101*(1/0.75)</f>
        <v>0</v>
      </c>
      <c r="M101" s="22" t="n">
        <f aca="false">L101</f>
        <v>0</v>
      </c>
      <c r="O101" s="20" t="n">
        <f aca="false">$B101*N101</f>
        <v>0</v>
      </c>
      <c r="P101" s="21" t="n">
        <f aca="false">O101*(1/0.75)</f>
        <v>0</v>
      </c>
      <c r="Q101" s="22" t="n">
        <f aca="false">P101</f>
        <v>0</v>
      </c>
      <c r="R101" s="19" t="n">
        <v>1</v>
      </c>
      <c r="S101" s="20" t="n">
        <f aca="false">$B101*R101</f>
        <v>0.75</v>
      </c>
      <c r="T101" s="21" t="n">
        <f aca="false">S101*(1/0.75)</f>
        <v>1</v>
      </c>
      <c r="U101" s="22" t="n">
        <f aca="false">T101</f>
        <v>1</v>
      </c>
      <c r="W101" s="20" t="n">
        <f aca="false">$B101*V101</f>
        <v>0</v>
      </c>
      <c r="X101" s="21" t="n">
        <f aca="false">W101*(1/0.75)</f>
        <v>0</v>
      </c>
      <c r="Y101" s="22" t="n">
        <f aca="false">X101</f>
        <v>0</v>
      </c>
      <c r="AA101" s="20" t="n">
        <f aca="false">$B101*Z101</f>
        <v>0</v>
      </c>
      <c r="AB101" s="21" t="n">
        <f aca="false">AA101*(1/0.75)</f>
        <v>0</v>
      </c>
      <c r="AC101" s="22" t="n">
        <f aca="false">AB101</f>
        <v>0</v>
      </c>
    </row>
    <row r="102" customFormat="false" ht="15" hidden="false" customHeight="false" outlineLevel="0" collapsed="false">
      <c r="A102" s="16" t="s">
        <v>241</v>
      </c>
      <c r="B102" s="5" t="n">
        <v>0.75</v>
      </c>
      <c r="C102" s="14" t="s">
        <v>219</v>
      </c>
      <c r="D102" s="14"/>
      <c r="G102" s="20" t="n">
        <f aca="false">$B102*F102</f>
        <v>0</v>
      </c>
      <c r="H102" s="21" t="n">
        <f aca="false">G102*(1/0.75)</f>
        <v>0</v>
      </c>
      <c r="I102" s="22" t="n">
        <f aca="false">H102</f>
        <v>0</v>
      </c>
      <c r="K102" s="20" t="n">
        <f aca="false">$B102*J102</f>
        <v>0</v>
      </c>
      <c r="L102" s="21" t="n">
        <f aca="false">K102*(1/0.75)</f>
        <v>0</v>
      </c>
      <c r="M102" s="22" t="n">
        <f aca="false">L102</f>
        <v>0</v>
      </c>
      <c r="O102" s="20" t="n">
        <f aca="false">$B102*N102</f>
        <v>0</v>
      </c>
      <c r="P102" s="21" t="n">
        <f aca="false">O102*(1/0.75)</f>
        <v>0</v>
      </c>
      <c r="Q102" s="22" t="n">
        <f aca="false">P102</f>
        <v>0</v>
      </c>
      <c r="R102" s="19" t="n">
        <v>5</v>
      </c>
      <c r="S102" s="20" t="n">
        <f aca="false">$B102*R102</f>
        <v>3.75</v>
      </c>
      <c r="T102" s="21" t="n">
        <f aca="false">S102*(1/0.75)</f>
        <v>5</v>
      </c>
      <c r="U102" s="22" t="n">
        <f aca="false">T102</f>
        <v>5</v>
      </c>
      <c r="W102" s="20" t="n">
        <f aca="false">$B102*V102</f>
        <v>0</v>
      </c>
      <c r="X102" s="21" t="n">
        <f aca="false">W102*(1/0.75)</f>
        <v>0</v>
      </c>
      <c r="Y102" s="22" t="n">
        <f aca="false">X102</f>
        <v>0</v>
      </c>
      <c r="AA102" s="20" t="n">
        <f aca="false">$B102*Z102</f>
        <v>0</v>
      </c>
      <c r="AB102" s="21" t="n">
        <f aca="false">AA102*(1/0.75)</f>
        <v>0</v>
      </c>
      <c r="AC102" s="22" t="n">
        <f aca="false">AB102</f>
        <v>0</v>
      </c>
    </row>
    <row r="103" customFormat="false" ht="15" hidden="false" customHeight="false" outlineLevel="0" collapsed="false">
      <c r="A103" s="16" t="s">
        <v>242</v>
      </c>
      <c r="B103" s="5" t="n">
        <v>0.75</v>
      </c>
      <c r="C103" s="14" t="s">
        <v>219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7" sqref="H82 H84:H85 H87:H88 H90:H91 H93:H94 H96:H98 H100:H102 D22"/>
    </sheetView>
  </sheetViews>
  <sheetFormatPr defaultRowHeight="15"/>
  <cols>
    <col collapsed="false" hidden="false" max="1" min="1" style="4" width="74.8744939271255"/>
    <col collapsed="false" hidden="false" max="2" min="2" style="0" width="13.6032388663968"/>
    <col collapsed="false" hidden="false" max="5" min="3" style="0" width="17.995951417004"/>
    <col collapsed="false" hidden="false" max="6" min="6" style="0" width="13.6032388663968"/>
    <col collapsed="false" hidden="false" max="9" min="7" style="0" width="17.995951417004"/>
    <col collapsed="false" hidden="false" max="10" min="10" style="0" width="13.6032388663968"/>
    <col collapsed="false" hidden="false" max="13" min="11" style="0" width="17.995951417004"/>
    <col collapsed="false" hidden="false" max="14" min="14" style="0" width="13.6032388663968"/>
    <col collapsed="false" hidden="false" max="17" min="15" style="0" width="17.995951417004"/>
    <col collapsed="false" hidden="false" max="18" min="18" style="0" width="13.6032388663968"/>
    <col collapsed="false" hidden="false" max="21" min="19" style="0" width="17.995951417004"/>
    <col collapsed="false" hidden="false" max="1025" min="22" style="0" width="8.57085020242915"/>
  </cols>
  <sheetData>
    <row r="1" customFormat="false" ht="15" hidden="false" customHeight="false" outlineLevel="0" collapsed="false">
      <c r="A1" s="0" t="s">
        <v>243</v>
      </c>
      <c r="B1" s="0" t="s">
        <v>3</v>
      </c>
      <c r="C1" s="0" t="s">
        <v>253</v>
      </c>
      <c r="D1" s="0" t="s">
        <v>254</v>
      </c>
      <c r="E1" s="0" t="s">
        <v>255</v>
      </c>
      <c r="F1" s="0" t="s">
        <v>6</v>
      </c>
      <c r="G1" s="0" t="s">
        <v>256</v>
      </c>
      <c r="H1" s="0" t="s">
        <v>257</v>
      </c>
      <c r="I1" s="0" t="s">
        <v>258</v>
      </c>
      <c r="J1" s="0" t="s">
        <v>9</v>
      </c>
      <c r="K1" s="0" t="s">
        <v>259</v>
      </c>
      <c r="L1" s="0" t="s">
        <v>260</v>
      </c>
      <c r="M1" s="0" t="s">
        <v>261</v>
      </c>
      <c r="N1" s="0" t="s">
        <v>24</v>
      </c>
      <c r="O1" s="0" t="s">
        <v>262</v>
      </c>
      <c r="P1" s="0" t="s">
        <v>263</v>
      </c>
      <c r="Q1" s="0" t="s">
        <v>264</v>
      </c>
      <c r="R1" s="0" t="s">
        <v>27</v>
      </c>
      <c r="S1" s="0" t="s">
        <v>265</v>
      </c>
      <c r="T1" s="0" t="s">
        <v>266</v>
      </c>
      <c r="U1" s="0" t="s">
        <v>267</v>
      </c>
      <c r="V1" s="0" t="s">
        <v>42</v>
      </c>
      <c r="W1" s="0" t="s">
        <v>268</v>
      </c>
      <c r="X1" s="0" t="s">
        <v>269</v>
      </c>
      <c r="Y1" s="0" t="s">
        <v>270</v>
      </c>
    </row>
    <row r="2" customFormat="false" ht="15" hidden="false" customHeight="false" outlineLevel="0" collapsed="false">
      <c r="A2" s="16" t="s">
        <v>93</v>
      </c>
      <c r="B2" s="0" t="n">
        <v>40</v>
      </c>
      <c r="C2" s="0" t="n">
        <v>36</v>
      </c>
      <c r="D2" s="0" t="n">
        <v>36</v>
      </c>
      <c r="E2" s="0" t="n">
        <v>36</v>
      </c>
      <c r="G2" s="0" t="n">
        <v>0</v>
      </c>
      <c r="H2" s="0" t="n">
        <v>0</v>
      </c>
      <c r="I2" s="0" t="n">
        <v>0</v>
      </c>
      <c r="K2" s="0" t="n">
        <v>0</v>
      </c>
      <c r="L2" s="0" t="n">
        <v>0</v>
      </c>
      <c r="M2" s="0" t="n">
        <v>0</v>
      </c>
      <c r="N2" s="0" t="n">
        <v>80</v>
      </c>
      <c r="O2" s="0" t="n">
        <v>72</v>
      </c>
      <c r="P2" s="0" t="n">
        <v>72</v>
      </c>
      <c r="Q2" s="0" t="n">
        <v>72</v>
      </c>
      <c r="R2" s="0" t="n">
        <v>85</v>
      </c>
      <c r="S2" s="0" t="n">
        <v>76.5</v>
      </c>
      <c r="T2" s="0" t="n">
        <v>76.5</v>
      </c>
      <c r="U2" s="0" t="n">
        <v>76.5</v>
      </c>
      <c r="V2" s="0" t="n">
        <v>60</v>
      </c>
      <c r="W2" s="0" t="n">
        <v>54</v>
      </c>
      <c r="X2" s="0" t="n">
        <v>54</v>
      </c>
      <c r="Y2" s="0" t="n">
        <v>54</v>
      </c>
    </row>
    <row r="3" customFormat="false" ht="15" hidden="false" customHeight="false" outlineLevel="0" collapsed="false">
      <c r="A3" s="16" t="s">
        <v>97</v>
      </c>
      <c r="B3" s="0" t="n">
        <v>9.6</v>
      </c>
      <c r="C3" s="0" t="n">
        <v>9.6</v>
      </c>
      <c r="D3" s="0" t="n">
        <v>9.6</v>
      </c>
      <c r="E3" s="0" t="n">
        <v>9.6</v>
      </c>
      <c r="G3" s="0" t="n">
        <v>0</v>
      </c>
      <c r="H3" s="0" t="n">
        <v>0</v>
      </c>
      <c r="I3" s="0" t="n">
        <v>0</v>
      </c>
      <c r="K3" s="0" t="n">
        <v>0</v>
      </c>
      <c r="L3" s="0" t="n">
        <v>0</v>
      </c>
      <c r="M3" s="0" t="n">
        <v>0</v>
      </c>
      <c r="N3" s="0" t="n">
        <v>2.9</v>
      </c>
      <c r="O3" s="0" t="n">
        <v>2.9</v>
      </c>
      <c r="P3" s="0" t="n">
        <v>2.9</v>
      </c>
      <c r="Q3" s="0" t="n">
        <v>2.9</v>
      </c>
      <c r="R3" s="0" t="n">
        <v>14</v>
      </c>
      <c r="S3" s="0" t="n">
        <v>14</v>
      </c>
      <c r="T3" s="0" t="n">
        <v>14</v>
      </c>
      <c r="U3" s="0" t="n">
        <v>14</v>
      </c>
      <c r="V3" s="0" t="n">
        <v>12</v>
      </c>
      <c r="W3" s="0" t="n">
        <v>12</v>
      </c>
      <c r="X3" s="0" t="n">
        <v>12</v>
      </c>
      <c r="Y3" s="0" t="n">
        <v>12</v>
      </c>
    </row>
    <row r="4" customFormat="false" ht="15" hidden="false" customHeight="false" outlineLevel="0" collapsed="false">
      <c r="A4" s="16" t="s">
        <v>98</v>
      </c>
      <c r="B4" s="0" t="n">
        <v>20</v>
      </c>
      <c r="C4" s="0" t="n">
        <v>22</v>
      </c>
      <c r="D4" s="0" t="n">
        <v>22</v>
      </c>
      <c r="E4" s="0" t="n">
        <v>22</v>
      </c>
      <c r="G4" s="0" t="n">
        <v>0</v>
      </c>
      <c r="H4" s="0" t="n">
        <v>0</v>
      </c>
      <c r="I4" s="0" t="n">
        <v>0</v>
      </c>
      <c r="K4" s="0" t="n">
        <v>0</v>
      </c>
      <c r="L4" s="0" t="n">
        <v>0</v>
      </c>
      <c r="M4" s="0" t="n">
        <v>0</v>
      </c>
      <c r="N4" s="0" t="n">
        <v>4</v>
      </c>
      <c r="O4" s="0" t="n">
        <v>4.4</v>
      </c>
      <c r="P4" s="0" t="n">
        <v>4.4</v>
      </c>
      <c r="Q4" s="0" t="n">
        <v>4.4</v>
      </c>
      <c r="R4" s="0" t="n">
        <v>20</v>
      </c>
      <c r="S4" s="0" t="n">
        <v>22</v>
      </c>
      <c r="T4" s="0" t="n">
        <v>22</v>
      </c>
      <c r="U4" s="0" t="n">
        <v>22</v>
      </c>
      <c r="V4" s="0" t="n">
        <v>55</v>
      </c>
      <c r="W4" s="0" t="n">
        <v>60.5</v>
      </c>
      <c r="X4" s="0" t="n">
        <v>60.5</v>
      </c>
      <c r="Y4" s="0" t="n">
        <v>60.5</v>
      </c>
    </row>
    <row r="5" customFormat="false" ht="15" hidden="false" customHeight="false" outlineLevel="0" collapsed="false">
      <c r="A5" s="16" t="s">
        <v>102</v>
      </c>
      <c r="B5" s="0" t="n">
        <v>100</v>
      </c>
      <c r="C5" s="0" t="n">
        <v>100</v>
      </c>
      <c r="D5" s="0" t="n">
        <v>100</v>
      </c>
      <c r="E5" s="0" t="n">
        <v>100</v>
      </c>
      <c r="G5" s="0" t="n">
        <v>0</v>
      </c>
      <c r="H5" s="0" t="n">
        <v>0</v>
      </c>
      <c r="I5" s="0" t="n">
        <v>0</v>
      </c>
      <c r="K5" s="0" t="n">
        <v>0</v>
      </c>
      <c r="L5" s="0" t="n">
        <v>0</v>
      </c>
      <c r="M5" s="0" t="n">
        <v>0</v>
      </c>
      <c r="N5" s="0" t="n">
        <v>25</v>
      </c>
      <c r="O5" s="0" t="n">
        <v>25</v>
      </c>
      <c r="P5" s="0" t="n">
        <v>25</v>
      </c>
      <c r="Q5" s="0" t="n">
        <v>25</v>
      </c>
      <c r="R5" s="0" t="n">
        <v>60</v>
      </c>
      <c r="S5" s="0" t="n">
        <v>60</v>
      </c>
      <c r="T5" s="0" t="n">
        <v>60</v>
      </c>
      <c r="U5" s="0" t="n">
        <v>60</v>
      </c>
      <c r="V5" s="0" t="n">
        <v>78</v>
      </c>
      <c r="W5" s="0" t="n">
        <v>78</v>
      </c>
      <c r="X5" s="0" t="n">
        <v>78</v>
      </c>
      <c r="Y5" s="0" t="n">
        <v>78</v>
      </c>
    </row>
    <row r="6" customFormat="false" ht="15" hidden="false" customHeight="false" outlineLevel="0" collapsed="false">
      <c r="A6" s="16" t="s">
        <v>103</v>
      </c>
      <c r="B6" s="0" t="n">
        <v>40</v>
      </c>
      <c r="C6" s="0" t="n">
        <v>36</v>
      </c>
      <c r="D6" s="0" t="n">
        <v>36</v>
      </c>
      <c r="E6" s="0" t="n">
        <v>36</v>
      </c>
      <c r="G6" s="0" t="n">
        <v>0</v>
      </c>
      <c r="H6" s="0" t="n">
        <v>0</v>
      </c>
      <c r="I6" s="0" t="n">
        <v>0</v>
      </c>
      <c r="K6" s="0" t="n">
        <v>0</v>
      </c>
      <c r="L6" s="0" t="n">
        <v>0</v>
      </c>
      <c r="M6" s="0" t="n">
        <v>0</v>
      </c>
      <c r="N6" s="0" t="n">
        <v>80</v>
      </c>
      <c r="O6" s="0" t="n">
        <v>72</v>
      </c>
      <c r="P6" s="0" t="n">
        <v>72</v>
      </c>
      <c r="Q6" s="0" t="n">
        <v>72</v>
      </c>
      <c r="R6" s="0" t="n">
        <v>50</v>
      </c>
      <c r="S6" s="0" t="n">
        <v>45</v>
      </c>
      <c r="T6" s="0" t="n">
        <v>45</v>
      </c>
      <c r="U6" s="0" t="n">
        <v>45</v>
      </c>
      <c r="V6" s="0" t="n">
        <v>50</v>
      </c>
      <c r="W6" s="0" t="n">
        <v>45</v>
      </c>
      <c r="X6" s="0" t="n">
        <v>45</v>
      </c>
      <c r="Y6" s="0" t="n">
        <v>45</v>
      </c>
    </row>
    <row r="7" customFormat="false" ht="15" hidden="false" customHeight="false" outlineLevel="0" collapsed="false">
      <c r="A7" s="16" t="s">
        <v>104</v>
      </c>
      <c r="B7" s="0" t="n">
        <v>12</v>
      </c>
      <c r="C7" s="0" t="n">
        <v>10.8</v>
      </c>
      <c r="D7" s="0" t="n">
        <v>10.8</v>
      </c>
      <c r="E7" s="0" t="n">
        <v>10.8</v>
      </c>
      <c r="G7" s="0" t="n">
        <v>0</v>
      </c>
      <c r="H7" s="0" t="n">
        <v>0</v>
      </c>
      <c r="I7" s="0" t="n">
        <v>0</v>
      </c>
      <c r="K7" s="0" t="n">
        <v>0</v>
      </c>
      <c r="L7" s="0" t="n">
        <v>0</v>
      </c>
      <c r="M7" s="0" t="n">
        <v>0</v>
      </c>
      <c r="N7" s="0" t="n">
        <v>3500</v>
      </c>
      <c r="O7" s="0" t="n">
        <v>3150</v>
      </c>
      <c r="P7" s="0" t="n">
        <v>3150</v>
      </c>
      <c r="Q7" s="0" t="n">
        <v>3150</v>
      </c>
      <c r="R7" s="0" t="n">
        <v>45</v>
      </c>
      <c r="S7" s="0" t="n">
        <v>40.5</v>
      </c>
      <c r="T7" s="0" t="n">
        <v>40.5</v>
      </c>
      <c r="U7" s="0" t="n">
        <v>40.5</v>
      </c>
      <c r="V7" s="0" t="n">
        <v>100</v>
      </c>
      <c r="W7" s="0" t="n">
        <v>90</v>
      </c>
      <c r="X7" s="0" t="n">
        <v>90</v>
      </c>
      <c r="Y7" s="0" t="n">
        <v>90</v>
      </c>
    </row>
    <row r="8" customFormat="false" ht="15" hidden="false" customHeight="false" outlineLevel="0" collapsed="false">
      <c r="A8" s="16" t="s">
        <v>105</v>
      </c>
      <c r="C8" s="0" t="n">
        <v>0</v>
      </c>
      <c r="D8" s="0" t="n">
        <v>0</v>
      </c>
      <c r="E8" s="0" t="n">
        <v>0</v>
      </c>
      <c r="G8" s="0" t="n">
        <v>0</v>
      </c>
      <c r="H8" s="0" t="n">
        <v>0</v>
      </c>
      <c r="I8" s="0" t="n">
        <v>0</v>
      </c>
      <c r="K8" s="0" t="n">
        <v>0</v>
      </c>
      <c r="L8" s="0" t="n">
        <v>0</v>
      </c>
      <c r="M8" s="0" t="n">
        <v>0</v>
      </c>
      <c r="O8" s="0" t="n">
        <v>0</v>
      </c>
      <c r="P8" s="0" t="n">
        <v>0</v>
      </c>
      <c r="Q8" s="0" t="n">
        <v>0</v>
      </c>
      <c r="R8" s="0" t="n">
        <v>7.5</v>
      </c>
      <c r="S8" s="0" t="n">
        <v>7.5</v>
      </c>
      <c r="T8" s="0" t="n">
        <v>7.5</v>
      </c>
      <c r="U8" s="0" t="n">
        <v>7.5</v>
      </c>
      <c r="W8" s="0" t="n">
        <v>0</v>
      </c>
      <c r="X8" s="0" t="n">
        <v>0</v>
      </c>
      <c r="Y8" s="0" t="n">
        <v>0</v>
      </c>
    </row>
    <row r="9" customFormat="false" ht="15" hidden="false" customHeight="false" outlineLevel="0" collapsed="false">
      <c r="A9" s="16" t="s">
        <v>106</v>
      </c>
      <c r="C9" s="0" t="n">
        <v>0</v>
      </c>
      <c r="D9" s="0" t="n">
        <v>0</v>
      </c>
      <c r="E9" s="0" t="n">
        <v>0</v>
      </c>
      <c r="G9" s="0" t="n">
        <v>0</v>
      </c>
      <c r="H9" s="0" t="n">
        <v>0</v>
      </c>
      <c r="I9" s="0" t="n">
        <v>0</v>
      </c>
      <c r="K9" s="0" t="n">
        <v>0</v>
      </c>
      <c r="L9" s="0" t="n">
        <v>0</v>
      </c>
      <c r="M9" s="0" t="n">
        <v>0</v>
      </c>
      <c r="O9" s="0" t="n">
        <v>0</v>
      </c>
      <c r="P9" s="0" t="n">
        <v>0</v>
      </c>
      <c r="Q9" s="0" t="n">
        <v>0</v>
      </c>
      <c r="R9" s="0" t="n">
        <v>10</v>
      </c>
      <c r="S9" s="0" t="n">
        <v>11</v>
      </c>
      <c r="T9" s="0" t="n">
        <v>11</v>
      </c>
      <c r="U9" s="0" t="n">
        <v>11</v>
      </c>
      <c r="W9" s="0" t="n">
        <v>0</v>
      </c>
      <c r="X9" s="0" t="n">
        <v>0</v>
      </c>
      <c r="Y9" s="0" t="n">
        <v>0</v>
      </c>
    </row>
    <row r="10" customFormat="false" ht="15" hidden="false" customHeight="false" outlineLevel="0" collapsed="false">
      <c r="A10" s="16" t="s">
        <v>107</v>
      </c>
      <c r="C10" s="0" t="n">
        <v>0</v>
      </c>
      <c r="D10" s="0" t="n">
        <v>0</v>
      </c>
      <c r="E10" s="0" t="n">
        <v>0</v>
      </c>
      <c r="G10" s="0" t="n">
        <v>0</v>
      </c>
      <c r="H10" s="0" t="n">
        <v>0</v>
      </c>
      <c r="I10" s="0" t="n">
        <v>0</v>
      </c>
      <c r="K10" s="0" t="n">
        <v>0</v>
      </c>
      <c r="L10" s="0" t="n">
        <v>0</v>
      </c>
      <c r="M10" s="0" t="n">
        <v>0</v>
      </c>
      <c r="O10" s="0" t="n">
        <v>0</v>
      </c>
      <c r="P10" s="0" t="n">
        <v>0</v>
      </c>
      <c r="Q10" s="0" t="n">
        <v>0</v>
      </c>
      <c r="R10" s="0" t="n">
        <v>44</v>
      </c>
      <c r="S10" s="0" t="n">
        <v>44</v>
      </c>
      <c r="T10" s="0" t="n">
        <v>44</v>
      </c>
      <c r="U10" s="0" t="n">
        <v>44</v>
      </c>
      <c r="W10" s="0" t="n">
        <v>0</v>
      </c>
      <c r="X10" s="0" t="n">
        <v>0</v>
      </c>
      <c r="Y10" s="0" t="n">
        <v>0</v>
      </c>
    </row>
    <row r="11" customFormat="false" ht="15" hidden="false" customHeight="false" outlineLevel="0" collapsed="false">
      <c r="A11" s="16" t="s">
        <v>108</v>
      </c>
      <c r="C11" s="0" t="n">
        <v>0</v>
      </c>
      <c r="D11" s="0" t="n">
        <v>0</v>
      </c>
      <c r="E11" s="0" t="n">
        <v>0</v>
      </c>
      <c r="G11" s="0" t="n">
        <v>0</v>
      </c>
      <c r="H11" s="0" t="n">
        <v>0</v>
      </c>
      <c r="I11" s="0" t="n">
        <v>0</v>
      </c>
      <c r="K11" s="0" t="n">
        <v>0</v>
      </c>
      <c r="L11" s="0" t="n">
        <v>0</v>
      </c>
      <c r="M11" s="0" t="n">
        <v>0</v>
      </c>
      <c r="O11" s="0" t="n">
        <v>0</v>
      </c>
      <c r="P11" s="0" t="n">
        <v>0</v>
      </c>
      <c r="Q11" s="0" t="n">
        <v>0</v>
      </c>
      <c r="R11" s="0" t="n">
        <v>50</v>
      </c>
      <c r="S11" s="0" t="n">
        <v>45</v>
      </c>
      <c r="T11" s="0" t="n">
        <v>45</v>
      </c>
      <c r="U11" s="0" t="n">
        <v>45</v>
      </c>
      <c r="W11" s="0" t="n">
        <v>0</v>
      </c>
      <c r="X11" s="0" t="n">
        <v>0</v>
      </c>
      <c r="Y11" s="0" t="n">
        <v>0</v>
      </c>
    </row>
    <row r="12" customFormat="false" ht="15" hidden="false" customHeight="false" outlineLevel="0" collapsed="false">
      <c r="A12" s="16" t="s">
        <v>109</v>
      </c>
      <c r="C12" s="0" t="n">
        <v>0</v>
      </c>
      <c r="D12" s="0" t="n">
        <v>0</v>
      </c>
      <c r="E12" s="0" t="n">
        <v>0</v>
      </c>
      <c r="G12" s="0" t="n">
        <v>0</v>
      </c>
      <c r="H12" s="0" t="n">
        <v>0</v>
      </c>
      <c r="I12" s="0" t="n">
        <v>0</v>
      </c>
      <c r="K12" s="0" t="n">
        <v>0</v>
      </c>
      <c r="L12" s="0" t="n">
        <v>0</v>
      </c>
      <c r="M12" s="0" t="n">
        <v>0</v>
      </c>
      <c r="O12" s="0" t="n">
        <v>0</v>
      </c>
      <c r="P12" s="0" t="n">
        <v>0</v>
      </c>
      <c r="Q12" s="0" t="n">
        <v>0</v>
      </c>
      <c r="R12" s="0" t="n">
        <v>150</v>
      </c>
      <c r="S12" s="0" t="n">
        <v>135</v>
      </c>
      <c r="T12" s="0" t="n">
        <v>135</v>
      </c>
      <c r="U12" s="0" t="n">
        <v>135</v>
      </c>
      <c r="W12" s="0" t="n">
        <v>0</v>
      </c>
      <c r="X12" s="0" t="n">
        <v>0</v>
      </c>
      <c r="Y12" s="0" t="n">
        <v>0</v>
      </c>
    </row>
    <row r="13" customFormat="false" ht="15" hidden="false" customHeight="false" outlineLevel="0" collapsed="false">
      <c r="A13" s="16" t="s">
        <v>110</v>
      </c>
      <c r="C13" s="0" t="n">
        <v>0</v>
      </c>
      <c r="D13" s="0" t="n">
        <v>0</v>
      </c>
      <c r="E13" s="0" t="n">
        <v>0</v>
      </c>
      <c r="G13" s="0" t="n">
        <v>0</v>
      </c>
      <c r="H13" s="0" t="n">
        <v>0</v>
      </c>
      <c r="I13" s="0" t="n">
        <v>0</v>
      </c>
      <c r="K13" s="0" t="n">
        <v>0</v>
      </c>
      <c r="L13" s="0" t="n">
        <v>0</v>
      </c>
      <c r="M13" s="0" t="n">
        <v>0</v>
      </c>
      <c r="N13" s="0" t="n">
        <v>0.5</v>
      </c>
      <c r="O13" s="0" t="n">
        <v>0.5</v>
      </c>
      <c r="P13" s="0" t="n">
        <v>0.5</v>
      </c>
      <c r="Q13" s="0" t="n">
        <v>0.5</v>
      </c>
      <c r="R13" s="0" t="n">
        <v>1.7</v>
      </c>
      <c r="S13" s="0" t="n">
        <v>1.7</v>
      </c>
      <c r="T13" s="0" t="n">
        <v>1.7</v>
      </c>
      <c r="U13" s="0" t="n">
        <v>1.7</v>
      </c>
      <c r="V13" s="0" t="n">
        <v>1</v>
      </c>
      <c r="W13" s="0" t="n">
        <v>1</v>
      </c>
      <c r="X13" s="0" t="n">
        <v>1</v>
      </c>
      <c r="Y13" s="0" t="n">
        <v>1</v>
      </c>
    </row>
    <row r="14" customFormat="false" ht="15" hidden="false" customHeight="false" outlineLevel="0" collapsed="false">
      <c r="A14" s="16" t="s">
        <v>111</v>
      </c>
      <c r="C14" s="0" t="n">
        <v>0</v>
      </c>
      <c r="D14" s="0" t="n">
        <v>0</v>
      </c>
      <c r="E14" s="0" t="n">
        <v>0</v>
      </c>
      <c r="G14" s="0" t="n">
        <v>0</v>
      </c>
      <c r="H14" s="0" t="n">
        <v>0</v>
      </c>
      <c r="I14" s="0" t="n">
        <v>0</v>
      </c>
      <c r="K14" s="0" t="n">
        <v>0</v>
      </c>
      <c r="L14" s="0" t="n">
        <v>0</v>
      </c>
      <c r="M14" s="0" t="n">
        <v>0</v>
      </c>
      <c r="N14" s="0" t="n">
        <v>0</v>
      </c>
      <c r="O14" s="0" t="n">
        <v>0</v>
      </c>
      <c r="P14" s="0" t="n">
        <v>0</v>
      </c>
      <c r="Q14" s="0" t="n">
        <v>0</v>
      </c>
      <c r="R14" s="0" t="n">
        <v>2</v>
      </c>
      <c r="S14" s="0" t="n">
        <v>2</v>
      </c>
      <c r="T14" s="0" t="n">
        <v>2</v>
      </c>
      <c r="U14" s="0" t="n">
        <v>2</v>
      </c>
      <c r="V14" s="0" t="n">
        <v>2</v>
      </c>
      <c r="W14" s="0" t="n">
        <v>2</v>
      </c>
      <c r="X14" s="0" t="n">
        <v>2</v>
      </c>
      <c r="Y14" s="0" t="n">
        <v>2</v>
      </c>
    </row>
    <row r="15" customFormat="false" ht="15" hidden="false" customHeight="false" outlineLevel="0" collapsed="false">
      <c r="A15" s="16" t="s">
        <v>112</v>
      </c>
      <c r="C15" s="0" t="n">
        <v>0</v>
      </c>
      <c r="D15" s="0" t="n">
        <v>0</v>
      </c>
      <c r="E15" s="0" t="n">
        <v>0</v>
      </c>
      <c r="G15" s="0" t="n">
        <v>0</v>
      </c>
      <c r="H15" s="0" t="n">
        <v>0</v>
      </c>
      <c r="I15" s="0" t="n">
        <v>0</v>
      </c>
      <c r="K15" s="0" t="n">
        <v>0</v>
      </c>
      <c r="L15" s="0" t="n">
        <v>0</v>
      </c>
      <c r="M15" s="0" t="n">
        <v>0</v>
      </c>
      <c r="N15" s="0" t="n">
        <v>1.5</v>
      </c>
      <c r="O15" s="0" t="n">
        <v>1.5</v>
      </c>
      <c r="P15" s="0" t="n">
        <v>1.5</v>
      </c>
      <c r="Q15" s="0" t="n">
        <v>1.5</v>
      </c>
      <c r="R15" s="0" t="n">
        <v>10</v>
      </c>
      <c r="S15" s="0" t="n">
        <v>10</v>
      </c>
      <c r="T15" s="0" t="n">
        <v>10</v>
      </c>
      <c r="U15" s="0" t="n">
        <v>10</v>
      </c>
      <c r="V15" s="0" t="n">
        <v>5</v>
      </c>
      <c r="W15" s="0" t="n">
        <v>5</v>
      </c>
      <c r="X15" s="0" t="n">
        <v>5</v>
      </c>
      <c r="Y15" s="0" t="n">
        <v>5</v>
      </c>
    </row>
    <row r="16" customFormat="false" ht="15" hidden="false" customHeight="false" outlineLevel="0" collapsed="false">
      <c r="A16" s="16" t="s">
        <v>115</v>
      </c>
      <c r="C16" s="0" t="n">
        <v>0</v>
      </c>
      <c r="D16" s="0" t="n">
        <v>0</v>
      </c>
      <c r="E16" s="0" t="n">
        <v>0</v>
      </c>
      <c r="G16" s="0" t="n">
        <v>0</v>
      </c>
      <c r="H16" s="0" t="n">
        <v>0</v>
      </c>
      <c r="I16" s="0" t="n">
        <v>0</v>
      </c>
      <c r="K16" s="0" t="n">
        <v>0</v>
      </c>
      <c r="L16" s="0" t="n">
        <v>0</v>
      </c>
      <c r="M16" s="0" t="n">
        <v>0</v>
      </c>
      <c r="N16" s="0" t="n">
        <v>3</v>
      </c>
      <c r="O16" s="0" t="n">
        <v>2.4</v>
      </c>
      <c r="P16" s="0" t="n">
        <v>2.4</v>
      </c>
      <c r="Q16" s="0" t="n">
        <v>2.4</v>
      </c>
      <c r="R16" s="0" t="n">
        <v>30</v>
      </c>
      <c r="S16" s="0" t="n">
        <v>24</v>
      </c>
      <c r="T16" s="0" t="n">
        <v>24</v>
      </c>
      <c r="U16" s="0" t="n">
        <v>24</v>
      </c>
      <c r="V16" s="0" t="n">
        <v>5</v>
      </c>
      <c r="W16" s="0" t="n">
        <v>4</v>
      </c>
      <c r="X16" s="0" t="n">
        <v>4</v>
      </c>
      <c r="Y16" s="0" t="n">
        <v>4</v>
      </c>
    </row>
    <row r="17" customFormat="false" ht="15" hidden="false" customHeight="false" outlineLevel="0" collapsed="false">
      <c r="A17" s="16" t="s">
        <v>119</v>
      </c>
      <c r="C17" s="0" t="n">
        <v>0</v>
      </c>
      <c r="D17" s="0" t="n">
        <v>0</v>
      </c>
      <c r="E17" s="0" t="n">
        <v>0</v>
      </c>
      <c r="G17" s="0" t="n">
        <v>0</v>
      </c>
      <c r="H17" s="0" t="n">
        <v>0</v>
      </c>
      <c r="I17" s="0" t="n">
        <v>0</v>
      </c>
      <c r="K17" s="0" t="n">
        <v>0</v>
      </c>
      <c r="L17" s="0" t="n">
        <v>0</v>
      </c>
      <c r="M17" s="0" t="n">
        <v>0</v>
      </c>
      <c r="N17" s="0" t="n">
        <v>1000</v>
      </c>
      <c r="O17" s="0" t="n">
        <v>800</v>
      </c>
      <c r="P17" s="0" t="n">
        <v>800</v>
      </c>
      <c r="Q17" s="0" t="n">
        <v>800</v>
      </c>
      <c r="R17" s="0" t="n">
        <v>1000</v>
      </c>
      <c r="S17" s="0" t="n">
        <v>800</v>
      </c>
      <c r="T17" s="0" t="n">
        <v>800</v>
      </c>
      <c r="U17" s="0" t="n">
        <v>800</v>
      </c>
      <c r="V17" s="0" t="n">
        <v>25</v>
      </c>
      <c r="W17" s="0" t="n">
        <v>20</v>
      </c>
      <c r="X17" s="0" t="n">
        <v>20</v>
      </c>
      <c r="Y17" s="0" t="n">
        <v>20</v>
      </c>
    </row>
    <row r="18" customFormat="false" ht="15" hidden="false" customHeight="false" outlineLevel="0" collapsed="false">
      <c r="A18" s="16" t="s">
        <v>120</v>
      </c>
      <c r="C18" s="0" t="n">
        <v>0</v>
      </c>
      <c r="D18" s="0" t="n">
        <v>9.6</v>
      </c>
      <c r="E18" s="0" t="n">
        <v>0</v>
      </c>
      <c r="G18" s="0" t="n">
        <v>0</v>
      </c>
      <c r="H18" s="0" t="n">
        <v>0</v>
      </c>
      <c r="I18" s="0" t="n">
        <v>0</v>
      </c>
      <c r="K18" s="0" t="n">
        <v>0</v>
      </c>
      <c r="L18" s="0" t="n">
        <v>0</v>
      </c>
      <c r="M18" s="0" t="n">
        <v>0</v>
      </c>
      <c r="N18" s="0" t="n">
        <v>3.5</v>
      </c>
      <c r="O18" s="0" t="n">
        <v>3.5</v>
      </c>
      <c r="P18" s="0" t="n">
        <v>2.9</v>
      </c>
      <c r="Q18" s="0" t="n">
        <v>0</v>
      </c>
      <c r="R18" s="0" t="n">
        <v>13</v>
      </c>
      <c r="S18" s="0" t="n">
        <v>13</v>
      </c>
      <c r="T18" s="0" t="n">
        <v>9</v>
      </c>
      <c r="U18" s="0" t="n">
        <v>0</v>
      </c>
      <c r="W18" s="0" t="n">
        <v>0</v>
      </c>
      <c r="X18" s="0" t="n">
        <v>12</v>
      </c>
      <c r="Y18" s="0" t="n">
        <v>0</v>
      </c>
    </row>
    <row r="19" customFormat="false" ht="15" hidden="false" customHeight="false" outlineLevel="0" collapsed="false">
      <c r="A19" s="16" t="s">
        <v>124</v>
      </c>
      <c r="C19" s="0" t="n">
        <v>0</v>
      </c>
      <c r="D19" s="0" t="n">
        <v>100</v>
      </c>
      <c r="E19" s="0" t="n">
        <v>0</v>
      </c>
      <c r="G19" s="0" t="n">
        <v>0</v>
      </c>
      <c r="H19" s="0" t="n">
        <v>0</v>
      </c>
      <c r="I19" s="0" t="n">
        <v>0</v>
      </c>
      <c r="K19" s="0" t="n">
        <v>0</v>
      </c>
      <c r="L19" s="0" t="n">
        <v>0</v>
      </c>
      <c r="M19" s="0" t="n">
        <v>0</v>
      </c>
      <c r="N19" s="0" t="n">
        <v>25</v>
      </c>
      <c r="O19" s="0" t="n">
        <v>25</v>
      </c>
      <c r="P19" s="0" t="n">
        <v>25</v>
      </c>
      <c r="Q19" s="0" t="n">
        <v>0</v>
      </c>
      <c r="R19" s="0" t="n">
        <v>55</v>
      </c>
      <c r="S19" s="0" t="n">
        <v>55</v>
      </c>
      <c r="T19" s="0" t="n">
        <v>50</v>
      </c>
      <c r="U19" s="0" t="n">
        <v>0</v>
      </c>
      <c r="W19" s="0" t="n">
        <v>0</v>
      </c>
      <c r="X19" s="0" t="n">
        <v>78</v>
      </c>
      <c r="Y19" s="0" t="n">
        <v>0</v>
      </c>
    </row>
    <row r="20" customFormat="false" ht="15" hidden="false" customHeight="false" outlineLevel="0" collapsed="false">
      <c r="A20" s="16" t="s">
        <v>126</v>
      </c>
      <c r="C20" s="0" t="n">
        <v>0</v>
      </c>
      <c r="D20" s="0" t="n">
        <v>1.2</v>
      </c>
      <c r="E20" s="0" t="n">
        <v>0</v>
      </c>
      <c r="G20" s="0" t="n">
        <v>0</v>
      </c>
      <c r="H20" s="0" t="n">
        <v>0</v>
      </c>
      <c r="I20" s="0" t="n">
        <v>0</v>
      </c>
      <c r="K20" s="0" t="n">
        <v>0</v>
      </c>
      <c r="L20" s="0" t="n">
        <v>0</v>
      </c>
      <c r="M20" s="0" t="n">
        <v>0</v>
      </c>
      <c r="N20" s="0" t="n">
        <v>100</v>
      </c>
      <c r="O20" s="0" t="n">
        <v>100</v>
      </c>
      <c r="P20" s="0" t="n">
        <v>350</v>
      </c>
      <c r="Q20" s="0" t="n">
        <v>0</v>
      </c>
      <c r="R20" s="0" t="n">
        <v>5</v>
      </c>
      <c r="S20" s="0" t="n">
        <v>5</v>
      </c>
      <c r="T20" s="0" t="n">
        <v>19.5</v>
      </c>
      <c r="U20" s="0" t="n">
        <v>0</v>
      </c>
      <c r="W20" s="0" t="n">
        <v>0</v>
      </c>
      <c r="X20" s="0" t="n">
        <v>10</v>
      </c>
      <c r="Y20" s="0" t="n">
        <v>0</v>
      </c>
    </row>
    <row r="21" customFormat="false" ht="15" hidden="false" customHeight="false" outlineLevel="0" collapsed="false">
      <c r="A21" s="16" t="s">
        <v>129</v>
      </c>
      <c r="C21" s="0" t="n">
        <v>20</v>
      </c>
      <c r="D21" s="0" t="n">
        <v>0</v>
      </c>
      <c r="E21" s="0" t="n">
        <v>0</v>
      </c>
      <c r="G21" s="0" t="n">
        <v>0</v>
      </c>
      <c r="H21" s="0" t="n">
        <v>0</v>
      </c>
      <c r="I21" s="0" t="n">
        <v>0</v>
      </c>
      <c r="K21" s="0" t="n">
        <v>0</v>
      </c>
      <c r="L21" s="0" t="n">
        <v>0</v>
      </c>
      <c r="M21" s="0" t="n">
        <v>0</v>
      </c>
      <c r="O21" s="0" t="n">
        <v>4</v>
      </c>
      <c r="P21" s="0" t="n">
        <v>0</v>
      </c>
      <c r="Q21" s="0" t="n">
        <v>0</v>
      </c>
      <c r="R21" s="0" t="n">
        <v>33.35</v>
      </c>
      <c r="S21" s="0" t="n">
        <v>33.35</v>
      </c>
      <c r="T21" s="0" t="n">
        <v>0</v>
      </c>
      <c r="U21" s="0" t="n">
        <v>0</v>
      </c>
      <c r="W21" s="0" t="n">
        <v>55</v>
      </c>
      <c r="X21" s="0" t="n">
        <v>0</v>
      </c>
      <c r="Y21" s="0" t="n">
        <v>0</v>
      </c>
    </row>
    <row r="22" customFormat="false" ht="15" hidden="false" customHeight="false" outlineLevel="0" collapsed="false">
      <c r="A22" s="16" t="s">
        <v>131</v>
      </c>
      <c r="C22" s="0" t="n">
        <v>9.6</v>
      </c>
      <c r="D22" s="0" t="n">
        <v>0</v>
      </c>
      <c r="E22" s="0" t="n">
        <v>0</v>
      </c>
      <c r="G22" s="0" t="n">
        <v>0</v>
      </c>
      <c r="H22" s="0" t="n">
        <v>0</v>
      </c>
      <c r="I22" s="0" t="n">
        <v>0</v>
      </c>
      <c r="K22" s="0" t="n">
        <v>0</v>
      </c>
      <c r="L22" s="0" t="n">
        <v>0</v>
      </c>
      <c r="M22" s="0" t="n">
        <v>0</v>
      </c>
      <c r="O22" s="0" t="n">
        <v>2.9</v>
      </c>
      <c r="P22" s="0" t="n">
        <v>0</v>
      </c>
      <c r="Q22" s="0" t="n">
        <v>0</v>
      </c>
      <c r="R22" s="0" t="n">
        <v>9</v>
      </c>
      <c r="S22" s="0" t="n">
        <v>9</v>
      </c>
      <c r="T22" s="0" t="n">
        <v>0</v>
      </c>
      <c r="U22" s="0" t="n">
        <v>0</v>
      </c>
      <c r="W22" s="0" t="n">
        <v>12</v>
      </c>
      <c r="X22" s="0" t="n">
        <v>0</v>
      </c>
      <c r="Y22" s="0" t="n">
        <v>0</v>
      </c>
    </row>
    <row r="23" customFormat="false" ht="15" hidden="false" customHeight="false" outlineLevel="0" collapsed="false">
      <c r="A23" s="16" t="s">
        <v>134</v>
      </c>
      <c r="C23" s="0" t="n">
        <v>100</v>
      </c>
      <c r="D23" s="0" t="n">
        <v>0</v>
      </c>
      <c r="E23" s="0" t="n">
        <v>0</v>
      </c>
      <c r="G23" s="0" t="n">
        <v>0</v>
      </c>
      <c r="H23" s="0" t="n">
        <v>0</v>
      </c>
      <c r="I23" s="0" t="n">
        <v>0</v>
      </c>
      <c r="K23" s="0" t="n">
        <v>0</v>
      </c>
      <c r="L23" s="0" t="n">
        <v>0</v>
      </c>
      <c r="M23" s="0" t="n">
        <v>0</v>
      </c>
      <c r="O23" s="0" t="n">
        <v>25</v>
      </c>
      <c r="P23" s="0" t="n">
        <v>0</v>
      </c>
      <c r="Q23" s="0" t="n">
        <v>0</v>
      </c>
      <c r="R23" s="0" t="n">
        <v>50</v>
      </c>
      <c r="S23" s="0" t="n">
        <v>50</v>
      </c>
      <c r="T23" s="0" t="n">
        <v>0</v>
      </c>
      <c r="U23" s="0" t="n">
        <v>0</v>
      </c>
      <c r="W23" s="0" t="n">
        <v>78</v>
      </c>
      <c r="X23" s="0" t="n">
        <v>0</v>
      </c>
      <c r="Y23" s="0" t="n">
        <v>0</v>
      </c>
    </row>
    <row r="24" customFormat="false" ht="15" hidden="false" customHeight="false" outlineLevel="0" collapsed="false">
      <c r="A24" s="16" t="s">
        <v>137</v>
      </c>
      <c r="C24" s="0" t="n">
        <v>4</v>
      </c>
      <c r="D24" s="0" t="n">
        <v>0</v>
      </c>
      <c r="E24" s="0" t="n">
        <v>0</v>
      </c>
      <c r="G24" s="0" t="n">
        <v>0</v>
      </c>
      <c r="H24" s="0" t="n">
        <v>0</v>
      </c>
      <c r="I24" s="0" t="n">
        <v>0</v>
      </c>
      <c r="K24" s="0" t="n">
        <v>0</v>
      </c>
      <c r="L24" s="0" t="n">
        <v>0</v>
      </c>
      <c r="M24" s="0" t="n">
        <v>0</v>
      </c>
      <c r="O24" s="0" t="n">
        <v>8</v>
      </c>
      <c r="P24" s="0" t="n">
        <v>0</v>
      </c>
      <c r="Q24" s="0" t="n">
        <v>0</v>
      </c>
      <c r="R24" s="0" t="n">
        <v>0.5071</v>
      </c>
      <c r="S24" s="0" t="n">
        <v>9.0071</v>
      </c>
      <c r="T24" s="0" t="n">
        <v>0</v>
      </c>
      <c r="U24" s="0" t="n">
        <v>0</v>
      </c>
      <c r="W24" s="0" t="n">
        <v>6</v>
      </c>
      <c r="X24" s="0" t="n">
        <v>0</v>
      </c>
      <c r="Y24" s="0" t="n">
        <v>0</v>
      </c>
    </row>
    <row r="25" customFormat="false" ht="15" hidden="false" customHeight="false" outlineLevel="0" collapsed="false">
      <c r="A25" s="16" t="s">
        <v>141</v>
      </c>
      <c r="C25" s="0" t="n">
        <v>1.2</v>
      </c>
      <c r="D25" s="0" t="n">
        <v>0</v>
      </c>
      <c r="E25" s="0" t="n">
        <v>0</v>
      </c>
      <c r="G25" s="0" t="n">
        <v>0</v>
      </c>
      <c r="H25" s="0" t="n">
        <v>0</v>
      </c>
      <c r="I25" s="0" t="n">
        <v>0</v>
      </c>
      <c r="K25" s="0" t="n">
        <v>0</v>
      </c>
      <c r="L25" s="0" t="n">
        <v>0</v>
      </c>
      <c r="M25" s="0" t="n">
        <v>0</v>
      </c>
      <c r="O25" s="0" t="n">
        <v>350</v>
      </c>
      <c r="P25" s="0" t="n">
        <v>0</v>
      </c>
      <c r="Q25" s="0" t="n">
        <v>0</v>
      </c>
      <c r="R25" s="0" t="n">
        <v>5</v>
      </c>
      <c r="S25" s="0" t="n">
        <v>19.5</v>
      </c>
      <c r="T25" s="0" t="n">
        <v>0</v>
      </c>
      <c r="U25" s="0" t="n">
        <v>0</v>
      </c>
      <c r="W25" s="0" t="n">
        <v>10</v>
      </c>
      <c r="X25" s="0" t="n">
        <v>0</v>
      </c>
      <c r="Y25" s="0" t="n">
        <v>0</v>
      </c>
    </row>
    <row r="26" customFormat="false" ht="15" hidden="false" customHeight="false" outlineLevel="0" collapsed="false">
      <c r="A26" s="16" t="s">
        <v>144</v>
      </c>
      <c r="C26" s="0" t="n">
        <v>0</v>
      </c>
      <c r="D26" s="0" t="n">
        <v>0</v>
      </c>
      <c r="E26" s="0" t="n">
        <v>9.6</v>
      </c>
      <c r="G26" s="0" t="n">
        <v>0</v>
      </c>
      <c r="H26" s="0" t="n">
        <v>0</v>
      </c>
      <c r="I26" s="0" t="n">
        <v>0</v>
      </c>
      <c r="K26" s="0" t="n">
        <v>0</v>
      </c>
      <c r="L26" s="0" t="n">
        <v>0</v>
      </c>
      <c r="M26" s="0" t="n">
        <v>0</v>
      </c>
      <c r="N26" s="0" t="n">
        <v>3.5</v>
      </c>
      <c r="O26" s="0" t="n">
        <v>3.5</v>
      </c>
      <c r="P26" s="0" t="n">
        <v>3.5</v>
      </c>
      <c r="Q26" s="0" t="n">
        <v>2.9</v>
      </c>
      <c r="R26" s="0" t="n">
        <v>11</v>
      </c>
      <c r="S26" s="0" t="n">
        <v>11</v>
      </c>
      <c r="T26" s="0" t="n">
        <v>13</v>
      </c>
      <c r="U26" s="0" t="n">
        <v>9</v>
      </c>
      <c r="V26" s="0" t="n">
        <v>12</v>
      </c>
      <c r="W26" s="0" t="n">
        <v>12</v>
      </c>
      <c r="X26" s="0" t="n">
        <v>0</v>
      </c>
      <c r="Y26" s="0" t="n">
        <v>12</v>
      </c>
    </row>
    <row r="27" customFormat="false" ht="15" hidden="false" customHeight="false" outlineLevel="0" collapsed="false">
      <c r="A27" s="16" t="s">
        <v>147</v>
      </c>
      <c r="C27" s="0" t="n">
        <v>0</v>
      </c>
      <c r="D27" s="0" t="n">
        <v>0</v>
      </c>
      <c r="E27" s="0" t="n">
        <v>100</v>
      </c>
      <c r="G27" s="0" t="n">
        <v>0</v>
      </c>
      <c r="H27" s="0" t="n">
        <v>0</v>
      </c>
      <c r="I27" s="0" t="n">
        <v>0</v>
      </c>
      <c r="K27" s="0" t="n">
        <v>0</v>
      </c>
      <c r="L27" s="0" t="n">
        <v>0</v>
      </c>
      <c r="M27" s="0" t="n">
        <v>0</v>
      </c>
      <c r="N27" s="0" t="n">
        <v>20</v>
      </c>
      <c r="O27" s="0" t="n">
        <v>20</v>
      </c>
      <c r="P27" s="0" t="n">
        <v>25</v>
      </c>
      <c r="Q27" s="0" t="n">
        <v>25</v>
      </c>
      <c r="R27" s="0" t="n">
        <v>50</v>
      </c>
      <c r="S27" s="0" t="n">
        <v>50</v>
      </c>
      <c r="T27" s="0" t="n">
        <v>55</v>
      </c>
      <c r="U27" s="0" t="n">
        <v>50</v>
      </c>
      <c r="V27" s="0" t="n">
        <v>70</v>
      </c>
      <c r="W27" s="0" t="n">
        <v>70</v>
      </c>
      <c r="X27" s="0" t="n">
        <v>0</v>
      </c>
      <c r="Y27" s="0" t="n">
        <v>78</v>
      </c>
    </row>
    <row r="28" customFormat="false" ht="15" hidden="false" customHeight="false" outlineLevel="0" collapsed="false">
      <c r="A28" s="16" t="s">
        <v>149</v>
      </c>
      <c r="C28" s="0" t="n">
        <v>0</v>
      </c>
      <c r="D28" s="0" t="n">
        <v>0</v>
      </c>
      <c r="E28" s="0" t="n">
        <v>1.2</v>
      </c>
      <c r="G28" s="0" t="n">
        <v>0</v>
      </c>
      <c r="H28" s="0" t="n">
        <v>0</v>
      </c>
      <c r="I28" s="0" t="n">
        <v>0</v>
      </c>
      <c r="K28" s="0" t="n">
        <v>0</v>
      </c>
      <c r="L28" s="0" t="n">
        <v>0</v>
      </c>
      <c r="M28" s="0" t="n">
        <v>0</v>
      </c>
      <c r="N28" s="0" t="n">
        <v>150</v>
      </c>
      <c r="O28" s="0" t="n">
        <v>150</v>
      </c>
      <c r="P28" s="0" t="n">
        <v>100</v>
      </c>
      <c r="Q28" s="0" t="n">
        <v>350</v>
      </c>
      <c r="R28" s="0" t="n">
        <v>10</v>
      </c>
      <c r="S28" s="0" t="n">
        <v>10</v>
      </c>
      <c r="T28" s="0" t="n">
        <v>5</v>
      </c>
      <c r="U28" s="0" t="n">
        <v>19.5</v>
      </c>
      <c r="V28" s="0" t="n">
        <v>3</v>
      </c>
      <c r="W28" s="0" t="n">
        <v>3</v>
      </c>
      <c r="X28" s="0" t="n">
        <v>0</v>
      </c>
      <c r="Y28" s="0" t="n">
        <v>10</v>
      </c>
    </row>
    <row r="29" customFormat="false" ht="15" hidden="false" customHeight="false" outlineLevel="0" collapsed="false">
      <c r="A29" s="16" t="s">
        <v>151</v>
      </c>
      <c r="B29" s="0" t="n">
        <v>9</v>
      </c>
      <c r="C29" s="0" t="n">
        <v>9</v>
      </c>
      <c r="D29" s="0" t="n">
        <v>0</v>
      </c>
      <c r="E29" s="0" t="n">
        <v>0</v>
      </c>
      <c r="G29" s="0" t="n">
        <v>0</v>
      </c>
      <c r="H29" s="0" t="n">
        <v>0</v>
      </c>
      <c r="I29" s="0" t="n">
        <v>0</v>
      </c>
      <c r="K29" s="0" t="n">
        <v>0</v>
      </c>
      <c r="L29" s="0" t="n">
        <v>0</v>
      </c>
      <c r="M29" s="0" t="n">
        <v>0</v>
      </c>
      <c r="N29" s="0" t="n">
        <v>3.5</v>
      </c>
      <c r="O29" s="0" t="n">
        <v>3.5</v>
      </c>
      <c r="P29" s="0" t="n">
        <v>3.5</v>
      </c>
      <c r="Q29" s="0" t="n">
        <v>3.5</v>
      </c>
      <c r="R29" s="0" t="n">
        <v>11</v>
      </c>
      <c r="S29" s="0" t="n">
        <v>11</v>
      </c>
      <c r="T29" s="0" t="n">
        <v>11</v>
      </c>
      <c r="U29" s="0" t="n">
        <v>13</v>
      </c>
      <c r="V29" s="0" t="n">
        <v>10</v>
      </c>
      <c r="W29" s="0" t="n">
        <v>10</v>
      </c>
      <c r="X29" s="0" t="n">
        <v>12</v>
      </c>
      <c r="Y29" s="0" t="n">
        <v>0</v>
      </c>
    </row>
    <row r="30" customFormat="false" ht="15" hidden="false" customHeight="false" outlineLevel="0" collapsed="false">
      <c r="A30" s="16" t="s">
        <v>154</v>
      </c>
      <c r="B30" s="0" t="n">
        <v>60</v>
      </c>
      <c r="C30" s="0" t="n">
        <v>60</v>
      </c>
      <c r="D30" s="0" t="n">
        <v>0</v>
      </c>
      <c r="E30" s="0" t="n">
        <v>0</v>
      </c>
      <c r="G30" s="0" t="n">
        <v>0</v>
      </c>
      <c r="H30" s="0" t="n">
        <v>0</v>
      </c>
      <c r="I30" s="0" t="n">
        <v>0</v>
      </c>
      <c r="K30" s="0" t="n">
        <v>0</v>
      </c>
      <c r="L30" s="0" t="n">
        <v>0</v>
      </c>
      <c r="M30" s="0" t="n">
        <v>0</v>
      </c>
      <c r="N30" s="0" t="n">
        <v>15</v>
      </c>
      <c r="O30" s="0" t="n">
        <v>15</v>
      </c>
      <c r="P30" s="0" t="n">
        <v>20</v>
      </c>
      <c r="Q30" s="0" t="n">
        <v>25</v>
      </c>
      <c r="R30" s="0" t="n">
        <v>40</v>
      </c>
      <c r="S30" s="0" t="n">
        <v>40</v>
      </c>
      <c r="T30" s="0" t="n">
        <v>50</v>
      </c>
      <c r="U30" s="0" t="n">
        <v>55</v>
      </c>
      <c r="V30" s="0" t="n">
        <v>60</v>
      </c>
      <c r="W30" s="0" t="n">
        <v>60</v>
      </c>
      <c r="X30" s="0" t="n">
        <v>70</v>
      </c>
      <c r="Y30" s="0" t="n">
        <v>0</v>
      </c>
    </row>
    <row r="31" customFormat="false" ht="15" hidden="false" customHeight="false" outlineLevel="0" collapsed="false">
      <c r="A31" s="16" t="s">
        <v>156</v>
      </c>
      <c r="B31" s="0" t="n">
        <v>3</v>
      </c>
      <c r="C31" s="0" t="n">
        <v>3</v>
      </c>
      <c r="D31" s="0" t="n">
        <v>0</v>
      </c>
      <c r="E31" s="0" t="n">
        <v>0</v>
      </c>
      <c r="G31" s="0" t="n">
        <v>0</v>
      </c>
      <c r="H31" s="0" t="n">
        <v>0</v>
      </c>
      <c r="I31" s="0" t="n">
        <v>0</v>
      </c>
      <c r="K31" s="0" t="n">
        <v>0</v>
      </c>
      <c r="L31" s="0" t="n">
        <v>0</v>
      </c>
      <c r="M31" s="0" t="n">
        <v>0</v>
      </c>
      <c r="N31" s="0" t="n">
        <v>150</v>
      </c>
      <c r="O31" s="0" t="n">
        <v>150</v>
      </c>
      <c r="P31" s="0" t="n">
        <v>150</v>
      </c>
      <c r="Q31" s="0" t="n">
        <v>100</v>
      </c>
      <c r="R31" s="0" t="n">
        <v>5</v>
      </c>
      <c r="S31" s="0" t="n">
        <v>5</v>
      </c>
      <c r="T31" s="0" t="n">
        <v>10</v>
      </c>
      <c r="U31" s="0" t="n">
        <v>5</v>
      </c>
      <c r="V31" s="0" t="n">
        <v>3</v>
      </c>
      <c r="W31" s="0" t="n">
        <v>3</v>
      </c>
      <c r="X31" s="0" t="n">
        <v>3</v>
      </c>
      <c r="Y31" s="0" t="n">
        <v>0</v>
      </c>
    </row>
    <row r="32" customFormat="false" ht="15" hidden="false" customHeight="false" outlineLevel="0" collapsed="false">
      <c r="A32" s="16" t="s">
        <v>158</v>
      </c>
      <c r="C32" s="0" t="n">
        <v>0</v>
      </c>
      <c r="D32" s="0" t="n">
        <v>0</v>
      </c>
      <c r="E32" s="0" t="n">
        <v>0</v>
      </c>
      <c r="G32" s="0" t="n">
        <v>0</v>
      </c>
      <c r="H32" s="0" t="n">
        <v>0</v>
      </c>
      <c r="I32" s="0" t="n">
        <v>0</v>
      </c>
      <c r="K32" s="0" t="n">
        <v>0</v>
      </c>
      <c r="L32" s="0" t="n">
        <v>0</v>
      </c>
      <c r="M32" s="0" t="n">
        <v>0</v>
      </c>
      <c r="N32" s="0" t="n">
        <v>4</v>
      </c>
      <c r="O32" s="0" t="n">
        <v>4</v>
      </c>
      <c r="P32" s="0" t="n">
        <v>4</v>
      </c>
      <c r="Q32" s="0" t="n">
        <v>4</v>
      </c>
      <c r="R32" s="0" t="n">
        <v>15</v>
      </c>
      <c r="S32" s="0" t="n">
        <v>15</v>
      </c>
      <c r="T32" s="0" t="n">
        <v>15</v>
      </c>
      <c r="U32" s="0" t="n">
        <v>15</v>
      </c>
      <c r="W32" s="0" t="n">
        <v>0</v>
      </c>
      <c r="X32" s="0" t="n">
        <v>0</v>
      </c>
      <c r="Y32" s="0" t="n">
        <v>0</v>
      </c>
    </row>
    <row r="33" customFormat="false" ht="15" hidden="false" customHeight="false" outlineLevel="0" collapsed="false">
      <c r="A33" s="16" t="s">
        <v>159</v>
      </c>
      <c r="C33" s="0" t="n">
        <v>0</v>
      </c>
      <c r="D33" s="0" t="n">
        <v>0</v>
      </c>
      <c r="E33" s="0" t="n">
        <v>0</v>
      </c>
      <c r="G33" s="0" t="n">
        <v>0</v>
      </c>
      <c r="H33" s="0" t="n">
        <v>0</v>
      </c>
      <c r="I33" s="0" t="n">
        <v>0</v>
      </c>
      <c r="K33" s="0" t="n">
        <v>0</v>
      </c>
      <c r="L33" s="0" t="n">
        <v>0</v>
      </c>
      <c r="M33" s="0" t="n">
        <v>0</v>
      </c>
      <c r="N33" s="0" t="n">
        <v>0</v>
      </c>
      <c r="O33" s="0" t="n">
        <v>0</v>
      </c>
      <c r="P33" s="0" t="n">
        <v>0</v>
      </c>
      <c r="Q33" s="0" t="n">
        <v>0</v>
      </c>
      <c r="R33" s="0" t="n">
        <v>5</v>
      </c>
      <c r="S33" s="0" t="n">
        <v>5</v>
      </c>
      <c r="T33" s="0" t="n">
        <v>5</v>
      </c>
      <c r="U33" s="0" t="n">
        <v>5</v>
      </c>
      <c r="W33" s="0" t="n">
        <v>0</v>
      </c>
      <c r="X33" s="0" t="n">
        <v>0</v>
      </c>
      <c r="Y33" s="0" t="n">
        <v>0</v>
      </c>
    </row>
    <row r="34" customFormat="false" ht="15" hidden="false" customHeight="false" outlineLevel="0" collapsed="false">
      <c r="A34" s="16" t="s">
        <v>160</v>
      </c>
      <c r="B34" s="0" t="n">
        <v>2.2</v>
      </c>
      <c r="C34" s="0" t="n">
        <v>1.1</v>
      </c>
      <c r="D34" s="0" t="n">
        <v>1.375</v>
      </c>
      <c r="E34" s="0" t="n">
        <v>2.2</v>
      </c>
      <c r="F34" s="0" t="n">
        <v>5</v>
      </c>
      <c r="G34" s="0" t="n">
        <v>2.5</v>
      </c>
      <c r="H34" s="0" t="n">
        <v>3.125</v>
      </c>
      <c r="I34" s="0" t="n">
        <v>5</v>
      </c>
      <c r="J34" s="0" t="n">
        <v>3</v>
      </c>
      <c r="K34" s="0" t="n">
        <v>1.5</v>
      </c>
      <c r="L34" s="0" t="n">
        <v>1.875</v>
      </c>
      <c r="M34" s="0" t="n">
        <v>3</v>
      </c>
      <c r="N34" s="0" t="n">
        <v>5</v>
      </c>
      <c r="O34" s="0" t="n">
        <v>2.5</v>
      </c>
      <c r="P34" s="0" t="n">
        <v>3.125</v>
      </c>
      <c r="Q34" s="0" t="n">
        <v>5</v>
      </c>
      <c r="R34" s="0" t="n">
        <v>6</v>
      </c>
      <c r="S34" s="0" t="n">
        <v>3</v>
      </c>
      <c r="T34" s="0" t="n">
        <v>3.75</v>
      </c>
      <c r="U34" s="0" t="n">
        <v>6</v>
      </c>
      <c r="V34" s="0" t="n">
        <v>5</v>
      </c>
      <c r="W34" s="0" t="n">
        <v>2.5</v>
      </c>
      <c r="X34" s="0" t="n">
        <v>3.125</v>
      </c>
      <c r="Y34" s="0" t="n">
        <v>5</v>
      </c>
    </row>
    <row r="35" customFormat="false" ht="15" hidden="false" customHeight="false" outlineLevel="0" collapsed="false">
      <c r="A35" s="16" t="s">
        <v>167</v>
      </c>
      <c r="B35" s="0" t="n">
        <v>21.6</v>
      </c>
      <c r="C35" s="0" t="n">
        <v>10.8</v>
      </c>
      <c r="D35" s="0" t="n">
        <v>13.5</v>
      </c>
      <c r="E35" s="0" t="n">
        <v>21.6</v>
      </c>
      <c r="F35" s="0" t="n">
        <v>70</v>
      </c>
      <c r="G35" s="0" t="n">
        <v>35</v>
      </c>
      <c r="H35" s="0" t="n">
        <v>43.75</v>
      </c>
      <c r="I35" s="0" t="n">
        <v>70</v>
      </c>
      <c r="J35" s="0" t="n">
        <v>2</v>
      </c>
      <c r="K35" s="0" t="n">
        <v>1</v>
      </c>
      <c r="L35" s="0" t="n">
        <v>1.25</v>
      </c>
      <c r="M35" s="0" t="n">
        <v>2</v>
      </c>
      <c r="N35" s="0" t="n">
        <v>10</v>
      </c>
      <c r="O35" s="0" t="n">
        <v>5</v>
      </c>
      <c r="P35" s="0" t="n">
        <v>6.25</v>
      </c>
      <c r="Q35" s="0" t="n">
        <v>10</v>
      </c>
      <c r="R35" s="0" t="n">
        <v>30</v>
      </c>
      <c r="S35" s="0" t="n">
        <v>15</v>
      </c>
      <c r="T35" s="0" t="n">
        <v>18.75</v>
      </c>
      <c r="U35" s="0" t="n">
        <v>30</v>
      </c>
      <c r="V35" s="0" t="n">
        <v>80</v>
      </c>
      <c r="W35" s="0" t="n">
        <v>40</v>
      </c>
      <c r="X35" s="0" t="n">
        <v>50</v>
      </c>
      <c r="Y35" s="0" t="n">
        <v>80</v>
      </c>
    </row>
    <row r="36" customFormat="false" ht="15" hidden="false" customHeight="false" outlineLevel="0" collapsed="false">
      <c r="A36" s="16" t="s">
        <v>168</v>
      </c>
      <c r="B36" s="0" t="n">
        <v>85</v>
      </c>
      <c r="C36" s="0" t="n">
        <v>42.5</v>
      </c>
      <c r="D36" s="0" t="n">
        <v>53.125</v>
      </c>
      <c r="E36" s="0" t="n">
        <v>85</v>
      </c>
      <c r="F36" s="0" t="n">
        <v>85</v>
      </c>
      <c r="G36" s="0" t="n">
        <v>42.5</v>
      </c>
      <c r="H36" s="0" t="n">
        <v>53.125</v>
      </c>
      <c r="I36" s="0" t="n">
        <v>85</v>
      </c>
      <c r="J36" s="0" t="n">
        <v>100</v>
      </c>
      <c r="K36" s="0" t="n">
        <v>50</v>
      </c>
      <c r="L36" s="0" t="n">
        <v>62.5</v>
      </c>
      <c r="M36" s="0" t="n">
        <v>100</v>
      </c>
      <c r="N36" s="0" t="n">
        <v>90</v>
      </c>
      <c r="O36" s="0" t="n">
        <v>45</v>
      </c>
      <c r="P36" s="0" t="n">
        <v>56.25</v>
      </c>
      <c r="Q36" s="0" t="n">
        <v>90</v>
      </c>
      <c r="R36" s="0" t="n">
        <v>85</v>
      </c>
      <c r="S36" s="0" t="n">
        <v>42.5</v>
      </c>
      <c r="T36" s="0" t="n">
        <v>53.125</v>
      </c>
      <c r="U36" s="0" t="n">
        <v>85</v>
      </c>
      <c r="V36" s="0" t="n">
        <v>90</v>
      </c>
      <c r="W36" s="0" t="n">
        <v>45</v>
      </c>
      <c r="X36" s="0" t="n">
        <v>56.25</v>
      </c>
      <c r="Y36" s="0" t="n">
        <v>90</v>
      </c>
    </row>
    <row r="37" customFormat="false" ht="15" hidden="false" customHeight="false" outlineLevel="0" collapsed="false">
      <c r="A37" s="16" t="s">
        <v>169</v>
      </c>
    </row>
    <row r="38" customFormat="false" ht="15" hidden="false" customHeight="false" outlineLevel="0" collapsed="false">
      <c r="A38" s="16" t="s">
        <v>170</v>
      </c>
      <c r="B38" s="0" t="n">
        <v>0.3</v>
      </c>
      <c r="C38" s="0" t="n">
        <v>0.15</v>
      </c>
      <c r="D38" s="0" t="n">
        <v>0.1875</v>
      </c>
      <c r="E38" s="0" t="n">
        <v>0.3</v>
      </c>
      <c r="F38" s="0" t="n">
        <v>2</v>
      </c>
      <c r="G38" s="0" t="n">
        <v>1</v>
      </c>
      <c r="H38" s="0" t="n">
        <v>1.25</v>
      </c>
      <c r="I38" s="0" t="n">
        <v>2</v>
      </c>
      <c r="K38" s="0" t="n">
        <v>0</v>
      </c>
      <c r="L38" s="0" t="n">
        <v>0</v>
      </c>
      <c r="M38" s="0" t="n">
        <v>0</v>
      </c>
      <c r="N38" s="0" t="n">
        <v>1</v>
      </c>
      <c r="O38" s="0" t="n">
        <v>0.5</v>
      </c>
      <c r="P38" s="0" t="n">
        <v>0.625</v>
      </c>
      <c r="Q38" s="0" t="n">
        <v>1</v>
      </c>
      <c r="S38" s="0" t="n">
        <v>0</v>
      </c>
      <c r="T38" s="0" t="n">
        <v>0</v>
      </c>
      <c r="U38" s="0" t="n">
        <v>0</v>
      </c>
      <c r="W38" s="0" t="n">
        <v>0</v>
      </c>
      <c r="X38" s="0" t="n">
        <v>0</v>
      </c>
      <c r="Y38" s="0" t="n">
        <v>0</v>
      </c>
    </row>
    <row r="39" customFormat="false" ht="15" hidden="false" customHeight="false" outlineLevel="0" collapsed="false">
      <c r="A39" s="16" t="s">
        <v>171</v>
      </c>
      <c r="B39" s="0" t="n">
        <v>1.2</v>
      </c>
      <c r="C39" s="0" t="n">
        <v>0.6</v>
      </c>
      <c r="D39" s="0" t="n">
        <v>0.75</v>
      </c>
      <c r="E39" s="0" t="n">
        <v>1.2</v>
      </c>
      <c r="F39" s="0" t="n">
        <v>5</v>
      </c>
      <c r="G39" s="0" t="n">
        <v>2.5</v>
      </c>
      <c r="H39" s="0" t="n">
        <v>3.125</v>
      </c>
      <c r="I39" s="0" t="n">
        <v>5</v>
      </c>
      <c r="K39" s="0" t="n">
        <v>0</v>
      </c>
      <c r="L39" s="0" t="n">
        <v>0</v>
      </c>
      <c r="M39" s="0" t="n">
        <v>0</v>
      </c>
      <c r="N39" s="0" t="n">
        <v>20</v>
      </c>
      <c r="O39" s="0" t="n">
        <v>10</v>
      </c>
      <c r="P39" s="0" t="n">
        <v>12.5</v>
      </c>
      <c r="Q39" s="0" t="n">
        <v>20</v>
      </c>
      <c r="S39" s="0" t="n">
        <v>0</v>
      </c>
      <c r="T39" s="0" t="n">
        <v>0</v>
      </c>
      <c r="U39" s="0" t="n">
        <v>0</v>
      </c>
      <c r="W39" s="0" t="n">
        <v>0</v>
      </c>
      <c r="X39" s="0" t="n">
        <v>0</v>
      </c>
      <c r="Y39" s="0" t="n">
        <v>0</v>
      </c>
    </row>
    <row r="40" customFormat="false" ht="15" hidden="false" customHeight="false" outlineLevel="0" collapsed="false">
      <c r="A40" s="16" t="s">
        <v>172</v>
      </c>
      <c r="B40" s="0" t="n">
        <v>95</v>
      </c>
      <c r="C40" s="0" t="n">
        <v>47.5</v>
      </c>
      <c r="D40" s="0" t="n">
        <v>59.375</v>
      </c>
      <c r="E40" s="0" t="n">
        <v>95</v>
      </c>
      <c r="F40" s="0" t="n">
        <v>85</v>
      </c>
      <c r="G40" s="0" t="n">
        <v>42.5</v>
      </c>
      <c r="H40" s="0" t="n">
        <v>53.125</v>
      </c>
      <c r="I40" s="0" t="n">
        <v>85</v>
      </c>
      <c r="K40" s="0" t="n">
        <v>0</v>
      </c>
      <c r="L40" s="0" t="n">
        <v>0</v>
      </c>
      <c r="M40" s="0" t="n">
        <v>0</v>
      </c>
      <c r="N40" s="0" t="n">
        <v>90</v>
      </c>
      <c r="O40" s="0" t="n">
        <v>45</v>
      </c>
      <c r="P40" s="0" t="n">
        <v>56.25</v>
      </c>
      <c r="Q40" s="0" t="n">
        <v>90</v>
      </c>
      <c r="S40" s="0" t="n">
        <v>0</v>
      </c>
      <c r="T40" s="0" t="n">
        <v>0</v>
      </c>
      <c r="U40" s="0" t="n">
        <v>0</v>
      </c>
      <c r="W40" s="0" t="n">
        <v>0</v>
      </c>
      <c r="X40" s="0" t="n">
        <v>0</v>
      </c>
      <c r="Y40" s="0" t="n">
        <v>0</v>
      </c>
    </row>
    <row r="41" customFormat="false" ht="15" hidden="false" customHeight="false" outlineLevel="0" collapsed="false">
      <c r="A41" s="16" t="s">
        <v>173</v>
      </c>
    </row>
    <row r="42" customFormat="false" ht="15" hidden="false" customHeight="false" outlineLevel="0" collapsed="false">
      <c r="A42" s="16" t="s">
        <v>174</v>
      </c>
      <c r="B42" s="0" t="n">
        <v>0.9</v>
      </c>
      <c r="C42" s="0" t="n">
        <v>0.45</v>
      </c>
      <c r="D42" s="0" t="n">
        <v>0.9</v>
      </c>
      <c r="E42" s="0" t="n">
        <v>0.9</v>
      </c>
      <c r="G42" s="0" t="n">
        <v>0</v>
      </c>
      <c r="H42" s="0" t="n">
        <v>0</v>
      </c>
      <c r="I42" s="0" t="n">
        <v>0</v>
      </c>
      <c r="J42" s="0" t="n">
        <v>2</v>
      </c>
      <c r="K42" s="0" t="n">
        <v>1</v>
      </c>
      <c r="L42" s="0" t="n">
        <v>2</v>
      </c>
      <c r="M42" s="0" t="n">
        <v>2</v>
      </c>
      <c r="N42" s="0" t="n">
        <v>1</v>
      </c>
      <c r="O42" s="0" t="n">
        <v>0.5</v>
      </c>
      <c r="P42" s="0" t="n">
        <v>1</v>
      </c>
      <c r="Q42" s="0" t="n">
        <v>1</v>
      </c>
      <c r="R42" s="0" t="n">
        <v>2.5</v>
      </c>
      <c r="S42" s="0" t="n">
        <v>1.25</v>
      </c>
      <c r="T42" s="0" t="n">
        <v>2.5</v>
      </c>
      <c r="U42" s="0" t="n">
        <v>2.5</v>
      </c>
      <c r="V42" s="0" t="n">
        <v>2</v>
      </c>
      <c r="W42" s="0" t="n">
        <v>1</v>
      </c>
      <c r="X42" s="0" t="n">
        <v>2</v>
      </c>
      <c r="Y42" s="0" t="n">
        <v>2</v>
      </c>
    </row>
    <row r="43" customFormat="false" ht="15" hidden="false" customHeight="false" outlineLevel="0" collapsed="false">
      <c r="A43" s="16" t="s">
        <v>176</v>
      </c>
      <c r="B43" s="0" t="n">
        <v>0.1</v>
      </c>
      <c r="C43" s="0" t="n">
        <v>0.05</v>
      </c>
      <c r="D43" s="0" t="n">
        <v>0.1</v>
      </c>
      <c r="E43" s="0" t="n">
        <v>0.1</v>
      </c>
      <c r="G43" s="0" t="n">
        <v>0</v>
      </c>
      <c r="H43" s="0" t="n">
        <v>0</v>
      </c>
      <c r="I43" s="0" t="n">
        <v>0</v>
      </c>
      <c r="J43" s="0" t="n">
        <v>1</v>
      </c>
      <c r="K43" s="0" t="n">
        <v>0.5</v>
      </c>
      <c r="L43" s="0" t="n">
        <v>1</v>
      </c>
      <c r="M43" s="0" t="n">
        <v>1</v>
      </c>
      <c r="N43" s="0" t="n">
        <v>0.01</v>
      </c>
      <c r="O43" s="0" t="n">
        <v>0.005</v>
      </c>
      <c r="P43" s="0" t="n">
        <v>0.01</v>
      </c>
      <c r="Q43" s="0" t="n">
        <v>0.01</v>
      </c>
      <c r="R43" s="0" t="n">
        <v>0.4</v>
      </c>
      <c r="S43" s="0" t="n">
        <v>0.2</v>
      </c>
      <c r="T43" s="0" t="n">
        <v>0.4</v>
      </c>
      <c r="U43" s="0" t="n">
        <v>0.4</v>
      </c>
      <c r="V43" s="0" t="n">
        <v>0.1</v>
      </c>
      <c r="W43" s="0" t="n">
        <v>0.05</v>
      </c>
      <c r="X43" s="0" t="n">
        <v>0.1</v>
      </c>
      <c r="Y43" s="0" t="n">
        <v>0.1</v>
      </c>
    </row>
    <row r="44" customFormat="false" ht="15" hidden="false" customHeight="false" outlineLevel="0" collapsed="false">
      <c r="A44" s="16" t="s">
        <v>177</v>
      </c>
      <c r="B44" s="0" t="n">
        <v>0.7</v>
      </c>
      <c r="C44" s="0" t="n">
        <v>0.35</v>
      </c>
      <c r="D44" s="0" t="n">
        <v>0.7</v>
      </c>
      <c r="E44" s="0" t="n">
        <v>0.7</v>
      </c>
      <c r="G44" s="0" t="n">
        <v>0</v>
      </c>
      <c r="H44" s="0" t="n">
        <v>0</v>
      </c>
      <c r="I44" s="0" t="n">
        <v>0</v>
      </c>
      <c r="J44" s="0" t="n">
        <v>90</v>
      </c>
      <c r="K44" s="0" t="n">
        <v>45</v>
      </c>
      <c r="L44" s="0" t="n">
        <v>90</v>
      </c>
      <c r="M44" s="0" t="n">
        <v>90</v>
      </c>
      <c r="N44" s="0" t="n">
        <v>2</v>
      </c>
      <c r="O44" s="0" t="n">
        <v>1</v>
      </c>
      <c r="P44" s="0" t="n">
        <v>2</v>
      </c>
      <c r="Q44" s="0" t="n">
        <v>2</v>
      </c>
      <c r="R44" s="0" t="n">
        <v>30</v>
      </c>
      <c r="S44" s="0" t="n">
        <v>15</v>
      </c>
      <c r="T44" s="0" t="n">
        <v>30</v>
      </c>
      <c r="U44" s="0" t="n">
        <v>30</v>
      </c>
      <c r="V44" s="0" t="n">
        <v>20</v>
      </c>
      <c r="W44" s="0" t="n">
        <v>10</v>
      </c>
      <c r="X44" s="0" t="n">
        <v>20</v>
      </c>
      <c r="Y44" s="0" t="n">
        <v>20</v>
      </c>
    </row>
    <row r="45" customFormat="false" ht="15" hidden="false" customHeight="false" outlineLevel="0" collapsed="false">
      <c r="A45" s="16" t="s">
        <v>178</v>
      </c>
      <c r="B45" s="0" t="n">
        <v>95</v>
      </c>
      <c r="C45" s="0" t="n">
        <v>47.5</v>
      </c>
      <c r="D45" s="0" t="n">
        <v>95</v>
      </c>
      <c r="E45" s="0" t="n">
        <v>95</v>
      </c>
      <c r="G45" s="0" t="n">
        <v>0</v>
      </c>
      <c r="H45" s="0" t="n">
        <v>0</v>
      </c>
      <c r="I45" s="0" t="n">
        <v>0</v>
      </c>
      <c r="J45" s="0" t="n">
        <v>85</v>
      </c>
      <c r="K45" s="0" t="n">
        <v>42.5</v>
      </c>
      <c r="L45" s="0" t="n">
        <v>85</v>
      </c>
      <c r="M45" s="0" t="n">
        <v>85</v>
      </c>
      <c r="N45" s="0" t="n">
        <v>90</v>
      </c>
      <c r="O45" s="0" t="n">
        <v>45</v>
      </c>
      <c r="P45" s="0" t="n">
        <v>90</v>
      </c>
      <c r="Q45" s="0" t="n">
        <v>90</v>
      </c>
      <c r="R45" s="0" t="n">
        <v>80</v>
      </c>
      <c r="S45" s="0" t="n">
        <v>40</v>
      </c>
      <c r="T45" s="0" t="n">
        <v>80</v>
      </c>
      <c r="U45" s="0" t="n">
        <v>80</v>
      </c>
      <c r="V45" s="0" t="n">
        <v>60</v>
      </c>
      <c r="W45" s="0" t="n">
        <v>30</v>
      </c>
      <c r="X45" s="0" t="n">
        <v>60</v>
      </c>
      <c r="Y45" s="0" t="n">
        <v>60</v>
      </c>
    </row>
    <row r="46" customFormat="false" ht="15" hidden="false" customHeight="false" outlineLevel="0" collapsed="false">
      <c r="A46" s="16" t="s">
        <v>179</v>
      </c>
      <c r="B46" s="0" t="n">
        <v>0.9</v>
      </c>
      <c r="C46" s="0" t="n">
        <v>0.45</v>
      </c>
      <c r="D46" s="0" t="n">
        <v>0.9</v>
      </c>
      <c r="E46" s="0" t="n">
        <v>0.9</v>
      </c>
      <c r="G46" s="0" t="n">
        <v>0</v>
      </c>
      <c r="H46" s="0" t="n">
        <v>0</v>
      </c>
      <c r="I46" s="0" t="n">
        <v>0</v>
      </c>
      <c r="J46" s="0" t="n">
        <v>1</v>
      </c>
      <c r="K46" s="0" t="n">
        <v>0.5</v>
      </c>
      <c r="L46" s="0" t="n">
        <v>1</v>
      </c>
      <c r="M46" s="0" t="n">
        <v>1</v>
      </c>
      <c r="N46" s="0" t="n">
        <v>0.5</v>
      </c>
      <c r="O46" s="0" t="n">
        <v>0.25</v>
      </c>
      <c r="P46" s="0" t="n">
        <v>0.5</v>
      </c>
      <c r="Q46" s="0" t="n">
        <v>0.5</v>
      </c>
      <c r="S46" s="0" t="n">
        <v>0</v>
      </c>
      <c r="T46" s="0" t="n">
        <v>0</v>
      </c>
      <c r="U46" s="0" t="n">
        <v>0</v>
      </c>
      <c r="V46" s="0" t="n">
        <v>1</v>
      </c>
      <c r="W46" s="0" t="n">
        <v>0.5</v>
      </c>
      <c r="X46" s="0" t="n">
        <v>1</v>
      </c>
      <c r="Y46" s="0" t="n">
        <v>1</v>
      </c>
    </row>
    <row r="47" customFormat="false" ht="15" hidden="false" customHeight="false" outlineLevel="0" collapsed="false">
      <c r="A47" s="16" t="s">
        <v>180</v>
      </c>
      <c r="B47" s="0" t="n">
        <v>0.1</v>
      </c>
      <c r="C47" s="0" t="n">
        <v>0.05</v>
      </c>
      <c r="D47" s="0" t="n">
        <v>0.1</v>
      </c>
      <c r="E47" s="0" t="n">
        <v>0.1</v>
      </c>
      <c r="G47" s="0" t="n">
        <v>0</v>
      </c>
      <c r="H47" s="0" t="n">
        <v>0</v>
      </c>
      <c r="I47" s="0" t="n">
        <v>0</v>
      </c>
      <c r="J47" s="0" t="n">
        <v>0.01</v>
      </c>
      <c r="K47" s="0" t="n">
        <v>0.005</v>
      </c>
      <c r="L47" s="0" t="n">
        <v>0.01</v>
      </c>
      <c r="M47" s="0" t="n">
        <v>0.01</v>
      </c>
      <c r="N47" s="0" t="n">
        <v>0.02</v>
      </c>
      <c r="O47" s="0" t="n">
        <v>0.01</v>
      </c>
      <c r="P47" s="0" t="n">
        <v>0.02</v>
      </c>
      <c r="Q47" s="0" t="n">
        <v>0.02</v>
      </c>
      <c r="S47" s="0" t="n">
        <v>0</v>
      </c>
      <c r="T47" s="0" t="n">
        <v>0</v>
      </c>
      <c r="U47" s="0" t="n">
        <v>0</v>
      </c>
      <c r="V47" s="0" t="n">
        <v>0.1</v>
      </c>
      <c r="W47" s="0" t="n">
        <v>0.05</v>
      </c>
      <c r="X47" s="0" t="n">
        <v>0.1</v>
      </c>
      <c r="Y47" s="0" t="n">
        <v>0.1</v>
      </c>
    </row>
    <row r="48" customFormat="false" ht="15" hidden="false" customHeight="false" outlineLevel="0" collapsed="false">
      <c r="A48" s="16" t="s">
        <v>181</v>
      </c>
      <c r="B48" s="0" t="n">
        <v>0.2</v>
      </c>
      <c r="C48" s="0" t="n">
        <v>0.1</v>
      </c>
      <c r="D48" s="0" t="n">
        <v>0.2</v>
      </c>
      <c r="E48" s="0" t="n">
        <v>0.2</v>
      </c>
      <c r="G48" s="0" t="n">
        <v>0</v>
      </c>
      <c r="H48" s="0" t="n">
        <v>0</v>
      </c>
      <c r="I48" s="0" t="n">
        <v>0</v>
      </c>
      <c r="J48" s="0" t="n">
        <v>8</v>
      </c>
      <c r="K48" s="0" t="n">
        <v>4</v>
      </c>
      <c r="L48" s="0" t="n">
        <v>8</v>
      </c>
      <c r="M48" s="0" t="n">
        <v>8</v>
      </c>
      <c r="N48" s="0" t="n">
        <v>5</v>
      </c>
      <c r="O48" s="0" t="n">
        <v>2.5</v>
      </c>
      <c r="P48" s="0" t="n">
        <v>5</v>
      </c>
      <c r="Q48" s="0" t="n">
        <v>5</v>
      </c>
      <c r="S48" s="0" t="n">
        <v>0</v>
      </c>
      <c r="T48" s="0" t="n">
        <v>0</v>
      </c>
      <c r="U48" s="0" t="n">
        <v>0</v>
      </c>
      <c r="V48" s="0" t="n">
        <v>20</v>
      </c>
      <c r="W48" s="0" t="n">
        <v>10</v>
      </c>
      <c r="X48" s="0" t="n">
        <v>20</v>
      </c>
      <c r="Y48" s="0" t="n">
        <v>20</v>
      </c>
    </row>
    <row r="49" customFormat="false" ht="15" hidden="false" customHeight="false" outlineLevel="0" collapsed="false">
      <c r="A49" s="16" t="s">
        <v>182</v>
      </c>
      <c r="B49" s="0" t="n">
        <v>85</v>
      </c>
      <c r="C49" s="0" t="n">
        <v>42.5</v>
      </c>
      <c r="D49" s="0" t="n">
        <v>85</v>
      </c>
      <c r="E49" s="0" t="n">
        <v>85</v>
      </c>
      <c r="G49" s="0" t="n">
        <v>0</v>
      </c>
      <c r="H49" s="0" t="n">
        <v>0</v>
      </c>
      <c r="I49" s="0" t="n">
        <v>0</v>
      </c>
      <c r="J49" s="0" t="n">
        <v>70</v>
      </c>
      <c r="K49" s="0" t="n">
        <v>35</v>
      </c>
      <c r="L49" s="0" t="n">
        <v>70</v>
      </c>
      <c r="M49" s="0" t="n">
        <v>70</v>
      </c>
      <c r="N49" s="0" t="n">
        <v>90</v>
      </c>
      <c r="O49" s="0" t="n">
        <v>45</v>
      </c>
      <c r="P49" s="0" t="n">
        <v>90</v>
      </c>
      <c r="Q49" s="0" t="n">
        <v>90</v>
      </c>
      <c r="S49" s="0" t="n">
        <v>0</v>
      </c>
      <c r="T49" s="0" t="n">
        <v>0</v>
      </c>
      <c r="U49" s="0" t="n">
        <v>0</v>
      </c>
      <c r="V49" s="0" t="n">
        <v>60</v>
      </c>
      <c r="W49" s="0" t="n">
        <v>30</v>
      </c>
      <c r="X49" s="0" t="n">
        <v>60</v>
      </c>
      <c r="Y49" s="0" t="n">
        <v>60</v>
      </c>
    </row>
    <row r="50" customFormat="false" ht="15" hidden="false" customHeight="false" outlineLevel="0" collapsed="false">
      <c r="A50" s="16" t="s">
        <v>183</v>
      </c>
      <c r="B50" s="0" t="n">
        <v>4</v>
      </c>
      <c r="C50" s="0" t="n">
        <v>2</v>
      </c>
      <c r="D50" s="0" t="n">
        <v>2.5</v>
      </c>
      <c r="E50" s="0" t="n">
        <v>4</v>
      </c>
      <c r="F50" s="0" t="n">
        <v>1</v>
      </c>
      <c r="G50" s="0" t="n">
        <v>0.5</v>
      </c>
      <c r="H50" s="0" t="n">
        <v>0.625</v>
      </c>
      <c r="I50" s="0" t="n">
        <v>1</v>
      </c>
      <c r="K50" s="0" t="n">
        <v>0</v>
      </c>
      <c r="L50" s="0" t="n">
        <v>0</v>
      </c>
      <c r="M50" s="0" t="n">
        <v>0</v>
      </c>
      <c r="N50" s="0" t="n">
        <v>0.5</v>
      </c>
      <c r="O50" s="0" t="n">
        <v>0.25</v>
      </c>
      <c r="P50" s="0" t="n">
        <v>0.3125</v>
      </c>
      <c r="Q50" s="0" t="n">
        <v>0.5</v>
      </c>
      <c r="R50" s="0" t="n">
        <v>1</v>
      </c>
      <c r="S50" s="0" t="n">
        <v>0.5</v>
      </c>
      <c r="T50" s="0" t="n">
        <v>0.625</v>
      </c>
      <c r="U50" s="0" t="n">
        <v>1</v>
      </c>
      <c r="V50" s="0" t="n">
        <v>0.5</v>
      </c>
      <c r="W50" s="0" t="n">
        <v>0.25</v>
      </c>
      <c r="X50" s="0" t="n">
        <v>0.3125</v>
      </c>
      <c r="Y50" s="0" t="n">
        <v>0.5</v>
      </c>
    </row>
    <row r="51" customFormat="false" ht="15" hidden="false" customHeight="false" outlineLevel="0" collapsed="false">
      <c r="A51" s="16" t="s">
        <v>186</v>
      </c>
      <c r="B51" s="0" t="n">
        <v>70</v>
      </c>
      <c r="C51" s="0" t="n">
        <v>35</v>
      </c>
      <c r="D51" s="0" t="n">
        <v>43.75</v>
      </c>
      <c r="E51" s="0" t="n">
        <v>70</v>
      </c>
      <c r="F51" s="0" t="n">
        <v>50</v>
      </c>
      <c r="G51" s="0" t="n">
        <v>25</v>
      </c>
      <c r="H51" s="0" t="n">
        <v>31.25</v>
      </c>
      <c r="I51" s="0" t="n">
        <v>50</v>
      </c>
      <c r="K51" s="0" t="n">
        <v>0</v>
      </c>
      <c r="L51" s="0" t="n">
        <v>0</v>
      </c>
      <c r="M51" s="0" t="n">
        <v>0</v>
      </c>
      <c r="N51" s="0" t="n">
        <v>30</v>
      </c>
      <c r="O51" s="0" t="n">
        <v>15</v>
      </c>
      <c r="P51" s="0" t="n">
        <v>18.75</v>
      </c>
      <c r="Q51" s="0" t="n">
        <v>30</v>
      </c>
      <c r="R51" s="0" t="n">
        <v>40</v>
      </c>
      <c r="S51" s="0" t="n">
        <v>20</v>
      </c>
      <c r="T51" s="0" t="n">
        <v>25</v>
      </c>
      <c r="U51" s="0" t="n">
        <v>40</v>
      </c>
      <c r="V51" s="0" t="n">
        <v>15</v>
      </c>
      <c r="W51" s="0" t="n">
        <v>7.5</v>
      </c>
      <c r="X51" s="0" t="n">
        <v>9.375</v>
      </c>
      <c r="Y51" s="0" t="n">
        <v>15</v>
      </c>
    </row>
    <row r="52" customFormat="false" ht="15" hidden="false" customHeight="false" outlineLevel="0" collapsed="false">
      <c r="A52" s="16" t="s">
        <v>187</v>
      </c>
      <c r="B52" s="0" t="n">
        <v>2</v>
      </c>
      <c r="C52" s="0" t="n">
        <v>1</v>
      </c>
      <c r="D52" s="0" t="n">
        <v>1.25</v>
      </c>
      <c r="E52" s="0" t="n">
        <v>2</v>
      </c>
      <c r="F52" s="0" t="n">
        <v>1</v>
      </c>
      <c r="G52" s="0" t="n">
        <v>0.5</v>
      </c>
      <c r="H52" s="0" t="n">
        <v>0.625</v>
      </c>
      <c r="I52" s="0" t="n">
        <v>1</v>
      </c>
      <c r="K52" s="0" t="n">
        <v>0</v>
      </c>
      <c r="L52" s="0" t="n">
        <v>0</v>
      </c>
      <c r="M52" s="0" t="n">
        <v>0</v>
      </c>
      <c r="N52" s="0" t="n">
        <v>0.5</v>
      </c>
      <c r="O52" s="0" t="n">
        <v>0.25</v>
      </c>
      <c r="P52" s="0" t="n">
        <v>0.3125</v>
      </c>
      <c r="Q52" s="0" t="n">
        <v>0.5</v>
      </c>
      <c r="R52" s="0" t="n">
        <v>1</v>
      </c>
      <c r="S52" s="0" t="n">
        <v>0.5</v>
      </c>
      <c r="T52" s="0" t="n">
        <v>0.625</v>
      </c>
      <c r="U52" s="0" t="n">
        <v>1</v>
      </c>
      <c r="V52" s="0" t="n">
        <v>0.3</v>
      </c>
      <c r="W52" s="0" t="n">
        <v>0.15</v>
      </c>
      <c r="X52" s="0" t="n">
        <v>0.1875</v>
      </c>
      <c r="Y52" s="0" t="n">
        <v>0.3</v>
      </c>
    </row>
    <row r="53" customFormat="false" ht="15" hidden="false" customHeight="false" outlineLevel="0" collapsed="false">
      <c r="A53" s="16" t="s">
        <v>188</v>
      </c>
      <c r="B53" s="0" t="n">
        <v>1.5</v>
      </c>
      <c r="C53" s="0" t="n">
        <v>0.75</v>
      </c>
      <c r="D53" s="0" t="n">
        <v>0.9375</v>
      </c>
      <c r="E53" s="0" t="n">
        <v>1.5</v>
      </c>
      <c r="F53" s="0" t="n">
        <v>1</v>
      </c>
      <c r="G53" s="0" t="n">
        <v>0.5</v>
      </c>
      <c r="H53" s="0" t="n">
        <v>0.625</v>
      </c>
      <c r="I53" s="0" t="n">
        <v>1</v>
      </c>
      <c r="K53" s="0" t="n">
        <v>0</v>
      </c>
      <c r="L53" s="0" t="n">
        <v>0</v>
      </c>
      <c r="M53" s="0" t="n">
        <v>0</v>
      </c>
      <c r="N53" s="0" t="n">
        <v>0.2</v>
      </c>
      <c r="O53" s="0" t="n">
        <v>0.1</v>
      </c>
      <c r="P53" s="0" t="n">
        <v>0.125</v>
      </c>
      <c r="Q53" s="0" t="n">
        <v>0.2</v>
      </c>
      <c r="R53" s="0" t="n">
        <v>0.5</v>
      </c>
      <c r="S53" s="0" t="n">
        <v>0.25</v>
      </c>
      <c r="T53" s="0" t="n">
        <v>0.3125</v>
      </c>
      <c r="U53" s="0" t="n">
        <v>0.5</v>
      </c>
      <c r="V53" s="0" t="n">
        <v>0.4</v>
      </c>
      <c r="W53" s="0" t="n">
        <v>0.2</v>
      </c>
      <c r="X53" s="0" t="n">
        <v>0.25</v>
      </c>
      <c r="Y53" s="0" t="n">
        <v>0.4</v>
      </c>
    </row>
    <row r="54" customFormat="false" ht="15" hidden="false" customHeight="false" outlineLevel="0" collapsed="false">
      <c r="A54" s="16" t="s">
        <v>189</v>
      </c>
      <c r="B54" s="0" t="n">
        <v>1</v>
      </c>
      <c r="C54" s="0" t="n">
        <v>0.5</v>
      </c>
      <c r="D54" s="0" t="n">
        <v>0.625</v>
      </c>
      <c r="E54" s="0" t="n">
        <v>1</v>
      </c>
      <c r="F54" s="0" t="n">
        <v>0.5</v>
      </c>
      <c r="G54" s="0" t="n">
        <v>0.25</v>
      </c>
      <c r="H54" s="0" t="n">
        <v>0.3125</v>
      </c>
      <c r="I54" s="0" t="n">
        <v>0.5</v>
      </c>
      <c r="K54" s="0" t="n">
        <v>0</v>
      </c>
      <c r="L54" s="0" t="n">
        <v>0</v>
      </c>
      <c r="M54" s="0" t="n">
        <v>0</v>
      </c>
      <c r="N54" s="0" t="n">
        <v>0.1</v>
      </c>
      <c r="O54" s="0" t="n">
        <v>0.05</v>
      </c>
      <c r="P54" s="0" t="n">
        <v>0.0625</v>
      </c>
      <c r="Q54" s="0" t="n">
        <v>0.1</v>
      </c>
      <c r="R54" s="0" t="n">
        <v>0.3</v>
      </c>
      <c r="S54" s="0" t="n">
        <v>0.15</v>
      </c>
      <c r="T54" s="0" t="n">
        <v>0.1875</v>
      </c>
      <c r="U54" s="0" t="n">
        <v>0.3</v>
      </c>
      <c r="V54" s="0" t="n">
        <v>0.02</v>
      </c>
      <c r="W54" s="0" t="n">
        <v>0.01</v>
      </c>
      <c r="X54" s="0" t="n">
        <v>0.0125</v>
      </c>
      <c r="Y54" s="0" t="n">
        <v>0.02</v>
      </c>
    </row>
    <row r="55" customFormat="false" ht="15" hidden="false" customHeight="false" outlineLevel="0" collapsed="false">
      <c r="A55" s="16" t="s">
        <v>244</v>
      </c>
      <c r="B55" s="0" t="n">
        <v>6</v>
      </c>
      <c r="C55" s="0" t="n">
        <v>5.4</v>
      </c>
      <c r="D55" s="0" t="n">
        <v>5.4</v>
      </c>
      <c r="E55" s="0" t="n">
        <v>6</v>
      </c>
      <c r="F55" s="0" t="n">
        <v>0</v>
      </c>
      <c r="G55" s="0" t="n">
        <v>0</v>
      </c>
      <c r="H55" s="0" t="n">
        <v>0</v>
      </c>
      <c r="I55" s="0" t="n">
        <v>0</v>
      </c>
      <c r="K55" s="0" t="n">
        <v>0</v>
      </c>
      <c r="L55" s="0" t="n">
        <v>0</v>
      </c>
      <c r="M55" s="0" t="n">
        <v>0</v>
      </c>
      <c r="N55" s="0" t="n">
        <v>1</v>
      </c>
      <c r="O55" s="0" t="n">
        <v>0.9</v>
      </c>
      <c r="P55" s="0" t="n">
        <v>0.9</v>
      </c>
      <c r="Q55" s="0" t="n">
        <v>1</v>
      </c>
      <c r="R55" s="0" t="n">
        <v>1.2</v>
      </c>
      <c r="S55" s="0" t="n">
        <v>1.08</v>
      </c>
      <c r="T55" s="0" t="n">
        <v>1.08</v>
      </c>
      <c r="U55" s="0" t="n">
        <v>1.2</v>
      </c>
      <c r="V55" s="0" t="n">
        <v>0.5</v>
      </c>
      <c r="W55" s="0" t="n">
        <v>0.45</v>
      </c>
      <c r="X55" s="0" t="n">
        <v>0.45</v>
      </c>
      <c r="Y55" s="0" t="n">
        <v>0.5</v>
      </c>
    </row>
    <row r="56" customFormat="false" ht="15" hidden="false" customHeight="false" outlineLevel="0" collapsed="false">
      <c r="A56" s="16" t="s">
        <v>245</v>
      </c>
      <c r="B56" s="0" t="n">
        <v>12</v>
      </c>
      <c r="C56" s="0" t="n">
        <v>10.8</v>
      </c>
      <c r="D56" s="0" t="n">
        <v>10.8</v>
      </c>
      <c r="E56" s="0" t="n">
        <v>12</v>
      </c>
      <c r="F56" s="0" t="n">
        <v>0</v>
      </c>
      <c r="G56" s="0" t="n">
        <v>0</v>
      </c>
      <c r="H56" s="0" t="n">
        <v>0</v>
      </c>
      <c r="I56" s="0" t="n">
        <v>0</v>
      </c>
      <c r="K56" s="0" t="n">
        <v>0</v>
      </c>
      <c r="L56" s="0" t="n">
        <v>0</v>
      </c>
      <c r="M56" s="0" t="n">
        <v>0</v>
      </c>
      <c r="N56" s="0" t="n">
        <v>0</v>
      </c>
      <c r="O56" s="0" t="n">
        <v>0</v>
      </c>
      <c r="P56" s="0" t="n">
        <v>0</v>
      </c>
      <c r="Q56" s="0" t="n">
        <v>0</v>
      </c>
      <c r="R56" s="0" t="n">
        <v>0.5</v>
      </c>
      <c r="S56" s="0" t="n">
        <v>0.45</v>
      </c>
      <c r="T56" s="0" t="n">
        <v>0.45</v>
      </c>
      <c r="U56" s="0" t="n">
        <v>0.5</v>
      </c>
      <c r="V56" s="0" t="n">
        <v>0</v>
      </c>
      <c r="W56" s="0" t="n">
        <v>0</v>
      </c>
      <c r="X56" s="0" t="n">
        <v>0</v>
      </c>
      <c r="Y56" s="0" t="n">
        <v>0</v>
      </c>
    </row>
    <row r="57" customFormat="false" ht="15" hidden="false" customHeight="false" outlineLevel="0" collapsed="false">
      <c r="A57" s="16" t="s">
        <v>246</v>
      </c>
      <c r="B57" s="0" t="n">
        <v>0</v>
      </c>
      <c r="C57" s="0" t="n">
        <v>0</v>
      </c>
      <c r="D57" s="0" t="n">
        <v>0</v>
      </c>
      <c r="E57" s="0" t="n">
        <v>0</v>
      </c>
      <c r="F57" s="0" t="n">
        <v>0</v>
      </c>
      <c r="G57" s="0" t="n">
        <v>0</v>
      </c>
      <c r="H57" s="0" t="n">
        <v>0</v>
      </c>
      <c r="I57" s="0" t="n">
        <v>0</v>
      </c>
      <c r="K57" s="0" t="n">
        <v>0</v>
      </c>
      <c r="L57" s="0" t="n">
        <v>0</v>
      </c>
      <c r="M57" s="0" t="n">
        <v>0</v>
      </c>
      <c r="N57" s="0" t="n">
        <v>0</v>
      </c>
      <c r="O57" s="0" t="n">
        <v>0</v>
      </c>
      <c r="P57" s="0" t="n">
        <v>0</v>
      </c>
      <c r="Q57" s="0" t="n">
        <v>0</v>
      </c>
      <c r="R57" s="0" t="n">
        <v>0.5</v>
      </c>
      <c r="S57" s="0" t="n">
        <v>0.45</v>
      </c>
      <c r="T57" s="0" t="n">
        <v>0.45</v>
      </c>
      <c r="U57" s="0" t="n">
        <v>0.5</v>
      </c>
      <c r="V57" s="0" t="n">
        <v>0</v>
      </c>
      <c r="W57" s="0" t="n">
        <v>0</v>
      </c>
      <c r="X57" s="0" t="n">
        <v>0</v>
      </c>
      <c r="Y57" s="0" t="n">
        <v>0</v>
      </c>
    </row>
    <row r="58" customFormat="false" ht="15" hidden="false" customHeight="false" outlineLevel="0" collapsed="false">
      <c r="A58" s="16" t="s">
        <v>247</v>
      </c>
      <c r="B58" s="0" t="n">
        <v>5</v>
      </c>
      <c r="C58" s="0" t="n">
        <v>4.5</v>
      </c>
      <c r="D58" s="0" t="n">
        <v>4.5</v>
      </c>
      <c r="E58" s="0" t="n">
        <v>5</v>
      </c>
      <c r="G58" s="0" t="n">
        <v>0</v>
      </c>
      <c r="H58" s="0" t="n">
        <v>0</v>
      </c>
      <c r="I58" s="0" t="n">
        <v>0</v>
      </c>
      <c r="K58" s="0" t="n">
        <v>0</v>
      </c>
      <c r="L58" s="0" t="n">
        <v>0</v>
      </c>
      <c r="M58" s="0" t="n">
        <v>0</v>
      </c>
      <c r="N58" s="0" t="n">
        <v>0.5</v>
      </c>
      <c r="O58" s="0" t="n">
        <v>0.45</v>
      </c>
      <c r="P58" s="0" t="n">
        <v>0.45</v>
      </c>
      <c r="Q58" s="0" t="n">
        <v>0.5</v>
      </c>
      <c r="R58" s="0" t="n">
        <v>0.75</v>
      </c>
      <c r="S58" s="0" t="n">
        <v>0.675</v>
      </c>
      <c r="T58" s="0" t="n">
        <v>0.675</v>
      </c>
      <c r="U58" s="0" t="n">
        <v>0.75</v>
      </c>
      <c r="W58" s="0" t="n">
        <v>0</v>
      </c>
      <c r="X58" s="0" t="n">
        <v>0</v>
      </c>
      <c r="Y58" s="0" t="n">
        <v>0</v>
      </c>
    </row>
    <row r="59" customFormat="false" ht="15" hidden="false" customHeight="false" outlineLevel="0" collapsed="false">
      <c r="A59" s="16" t="s">
        <v>248</v>
      </c>
      <c r="B59" s="0" t="n">
        <v>11</v>
      </c>
      <c r="C59" s="0" t="n">
        <v>9.9</v>
      </c>
      <c r="D59" s="0" t="n">
        <v>9.9</v>
      </c>
      <c r="E59" s="0" t="n">
        <v>11</v>
      </c>
      <c r="G59" s="0" t="n">
        <v>0</v>
      </c>
      <c r="H59" s="0" t="n">
        <v>0</v>
      </c>
      <c r="I59" s="0" t="n">
        <v>0</v>
      </c>
      <c r="K59" s="0" t="n">
        <v>0</v>
      </c>
      <c r="L59" s="0" t="n">
        <v>0</v>
      </c>
      <c r="M59" s="0" t="n">
        <v>0</v>
      </c>
      <c r="N59" s="0" t="n">
        <v>0</v>
      </c>
      <c r="O59" s="0" t="n">
        <v>0</v>
      </c>
      <c r="P59" s="0" t="n">
        <v>0</v>
      </c>
      <c r="Q59" s="0" t="n">
        <v>0</v>
      </c>
      <c r="R59" s="0" t="n">
        <v>0.3</v>
      </c>
      <c r="S59" s="0" t="n">
        <v>0.27</v>
      </c>
      <c r="T59" s="0" t="n">
        <v>0.27</v>
      </c>
      <c r="U59" s="0" t="n">
        <v>0.3</v>
      </c>
      <c r="W59" s="0" t="n">
        <v>0</v>
      </c>
      <c r="X59" s="0" t="n">
        <v>0</v>
      </c>
      <c r="Y59" s="0" t="n">
        <v>0</v>
      </c>
    </row>
    <row r="60" customFormat="false" ht="15" hidden="false" customHeight="false" outlineLevel="0" collapsed="false">
      <c r="A60" s="16" t="s">
        <v>249</v>
      </c>
      <c r="B60" s="0" t="n">
        <v>0</v>
      </c>
      <c r="C60" s="0" t="n">
        <v>0</v>
      </c>
      <c r="D60" s="0" t="n">
        <v>0</v>
      </c>
      <c r="E60" s="0" t="n">
        <v>0</v>
      </c>
      <c r="G60" s="0" t="n">
        <v>0</v>
      </c>
      <c r="H60" s="0" t="n">
        <v>0</v>
      </c>
      <c r="I60" s="0" t="n">
        <v>0</v>
      </c>
      <c r="K60" s="0" t="n">
        <v>0</v>
      </c>
      <c r="L60" s="0" t="n">
        <v>0</v>
      </c>
      <c r="M60" s="0" t="n">
        <v>0</v>
      </c>
      <c r="N60" s="0" t="n">
        <v>0</v>
      </c>
      <c r="O60" s="0" t="n">
        <v>0</v>
      </c>
      <c r="P60" s="0" t="n">
        <v>0</v>
      </c>
      <c r="Q60" s="0" t="n">
        <v>0</v>
      </c>
      <c r="R60" s="0" t="n">
        <v>0</v>
      </c>
      <c r="S60" s="0" t="n">
        <v>0</v>
      </c>
      <c r="T60" s="0" t="n">
        <v>0</v>
      </c>
      <c r="U60" s="0" t="n">
        <v>0</v>
      </c>
      <c r="W60" s="0" t="n">
        <v>0</v>
      </c>
      <c r="X60" s="0" t="n">
        <v>0</v>
      </c>
      <c r="Y60" s="0" t="n">
        <v>0</v>
      </c>
    </row>
    <row r="61" customFormat="false" ht="15" hidden="false" customHeight="false" outlineLevel="0" collapsed="false">
      <c r="A61" s="16" t="s">
        <v>199</v>
      </c>
      <c r="B61" s="0" t="n">
        <v>9.6</v>
      </c>
      <c r="C61" s="0" t="n">
        <v>9.6</v>
      </c>
      <c r="D61" s="0" t="n">
        <v>9.6</v>
      </c>
      <c r="E61" s="0" t="n">
        <v>9.6</v>
      </c>
      <c r="G61" s="0" t="n">
        <v>0</v>
      </c>
      <c r="H61" s="0" t="n">
        <v>0</v>
      </c>
      <c r="I61" s="0" t="n">
        <v>0</v>
      </c>
      <c r="K61" s="0" t="n">
        <v>0</v>
      </c>
      <c r="L61" s="0" t="n">
        <v>0</v>
      </c>
      <c r="M61" s="0" t="n">
        <v>0</v>
      </c>
      <c r="N61" s="0" t="n">
        <v>3.5</v>
      </c>
      <c r="O61" s="0" t="n">
        <v>3.5</v>
      </c>
      <c r="P61" s="0" t="n">
        <v>3.5</v>
      </c>
      <c r="Q61" s="0" t="n">
        <v>3.5</v>
      </c>
      <c r="S61" s="0" t="n">
        <v>0</v>
      </c>
      <c r="T61" s="0" t="n">
        <v>0</v>
      </c>
      <c r="U61" s="0" t="n">
        <v>0</v>
      </c>
      <c r="W61" s="0" t="n">
        <v>0</v>
      </c>
      <c r="X61" s="0" t="n">
        <v>0</v>
      </c>
      <c r="Y61" s="0" t="n">
        <v>0</v>
      </c>
    </row>
    <row r="62" customFormat="false" ht="15" hidden="false" customHeight="false" outlineLevel="0" collapsed="false">
      <c r="A62" s="16" t="s">
        <v>200</v>
      </c>
      <c r="B62" s="0" t="n">
        <v>0.4</v>
      </c>
      <c r="C62" s="0" t="n">
        <v>0.4</v>
      </c>
      <c r="D62" s="0" t="n">
        <v>0.4</v>
      </c>
      <c r="E62" s="0" t="n">
        <v>0.4</v>
      </c>
      <c r="G62" s="0" t="n">
        <v>0</v>
      </c>
      <c r="H62" s="0" t="n">
        <v>0</v>
      </c>
      <c r="I62" s="0" t="n">
        <v>0</v>
      </c>
      <c r="K62" s="0" t="n">
        <v>0</v>
      </c>
      <c r="L62" s="0" t="n">
        <v>0</v>
      </c>
      <c r="M62" s="0" t="n">
        <v>0</v>
      </c>
      <c r="N62" s="0" t="n">
        <v>2</v>
      </c>
      <c r="O62" s="0" t="n">
        <v>2</v>
      </c>
      <c r="P62" s="0" t="n">
        <v>2</v>
      </c>
      <c r="Q62" s="0" t="n">
        <v>2</v>
      </c>
      <c r="S62" s="0" t="n">
        <v>0</v>
      </c>
      <c r="T62" s="0" t="n">
        <v>0</v>
      </c>
      <c r="U62" s="0" t="n">
        <v>0</v>
      </c>
      <c r="W62" s="0" t="n">
        <v>0</v>
      </c>
      <c r="X62" s="0" t="n">
        <v>0</v>
      </c>
      <c r="Y62" s="0" t="n">
        <v>0</v>
      </c>
    </row>
    <row r="63" customFormat="false" ht="15" hidden="false" customHeight="false" outlineLevel="0" collapsed="false">
      <c r="A63" s="16" t="s">
        <v>201</v>
      </c>
      <c r="B63" s="0" t="n">
        <v>115</v>
      </c>
      <c r="C63" s="0" t="n">
        <v>115</v>
      </c>
      <c r="D63" s="0" t="n">
        <v>115</v>
      </c>
      <c r="E63" s="0" t="n">
        <v>115</v>
      </c>
      <c r="G63" s="0" t="n">
        <v>0</v>
      </c>
      <c r="H63" s="0" t="n">
        <v>0</v>
      </c>
      <c r="I63" s="0" t="n">
        <v>0</v>
      </c>
      <c r="K63" s="0" t="n">
        <v>0</v>
      </c>
      <c r="L63" s="0" t="n">
        <v>0</v>
      </c>
      <c r="M63" s="0" t="n">
        <v>0</v>
      </c>
      <c r="N63" s="0" t="n">
        <v>50</v>
      </c>
      <c r="O63" s="0" t="n">
        <v>50</v>
      </c>
      <c r="P63" s="0" t="n">
        <v>50</v>
      </c>
      <c r="Q63" s="0" t="n">
        <v>50</v>
      </c>
      <c r="S63" s="0" t="n">
        <v>0</v>
      </c>
      <c r="T63" s="0" t="n">
        <v>0</v>
      </c>
      <c r="U63" s="0" t="n">
        <v>0</v>
      </c>
      <c r="W63" s="0" t="n">
        <v>0</v>
      </c>
      <c r="X63" s="0" t="n">
        <v>0</v>
      </c>
      <c r="Y63" s="0" t="n">
        <v>0</v>
      </c>
    </row>
    <row r="64" customFormat="false" ht="15" hidden="false" customHeight="false" outlineLevel="0" collapsed="false">
      <c r="A64" s="16" t="s">
        <v>202</v>
      </c>
      <c r="B64" s="0" t="n">
        <v>9.6</v>
      </c>
      <c r="C64" s="0" t="n">
        <v>8.64</v>
      </c>
      <c r="D64" s="0" t="n">
        <v>8.64</v>
      </c>
      <c r="E64" s="0" t="n">
        <v>8.64</v>
      </c>
      <c r="G64" s="0" t="n">
        <v>0</v>
      </c>
      <c r="H64" s="0" t="n">
        <v>0</v>
      </c>
      <c r="I64" s="0" t="n">
        <v>0</v>
      </c>
      <c r="K64" s="0" t="n">
        <v>0</v>
      </c>
      <c r="L64" s="0" t="n">
        <v>0</v>
      </c>
      <c r="M64" s="0" t="n">
        <v>0</v>
      </c>
      <c r="N64" s="0" t="n">
        <v>3.5</v>
      </c>
      <c r="O64" s="0" t="n">
        <v>3.15</v>
      </c>
      <c r="P64" s="0" t="n">
        <v>3.15</v>
      </c>
      <c r="Q64" s="0" t="n">
        <v>3.15</v>
      </c>
      <c r="R64" s="0" t="n">
        <v>10</v>
      </c>
      <c r="S64" s="0" t="n">
        <v>9</v>
      </c>
      <c r="T64" s="0" t="n">
        <v>9</v>
      </c>
      <c r="U64" s="0" t="n">
        <v>9</v>
      </c>
      <c r="V64" s="0" t="n">
        <v>10</v>
      </c>
      <c r="W64" s="0" t="n">
        <v>9</v>
      </c>
      <c r="X64" s="0" t="n">
        <v>9</v>
      </c>
      <c r="Y64" s="0" t="n">
        <v>9</v>
      </c>
    </row>
    <row r="65" customFormat="false" ht="15" hidden="false" customHeight="false" outlineLevel="0" collapsed="false">
      <c r="A65" s="16" t="s">
        <v>203</v>
      </c>
      <c r="B65" s="0" t="n">
        <v>0.4</v>
      </c>
      <c r="C65" s="0" t="n">
        <v>0.36</v>
      </c>
      <c r="D65" s="0" t="n">
        <v>0.36</v>
      </c>
      <c r="E65" s="0" t="n">
        <v>0.36</v>
      </c>
      <c r="G65" s="0" t="n">
        <v>0</v>
      </c>
      <c r="H65" s="0" t="n">
        <v>0</v>
      </c>
      <c r="I65" s="0" t="n">
        <v>0</v>
      </c>
      <c r="K65" s="0" t="n">
        <v>0</v>
      </c>
      <c r="L65" s="0" t="n">
        <v>0</v>
      </c>
      <c r="M65" s="0" t="n">
        <v>0</v>
      </c>
      <c r="N65" s="0" t="n">
        <v>2</v>
      </c>
      <c r="O65" s="0" t="n">
        <v>1.8</v>
      </c>
      <c r="P65" s="0" t="n">
        <v>1.8</v>
      </c>
      <c r="Q65" s="0" t="n">
        <v>1.8</v>
      </c>
      <c r="R65" s="0" t="n">
        <v>1</v>
      </c>
      <c r="S65" s="0" t="n">
        <v>0.9</v>
      </c>
      <c r="T65" s="0" t="n">
        <v>0.9</v>
      </c>
      <c r="U65" s="0" t="n">
        <v>0.9</v>
      </c>
      <c r="V65" s="0" t="n">
        <v>1</v>
      </c>
      <c r="W65" s="0" t="n">
        <v>0.9</v>
      </c>
      <c r="X65" s="0" t="n">
        <v>0.9</v>
      </c>
      <c r="Y65" s="0" t="n">
        <v>0.9</v>
      </c>
    </row>
    <row r="66" customFormat="false" ht="15" hidden="false" customHeight="false" outlineLevel="0" collapsed="false">
      <c r="A66" s="16" t="s">
        <v>204</v>
      </c>
      <c r="B66" s="0" t="n">
        <v>115</v>
      </c>
      <c r="C66" s="0" t="n">
        <v>103.5</v>
      </c>
      <c r="D66" s="0" t="n">
        <v>103.5</v>
      </c>
      <c r="E66" s="0" t="n">
        <v>103.5</v>
      </c>
      <c r="G66" s="0" t="n">
        <v>0</v>
      </c>
      <c r="H66" s="0" t="n">
        <v>0</v>
      </c>
      <c r="I66" s="0" t="n">
        <v>0</v>
      </c>
      <c r="K66" s="0" t="n">
        <v>0</v>
      </c>
      <c r="L66" s="0" t="n">
        <v>0</v>
      </c>
      <c r="M66" s="0" t="n">
        <v>0</v>
      </c>
      <c r="N66" s="0" t="n">
        <v>50</v>
      </c>
      <c r="O66" s="0" t="n">
        <v>45</v>
      </c>
      <c r="P66" s="0" t="n">
        <v>45</v>
      </c>
      <c r="Q66" s="0" t="n">
        <v>45</v>
      </c>
      <c r="R66" s="0" t="n">
        <v>5</v>
      </c>
      <c r="S66" s="0" t="n">
        <v>4.5</v>
      </c>
      <c r="T66" s="0" t="n">
        <v>4.5</v>
      </c>
      <c r="U66" s="0" t="n">
        <v>4.5</v>
      </c>
      <c r="V66" s="0" t="n">
        <v>3</v>
      </c>
      <c r="W66" s="0" t="n">
        <v>2.7</v>
      </c>
      <c r="X66" s="0" t="n">
        <v>2.7</v>
      </c>
      <c r="Y66" s="0" t="n">
        <v>2.7</v>
      </c>
    </row>
    <row r="67" customFormat="false" ht="15" hidden="false" customHeight="false" outlineLevel="0" collapsed="false">
      <c r="A67" s="16" t="s">
        <v>205</v>
      </c>
      <c r="C67" s="0" t="n">
        <v>0</v>
      </c>
      <c r="D67" s="0" t="n">
        <v>0</v>
      </c>
      <c r="E67" s="0" t="n">
        <v>0</v>
      </c>
      <c r="G67" s="0" t="n">
        <v>0</v>
      </c>
      <c r="H67" s="0" t="n">
        <v>0</v>
      </c>
      <c r="I67" s="0" t="n">
        <v>0</v>
      </c>
      <c r="K67" s="0" t="n">
        <v>0</v>
      </c>
      <c r="L67" s="0" t="n">
        <v>0</v>
      </c>
      <c r="M67" s="0" t="n">
        <v>0</v>
      </c>
      <c r="O67" s="0" t="n">
        <v>0</v>
      </c>
      <c r="P67" s="0" t="n">
        <v>0</v>
      </c>
      <c r="Q67" s="0" t="n">
        <v>0</v>
      </c>
      <c r="S67" s="0" t="n">
        <v>0</v>
      </c>
      <c r="T67" s="0" t="n">
        <v>0</v>
      </c>
      <c r="U67" s="0" t="n">
        <v>0</v>
      </c>
      <c r="W67" s="0" t="n">
        <v>0</v>
      </c>
      <c r="X67" s="0" t="n">
        <v>0</v>
      </c>
      <c r="Y67" s="0" t="n">
        <v>0</v>
      </c>
    </row>
    <row r="68" customFormat="false" ht="15" hidden="false" customHeight="false" outlineLevel="0" collapsed="false">
      <c r="A68" s="16" t="s">
        <v>206</v>
      </c>
      <c r="C68" s="0" t="n">
        <v>0</v>
      </c>
      <c r="D68" s="0" t="n">
        <v>0</v>
      </c>
      <c r="E68" s="0" t="n">
        <v>0</v>
      </c>
      <c r="G68" s="0" t="n">
        <v>0</v>
      </c>
      <c r="H68" s="0" t="n">
        <v>0</v>
      </c>
      <c r="I68" s="0" t="n">
        <v>0</v>
      </c>
      <c r="K68" s="0" t="n">
        <v>0</v>
      </c>
      <c r="L68" s="0" t="n">
        <v>0</v>
      </c>
      <c r="M68" s="0" t="n">
        <v>0</v>
      </c>
      <c r="O68" s="0" t="n">
        <v>0</v>
      </c>
      <c r="P68" s="0" t="n">
        <v>0</v>
      </c>
      <c r="Q68" s="0" t="n">
        <v>0</v>
      </c>
      <c r="S68" s="0" t="n">
        <v>0</v>
      </c>
      <c r="T68" s="0" t="n">
        <v>0</v>
      </c>
      <c r="U68" s="0" t="n">
        <v>0</v>
      </c>
      <c r="W68" s="0" t="n">
        <v>0</v>
      </c>
      <c r="X68" s="0" t="n">
        <v>0</v>
      </c>
      <c r="Y68" s="0" t="n">
        <v>0</v>
      </c>
    </row>
    <row r="69" customFormat="false" ht="15" hidden="false" customHeight="false" outlineLevel="0" collapsed="false">
      <c r="A69" s="16" t="s">
        <v>207</v>
      </c>
      <c r="C69" s="0" t="n">
        <v>0</v>
      </c>
      <c r="D69" s="0" t="n">
        <v>0</v>
      </c>
      <c r="E69" s="0" t="n">
        <v>0</v>
      </c>
      <c r="G69" s="0" t="n">
        <v>0</v>
      </c>
      <c r="H69" s="0" t="n">
        <v>0</v>
      </c>
      <c r="I69" s="0" t="n">
        <v>0</v>
      </c>
      <c r="K69" s="0" t="n">
        <v>0</v>
      </c>
      <c r="L69" s="0" t="n">
        <v>0</v>
      </c>
      <c r="M69" s="0" t="n">
        <v>0</v>
      </c>
      <c r="O69" s="0" t="n">
        <v>0</v>
      </c>
      <c r="P69" s="0" t="n">
        <v>0</v>
      </c>
      <c r="Q69" s="0" t="n">
        <v>0</v>
      </c>
      <c r="S69" s="0" t="n">
        <v>0</v>
      </c>
      <c r="T69" s="0" t="n">
        <v>0</v>
      </c>
      <c r="U69" s="0" t="n">
        <v>0</v>
      </c>
      <c r="W69" s="0" t="n">
        <v>0</v>
      </c>
      <c r="X69" s="0" t="n">
        <v>0</v>
      </c>
      <c r="Y69" s="0" t="n">
        <v>0</v>
      </c>
    </row>
    <row r="70" customFormat="false" ht="15" hidden="false" customHeight="false" outlineLevel="0" collapsed="false">
      <c r="A70" s="16" t="s">
        <v>208</v>
      </c>
      <c r="B70" s="0" t="n">
        <v>0.078119</v>
      </c>
      <c r="C70" s="0" t="n">
        <v>0.05858925</v>
      </c>
      <c r="D70" s="0" t="n">
        <v>0.05858925</v>
      </c>
      <c r="E70" s="0" t="n">
        <v>0.05858925</v>
      </c>
      <c r="F70" s="0" t="n">
        <v>0</v>
      </c>
      <c r="G70" s="0" t="n">
        <v>0</v>
      </c>
      <c r="H70" s="0" t="n">
        <v>0</v>
      </c>
      <c r="I70" s="0" t="n">
        <v>0</v>
      </c>
      <c r="J70" s="0" t="n">
        <v>0</v>
      </c>
      <c r="K70" s="0" t="n">
        <v>0</v>
      </c>
      <c r="L70" s="0" t="n">
        <v>0</v>
      </c>
      <c r="M70" s="0" t="n">
        <v>0</v>
      </c>
      <c r="N70" s="0" t="n">
        <v>0.081811</v>
      </c>
      <c r="O70" s="0" t="n">
        <v>0.06135825</v>
      </c>
      <c r="P70" s="0" t="n">
        <v>0.06135825</v>
      </c>
      <c r="Q70" s="0" t="n">
        <v>0.06135825</v>
      </c>
      <c r="R70" s="0" t="n">
        <v>0.135893</v>
      </c>
      <c r="S70" s="0" t="n">
        <v>0.10191975</v>
      </c>
      <c r="T70" s="0" t="n">
        <v>0.10191975</v>
      </c>
      <c r="U70" s="0" t="n">
        <v>0.10191975</v>
      </c>
      <c r="V70" s="0" t="n">
        <v>0</v>
      </c>
      <c r="W70" s="0" t="n">
        <v>0</v>
      </c>
      <c r="X70" s="0" t="n">
        <v>0</v>
      </c>
      <c r="Y70" s="0" t="n">
        <v>0</v>
      </c>
    </row>
    <row r="71" customFormat="false" ht="15" hidden="false" customHeight="false" outlineLevel="0" collapsed="false">
      <c r="A71" s="16" t="s">
        <v>209</v>
      </c>
      <c r="B71" s="0" t="n">
        <v>0</v>
      </c>
      <c r="C71" s="0" t="n">
        <v>0</v>
      </c>
      <c r="D71" s="0" t="n">
        <v>0</v>
      </c>
      <c r="E71" s="0" t="n">
        <v>0</v>
      </c>
      <c r="F71" s="0" t="n">
        <v>0</v>
      </c>
      <c r="G71" s="0" t="n">
        <v>0</v>
      </c>
      <c r="H71" s="0" t="n">
        <v>0</v>
      </c>
      <c r="I71" s="0" t="n">
        <v>0</v>
      </c>
      <c r="J71" s="0" t="n">
        <v>0</v>
      </c>
      <c r="K71" s="0" t="n">
        <v>0</v>
      </c>
      <c r="L71" s="0" t="n">
        <v>0</v>
      </c>
      <c r="M71" s="0" t="n">
        <v>0</v>
      </c>
      <c r="N71" s="0" t="n">
        <v>0</v>
      </c>
      <c r="O71" s="0" t="n">
        <v>0</v>
      </c>
      <c r="P71" s="0" t="n">
        <v>0</v>
      </c>
      <c r="Q71" s="0" t="n">
        <v>0</v>
      </c>
      <c r="R71" s="0" t="n">
        <v>0</v>
      </c>
      <c r="S71" s="0" t="n">
        <v>0</v>
      </c>
      <c r="T71" s="0" t="n">
        <v>0</v>
      </c>
      <c r="U71" s="0" t="n">
        <v>0</v>
      </c>
      <c r="V71" s="0" t="n">
        <v>0</v>
      </c>
      <c r="W71" s="0" t="n">
        <v>0</v>
      </c>
      <c r="X71" s="0" t="n">
        <v>0</v>
      </c>
      <c r="Y71" s="0" t="n">
        <v>0</v>
      </c>
    </row>
    <row r="72" customFormat="false" ht="15" hidden="false" customHeight="false" outlineLevel="0" collapsed="false">
      <c r="A72" s="16" t="s">
        <v>210</v>
      </c>
      <c r="B72" s="0" t="n">
        <v>0</v>
      </c>
      <c r="C72" s="0" t="n">
        <v>0</v>
      </c>
      <c r="D72" s="0" t="n">
        <v>0</v>
      </c>
      <c r="E72" s="0" t="n">
        <v>0</v>
      </c>
      <c r="F72" s="0" t="n">
        <v>0</v>
      </c>
      <c r="G72" s="0" t="n">
        <v>0</v>
      </c>
      <c r="H72" s="0" t="n">
        <v>0</v>
      </c>
      <c r="I72" s="0" t="n">
        <v>0</v>
      </c>
      <c r="J72" s="0" t="n">
        <v>0</v>
      </c>
      <c r="K72" s="0" t="n">
        <v>0</v>
      </c>
      <c r="L72" s="0" t="n">
        <v>0</v>
      </c>
      <c r="M72" s="0" t="n">
        <v>0</v>
      </c>
      <c r="N72" s="0" t="n">
        <v>0</v>
      </c>
      <c r="O72" s="0" t="n">
        <v>0</v>
      </c>
      <c r="P72" s="0" t="n">
        <v>0</v>
      </c>
      <c r="Q72" s="0" t="n">
        <v>0</v>
      </c>
      <c r="R72" s="0" t="n">
        <v>0</v>
      </c>
      <c r="S72" s="0" t="n">
        <v>0</v>
      </c>
      <c r="T72" s="0" t="n">
        <v>0</v>
      </c>
      <c r="U72" s="0" t="n">
        <v>0</v>
      </c>
      <c r="V72" s="0" t="n">
        <v>0</v>
      </c>
      <c r="W72" s="0" t="n">
        <v>0</v>
      </c>
      <c r="X72" s="0" t="n">
        <v>0</v>
      </c>
      <c r="Y72" s="0" t="n">
        <v>0</v>
      </c>
    </row>
    <row r="73" customFormat="false" ht="15" hidden="false" customHeight="false" outlineLevel="0" collapsed="false">
      <c r="A73" s="16" t="s">
        <v>211</v>
      </c>
      <c r="C73" s="0" t="n">
        <v>0</v>
      </c>
      <c r="D73" s="0" t="n">
        <v>0</v>
      </c>
      <c r="E73" s="0" t="n">
        <v>0</v>
      </c>
      <c r="G73" s="0" t="n">
        <v>0</v>
      </c>
      <c r="H73" s="0" t="n">
        <v>0</v>
      </c>
      <c r="I73" s="0" t="n">
        <v>0</v>
      </c>
      <c r="K73" s="0" t="n">
        <v>0</v>
      </c>
      <c r="L73" s="0" t="n">
        <v>0</v>
      </c>
      <c r="M73" s="0" t="n">
        <v>0</v>
      </c>
      <c r="O73" s="0" t="n">
        <v>0</v>
      </c>
      <c r="P73" s="0" t="n">
        <v>0</v>
      </c>
      <c r="Q73" s="0" t="n">
        <v>0</v>
      </c>
      <c r="R73" s="0" t="n">
        <v>90</v>
      </c>
      <c r="S73" s="0" t="n">
        <v>90</v>
      </c>
      <c r="T73" s="0" t="n">
        <v>90</v>
      </c>
      <c r="U73" s="0" t="n">
        <v>90</v>
      </c>
      <c r="W73" s="0" t="n">
        <v>0</v>
      </c>
      <c r="X73" s="0" t="n">
        <v>0</v>
      </c>
      <c r="Y73" s="0" t="n">
        <v>0</v>
      </c>
    </row>
    <row r="74" customFormat="false" ht="15" hidden="false" customHeight="false" outlineLevel="0" collapsed="false">
      <c r="A74" s="16" t="s">
        <v>212</v>
      </c>
      <c r="C74" s="0" t="n">
        <v>0</v>
      </c>
      <c r="D74" s="0" t="n">
        <v>0</v>
      </c>
      <c r="E74" s="0" t="n">
        <v>0</v>
      </c>
      <c r="F74" s="0" t="n">
        <v>100</v>
      </c>
      <c r="G74" s="0" t="n">
        <v>100</v>
      </c>
      <c r="H74" s="0" t="n">
        <v>100</v>
      </c>
      <c r="I74" s="0" t="n">
        <v>100</v>
      </c>
      <c r="K74" s="0" t="n">
        <v>0</v>
      </c>
      <c r="L74" s="0" t="n">
        <v>0</v>
      </c>
      <c r="M74" s="0" t="n">
        <v>0</v>
      </c>
      <c r="O74" s="0" t="n">
        <v>0</v>
      </c>
      <c r="P74" s="0" t="n">
        <v>0</v>
      </c>
      <c r="Q74" s="0" t="n">
        <v>0</v>
      </c>
      <c r="S74" s="0" t="n">
        <v>0</v>
      </c>
      <c r="T74" s="0" t="n">
        <v>0</v>
      </c>
      <c r="U74" s="0" t="n">
        <v>0</v>
      </c>
      <c r="W74" s="0" t="n">
        <v>0</v>
      </c>
      <c r="X74" s="0" t="n">
        <v>0</v>
      </c>
      <c r="Y74" s="0" t="n">
        <v>0</v>
      </c>
    </row>
    <row r="75" customFormat="false" ht="15" hidden="false" customHeight="false" outlineLevel="0" collapsed="false">
      <c r="A75" s="16" t="s">
        <v>213</v>
      </c>
      <c r="C75" s="0" t="n">
        <v>0</v>
      </c>
      <c r="D75" s="0" t="n">
        <v>0</v>
      </c>
      <c r="E75" s="0" t="n">
        <v>0</v>
      </c>
      <c r="G75" s="0" t="n">
        <v>0</v>
      </c>
      <c r="H75" s="0" t="n">
        <v>0</v>
      </c>
      <c r="I75" s="0" t="n">
        <v>0</v>
      </c>
      <c r="J75" s="0" t="n">
        <v>100</v>
      </c>
      <c r="K75" s="0" t="n">
        <v>100</v>
      </c>
      <c r="L75" s="0" t="n">
        <v>100</v>
      </c>
      <c r="M75" s="0" t="n">
        <v>100</v>
      </c>
      <c r="O75" s="0" t="n">
        <v>0</v>
      </c>
      <c r="P75" s="0" t="n">
        <v>0</v>
      </c>
      <c r="Q75" s="0" t="n">
        <v>0</v>
      </c>
      <c r="S75" s="0" t="n">
        <v>0</v>
      </c>
      <c r="T75" s="0" t="n">
        <v>0</v>
      </c>
      <c r="U75" s="0" t="n">
        <v>0</v>
      </c>
      <c r="W75" s="0" t="n">
        <v>0</v>
      </c>
      <c r="X75" s="0" t="n">
        <v>0</v>
      </c>
      <c r="Y75" s="0" t="n">
        <v>0</v>
      </c>
    </row>
    <row r="76" customFormat="false" ht="15" hidden="false" customHeight="false" outlineLevel="0" collapsed="false">
      <c r="A76" s="16" t="s">
        <v>214</v>
      </c>
      <c r="B76" s="0" t="n">
        <v>50</v>
      </c>
      <c r="C76" s="0" t="n">
        <v>50</v>
      </c>
      <c r="D76" s="0" t="n">
        <v>50</v>
      </c>
      <c r="E76" s="0" t="n">
        <v>50</v>
      </c>
      <c r="G76" s="0" t="n">
        <v>0</v>
      </c>
      <c r="H76" s="0" t="n">
        <v>0</v>
      </c>
      <c r="I76" s="0" t="n">
        <v>0</v>
      </c>
      <c r="K76" s="0" t="n">
        <v>0</v>
      </c>
      <c r="L76" s="0" t="n">
        <v>0</v>
      </c>
      <c r="M76" s="0" t="n">
        <v>0</v>
      </c>
      <c r="O76" s="0" t="n">
        <v>0</v>
      </c>
      <c r="P76" s="0" t="n">
        <v>0</v>
      </c>
      <c r="Q76" s="0" t="n">
        <v>0</v>
      </c>
      <c r="R76" s="0" t="n">
        <v>10</v>
      </c>
      <c r="S76" s="0" t="n">
        <v>10</v>
      </c>
      <c r="T76" s="0" t="n">
        <v>10</v>
      </c>
      <c r="U76" s="0" t="n">
        <v>10</v>
      </c>
      <c r="V76" s="0" t="n">
        <v>40</v>
      </c>
      <c r="W76" s="0" t="n">
        <v>40</v>
      </c>
      <c r="X76" s="0" t="n">
        <v>40</v>
      </c>
      <c r="Y76" s="0" t="n">
        <v>40</v>
      </c>
    </row>
    <row r="77" customFormat="false" ht="15" hidden="false" customHeight="false" outlineLevel="0" collapsed="false">
      <c r="A77" s="16" t="s">
        <v>215</v>
      </c>
      <c r="B77" s="0" t="n">
        <v>50</v>
      </c>
      <c r="C77" s="0" t="n">
        <v>50</v>
      </c>
      <c r="D77" s="0" t="n">
        <v>50</v>
      </c>
      <c r="E77" s="0" t="n">
        <v>50</v>
      </c>
      <c r="G77" s="0" t="n">
        <v>0</v>
      </c>
      <c r="H77" s="0" t="n">
        <v>0</v>
      </c>
      <c r="I77" s="0" t="n">
        <v>0</v>
      </c>
      <c r="K77" s="0" t="n">
        <v>0</v>
      </c>
      <c r="L77" s="0" t="n">
        <v>0</v>
      </c>
      <c r="M77" s="0" t="n">
        <v>0</v>
      </c>
      <c r="N77" s="0" t="n">
        <v>100</v>
      </c>
      <c r="O77" s="0" t="n">
        <v>100</v>
      </c>
      <c r="P77" s="0" t="n">
        <v>100</v>
      </c>
      <c r="Q77" s="0" t="n">
        <v>100</v>
      </c>
      <c r="S77" s="0" t="n">
        <v>0</v>
      </c>
      <c r="T77" s="0" t="n">
        <v>0</v>
      </c>
      <c r="U77" s="0" t="n">
        <v>0</v>
      </c>
      <c r="W77" s="0" t="n">
        <v>0</v>
      </c>
      <c r="X77" s="0" t="n">
        <v>0</v>
      </c>
      <c r="Y77" s="0" t="n">
        <v>0</v>
      </c>
    </row>
    <row r="78" customFormat="false" ht="15" hidden="false" customHeight="false" outlineLevel="0" collapsed="false">
      <c r="A78" s="16" t="s">
        <v>216</v>
      </c>
      <c r="C78" s="0" t="n">
        <v>0</v>
      </c>
      <c r="D78" s="0" t="n">
        <v>0</v>
      </c>
      <c r="E78" s="0" t="n">
        <v>0</v>
      </c>
      <c r="G78" s="0" t="n">
        <v>0</v>
      </c>
      <c r="H78" s="0" t="n">
        <v>0</v>
      </c>
      <c r="I78" s="0" t="n">
        <v>0</v>
      </c>
      <c r="K78" s="0" t="n">
        <v>0</v>
      </c>
      <c r="L78" s="0" t="n">
        <v>0</v>
      </c>
      <c r="M78" s="0" t="n">
        <v>0</v>
      </c>
      <c r="O78" s="0" t="n">
        <v>0</v>
      </c>
      <c r="P78" s="0" t="n">
        <v>0</v>
      </c>
      <c r="Q78" s="0" t="n">
        <v>0</v>
      </c>
      <c r="S78" s="0" t="n">
        <v>0</v>
      </c>
      <c r="T78" s="0" t="n">
        <v>0</v>
      </c>
      <c r="U78" s="0" t="n">
        <v>0</v>
      </c>
      <c r="V78" s="0" t="n">
        <v>60</v>
      </c>
      <c r="W78" s="0" t="n">
        <v>60</v>
      </c>
      <c r="X78" s="0" t="n">
        <v>60</v>
      </c>
      <c r="Y78" s="0" t="n">
        <v>60</v>
      </c>
    </row>
    <row r="79" customFormat="false" ht="15" hidden="false" customHeight="false" outlineLevel="0" collapsed="false">
      <c r="A79" s="16" t="s">
        <v>217</v>
      </c>
      <c r="C79" s="0" t="n">
        <v>0</v>
      </c>
      <c r="D79" s="0" t="n">
        <v>0</v>
      </c>
      <c r="E79" s="0" t="n">
        <v>0</v>
      </c>
      <c r="G79" s="0" t="n">
        <v>0</v>
      </c>
      <c r="H79" s="0" t="n">
        <v>0</v>
      </c>
      <c r="I79" s="0" t="n">
        <v>0</v>
      </c>
      <c r="K79" s="0" t="n">
        <v>0</v>
      </c>
      <c r="L79" s="0" t="n">
        <v>0</v>
      </c>
      <c r="M79" s="0" t="n">
        <v>0</v>
      </c>
      <c r="O79" s="0" t="n">
        <v>0</v>
      </c>
      <c r="P79" s="0" t="n">
        <v>0</v>
      </c>
      <c r="Q79" s="0" t="n">
        <v>0</v>
      </c>
      <c r="S79" s="0" t="n">
        <v>0</v>
      </c>
      <c r="T79" s="0" t="n">
        <v>0</v>
      </c>
      <c r="U79" s="0" t="n">
        <v>0</v>
      </c>
      <c r="W79" s="0" t="n">
        <v>0</v>
      </c>
      <c r="X79" s="0" t="n">
        <v>0</v>
      </c>
      <c r="Y79" s="0" t="n">
        <v>0</v>
      </c>
    </row>
    <row r="80" customFormat="false" ht="15" hidden="false" customHeight="false" outlineLevel="0" collapsed="false">
      <c r="A80" s="16" t="s">
        <v>218</v>
      </c>
      <c r="C80" s="0" t="n">
        <v>0</v>
      </c>
      <c r="D80" s="0" t="n">
        <v>0</v>
      </c>
      <c r="E80" s="0" t="n">
        <v>0</v>
      </c>
      <c r="G80" s="0" t="n">
        <v>0</v>
      </c>
      <c r="H80" s="0" t="n">
        <v>0</v>
      </c>
      <c r="I80" s="0" t="n">
        <v>0</v>
      </c>
      <c r="K80" s="0" t="n">
        <v>0</v>
      </c>
      <c r="L80" s="0" t="n">
        <v>0</v>
      </c>
      <c r="M80" s="0" t="n">
        <v>0</v>
      </c>
      <c r="N80" s="0" t="n">
        <v>2</v>
      </c>
      <c r="O80" s="0" t="n">
        <v>1.5</v>
      </c>
      <c r="P80" s="0" t="n">
        <v>2</v>
      </c>
      <c r="Q80" s="0" t="n">
        <v>2</v>
      </c>
      <c r="S80" s="0" t="n">
        <v>0</v>
      </c>
      <c r="T80" s="0" t="n">
        <v>0</v>
      </c>
      <c r="U80" s="0" t="n">
        <v>0</v>
      </c>
      <c r="W80" s="0" t="n">
        <v>0</v>
      </c>
      <c r="X80" s="0" t="n">
        <v>0</v>
      </c>
      <c r="Y80" s="0" t="n">
        <v>0</v>
      </c>
    </row>
    <row r="81" customFormat="false" ht="15" hidden="false" customHeight="false" outlineLevel="0" collapsed="false">
      <c r="A81" s="16" t="s">
        <v>221</v>
      </c>
      <c r="C81" s="0" t="n">
        <v>0</v>
      </c>
      <c r="D81" s="0" t="n">
        <v>0</v>
      </c>
      <c r="E81" s="0" t="n">
        <v>0</v>
      </c>
      <c r="G81" s="0" t="n">
        <v>0</v>
      </c>
      <c r="H81" s="0" t="n">
        <v>0</v>
      </c>
      <c r="I81" s="0" t="n">
        <v>0</v>
      </c>
      <c r="K81" s="0" t="n">
        <v>0</v>
      </c>
      <c r="L81" s="0" t="n">
        <v>0</v>
      </c>
      <c r="M81" s="0" t="n">
        <v>0</v>
      </c>
      <c r="N81" s="0" t="n">
        <v>5</v>
      </c>
      <c r="O81" s="0" t="n">
        <v>3.75</v>
      </c>
      <c r="P81" s="0" t="n">
        <v>5</v>
      </c>
      <c r="Q81" s="0" t="n">
        <v>5</v>
      </c>
      <c r="S81" s="0" t="n">
        <v>0</v>
      </c>
      <c r="T81" s="0" t="n">
        <v>0</v>
      </c>
      <c r="U81" s="0" t="n">
        <v>0</v>
      </c>
      <c r="W81" s="0" t="n">
        <v>0</v>
      </c>
      <c r="X81" s="0" t="n">
        <v>0</v>
      </c>
      <c r="Y81" s="0" t="n">
        <v>0</v>
      </c>
    </row>
    <row r="82" customFormat="false" ht="15" hidden="false" customHeight="false" outlineLevel="0" collapsed="false">
      <c r="A82" s="16" t="s">
        <v>222</v>
      </c>
    </row>
    <row r="83" customFormat="false" ht="15" hidden="false" customHeight="false" outlineLevel="0" collapsed="false">
      <c r="A83" s="16" t="s">
        <v>223</v>
      </c>
      <c r="B83" s="0" t="n">
        <v>0.2</v>
      </c>
      <c r="C83" s="0" t="n">
        <v>0.15</v>
      </c>
      <c r="D83" s="0" t="n">
        <v>0.2</v>
      </c>
      <c r="E83" s="0" t="n">
        <v>0.2</v>
      </c>
      <c r="F83" s="0" t="n">
        <v>1</v>
      </c>
      <c r="G83" s="0" t="n">
        <v>0.75</v>
      </c>
      <c r="H83" s="0" t="n">
        <v>1</v>
      </c>
      <c r="I83" s="0" t="n">
        <v>1</v>
      </c>
      <c r="J83" s="0" t="n">
        <v>2.5</v>
      </c>
      <c r="K83" s="0" t="n">
        <v>1.875</v>
      </c>
      <c r="L83" s="0" t="n">
        <v>2.5</v>
      </c>
      <c r="M83" s="0" t="n">
        <v>2.5</v>
      </c>
      <c r="N83" s="0" t="n">
        <v>1</v>
      </c>
      <c r="O83" s="0" t="n">
        <v>0.75</v>
      </c>
      <c r="P83" s="0" t="n">
        <v>1</v>
      </c>
      <c r="Q83" s="0" t="n">
        <v>1</v>
      </c>
      <c r="R83" s="0" t="n">
        <v>1.5</v>
      </c>
      <c r="S83" s="0" t="n">
        <v>1.125</v>
      </c>
      <c r="T83" s="0" t="n">
        <v>1.5</v>
      </c>
      <c r="U83" s="0" t="n">
        <v>1.5</v>
      </c>
      <c r="V83" s="0" t="n">
        <v>2</v>
      </c>
      <c r="W83" s="0" t="n">
        <v>1.5</v>
      </c>
      <c r="X83" s="0" t="n">
        <v>2</v>
      </c>
      <c r="Y83" s="0" t="n">
        <v>2</v>
      </c>
    </row>
    <row r="84" customFormat="false" ht="15" hidden="false" customHeight="false" outlineLevel="0" collapsed="false">
      <c r="A84" s="16" t="s">
        <v>224</v>
      </c>
      <c r="B84" s="0" t="n">
        <v>70</v>
      </c>
      <c r="C84" s="0" t="n">
        <v>52.5</v>
      </c>
      <c r="D84" s="0" t="n">
        <v>70</v>
      </c>
      <c r="E84" s="0" t="n">
        <v>70</v>
      </c>
      <c r="F84" s="0" t="n">
        <v>60</v>
      </c>
      <c r="G84" s="0" t="n">
        <v>45</v>
      </c>
      <c r="H84" s="0" t="n">
        <v>60</v>
      </c>
      <c r="I84" s="0" t="n">
        <v>60</v>
      </c>
      <c r="J84" s="0" t="n">
        <v>5</v>
      </c>
      <c r="K84" s="0" t="n">
        <v>3.75</v>
      </c>
      <c r="L84" s="0" t="n">
        <v>5</v>
      </c>
      <c r="M84" s="0" t="n">
        <v>5</v>
      </c>
      <c r="N84" s="0" t="n">
        <v>15</v>
      </c>
      <c r="O84" s="0" t="n">
        <v>11.25</v>
      </c>
      <c r="P84" s="0" t="n">
        <v>15</v>
      </c>
      <c r="Q84" s="0" t="n">
        <v>15</v>
      </c>
      <c r="R84" s="0" t="n">
        <v>90</v>
      </c>
      <c r="S84" s="0" t="n">
        <v>67.5</v>
      </c>
      <c r="T84" s="0" t="n">
        <v>90</v>
      </c>
      <c r="U84" s="0" t="n">
        <v>90</v>
      </c>
      <c r="V84" s="0" t="n">
        <v>70</v>
      </c>
      <c r="W84" s="0" t="n">
        <v>52.5</v>
      </c>
      <c r="X84" s="0" t="n">
        <v>70</v>
      </c>
      <c r="Y84" s="0" t="n">
        <v>70</v>
      </c>
    </row>
    <row r="85" customFormat="false" ht="15" hidden="false" customHeight="false" outlineLevel="0" collapsed="false">
      <c r="A85" s="16" t="s">
        <v>225</v>
      </c>
    </row>
    <row r="86" customFormat="false" ht="15" hidden="false" customHeight="false" outlineLevel="0" collapsed="false">
      <c r="A86" s="16" t="s">
        <v>226</v>
      </c>
      <c r="C86" s="0" t="n">
        <v>0</v>
      </c>
      <c r="D86" s="0" t="n">
        <v>0</v>
      </c>
      <c r="E86" s="0" t="n">
        <v>0</v>
      </c>
      <c r="G86" s="0" t="n">
        <v>0</v>
      </c>
      <c r="H86" s="0" t="n">
        <v>0</v>
      </c>
      <c r="I86" s="0" t="n">
        <v>0</v>
      </c>
      <c r="K86" s="0" t="n">
        <v>0</v>
      </c>
      <c r="L86" s="0" t="n">
        <v>0</v>
      </c>
      <c r="M86" s="0" t="n">
        <v>0</v>
      </c>
      <c r="N86" s="0" t="n">
        <v>2.5</v>
      </c>
      <c r="O86" s="0" t="n">
        <v>1.875</v>
      </c>
      <c r="P86" s="0" t="n">
        <v>2.5</v>
      </c>
      <c r="Q86" s="0" t="n">
        <v>2.5</v>
      </c>
      <c r="R86" s="0" t="n">
        <v>1</v>
      </c>
      <c r="S86" s="0" t="n">
        <v>0.75</v>
      </c>
      <c r="T86" s="0" t="n">
        <v>1</v>
      </c>
      <c r="U86" s="0" t="n">
        <v>1</v>
      </c>
      <c r="W86" s="0" t="n">
        <v>0</v>
      </c>
      <c r="X86" s="0" t="n">
        <v>0</v>
      </c>
      <c r="Y86" s="0" t="n">
        <v>0</v>
      </c>
    </row>
    <row r="87" customFormat="false" ht="15" hidden="false" customHeight="false" outlineLevel="0" collapsed="false">
      <c r="A87" s="16" t="s">
        <v>227</v>
      </c>
      <c r="C87" s="0" t="n">
        <v>0</v>
      </c>
      <c r="D87" s="0" t="n">
        <v>0</v>
      </c>
      <c r="E87" s="0" t="n">
        <v>0</v>
      </c>
      <c r="G87" s="0" t="n">
        <v>0</v>
      </c>
      <c r="H87" s="0" t="n">
        <v>0</v>
      </c>
      <c r="I87" s="0" t="n">
        <v>0</v>
      </c>
      <c r="K87" s="0" t="n">
        <v>0</v>
      </c>
      <c r="L87" s="0" t="n">
        <v>0</v>
      </c>
      <c r="M87" s="0" t="n">
        <v>0</v>
      </c>
      <c r="N87" s="0" t="n">
        <v>80</v>
      </c>
      <c r="O87" s="0" t="n">
        <v>60</v>
      </c>
      <c r="P87" s="0" t="n">
        <v>80</v>
      </c>
      <c r="Q87" s="0" t="n">
        <v>80</v>
      </c>
      <c r="R87" s="0" t="n">
        <v>5</v>
      </c>
      <c r="S87" s="0" t="n">
        <v>3.75</v>
      </c>
      <c r="T87" s="0" t="n">
        <v>5</v>
      </c>
      <c r="U87" s="0" t="n">
        <v>5</v>
      </c>
      <c r="W87" s="0" t="n">
        <v>0</v>
      </c>
      <c r="X87" s="0" t="n">
        <v>0</v>
      </c>
      <c r="Y87" s="0" t="n">
        <v>0</v>
      </c>
    </row>
    <row r="88" customFormat="false" ht="15" hidden="false" customHeight="false" outlineLevel="0" collapsed="false">
      <c r="A88" s="16" t="s">
        <v>228</v>
      </c>
    </row>
    <row r="89" customFormat="false" ht="15" hidden="false" customHeight="false" outlineLevel="0" collapsed="false">
      <c r="A89" s="16" t="s">
        <v>229</v>
      </c>
      <c r="C89" s="0" t="n">
        <v>0</v>
      </c>
      <c r="D89" s="0" t="n">
        <v>0</v>
      </c>
      <c r="E89" s="0" t="n">
        <v>0</v>
      </c>
      <c r="F89" s="0" t="n">
        <v>0.2</v>
      </c>
      <c r="G89" s="0" t="n">
        <v>0.15</v>
      </c>
      <c r="H89" s="0" t="n">
        <v>0.2</v>
      </c>
      <c r="I89" s="0" t="n">
        <v>0.2</v>
      </c>
      <c r="K89" s="0" t="n">
        <v>0</v>
      </c>
      <c r="L89" s="0" t="n">
        <v>0</v>
      </c>
      <c r="M89" s="0" t="n">
        <v>0</v>
      </c>
      <c r="N89" s="0" t="n">
        <v>2</v>
      </c>
      <c r="O89" s="0" t="n">
        <v>1.5</v>
      </c>
      <c r="P89" s="0" t="n">
        <v>2</v>
      </c>
      <c r="Q89" s="0" t="n">
        <v>2</v>
      </c>
      <c r="S89" s="0" t="n">
        <v>0</v>
      </c>
      <c r="T89" s="0" t="n">
        <v>0</v>
      </c>
      <c r="U89" s="0" t="n">
        <v>0</v>
      </c>
      <c r="W89" s="0" t="n">
        <v>0</v>
      </c>
      <c r="X89" s="0" t="n">
        <v>0</v>
      </c>
      <c r="Y89" s="0" t="n">
        <v>0</v>
      </c>
    </row>
    <row r="90" customFormat="false" ht="15" hidden="false" customHeight="false" outlineLevel="0" collapsed="false">
      <c r="A90" s="16" t="s">
        <v>230</v>
      </c>
      <c r="C90" s="0" t="n">
        <v>0</v>
      </c>
      <c r="D90" s="0" t="n">
        <v>0</v>
      </c>
      <c r="E90" s="0" t="n">
        <v>0</v>
      </c>
      <c r="F90" s="0" t="n">
        <v>60</v>
      </c>
      <c r="G90" s="0" t="n">
        <v>45</v>
      </c>
      <c r="H90" s="0" t="n">
        <v>60</v>
      </c>
      <c r="I90" s="0" t="n">
        <v>60</v>
      </c>
      <c r="K90" s="0" t="n">
        <v>0</v>
      </c>
      <c r="L90" s="0" t="n">
        <v>0</v>
      </c>
      <c r="M90" s="0" t="n">
        <v>0</v>
      </c>
      <c r="N90" s="0" t="n">
        <v>90</v>
      </c>
      <c r="O90" s="0" t="n">
        <v>67.5</v>
      </c>
      <c r="P90" s="0" t="n">
        <v>90</v>
      </c>
      <c r="Q90" s="0" t="n">
        <v>90</v>
      </c>
      <c r="S90" s="0" t="n">
        <v>0</v>
      </c>
      <c r="T90" s="0" t="n">
        <v>0</v>
      </c>
      <c r="U90" s="0" t="n">
        <v>0</v>
      </c>
      <c r="W90" s="0" t="n">
        <v>0</v>
      </c>
      <c r="X90" s="0" t="n">
        <v>0</v>
      </c>
      <c r="Y90" s="0" t="n">
        <v>0</v>
      </c>
    </row>
    <row r="91" customFormat="false" ht="15" hidden="false" customHeight="false" outlineLevel="0" collapsed="false">
      <c r="A91" s="16" t="s">
        <v>231</v>
      </c>
    </row>
    <row r="92" customFormat="false" ht="15" hidden="false" customHeight="false" outlineLevel="0" collapsed="false">
      <c r="A92" s="16" t="s">
        <v>232</v>
      </c>
      <c r="B92" s="0" t="n">
        <v>0.5</v>
      </c>
      <c r="C92" s="0" t="n">
        <v>0.375</v>
      </c>
      <c r="D92" s="0" t="n">
        <v>0.5</v>
      </c>
      <c r="E92" s="0" t="n">
        <v>0.5</v>
      </c>
      <c r="F92" s="0" t="n">
        <v>0.4</v>
      </c>
      <c r="G92" s="0" t="n">
        <v>0.3</v>
      </c>
      <c r="H92" s="0" t="n">
        <v>0.4</v>
      </c>
      <c r="I92" s="0" t="n">
        <v>0.4</v>
      </c>
      <c r="J92" s="0" t="n">
        <v>0.2</v>
      </c>
      <c r="K92" s="0" t="n">
        <v>0.15</v>
      </c>
      <c r="L92" s="0" t="n">
        <v>0.2</v>
      </c>
      <c r="M92" s="0" t="n">
        <v>0.2</v>
      </c>
      <c r="N92" s="0" t="n">
        <v>4</v>
      </c>
      <c r="O92" s="0" t="n">
        <v>3</v>
      </c>
      <c r="P92" s="0" t="n">
        <v>4</v>
      </c>
      <c r="Q92" s="0" t="n">
        <v>4</v>
      </c>
      <c r="R92" s="0" t="n">
        <v>1</v>
      </c>
      <c r="S92" s="0" t="n">
        <v>0.75</v>
      </c>
      <c r="T92" s="0" t="n">
        <v>1</v>
      </c>
      <c r="U92" s="0" t="n">
        <v>1</v>
      </c>
      <c r="V92" s="0" t="n">
        <v>1.5</v>
      </c>
      <c r="W92" s="0" t="n">
        <v>1.125</v>
      </c>
      <c r="X92" s="0" t="n">
        <v>1.5</v>
      </c>
      <c r="Y92" s="0" t="n">
        <v>1.5</v>
      </c>
    </row>
    <row r="93" customFormat="false" ht="15" hidden="false" customHeight="false" outlineLevel="0" collapsed="false">
      <c r="A93" s="16" t="s">
        <v>233</v>
      </c>
      <c r="B93" s="0" t="n">
        <v>70</v>
      </c>
      <c r="C93" s="0" t="n">
        <v>52.5</v>
      </c>
      <c r="D93" s="0" t="n">
        <v>70</v>
      </c>
      <c r="E93" s="0" t="n">
        <v>70</v>
      </c>
      <c r="F93" s="0" t="n">
        <v>60</v>
      </c>
      <c r="G93" s="0" t="n">
        <v>45</v>
      </c>
      <c r="H93" s="0" t="n">
        <v>60</v>
      </c>
      <c r="I93" s="0" t="n">
        <v>60</v>
      </c>
      <c r="J93" s="0" t="n">
        <v>70</v>
      </c>
      <c r="K93" s="0" t="n">
        <v>52.5</v>
      </c>
      <c r="L93" s="0" t="n">
        <v>70</v>
      </c>
      <c r="M93" s="0" t="n">
        <v>70</v>
      </c>
      <c r="N93" s="0" t="n">
        <v>100</v>
      </c>
      <c r="O93" s="0" t="n">
        <v>75</v>
      </c>
      <c r="P93" s="0" t="n">
        <v>100</v>
      </c>
      <c r="Q93" s="0" t="n">
        <v>100</v>
      </c>
      <c r="R93" s="0" t="n">
        <v>90</v>
      </c>
      <c r="S93" s="0" t="n">
        <v>67.5</v>
      </c>
      <c r="T93" s="0" t="n">
        <v>90</v>
      </c>
      <c r="U93" s="0" t="n">
        <v>90</v>
      </c>
      <c r="V93" s="0" t="n">
        <v>70</v>
      </c>
      <c r="W93" s="0" t="n">
        <v>52.5</v>
      </c>
      <c r="X93" s="0" t="n">
        <v>70</v>
      </c>
      <c r="Y93" s="0" t="n">
        <v>70</v>
      </c>
    </row>
    <row r="94" customFormat="false" ht="15" hidden="false" customHeight="false" outlineLevel="0" collapsed="false">
      <c r="A94" s="16" t="s">
        <v>234</v>
      </c>
    </row>
    <row r="95" customFormat="false" ht="15" hidden="false" customHeight="false" outlineLevel="0" collapsed="false">
      <c r="A95" s="16" t="s">
        <v>235</v>
      </c>
      <c r="C95" s="0" t="n">
        <v>0</v>
      </c>
      <c r="D95" s="0" t="n">
        <v>0</v>
      </c>
      <c r="E95" s="0" t="n">
        <v>0</v>
      </c>
      <c r="G95" s="0" t="n">
        <v>0</v>
      </c>
      <c r="H95" s="0" t="n">
        <v>0</v>
      </c>
      <c r="I95" s="0" t="n">
        <v>0</v>
      </c>
      <c r="K95" s="0" t="n">
        <v>0</v>
      </c>
      <c r="L95" s="0" t="n">
        <v>0</v>
      </c>
      <c r="M95" s="0" t="n">
        <v>0</v>
      </c>
      <c r="O95" s="0" t="n">
        <v>0</v>
      </c>
      <c r="P95" s="0" t="n">
        <v>0</v>
      </c>
      <c r="Q95" s="0" t="n">
        <v>0</v>
      </c>
      <c r="S95" s="0" t="n">
        <v>0</v>
      </c>
      <c r="T95" s="0" t="n">
        <v>0</v>
      </c>
      <c r="U95" s="0" t="n">
        <v>0</v>
      </c>
      <c r="W95" s="0" t="n">
        <v>0</v>
      </c>
      <c r="X95" s="0" t="n">
        <v>0</v>
      </c>
      <c r="Y95" s="0" t="n">
        <v>0</v>
      </c>
    </row>
    <row r="96" customFormat="false" ht="15" hidden="false" customHeight="false" outlineLevel="0" collapsed="false">
      <c r="A96" s="16" t="s">
        <v>236</v>
      </c>
      <c r="C96" s="0" t="n">
        <v>0</v>
      </c>
      <c r="D96" s="0" t="n">
        <v>0</v>
      </c>
      <c r="E96" s="0" t="n">
        <v>0</v>
      </c>
      <c r="G96" s="0" t="n">
        <v>0</v>
      </c>
      <c r="H96" s="0" t="n">
        <v>0</v>
      </c>
      <c r="I96" s="0" t="n">
        <v>0</v>
      </c>
      <c r="K96" s="0" t="n">
        <v>0</v>
      </c>
      <c r="L96" s="0" t="n">
        <v>0</v>
      </c>
      <c r="M96" s="0" t="n">
        <v>0</v>
      </c>
      <c r="O96" s="0" t="n">
        <v>0</v>
      </c>
      <c r="P96" s="0" t="n">
        <v>0</v>
      </c>
      <c r="Q96" s="0" t="n">
        <v>0</v>
      </c>
      <c r="S96" s="0" t="n">
        <v>0</v>
      </c>
      <c r="T96" s="0" t="n">
        <v>0</v>
      </c>
      <c r="U96" s="0" t="n">
        <v>0</v>
      </c>
      <c r="W96" s="0" t="n">
        <v>0</v>
      </c>
      <c r="X96" s="0" t="n">
        <v>0</v>
      </c>
      <c r="Y96" s="0" t="n">
        <v>0</v>
      </c>
    </row>
    <row r="97" customFormat="false" ht="15" hidden="false" customHeight="false" outlineLevel="0" collapsed="false">
      <c r="A97" s="16" t="s">
        <v>237</v>
      </c>
      <c r="C97" s="0" t="n">
        <v>0</v>
      </c>
      <c r="D97" s="0" t="n">
        <v>0</v>
      </c>
      <c r="E97" s="0" t="n">
        <v>0</v>
      </c>
      <c r="G97" s="0" t="n">
        <v>0</v>
      </c>
      <c r="H97" s="0" t="n">
        <v>0</v>
      </c>
      <c r="I97" s="0" t="n">
        <v>0</v>
      </c>
      <c r="K97" s="0" t="n">
        <v>0</v>
      </c>
      <c r="L97" s="0" t="n">
        <v>0</v>
      </c>
      <c r="M97" s="0" t="n">
        <v>0</v>
      </c>
      <c r="O97" s="0" t="n">
        <v>0</v>
      </c>
      <c r="P97" s="0" t="n">
        <v>0</v>
      </c>
      <c r="Q97" s="0" t="n">
        <v>0</v>
      </c>
      <c r="S97" s="0" t="n">
        <v>0</v>
      </c>
      <c r="T97" s="0" t="n">
        <v>0</v>
      </c>
      <c r="U97" s="0" t="n">
        <v>0</v>
      </c>
      <c r="W97" s="0" t="n">
        <v>0</v>
      </c>
      <c r="X97" s="0" t="n">
        <v>0</v>
      </c>
      <c r="Y97" s="0" t="n">
        <v>0</v>
      </c>
    </row>
    <row r="98" customFormat="false" ht="15" hidden="false" customHeight="false" outlineLevel="0" collapsed="false">
      <c r="A98" s="16" t="s">
        <v>238</v>
      </c>
    </row>
    <row r="99" customFormat="false" ht="15" hidden="false" customHeight="false" outlineLevel="0" collapsed="false">
      <c r="A99" s="16" t="s">
        <v>239</v>
      </c>
      <c r="C99" s="0" t="n">
        <v>0</v>
      </c>
      <c r="D99" s="0" t="n">
        <v>0</v>
      </c>
      <c r="E99" s="0" t="n">
        <v>0</v>
      </c>
      <c r="G99" s="0" t="n">
        <v>0</v>
      </c>
      <c r="H99" s="0" t="n">
        <v>0</v>
      </c>
      <c r="I99" s="0" t="n">
        <v>0</v>
      </c>
      <c r="K99" s="0" t="n">
        <v>0</v>
      </c>
      <c r="L99" s="0" t="n">
        <v>0</v>
      </c>
      <c r="M99" s="0" t="n">
        <v>0</v>
      </c>
      <c r="N99" s="0" t="n">
        <v>18</v>
      </c>
      <c r="O99" s="0" t="n">
        <v>13.5</v>
      </c>
      <c r="P99" s="0" t="n">
        <v>18</v>
      </c>
      <c r="Q99" s="0" t="n">
        <v>18</v>
      </c>
      <c r="S99" s="0" t="n">
        <v>0</v>
      </c>
      <c r="T99" s="0" t="n">
        <v>0</v>
      </c>
      <c r="U99" s="0" t="n">
        <v>0</v>
      </c>
      <c r="W99" s="0" t="n">
        <v>0</v>
      </c>
      <c r="X99" s="0" t="n">
        <v>0</v>
      </c>
      <c r="Y99" s="0" t="n">
        <v>0</v>
      </c>
    </row>
    <row r="100" customFormat="false" ht="15" hidden="false" customHeight="false" outlineLevel="0" collapsed="false">
      <c r="A100" s="16" t="s">
        <v>240</v>
      </c>
      <c r="C100" s="0" t="n">
        <v>0</v>
      </c>
      <c r="D100" s="0" t="n">
        <v>0</v>
      </c>
      <c r="E100" s="0" t="n">
        <v>0</v>
      </c>
      <c r="G100" s="0" t="n">
        <v>0</v>
      </c>
      <c r="H100" s="0" t="n">
        <v>0</v>
      </c>
      <c r="I100" s="0" t="n">
        <v>0</v>
      </c>
      <c r="K100" s="0" t="n">
        <v>0</v>
      </c>
      <c r="L100" s="0" t="n">
        <v>0</v>
      </c>
      <c r="M100" s="0" t="n">
        <v>0</v>
      </c>
      <c r="N100" s="0" t="n">
        <v>1</v>
      </c>
      <c r="O100" s="0" t="n">
        <v>0.75</v>
      </c>
      <c r="P100" s="0" t="n">
        <v>1</v>
      </c>
      <c r="Q100" s="0" t="n">
        <v>1</v>
      </c>
      <c r="S100" s="0" t="n">
        <v>0</v>
      </c>
      <c r="T100" s="0" t="n">
        <v>0</v>
      </c>
      <c r="U100" s="0" t="n">
        <v>0</v>
      </c>
      <c r="W100" s="0" t="n">
        <v>0</v>
      </c>
      <c r="X100" s="0" t="n">
        <v>0</v>
      </c>
      <c r="Y100" s="0" t="n">
        <v>0</v>
      </c>
    </row>
    <row r="101" customFormat="false" ht="15" hidden="false" customHeight="false" outlineLevel="0" collapsed="false">
      <c r="A101" s="16" t="s">
        <v>241</v>
      </c>
      <c r="C101" s="0" t="n">
        <v>0</v>
      </c>
      <c r="D101" s="0" t="n">
        <v>0</v>
      </c>
      <c r="E101" s="0" t="n">
        <v>0</v>
      </c>
      <c r="G101" s="0" t="n">
        <v>0</v>
      </c>
      <c r="H101" s="0" t="n">
        <v>0</v>
      </c>
      <c r="I101" s="0" t="n">
        <v>0</v>
      </c>
      <c r="K101" s="0" t="n">
        <v>0</v>
      </c>
      <c r="L101" s="0" t="n">
        <v>0</v>
      </c>
      <c r="M101" s="0" t="n">
        <v>0</v>
      </c>
      <c r="N101" s="0" t="n">
        <v>5</v>
      </c>
      <c r="O101" s="0" t="n">
        <v>3.75</v>
      </c>
      <c r="P101" s="0" t="n">
        <v>5</v>
      </c>
      <c r="Q101" s="0" t="n">
        <v>5</v>
      </c>
      <c r="S101" s="0" t="n">
        <v>0</v>
      </c>
      <c r="T101" s="0" t="n">
        <v>0</v>
      </c>
      <c r="U101" s="0" t="n">
        <v>0</v>
      </c>
      <c r="W101" s="0" t="n">
        <v>0</v>
      </c>
      <c r="X101" s="0" t="n">
        <v>0</v>
      </c>
      <c r="Y101" s="0" t="n">
        <v>0</v>
      </c>
    </row>
    <row r="102" customFormat="false" ht="15" hidden="false" customHeight="false" outlineLevel="0" collapsed="false">
      <c r="A102" s="4" t="s">
        <v>242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2016-06-29T18:22:35Z</dcterms:created>
  <dc:creator>Susan J. Prichard</dc:creator>
  <dc:description/>
  <dc:language>en-US</dc:language>
  <cp:lastModifiedBy/>
  <dcterms:modified xsi:type="dcterms:W3CDTF">2016-08-09T12:02:17Z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