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rher\Downloads\"/>
    </mc:Choice>
  </mc:AlternateContent>
  <xr:revisionPtr revIDLastSave="0" documentId="8_{DEA30C6F-6548-4C51-AB15-D9990A522454}" xr6:coauthVersionLast="47" xr6:coauthVersionMax="47" xr10:uidLastSave="{00000000-0000-0000-0000-000000000000}"/>
  <bookViews>
    <workbookView xWindow="-108" yWindow="-108" windowWidth="23256" windowHeight="12456" firstSheet="3" activeTab="10" xr2:uid="{00000000-000D-0000-FFFF-FFFF00000000}"/>
  </bookViews>
  <sheets>
    <sheet name="ШАБЛОН оценок" sheetId="1" r:id="rId1"/>
    <sheet name="1. Лучший ГГС" sheetId="2" r:id="rId2"/>
    <sheet name="2. Лучший МС" sheetId="3" r:id="rId3"/>
    <sheet name="3. Лучший наставник" sheetId="4" r:id="rId4"/>
    <sheet name="4. Практики ГУ" sheetId="5" r:id="rId5"/>
    <sheet name="5. Практики МУ" sheetId="6" r:id="rId6"/>
    <sheet name="6. КПО" sheetId="7" r:id="rId7"/>
    <sheet name="7. Таланты" sheetId="8" r:id="rId8"/>
    <sheet name="8. БУ" sheetId="9" r:id="rId9"/>
    <sheet name="9. ЦТ" sheetId="10" r:id="rId10"/>
    <sheet name="10. НСИ" sheetId="11" r:id="rId11"/>
    <sheet name="тех. файл" sheetId="12" r:id="rId12"/>
  </sheets>
  <definedNames>
    <definedName name="_xlnm._FilterDatabase" localSheetId="1" hidden="1">'1. Лучший ГГС'!$A$3:$AZ$38</definedName>
    <definedName name="_xlnm._FilterDatabase" localSheetId="10" hidden="1">'10. НСИ'!$A$3:$AZ$38</definedName>
    <definedName name="_xlnm._FilterDatabase" localSheetId="2" hidden="1">'2. Лучший МС'!$A$3:$AZ$38</definedName>
    <definedName name="_xlnm._FilterDatabase" localSheetId="3" hidden="1">'3. Лучший наставник'!$A$3:$AZ$38</definedName>
    <definedName name="_xlnm._FilterDatabase" localSheetId="4" hidden="1">'4. Практики ГУ'!$A$3:$AZ$38</definedName>
    <definedName name="_xlnm._FilterDatabase" localSheetId="5" hidden="1">'5. Практики МУ'!$A$3:$AZ$38</definedName>
    <definedName name="_xlnm._FilterDatabase" localSheetId="6" hidden="1">'6. КПО'!$A$3:$AZ$38</definedName>
    <definedName name="_xlnm._FilterDatabase" localSheetId="7" hidden="1">'7. Таланты'!$A$3:$AZ$38</definedName>
    <definedName name="_xlnm._FilterDatabase" localSheetId="8" hidden="1">'8. БУ'!$A$3:$AZ$38</definedName>
    <definedName name="_xlnm._FilterDatabase" localSheetId="9" hidden="1">'9. ЦТ'!$A$3:$AZ$38</definedName>
    <definedName name="_xlnm._FilterDatabase" localSheetId="0" hidden="1">'ШАБЛОН оценок'!$A$3:$AZ$38</definedName>
    <definedName name="Лучшие_практики_и_инициативы_в_системе_государственного_управления" localSheetId="11">#REF!</definedName>
    <definedName name="Лучший_гражданский_служащий" localSheetId="11">'тех. файл'!$C$16:$C$17</definedName>
    <definedName name="Лучший_наставник" localSheetId="11">'тех. файл'!$E$16:$E$17</definedName>
    <definedName name="Лучший_специалист" localSheetId="11">'тех. файл'!$D$16:$D$17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5" i="11" l="1"/>
  <c r="AV5" i="11"/>
  <c r="AU6" i="11"/>
  <c r="AV6" i="11"/>
  <c r="AU7" i="11"/>
  <c r="AV7" i="11"/>
  <c r="AU8" i="11"/>
  <c r="AV8" i="11"/>
  <c r="AW8" i="11" s="1"/>
  <c r="D8" i="11" s="1"/>
  <c r="AU9" i="11"/>
  <c r="AV9" i="11"/>
  <c r="AU10" i="11"/>
  <c r="AV10" i="11"/>
  <c r="AW10" i="11" s="1"/>
  <c r="D10" i="11" s="1"/>
  <c r="AU11" i="11"/>
  <c r="AV11" i="11"/>
  <c r="AU12" i="11"/>
  <c r="AV12" i="11"/>
  <c r="AW12" i="11" s="1"/>
  <c r="D12" i="11" s="1"/>
  <c r="AU13" i="11"/>
  <c r="AV13" i="11"/>
  <c r="AV4" i="11"/>
  <c r="AU4" i="11"/>
  <c r="AP5" i="11"/>
  <c r="AQ5" i="11"/>
  <c r="AR5" i="11" s="1"/>
  <c r="AP6" i="11"/>
  <c r="AQ6" i="11"/>
  <c r="AP7" i="11"/>
  <c r="AQ7" i="11"/>
  <c r="AR7" i="11" s="1"/>
  <c r="AP8" i="11"/>
  <c r="AQ8" i="11"/>
  <c r="AP9" i="11"/>
  <c r="AQ9" i="11"/>
  <c r="AR9" i="11" s="1"/>
  <c r="AP10" i="11"/>
  <c r="AQ10" i="11"/>
  <c r="AP11" i="11"/>
  <c r="AQ11" i="11"/>
  <c r="AP12" i="11"/>
  <c r="AQ12" i="11"/>
  <c r="AP13" i="11"/>
  <c r="AQ13" i="11"/>
  <c r="AR13" i="11" s="1"/>
  <c r="AQ4" i="11"/>
  <c r="AP4" i="11"/>
  <c r="AL5" i="11"/>
  <c r="AM5" i="11"/>
  <c r="AN5" i="11" s="1"/>
  <c r="AL6" i="11"/>
  <c r="AM6" i="11"/>
  <c r="AL7" i="11"/>
  <c r="AM7" i="11"/>
  <c r="AL8" i="11"/>
  <c r="AM8" i="11"/>
  <c r="AL9" i="11"/>
  <c r="AM9" i="11"/>
  <c r="AL10" i="11"/>
  <c r="AM10" i="11"/>
  <c r="AL11" i="11"/>
  <c r="AM11" i="11"/>
  <c r="AL12" i="11"/>
  <c r="AM12" i="11"/>
  <c r="AL13" i="11"/>
  <c r="AM13" i="11"/>
  <c r="AN13" i="11" s="1"/>
  <c r="AM4" i="11"/>
  <c r="AL4" i="11"/>
  <c r="AD5" i="11"/>
  <c r="AE5" i="11"/>
  <c r="AF5" i="11"/>
  <c r="AG5" i="11"/>
  <c r="AH5" i="11"/>
  <c r="AI5" i="11"/>
  <c r="AD6" i="11"/>
  <c r="AE6" i="11"/>
  <c r="AF6" i="11"/>
  <c r="AG6" i="11"/>
  <c r="AH6" i="11"/>
  <c r="AI6" i="11"/>
  <c r="AD7" i="11"/>
  <c r="AE7" i="11"/>
  <c r="AF7" i="11"/>
  <c r="AG7" i="11"/>
  <c r="AH7" i="11"/>
  <c r="AI7" i="11"/>
  <c r="AD8" i="11"/>
  <c r="AE8" i="11"/>
  <c r="AF8" i="11"/>
  <c r="AG8" i="11"/>
  <c r="AH8" i="11"/>
  <c r="AI8" i="11"/>
  <c r="AD9" i="11"/>
  <c r="AE9" i="11"/>
  <c r="AF9" i="11"/>
  <c r="AG9" i="11"/>
  <c r="AH9" i="11"/>
  <c r="AI9" i="11"/>
  <c r="AD10" i="11"/>
  <c r="AE10" i="11"/>
  <c r="AF10" i="11"/>
  <c r="AG10" i="11"/>
  <c r="AH10" i="11"/>
  <c r="AI10" i="11"/>
  <c r="AD11" i="11"/>
  <c r="AE11" i="11"/>
  <c r="AF11" i="11"/>
  <c r="AG11" i="11"/>
  <c r="AH11" i="11"/>
  <c r="AI11" i="11"/>
  <c r="AD12" i="11"/>
  <c r="AE12" i="11"/>
  <c r="AF12" i="11"/>
  <c r="AG12" i="11"/>
  <c r="AH12" i="11"/>
  <c r="AI12" i="11"/>
  <c r="AD13" i="11"/>
  <c r="AE13" i="11"/>
  <c r="AF13" i="11"/>
  <c r="AG13" i="11"/>
  <c r="AH13" i="11"/>
  <c r="AI13" i="11"/>
  <c r="AE4" i="11"/>
  <c r="AF4" i="11"/>
  <c r="AG4" i="11"/>
  <c r="AH4" i="11"/>
  <c r="AI4" i="11"/>
  <c r="AD4" i="11"/>
  <c r="V5" i="11"/>
  <c r="W5" i="11"/>
  <c r="X5" i="11"/>
  <c r="Y5" i="11"/>
  <c r="Z5" i="11"/>
  <c r="AA5" i="11"/>
  <c r="V6" i="11"/>
  <c r="W6" i="11"/>
  <c r="X6" i="11"/>
  <c r="Y6" i="11"/>
  <c r="Z6" i="11"/>
  <c r="AA6" i="11"/>
  <c r="V7" i="11"/>
  <c r="W7" i="11"/>
  <c r="X7" i="11"/>
  <c r="Y7" i="11"/>
  <c r="Z7" i="11"/>
  <c r="AA7" i="11"/>
  <c r="V8" i="11"/>
  <c r="W8" i="11"/>
  <c r="X8" i="11"/>
  <c r="Y8" i="11"/>
  <c r="Z8" i="11"/>
  <c r="AA8" i="11"/>
  <c r="V9" i="11"/>
  <c r="W9" i="11"/>
  <c r="X9" i="11"/>
  <c r="Y9" i="11"/>
  <c r="Z9" i="11"/>
  <c r="AA9" i="11"/>
  <c r="V10" i="11"/>
  <c r="W10" i="11"/>
  <c r="X10" i="11"/>
  <c r="Y10" i="11"/>
  <c r="Z10" i="11"/>
  <c r="AA10" i="11"/>
  <c r="V11" i="11"/>
  <c r="W11" i="11"/>
  <c r="X11" i="11"/>
  <c r="Y11" i="11"/>
  <c r="Z11" i="11"/>
  <c r="AA11" i="11"/>
  <c r="V12" i="11"/>
  <c r="W12" i="11"/>
  <c r="X12" i="11"/>
  <c r="Y12" i="11"/>
  <c r="Z12" i="11"/>
  <c r="AA12" i="11"/>
  <c r="V13" i="11"/>
  <c r="W13" i="11"/>
  <c r="X13" i="11"/>
  <c r="Y13" i="11"/>
  <c r="Z13" i="11"/>
  <c r="AA13" i="11"/>
  <c r="W4" i="11"/>
  <c r="X4" i="11"/>
  <c r="Y4" i="11"/>
  <c r="Z4" i="11"/>
  <c r="AA4" i="11"/>
  <c r="V4" i="11"/>
  <c r="J5" i="11"/>
  <c r="K5" i="11"/>
  <c r="L5" i="11"/>
  <c r="M5" i="11"/>
  <c r="N5" i="11"/>
  <c r="O5" i="11"/>
  <c r="P5" i="11"/>
  <c r="Q5" i="11"/>
  <c r="R5" i="11"/>
  <c r="S5" i="11"/>
  <c r="J6" i="11"/>
  <c r="K6" i="11"/>
  <c r="L6" i="11"/>
  <c r="M6" i="11"/>
  <c r="N6" i="11"/>
  <c r="O6" i="11"/>
  <c r="P6" i="11"/>
  <c r="Q6" i="11"/>
  <c r="R6" i="11"/>
  <c r="S6" i="11"/>
  <c r="J7" i="11"/>
  <c r="K7" i="11"/>
  <c r="L7" i="11"/>
  <c r="M7" i="11"/>
  <c r="N7" i="11"/>
  <c r="O7" i="11"/>
  <c r="P7" i="11"/>
  <c r="Q7" i="11"/>
  <c r="R7" i="11"/>
  <c r="S7" i="11"/>
  <c r="J8" i="11"/>
  <c r="K8" i="11"/>
  <c r="L8" i="11"/>
  <c r="M8" i="11"/>
  <c r="N8" i="11"/>
  <c r="O8" i="11"/>
  <c r="P8" i="11"/>
  <c r="Q8" i="11"/>
  <c r="R8" i="11"/>
  <c r="S8" i="11"/>
  <c r="J9" i="11"/>
  <c r="K9" i="11"/>
  <c r="L9" i="11"/>
  <c r="M9" i="11"/>
  <c r="N9" i="11"/>
  <c r="O9" i="11"/>
  <c r="P9" i="11"/>
  <c r="Q9" i="11"/>
  <c r="R9" i="11"/>
  <c r="S9" i="11"/>
  <c r="J10" i="11"/>
  <c r="K10" i="11"/>
  <c r="L10" i="11"/>
  <c r="M10" i="11"/>
  <c r="N10" i="11"/>
  <c r="O10" i="11"/>
  <c r="P10" i="11"/>
  <c r="Q10" i="11"/>
  <c r="R10" i="11"/>
  <c r="S10" i="11"/>
  <c r="J11" i="11"/>
  <c r="K11" i="11"/>
  <c r="L11" i="11"/>
  <c r="M11" i="11"/>
  <c r="N11" i="11"/>
  <c r="O11" i="11"/>
  <c r="P11" i="11"/>
  <c r="Q11" i="11"/>
  <c r="R11" i="11"/>
  <c r="S11" i="11"/>
  <c r="J12" i="11"/>
  <c r="K12" i="11"/>
  <c r="L12" i="11"/>
  <c r="M12" i="11"/>
  <c r="N12" i="11"/>
  <c r="O12" i="11"/>
  <c r="P12" i="11"/>
  <c r="Q12" i="11"/>
  <c r="R12" i="11"/>
  <c r="S12" i="11"/>
  <c r="J13" i="11"/>
  <c r="K13" i="11"/>
  <c r="L13" i="11"/>
  <c r="M13" i="11"/>
  <c r="N13" i="11"/>
  <c r="O13" i="11"/>
  <c r="P13" i="11"/>
  <c r="Q13" i="11"/>
  <c r="R13" i="11"/>
  <c r="S13" i="11"/>
  <c r="K4" i="11"/>
  <c r="L4" i="11"/>
  <c r="M4" i="11"/>
  <c r="N4" i="11"/>
  <c r="O4" i="11"/>
  <c r="P4" i="11"/>
  <c r="Q4" i="11"/>
  <c r="R4" i="11"/>
  <c r="S4" i="11"/>
  <c r="J4" i="11"/>
  <c r="AU5" i="10"/>
  <c r="AV5" i="10"/>
  <c r="AW5" i="10" s="1"/>
  <c r="D5" i="10" s="1"/>
  <c r="AU6" i="10"/>
  <c r="AV6" i="10"/>
  <c r="AU7" i="10"/>
  <c r="AV7" i="10"/>
  <c r="AU8" i="10"/>
  <c r="AV8" i="10"/>
  <c r="AU9" i="10"/>
  <c r="AV9" i="10"/>
  <c r="AU10" i="10"/>
  <c r="AV10" i="10"/>
  <c r="AU11" i="10"/>
  <c r="AV11" i="10"/>
  <c r="AU12" i="10"/>
  <c r="AV12" i="10"/>
  <c r="AU13" i="10"/>
  <c r="AV13" i="10"/>
  <c r="AV4" i="10"/>
  <c r="AU4" i="10"/>
  <c r="AP5" i="10"/>
  <c r="AQ5" i="10"/>
  <c r="AP6" i="10"/>
  <c r="AQ6" i="10"/>
  <c r="AP7" i="10"/>
  <c r="AQ7" i="10"/>
  <c r="AP8" i="10"/>
  <c r="AQ8" i="10"/>
  <c r="AP9" i="10"/>
  <c r="AQ9" i="10"/>
  <c r="AP10" i="10"/>
  <c r="AQ10" i="10"/>
  <c r="AP11" i="10"/>
  <c r="AQ11" i="10"/>
  <c r="AP12" i="10"/>
  <c r="AQ12" i="10"/>
  <c r="AP13" i="10"/>
  <c r="AQ13" i="10"/>
  <c r="AQ4" i="10"/>
  <c r="AP4" i="10"/>
  <c r="AL5" i="10"/>
  <c r="AM5" i="10"/>
  <c r="AL6" i="10"/>
  <c r="AM6" i="10"/>
  <c r="AL7" i="10"/>
  <c r="AM7" i="10"/>
  <c r="AL8" i="10"/>
  <c r="AM8" i="10"/>
  <c r="AL9" i="10"/>
  <c r="AM9" i="10"/>
  <c r="AL10" i="10"/>
  <c r="AM10" i="10"/>
  <c r="AL11" i="10"/>
  <c r="AM11" i="10"/>
  <c r="AL12" i="10"/>
  <c r="AM12" i="10"/>
  <c r="AL13" i="10"/>
  <c r="AM13" i="10"/>
  <c r="AM4" i="10"/>
  <c r="AL4" i="10"/>
  <c r="AD5" i="10"/>
  <c r="AE5" i="10"/>
  <c r="AF5" i="10"/>
  <c r="AG5" i="10"/>
  <c r="AH5" i="10"/>
  <c r="AI5" i="10"/>
  <c r="AD6" i="10"/>
  <c r="AE6" i="10"/>
  <c r="AF6" i="10"/>
  <c r="AG6" i="10"/>
  <c r="AH6" i="10"/>
  <c r="AI6" i="10"/>
  <c r="AD7" i="10"/>
  <c r="AE7" i="10"/>
  <c r="AF7" i="10"/>
  <c r="AG7" i="10"/>
  <c r="AH7" i="10"/>
  <c r="AI7" i="10"/>
  <c r="AD8" i="10"/>
  <c r="AE8" i="10"/>
  <c r="AF8" i="10"/>
  <c r="AG8" i="10"/>
  <c r="AH8" i="10"/>
  <c r="AI8" i="10"/>
  <c r="AD9" i="10"/>
  <c r="AE9" i="10"/>
  <c r="AF9" i="10"/>
  <c r="AG9" i="10"/>
  <c r="AH9" i="10"/>
  <c r="AI9" i="10"/>
  <c r="AD10" i="10"/>
  <c r="AE10" i="10"/>
  <c r="AF10" i="10"/>
  <c r="AG10" i="10"/>
  <c r="AH10" i="10"/>
  <c r="AI10" i="10"/>
  <c r="AD11" i="10"/>
  <c r="AE11" i="10"/>
  <c r="AF11" i="10"/>
  <c r="AG11" i="10"/>
  <c r="AH11" i="10"/>
  <c r="AI11" i="10"/>
  <c r="AD12" i="10"/>
  <c r="AE12" i="10"/>
  <c r="AF12" i="10"/>
  <c r="AG12" i="10"/>
  <c r="AH12" i="10"/>
  <c r="AI12" i="10"/>
  <c r="AD13" i="10"/>
  <c r="AE13" i="10"/>
  <c r="AF13" i="10"/>
  <c r="AG13" i="10"/>
  <c r="AH13" i="10"/>
  <c r="AI13" i="10"/>
  <c r="AE4" i="10"/>
  <c r="AF4" i="10"/>
  <c r="AG4" i="10"/>
  <c r="AH4" i="10"/>
  <c r="AI4" i="10"/>
  <c r="AD4" i="10"/>
  <c r="V5" i="10"/>
  <c r="W5" i="10"/>
  <c r="X5" i="10"/>
  <c r="Y5" i="10"/>
  <c r="Z5" i="10"/>
  <c r="AA5" i="10"/>
  <c r="V6" i="10"/>
  <c r="W6" i="10"/>
  <c r="X6" i="10"/>
  <c r="Y6" i="10"/>
  <c r="Z6" i="10"/>
  <c r="AA6" i="10"/>
  <c r="V7" i="10"/>
  <c r="W7" i="10"/>
  <c r="X7" i="10"/>
  <c r="Y7" i="10"/>
  <c r="Z7" i="10"/>
  <c r="AA7" i="10"/>
  <c r="V8" i="10"/>
  <c r="W8" i="10"/>
  <c r="X8" i="10"/>
  <c r="Y8" i="10"/>
  <c r="Z8" i="10"/>
  <c r="AA8" i="10"/>
  <c r="V9" i="10"/>
  <c r="W9" i="10"/>
  <c r="X9" i="10"/>
  <c r="Y9" i="10"/>
  <c r="Z9" i="10"/>
  <c r="AA9" i="10"/>
  <c r="V10" i="10"/>
  <c r="W10" i="10"/>
  <c r="X10" i="10"/>
  <c r="Y10" i="10"/>
  <c r="Z10" i="10"/>
  <c r="AA10" i="10"/>
  <c r="V11" i="10"/>
  <c r="W11" i="10"/>
  <c r="X11" i="10"/>
  <c r="Y11" i="10"/>
  <c r="Z11" i="10"/>
  <c r="AA11" i="10"/>
  <c r="V12" i="10"/>
  <c r="W12" i="10"/>
  <c r="X12" i="10"/>
  <c r="Y12" i="10"/>
  <c r="Z12" i="10"/>
  <c r="AA12" i="10"/>
  <c r="V13" i="10"/>
  <c r="W13" i="10"/>
  <c r="X13" i="10"/>
  <c r="Y13" i="10"/>
  <c r="Z13" i="10"/>
  <c r="AA13" i="10"/>
  <c r="W4" i="10"/>
  <c r="X4" i="10"/>
  <c r="Y4" i="10"/>
  <c r="Z4" i="10"/>
  <c r="AA4" i="10"/>
  <c r="V4" i="10"/>
  <c r="J5" i="10"/>
  <c r="K5" i="10"/>
  <c r="L5" i="10"/>
  <c r="M5" i="10"/>
  <c r="N5" i="10"/>
  <c r="O5" i="10"/>
  <c r="P5" i="10"/>
  <c r="Q5" i="10"/>
  <c r="R5" i="10"/>
  <c r="S5" i="10"/>
  <c r="J6" i="10"/>
  <c r="K6" i="10"/>
  <c r="L6" i="10"/>
  <c r="M6" i="10"/>
  <c r="N6" i="10"/>
  <c r="O6" i="10"/>
  <c r="P6" i="10"/>
  <c r="Q6" i="10"/>
  <c r="R6" i="10"/>
  <c r="S6" i="10"/>
  <c r="J7" i="10"/>
  <c r="K7" i="10"/>
  <c r="L7" i="10"/>
  <c r="M7" i="10"/>
  <c r="N7" i="10"/>
  <c r="O7" i="10"/>
  <c r="P7" i="10"/>
  <c r="Q7" i="10"/>
  <c r="R7" i="10"/>
  <c r="S7" i="10"/>
  <c r="J8" i="10"/>
  <c r="K8" i="10"/>
  <c r="L8" i="10"/>
  <c r="M8" i="10"/>
  <c r="N8" i="10"/>
  <c r="O8" i="10"/>
  <c r="P8" i="10"/>
  <c r="Q8" i="10"/>
  <c r="R8" i="10"/>
  <c r="S8" i="10"/>
  <c r="J9" i="10"/>
  <c r="K9" i="10"/>
  <c r="L9" i="10"/>
  <c r="M9" i="10"/>
  <c r="N9" i="10"/>
  <c r="O9" i="10"/>
  <c r="P9" i="10"/>
  <c r="Q9" i="10"/>
  <c r="R9" i="10"/>
  <c r="S9" i="10"/>
  <c r="J10" i="10"/>
  <c r="K10" i="10"/>
  <c r="L10" i="10"/>
  <c r="M10" i="10"/>
  <c r="N10" i="10"/>
  <c r="O10" i="10"/>
  <c r="P10" i="10"/>
  <c r="Q10" i="10"/>
  <c r="R10" i="10"/>
  <c r="S10" i="10"/>
  <c r="J11" i="10"/>
  <c r="K11" i="10"/>
  <c r="L11" i="10"/>
  <c r="M11" i="10"/>
  <c r="N11" i="10"/>
  <c r="O11" i="10"/>
  <c r="P11" i="10"/>
  <c r="Q11" i="10"/>
  <c r="R11" i="10"/>
  <c r="S11" i="10"/>
  <c r="J12" i="10"/>
  <c r="K12" i="10"/>
  <c r="L12" i="10"/>
  <c r="M12" i="10"/>
  <c r="N12" i="10"/>
  <c r="O12" i="10"/>
  <c r="P12" i="10"/>
  <c r="Q12" i="10"/>
  <c r="R12" i="10"/>
  <c r="S12" i="10"/>
  <c r="J13" i="10"/>
  <c r="K13" i="10"/>
  <c r="L13" i="10"/>
  <c r="M13" i="10"/>
  <c r="N13" i="10"/>
  <c r="O13" i="10"/>
  <c r="P13" i="10"/>
  <c r="Q13" i="10"/>
  <c r="R13" i="10"/>
  <c r="S13" i="10"/>
  <c r="K4" i="10"/>
  <c r="L4" i="10"/>
  <c r="M4" i="10"/>
  <c r="N4" i="10"/>
  <c r="O4" i="10"/>
  <c r="P4" i="10"/>
  <c r="Q4" i="10"/>
  <c r="R4" i="10"/>
  <c r="S4" i="10"/>
  <c r="J4" i="10"/>
  <c r="AU5" i="9"/>
  <c r="AV5" i="9"/>
  <c r="AU6" i="9"/>
  <c r="AV6" i="9"/>
  <c r="AU7" i="9"/>
  <c r="AV7" i="9"/>
  <c r="AU8" i="9"/>
  <c r="AV8" i="9"/>
  <c r="AU9" i="9"/>
  <c r="AV9" i="9"/>
  <c r="AU10" i="9"/>
  <c r="AV10" i="9"/>
  <c r="AU11" i="9"/>
  <c r="AV11" i="9"/>
  <c r="AU12" i="9"/>
  <c r="AV12" i="9"/>
  <c r="AU13" i="9"/>
  <c r="AV13" i="9"/>
  <c r="AV4" i="9"/>
  <c r="AU4" i="9"/>
  <c r="AP5" i="9"/>
  <c r="AQ5" i="9"/>
  <c r="AP6" i="9"/>
  <c r="AQ6" i="9"/>
  <c r="AP7" i="9"/>
  <c r="AQ7" i="9"/>
  <c r="AP8" i="9"/>
  <c r="AQ8" i="9"/>
  <c r="AP9" i="9"/>
  <c r="AQ9" i="9"/>
  <c r="AP10" i="9"/>
  <c r="AQ10" i="9"/>
  <c r="AP11" i="9"/>
  <c r="AQ11" i="9"/>
  <c r="AP12" i="9"/>
  <c r="AQ12" i="9"/>
  <c r="AP13" i="9"/>
  <c r="AQ13" i="9"/>
  <c r="AQ4" i="9"/>
  <c r="AP4" i="9"/>
  <c r="AL5" i="9"/>
  <c r="AM5" i="9"/>
  <c r="AL6" i="9"/>
  <c r="AM6" i="9"/>
  <c r="AL7" i="9"/>
  <c r="AM7" i="9"/>
  <c r="AL8" i="9"/>
  <c r="AM8" i="9"/>
  <c r="AL9" i="9"/>
  <c r="AM9" i="9"/>
  <c r="AL10" i="9"/>
  <c r="AM10" i="9"/>
  <c r="AL11" i="9"/>
  <c r="AM11" i="9"/>
  <c r="AL12" i="9"/>
  <c r="AM12" i="9"/>
  <c r="AL13" i="9"/>
  <c r="AM13" i="9"/>
  <c r="AM4" i="9"/>
  <c r="AL4" i="9"/>
  <c r="AD5" i="9"/>
  <c r="AE5" i="9"/>
  <c r="AF5" i="9"/>
  <c r="AG5" i="9"/>
  <c r="AH5" i="9"/>
  <c r="AI5" i="9"/>
  <c r="AD6" i="9"/>
  <c r="AE6" i="9"/>
  <c r="AF6" i="9"/>
  <c r="AG6" i="9"/>
  <c r="AH6" i="9"/>
  <c r="AI6" i="9"/>
  <c r="AD7" i="9"/>
  <c r="AE7" i="9"/>
  <c r="AF7" i="9"/>
  <c r="AG7" i="9"/>
  <c r="AH7" i="9"/>
  <c r="AI7" i="9"/>
  <c r="AD8" i="9"/>
  <c r="AE8" i="9"/>
  <c r="AF8" i="9"/>
  <c r="AG8" i="9"/>
  <c r="AH8" i="9"/>
  <c r="AI8" i="9"/>
  <c r="AD9" i="9"/>
  <c r="AE9" i="9"/>
  <c r="AF9" i="9"/>
  <c r="AG9" i="9"/>
  <c r="AH9" i="9"/>
  <c r="AI9" i="9"/>
  <c r="AD10" i="9"/>
  <c r="AE10" i="9"/>
  <c r="AF10" i="9"/>
  <c r="AG10" i="9"/>
  <c r="AH10" i="9"/>
  <c r="AI10" i="9"/>
  <c r="AD11" i="9"/>
  <c r="AE11" i="9"/>
  <c r="AF11" i="9"/>
  <c r="AG11" i="9"/>
  <c r="AH11" i="9"/>
  <c r="AI11" i="9"/>
  <c r="AD12" i="9"/>
  <c r="AE12" i="9"/>
  <c r="AF12" i="9"/>
  <c r="AG12" i="9"/>
  <c r="AH12" i="9"/>
  <c r="AI12" i="9"/>
  <c r="AD13" i="9"/>
  <c r="AE13" i="9"/>
  <c r="AF13" i="9"/>
  <c r="AG13" i="9"/>
  <c r="AH13" i="9"/>
  <c r="AI13" i="9"/>
  <c r="AE4" i="9"/>
  <c r="AF4" i="9"/>
  <c r="AG4" i="9"/>
  <c r="AH4" i="9"/>
  <c r="AI4" i="9"/>
  <c r="AD4" i="9"/>
  <c r="V5" i="9"/>
  <c r="W5" i="9"/>
  <c r="X5" i="9"/>
  <c r="Y5" i="9"/>
  <c r="Z5" i="9"/>
  <c r="AA5" i="9"/>
  <c r="V6" i="9"/>
  <c r="W6" i="9"/>
  <c r="X6" i="9"/>
  <c r="Y6" i="9"/>
  <c r="Z6" i="9"/>
  <c r="AA6" i="9"/>
  <c r="V7" i="9"/>
  <c r="W7" i="9"/>
  <c r="X7" i="9"/>
  <c r="Y7" i="9"/>
  <c r="Z7" i="9"/>
  <c r="AA7" i="9"/>
  <c r="V8" i="9"/>
  <c r="W8" i="9"/>
  <c r="X8" i="9"/>
  <c r="Y8" i="9"/>
  <c r="Z8" i="9"/>
  <c r="AA8" i="9"/>
  <c r="V9" i="9"/>
  <c r="W9" i="9"/>
  <c r="X9" i="9"/>
  <c r="Y9" i="9"/>
  <c r="Z9" i="9"/>
  <c r="AA9" i="9"/>
  <c r="V10" i="9"/>
  <c r="W10" i="9"/>
  <c r="X10" i="9"/>
  <c r="Y10" i="9"/>
  <c r="Z10" i="9"/>
  <c r="AA10" i="9"/>
  <c r="V11" i="9"/>
  <c r="W11" i="9"/>
  <c r="X11" i="9"/>
  <c r="Y11" i="9"/>
  <c r="Z11" i="9"/>
  <c r="AA11" i="9"/>
  <c r="V12" i="9"/>
  <c r="W12" i="9"/>
  <c r="X12" i="9"/>
  <c r="Y12" i="9"/>
  <c r="Z12" i="9"/>
  <c r="AA12" i="9"/>
  <c r="V13" i="9"/>
  <c r="W13" i="9"/>
  <c r="X13" i="9"/>
  <c r="Y13" i="9"/>
  <c r="Z13" i="9"/>
  <c r="AA13" i="9"/>
  <c r="W4" i="9"/>
  <c r="X4" i="9"/>
  <c r="Y4" i="9"/>
  <c r="Z4" i="9"/>
  <c r="AA4" i="9"/>
  <c r="V4" i="9"/>
  <c r="K4" i="9"/>
  <c r="L4" i="9"/>
  <c r="M4" i="9"/>
  <c r="N4" i="9"/>
  <c r="O4" i="9"/>
  <c r="P4" i="9"/>
  <c r="Q4" i="9"/>
  <c r="R4" i="9"/>
  <c r="S4" i="9"/>
  <c r="K5" i="9"/>
  <c r="L5" i="9"/>
  <c r="M5" i="9"/>
  <c r="N5" i="9"/>
  <c r="O5" i="9"/>
  <c r="P5" i="9"/>
  <c r="Q5" i="9"/>
  <c r="R5" i="9"/>
  <c r="S5" i="9"/>
  <c r="K6" i="9"/>
  <c r="L6" i="9"/>
  <c r="M6" i="9"/>
  <c r="N6" i="9"/>
  <c r="O6" i="9"/>
  <c r="P6" i="9"/>
  <c r="Q6" i="9"/>
  <c r="R6" i="9"/>
  <c r="S6" i="9"/>
  <c r="K7" i="9"/>
  <c r="L7" i="9"/>
  <c r="M7" i="9"/>
  <c r="N7" i="9"/>
  <c r="O7" i="9"/>
  <c r="P7" i="9"/>
  <c r="Q7" i="9"/>
  <c r="R7" i="9"/>
  <c r="S7" i="9"/>
  <c r="K8" i="9"/>
  <c r="L8" i="9"/>
  <c r="M8" i="9"/>
  <c r="N8" i="9"/>
  <c r="O8" i="9"/>
  <c r="P8" i="9"/>
  <c r="Q8" i="9"/>
  <c r="R8" i="9"/>
  <c r="S8" i="9"/>
  <c r="K9" i="9"/>
  <c r="L9" i="9"/>
  <c r="M9" i="9"/>
  <c r="N9" i="9"/>
  <c r="O9" i="9"/>
  <c r="P9" i="9"/>
  <c r="Q9" i="9"/>
  <c r="R9" i="9"/>
  <c r="S9" i="9"/>
  <c r="K10" i="9"/>
  <c r="L10" i="9"/>
  <c r="M10" i="9"/>
  <c r="N10" i="9"/>
  <c r="O10" i="9"/>
  <c r="P10" i="9"/>
  <c r="Q10" i="9"/>
  <c r="R10" i="9"/>
  <c r="S10" i="9"/>
  <c r="K11" i="9"/>
  <c r="L11" i="9"/>
  <c r="M11" i="9"/>
  <c r="N11" i="9"/>
  <c r="O11" i="9"/>
  <c r="P11" i="9"/>
  <c r="Q11" i="9"/>
  <c r="R11" i="9"/>
  <c r="S11" i="9"/>
  <c r="K12" i="9"/>
  <c r="L12" i="9"/>
  <c r="M12" i="9"/>
  <c r="N12" i="9"/>
  <c r="O12" i="9"/>
  <c r="P12" i="9"/>
  <c r="Q12" i="9"/>
  <c r="R12" i="9"/>
  <c r="S12" i="9"/>
  <c r="K13" i="9"/>
  <c r="L13" i="9"/>
  <c r="M13" i="9"/>
  <c r="N13" i="9"/>
  <c r="O13" i="9"/>
  <c r="P13" i="9"/>
  <c r="Q13" i="9"/>
  <c r="R13" i="9"/>
  <c r="S13" i="9"/>
  <c r="J5" i="9"/>
  <c r="J6" i="9"/>
  <c r="J7" i="9"/>
  <c r="J8" i="9"/>
  <c r="J9" i="9"/>
  <c r="J10" i="9"/>
  <c r="J11" i="9"/>
  <c r="J12" i="9"/>
  <c r="J13" i="9"/>
  <c r="J4" i="9"/>
  <c r="AU5" i="7"/>
  <c r="AV5" i="7"/>
  <c r="AU6" i="7"/>
  <c r="AV6" i="7"/>
  <c r="AU7" i="7"/>
  <c r="AV7" i="7"/>
  <c r="AU8" i="7"/>
  <c r="AV8" i="7"/>
  <c r="AU9" i="7"/>
  <c r="AV9" i="7"/>
  <c r="AU10" i="7"/>
  <c r="AV10" i="7"/>
  <c r="AU11" i="7"/>
  <c r="AV11" i="7"/>
  <c r="AU12" i="7"/>
  <c r="AV12" i="7"/>
  <c r="AU13" i="7"/>
  <c r="AV13" i="7"/>
  <c r="AV4" i="7"/>
  <c r="AU4" i="7"/>
  <c r="AP5" i="7"/>
  <c r="AQ5" i="7"/>
  <c r="AP6" i="7"/>
  <c r="AQ6" i="7"/>
  <c r="AP7" i="7"/>
  <c r="AQ7" i="7"/>
  <c r="AP8" i="7"/>
  <c r="AQ8" i="7"/>
  <c r="AP9" i="7"/>
  <c r="AQ9" i="7"/>
  <c r="AP10" i="7"/>
  <c r="AQ10" i="7"/>
  <c r="AP11" i="7"/>
  <c r="AQ11" i="7"/>
  <c r="AP12" i="7"/>
  <c r="AQ12" i="7"/>
  <c r="AP13" i="7"/>
  <c r="AQ13" i="7"/>
  <c r="AQ4" i="7"/>
  <c r="AP4" i="7"/>
  <c r="AL5" i="7"/>
  <c r="AM5" i="7"/>
  <c r="AL6" i="7"/>
  <c r="AM6" i="7"/>
  <c r="AL7" i="7"/>
  <c r="AM7" i="7"/>
  <c r="AL8" i="7"/>
  <c r="AM8" i="7"/>
  <c r="AL9" i="7"/>
  <c r="AM9" i="7"/>
  <c r="AL10" i="7"/>
  <c r="AM10" i="7"/>
  <c r="AL11" i="7"/>
  <c r="AM11" i="7"/>
  <c r="AL12" i="7"/>
  <c r="AM12" i="7"/>
  <c r="AL13" i="7"/>
  <c r="AM13" i="7"/>
  <c r="AM4" i="7"/>
  <c r="AL4" i="7"/>
  <c r="AD5" i="7"/>
  <c r="AE5" i="7"/>
  <c r="AF5" i="7"/>
  <c r="AG5" i="7"/>
  <c r="AH5" i="7"/>
  <c r="AI5" i="7"/>
  <c r="AD6" i="7"/>
  <c r="AE6" i="7"/>
  <c r="AF6" i="7"/>
  <c r="AG6" i="7"/>
  <c r="AH6" i="7"/>
  <c r="AI6" i="7"/>
  <c r="AD7" i="7"/>
  <c r="AE7" i="7"/>
  <c r="AF7" i="7"/>
  <c r="AG7" i="7"/>
  <c r="AH7" i="7"/>
  <c r="AI7" i="7"/>
  <c r="AD8" i="7"/>
  <c r="AE8" i="7"/>
  <c r="AF8" i="7"/>
  <c r="AG8" i="7"/>
  <c r="AH8" i="7"/>
  <c r="AI8" i="7"/>
  <c r="AD9" i="7"/>
  <c r="AE9" i="7"/>
  <c r="AF9" i="7"/>
  <c r="AG9" i="7"/>
  <c r="AH9" i="7"/>
  <c r="AI9" i="7"/>
  <c r="AD10" i="7"/>
  <c r="AE10" i="7"/>
  <c r="AF10" i="7"/>
  <c r="AG10" i="7"/>
  <c r="AH10" i="7"/>
  <c r="AI10" i="7"/>
  <c r="AD11" i="7"/>
  <c r="AE11" i="7"/>
  <c r="AF11" i="7"/>
  <c r="AG11" i="7"/>
  <c r="AH11" i="7"/>
  <c r="AI11" i="7"/>
  <c r="AD12" i="7"/>
  <c r="AE12" i="7"/>
  <c r="AF12" i="7"/>
  <c r="AG12" i="7"/>
  <c r="AH12" i="7"/>
  <c r="AI12" i="7"/>
  <c r="AD13" i="7"/>
  <c r="AE13" i="7"/>
  <c r="AF13" i="7"/>
  <c r="AG13" i="7"/>
  <c r="AH13" i="7"/>
  <c r="AI13" i="7"/>
  <c r="AE4" i="7"/>
  <c r="AF4" i="7"/>
  <c r="AG4" i="7"/>
  <c r="AH4" i="7"/>
  <c r="AI4" i="7"/>
  <c r="AD4" i="7"/>
  <c r="V5" i="7"/>
  <c r="W5" i="7"/>
  <c r="X5" i="7"/>
  <c r="Y5" i="7"/>
  <c r="Z5" i="7"/>
  <c r="AA5" i="7"/>
  <c r="V6" i="7"/>
  <c r="W6" i="7"/>
  <c r="X6" i="7"/>
  <c r="Y6" i="7"/>
  <c r="Z6" i="7"/>
  <c r="AA6" i="7"/>
  <c r="V7" i="7"/>
  <c r="W7" i="7"/>
  <c r="X7" i="7"/>
  <c r="Y7" i="7"/>
  <c r="Z7" i="7"/>
  <c r="AA7" i="7"/>
  <c r="V8" i="7"/>
  <c r="W8" i="7"/>
  <c r="X8" i="7"/>
  <c r="Y8" i="7"/>
  <c r="Z8" i="7"/>
  <c r="AA8" i="7"/>
  <c r="V9" i="7"/>
  <c r="W9" i="7"/>
  <c r="X9" i="7"/>
  <c r="Y9" i="7"/>
  <c r="Z9" i="7"/>
  <c r="AA9" i="7"/>
  <c r="V10" i="7"/>
  <c r="W10" i="7"/>
  <c r="X10" i="7"/>
  <c r="Y10" i="7"/>
  <c r="Z10" i="7"/>
  <c r="AA10" i="7"/>
  <c r="V11" i="7"/>
  <c r="W11" i="7"/>
  <c r="X11" i="7"/>
  <c r="Y11" i="7"/>
  <c r="Z11" i="7"/>
  <c r="AA11" i="7"/>
  <c r="V12" i="7"/>
  <c r="W12" i="7"/>
  <c r="X12" i="7"/>
  <c r="Y12" i="7"/>
  <c r="Z12" i="7"/>
  <c r="AA12" i="7"/>
  <c r="V13" i="7"/>
  <c r="W13" i="7"/>
  <c r="X13" i="7"/>
  <c r="Y13" i="7"/>
  <c r="Z13" i="7"/>
  <c r="AA13" i="7"/>
  <c r="W4" i="7"/>
  <c r="X4" i="7"/>
  <c r="Y4" i="7"/>
  <c r="Z4" i="7"/>
  <c r="AA4" i="7"/>
  <c r="V4" i="7"/>
  <c r="J5" i="7"/>
  <c r="K5" i="7"/>
  <c r="L5" i="7"/>
  <c r="M5" i="7"/>
  <c r="N5" i="7"/>
  <c r="O5" i="7"/>
  <c r="P5" i="7"/>
  <c r="Q5" i="7"/>
  <c r="R5" i="7"/>
  <c r="S5" i="7"/>
  <c r="J6" i="7"/>
  <c r="K6" i="7"/>
  <c r="L6" i="7"/>
  <c r="M6" i="7"/>
  <c r="N6" i="7"/>
  <c r="O6" i="7"/>
  <c r="P6" i="7"/>
  <c r="Q6" i="7"/>
  <c r="R6" i="7"/>
  <c r="S6" i="7"/>
  <c r="J7" i="7"/>
  <c r="K7" i="7"/>
  <c r="L7" i="7"/>
  <c r="M7" i="7"/>
  <c r="N7" i="7"/>
  <c r="O7" i="7"/>
  <c r="P7" i="7"/>
  <c r="Q7" i="7"/>
  <c r="R7" i="7"/>
  <c r="S7" i="7"/>
  <c r="J8" i="7"/>
  <c r="K8" i="7"/>
  <c r="L8" i="7"/>
  <c r="M8" i="7"/>
  <c r="N8" i="7"/>
  <c r="O8" i="7"/>
  <c r="P8" i="7"/>
  <c r="Q8" i="7"/>
  <c r="R8" i="7"/>
  <c r="S8" i="7"/>
  <c r="J9" i="7"/>
  <c r="K9" i="7"/>
  <c r="L9" i="7"/>
  <c r="M9" i="7"/>
  <c r="N9" i="7"/>
  <c r="O9" i="7"/>
  <c r="P9" i="7"/>
  <c r="Q9" i="7"/>
  <c r="R9" i="7"/>
  <c r="S9" i="7"/>
  <c r="J10" i="7"/>
  <c r="K10" i="7"/>
  <c r="L10" i="7"/>
  <c r="M10" i="7"/>
  <c r="N10" i="7"/>
  <c r="O10" i="7"/>
  <c r="P10" i="7"/>
  <c r="Q10" i="7"/>
  <c r="R10" i="7"/>
  <c r="S10" i="7"/>
  <c r="J11" i="7"/>
  <c r="K11" i="7"/>
  <c r="L11" i="7"/>
  <c r="M11" i="7"/>
  <c r="N11" i="7"/>
  <c r="O11" i="7"/>
  <c r="P11" i="7"/>
  <c r="Q11" i="7"/>
  <c r="R11" i="7"/>
  <c r="S11" i="7"/>
  <c r="J12" i="7"/>
  <c r="K12" i="7"/>
  <c r="L12" i="7"/>
  <c r="M12" i="7"/>
  <c r="N12" i="7"/>
  <c r="O12" i="7"/>
  <c r="P12" i="7"/>
  <c r="Q12" i="7"/>
  <c r="R12" i="7"/>
  <c r="S12" i="7"/>
  <c r="J13" i="7"/>
  <c r="K13" i="7"/>
  <c r="L13" i="7"/>
  <c r="M13" i="7"/>
  <c r="N13" i="7"/>
  <c r="O13" i="7"/>
  <c r="P13" i="7"/>
  <c r="Q13" i="7"/>
  <c r="R13" i="7"/>
  <c r="S13" i="7"/>
  <c r="K4" i="7"/>
  <c r="L4" i="7"/>
  <c r="M4" i="7"/>
  <c r="N4" i="7"/>
  <c r="O4" i="7"/>
  <c r="P4" i="7"/>
  <c r="Q4" i="7"/>
  <c r="R4" i="7"/>
  <c r="S4" i="7"/>
  <c r="J4" i="7"/>
  <c r="AU5" i="6"/>
  <c r="AV5" i="6"/>
  <c r="AU6" i="6"/>
  <c r="AV6" i="6"/>
  <c r="AU7" i="6"/>
  <c r="AV7" i="6"/>
  <c r="AU8" i="6"/>
  <c r="AV8" i="6"/>
  <c r="AU9" i="6"/>
  <c r="AV9" i="6"/>
  <c r="AU10" i="6"/>
  <c r="AV10" i="6"/>
  <c r="AU11" i="6"/>
  <c r="AV11" i="6"/>
  <c r="AU12" i="6"/>
  <c r="AV12" i="6"/>
  <c r="AU13" i="6"/>
  <c r="AV13" i="6"/>
  <c r="AV4" i="6"/>
  <c r="AU4" i="6"/>
  <c r="AP5" i="6"/>
  <c r="AQ5" i="6"/>
  <c r="AP6" i="6"/>
  <c r="AQ6" i="6"/>
  <c r="AP7" i="6"/>
  <c r="AQ7" i="6"/>
  <c r="AP8" i="6"/>
  <c r="AQ8" i="6"/>
  <c r="AP9" i="6"/>
  <c r="AQ9" i="6"/>
  <c r="AP10" i="6"/>
  <c r="AQ10" i="6"/>
  <c r="AP11" i="6"/>
  <c r="AQ11" i="6"/>
  <c r="AP12" i="6"/>
  <c r="AQ12" i="6"/>
  <c r="AP13" i="6"/>
  <c r="AQ13" i="6"/>
  <c r="AQ4" i="6"/>
  <c r="AP4" i="6"/>
  <c r="AL5" i="6"/>
  <c r="AM5" i="6"/>
  <c r="AL6" i="6"/>
  <c r="AM6" i="6"/>
  <c r="AL7" i="6"/>
  <c r="AM7" i="6"/>
  <c r="AL8" i="6"/>
  <c r="AM8" i="6"/>
  <c r="AL9" i="6"/>
  <c r="AM9" i="6"/>
  <c r="AL10" i="6"/>
  <c r="AM10" i="6"/>
  <c r="AL11" i="6"/>
  <c r="AM11" i="6"/>
  <c r="AL12" i="6"/>
  <c r="AM12" i="6"/>
  <c r="AL13" i="6"/>
  <c r="AM13" i="6"/>
  <c r="AM4" i="6"/>
  <c r="AL4" i="6"/>
  <c r="AD5" i="6"/>
  <c r="AE5" i="6"/>
  <c r="AF5" i="6"/>
  <c r="AG5" i="6"/>
  <c r="AH5" i="6"/>
  <c r="AI5" i="6"/>
  <c r="AD6" i="6"/>
  <c r="AE6" i="6"/>
  <c r="AF6" i="6"/>
  <c r="AG6" i="6"/>
  <c r="AH6" i="6"/>
  <c r="AI6" i="6"/>
  <c r="AD7" i="6"/>
  <c r="AE7" i="6"/>
  <c r="AF7" i="6"/>
  <c r="AG7" i="6"/>
  <c r="AH7" i="6"/>
  <c r="AI7" i="6"/>
  <c r="AD8" i="6"/>
  <c r="AE8" i="6"/>
  <c r="AF8" i="6"/>
  <c r="AG8" i="6"/>
  <c r="AH8" i="6"/>
  <c r="AI8" i="6"/>
  <c r="AD9" i="6"/>
  <c r="AE9" i="6"/>
  <c r="AF9" i="6"/>
  <c r="AG9" i="6"/>
  <c r="AH9" i="6"/>
  <c r="AI9" i="6"/>
  <c r="AD10" i="6"/>
  <c r="AE10" i="6"/>
  <c r="AF10" i="6"/>
  <c r="AG10" i="6"/>
  <c r="AH10" i="6"/>
  <c r="AI10" i="6"/>
  <c r="AD11" i="6"/>
  <c r="AE11" i="6"/>
  <c r="AF11" i="6"/>
  <c r="AG11" i="6"/>
  <c r="AH11" i="6"/>
  <c r="AI11" i="6"/>
  <c r="AD12" i="6"/>
  <c r="AE12" i="6"/>
  <c r="AF12" i="6"/>
  <c r="AG12" i="6"/>
  <c r="AH12" i="6"/>
  <c r="AI12" i="6"/>
  <c r="AD13" i="6"/>
  <c r="AE13" i="6"/>
  <c r="AF13" i="6"/>
  <c r="AG13" i="6"/>
  <c r="AH13" i="6"/>
  <c r="AI13" i="6"/>
  <c r="AE4" i="6"/>
  <c r="AF4" i="6"/>
  <c r="AG4" i="6"/>
  <c r="AH4" i="6"/>
  <c r="AI4" i="6"/>
  <c r="AD4" i="6"/>
  <c r="V5" i="6"/>
  <c r="W5" i="6"/>
  <c r="X5" i="6"/>
  <c r="Y5" i="6"/>
  <c r="Z5" i="6"/>
  <c r="AA5" i="6"/>
  <c r="V6" i="6"/>
  <c r="W6" i="6"/>
  <c r="X6" i="6"/>
  <c r="Y6" i="6"/>
  <c r="Z6" i="6"/>
  <c r="AA6" i="6"/>
  <c r="V7" i="6"/>
  <c r="W7" i="6"/>
  <c r="X7" i="6"/>
  <c r="Y7" i="6"/>
  <c r="Z7" i="6"/>
  <c r="AA7" i="6"/>
  <c r="V8" i="6"/>
  <c r="W8" i="6"/>
  <c r="X8" i="6"/>
  <c r="Y8" i="6"/>
  <c r="Z8" i="6"/>
  <c r="AA8" i="6"/>
  <c r="V9" i="6"/>
  <c r="W9" i="6"/>
  <c r="X9" i="6"/>
  <c r="Y9" i="6"/>
  <c r="Z9" i="6"/>
  <c r="AA9" i="6"/>
  <c r="V10" i="6"/>
  <c r="W10" i="6"/>
  <c r="X10" i="6"/>
  <c r="Y10" i="6"/>
  <c r="Z10" i="6"/>
  <c r="AA10" i="6"/>
  <c r="V11" i="6"/>
  <c r="W11" i="6"/>
  <c r="X11" i="6"/>
  <c r="Y11" i="6"/>
  <c r="Z11" i="6"/>
  <c r="AA11" i="6"/>
  <c r="V12" i="6"/>
  <c r="W12" i="6"/>
  <c r="X12" i="6"/>
  <c r="Y12" i="6"/>
  <c r="Z12" i="6"/>
  <c r="AA12" i="6"/>
  <c r="V13" i="6"/>
  <c r="W13" i="6"/>
  <c r="X13" i="6"/>
  <c r="Y13" i="6"/>
  <c r="Z13" i="6"/>
  <c r="AA13" i="6"/>
  <c r="W4" i="6"/>
  <c r="X4" i="6"/>
  <c r="Y4" i="6"/>
  <c r="Z4" i="6"/>
  <c r="AA4" i="6"/>
  <c r="V4" i="6"/>
  <c r="J4" i="6" s="1"/>
  <c r="J5" i="6"/>
  <c r="K5" i="6"/>
  <c r="L5" i="6"/>
  <c r="M5" i="6"/>
  <c r="N5" i="6"/>
  <c r="O5" i="6"/>
  <c r="P5" i="6"/>
  <c r="Q5" i="6"/>
  <c r="R5" i="6"/>
  <c r="S5" i="6"/>
  <c r="J6" i="6"/>
  <c r="K6" i="6"/>
  <c r="L6" i="6"/>
  <c r="M6" i="6"/>
  <c r="N6" i="6"/>
  <c r="O6" i="6"/>
  <c r="P6" i="6"/>
  <c r="Q6" i="6"/>
  <c r="R6" i="6"/>
  <c r="S6" i="6"/>
  <c r="J7" i="6"/>
  <c r="K7" i="6"/>
  <c r="L7" i="6"/>
  <c r="M7" i="6"/>
  <c r="N7" i="6"/>
  <c r="O7" i="6"/>
  <c r="P7" i="6"/>
  <c r="Q7" i="6"/>
  <c r="R7" i="6"/>
  <c r="S7" i="6"/>
  <c r="J8" i="6"/>
  <c r="K8" i="6"/>
  <c r="L8" i="6"/>
  <c r="M8" i="6"/>
  <c r="N8" i="6"/>
  <c r="O8" i="6"/>
  <c r="P8" i="6"/>
  <c r="Q8" i="6"/>
  <c r="R8" i="6"/>
  <c r="S8" i="6"/>
  <c r="J9" i="6"/>
  <c r="K9" i="6"/>
  <c r="L9" i="6"/>
  <c r="M9" i="6"/>
  <c r="N9" i="6"/>
  <c r="O9" i="6"/>
  <c r="P9" i="6"/>
  <c r="Q9" i="6"/>
  <c r="R9" i="6"/>
  <c r="S9" i="6"/>
  <c r="J10" i="6"/>
  <c r="K10" i="6"/>
  <c r="L10" i="6"/>
  <c r="M10" i="6"/>
  <c r="N10" i="6"/>
  <c r="O10" i="6"/>
  <c r="P10" i="6"/>
  <c r="Q10" i="6"/>
  <c r="R10" i="6"/>
  <c r="S10" i="6"/>
  <c r="J11" i="6"/>
  <c r="K11" i="6"/>
  <c r="L11" i="6"/>
  <c r="M11" i="6"/>
  <c r="N11" i="6"/>
  <c r="O11" i="6"/>
  <c r="P11" i="6"/>
  <c r="Q11" i="6"/>
  <c r="R11" i="6"/>
  <c r="S11" i="6"/>
  <c r="J12" i="6"/>
  <c r="K12" i="6"/>
  <c r="L12" i="6"/>
  <c r="M12" i="6"/>
  <c r="N12" i="6"/>
  <c r="O12" i="6"/>
  <c r="P12" i="6"/>
  <c r="Q12" i="6"/>
  <c r="R12" i="6"/>
  <c r="S12" i="6"/>
  <c r="J13" i="6"/>
  <c r="K13" i="6"/>
  <c r="L13" i="6"/>
  <c r="M13" i="6"/>
  <c r="N13" i="6"/>
  <c r="O13" i="6"/>
  <c r="P13" i="6"/>
  <c r="Q13" i="6"/>
  <c r="R13" i="6"/>
  <c r="S13" i="6"/>
  <c r="K4" i="6"/>
  <c r="L4" i="6"/>
  <c r="M4" i="6"/>
  <c r="N4" i="6"/>
  <c r="O4" i="6"/>
  <c r="P4" i="6"/>
  <c r="Q4" i="6"/>
  <c r="R4" i="6"/>
  <c r="S4" i="6"/>
  <c r="AU5" i="5"/>
  <c r="AV5" i="5"/>
  <c r="AU6" i="5"/>
  <c r="AV6" i="5"/>
  <c r="AU7" i="5"/>
  <c r="AV7" i="5"/>
  <c r="AU8" i="5"/>
  <c r="AV8" i="5"/>
  <c r="AU9" i="5"/>
  <c r="AV9" i="5"/>
  <c r="AU10" i="5"/>
  <c r="AV10" i="5"/>
  <c r="AU11" i="5"/>
  <c r="AV11" i="5"/>
  <c r="AU12" i="5"/>
  <c r="AV12" i="5"/>
  <c r="AU13" i="5"/>
  <c r="AV13" i="5"/>
  <c r="AV4" i="5"/>
  <c r="AU4" i="5"/>
  <c r="AP5" i="5"/>
  <c r="AQ5" i="5"/>
  <c r="AP6" i="5"/>
  <c r="AQ6" i="5"/>
  <c r="AP7" i="5"/>
  <c r="AQ7" i="5"/>
  <c r="AP8" i="5"/>
  <c r="AQ8" i="5"/>
  <c r="AP9" i="5"/>
  <c r="AQ9" i="5"/>
  <c r="AP10" i="5"/>
  <c r="AQ10" i="5"/>
  <c r="AP11" i="5"/>
  <c r="AQ11" i="5"/>
  <c r="AP12" i="5"/>
  <c r="AQ12" i="5"/>
  <c r="AP13" i="5"/>
  <c r="AQ13" i="5"/>
  <c r="AP14" i="5"/>
  <c r="AQ14" i="5"/>
  <c r="AQ4" i="5"/>
  <c r="AP4" i="5"/>
  <c r="AM4" i="5"/>
  <c r="AM5" i="5"/>
  <c r="AM6" i="5"/>
  <c r="AM7" i="5"/>
  <c r="AM8" i="5"/>
  <c r="AM9" i="5"/>
  <c r="AM10" i="5"/>
  <c r="AM11" i="5"/>
  <c r="AM12" i="5"/>
  <c r="AM13" i="5"/>
  <c r="AM14" i="5"/>
  <c r="AL5" i="5"/>
  <c r="AL6" i="5"/>
  <c r="AL7" i="5"/>
  <c r="AL8" i="5"/>
  <c r="AL9" i="5"/>
  <c r="AL10" i="5"/>
  <c r="AL11" i="5"/>
  <c r="AL12" i="5"/>
  <c r="AL13" i="5"/>
  <c r="AL14" i="5"/>
  <c r="AL4" i="5"/>
  <c r="AD5" i="5"/>
  <c r="AE5" i="5"/>
  <c r="AF5" i="5"/>
  <c r="AG5" i="5"/>
  <c r="AH5" i="5"/>
  <c r="AI5" i="5"/>
  <c r="AD6" i="5"/>
  <c r="AE6" i="5"/>
  <c r="AF6" i="5"/>
  <c r="AG6" i="5"/>
  <c r="AH6" i="5"/>
  <c r="AI6" i="5"/>
  <c r="AD7" i="5"/>
  <c r="AE7" i="5"/>
  <c r="AF7" i="5"/>
  <c r="AG7" i="5"/>
  <c r="AH7" i="5"/>
  <c r="AI7" i="5"/>
  <c r="AD8" i="5"/>
  <c r="AE8" i="5"/>
  <c r="AF8" i="5"/>
  <c r="AG8" i="5"/>
  <c r="AH8" i="5"/>
  <c r="AI8" i="5"/>
  <c r="AD9" i="5"/>
  <c r="AE9" i="5"/>
  <c r="AF9" i="5"/>
  <c r="AG9" i="5"/>
  <c r="AH9" i="5"/>
  <c r="AI9" i="5"/>
  <c r="AD10" i="5"/>
  <c r="AE10" i="5"/>
  <c r="AF10" i="5"/>
  <c r="AG10" i="5"/>
  <c r="AH10" i="5"/>
  <c r="AI10" i="5"/>
  <c r="AD11" i="5"/>
  <c r="AE11" i="5"/>
  <c r="AF11" i="5"/>
  <c r="AG11" i="5"/>
  <c r="AH11" i="5"/>
  <c r="AI11" i="5"/>
  <c r="AD12" i="5"/>
  <c r="AE12" i="5"/>
  <c r="AF12" i="5"/>
  <c r="AG12" i="5"/>
  <c r="AH12" i="5"/>
  <c r="AI12" i="5"/>
  <c r="AD13" i="5"/>
  <c r="AE13" i="5"/>
  <c r="AF13" i="5"/>
  <c r="AG13" i="5"/>
  <c r="AH13" i="5"/>
  <c r="AI13" i="5"/>
  <c r="AE4" i="5"/>
  <c r="AF4" i="5"/>
  <c r="AG4" i="5"/>
  <c r="AH4" i="5"/>
  <c r="AI4" i="5"/>
  <c r="AD4" i="5"/>
  <c r="V5" i="5"/>
  <c r="W5" i="5"/>
  <c r="X5" i="5"/>
  <c r="Y5" i="5"/>
  <c r="Z5" i="5"/>
  <c r="AA5" i="5"/>
  <c r="V6" i="5"/>
  <c r="W6" i="5"/>
  <c r="X6" i="5"/>
  <c r="Y6" i="5"/>
  <c r="Z6" i="5"/>
  <c r="AA6" i="5"/>
  <c r="V7" i="5"/>
  <c r="W7" i="5"/>
  <c r="X7" i="5"/>
  <c r="Y7" i="5"/>
  <c r="Z7" i="5"/>
  <c r="AA7" i="5"/>
  <c r="V8" i="5"/>
  <c r="W8" i="5"/>
  <c r="X8" i="5"/>
  <c r="Y8" i="5"/>
  <c r="Z8" i="5"/>
  <c r="AA8" i="5"/>
  <c r="V9" i="5"/>
  <c r="W9" i="5"/>
  <c r="X9" i="5"/>
  <c r="Y9" i="5"/>
  <c r="Z9" i="5"/>
  <c r="AA9" i="5"/>
  <c r="V10" i="5"/>
  <c r="W10" i="5"/>
  <c r="X10" i="5"/>
  <c r="Y10" i="5"/>
  <c r="Z10" i="5"/>
  <c r="AA10" i="5"/>
  <c r="V11" i="5"/>
  <c r="W11" i="5"/>
  <c r="X11" i="5"/>
  <c r="Y11" i="5"/>
  <c r="Z11" i="5"/>
  <c r="AA11" i="5"/>
  <c r="V12" i="5"/>
  <c r="W12" i="5"/>
  <c r="X12" i="5"/>
  <c r="Y12" i="5"/>
  <c r="Z12" i="5"/>
  <c r="AA12" i="5"/>
  <c r="V13" i="5"/>
  <c r="W13" i="5"/>
  <c r="X13" i="5"/>
  <c r="Y13" i="5"/>
  <c r="Z13" i="5"/>
  <c r="AA13" i="5"/>
  <c r="W4" i="5"/>
  <c r="X4" i="5"/>
  <c r="Y4" i="5"/>
  <c r="Z4" i="5"/>
  <c r="AA4" i="5"/>
  <c r="V4" i="5"/>
  <c r="J5" i="5"/>
  <c r="J6" i="5"/>
  <c r="J7" i="5"/>
  <c r="J8" i="5"/>
  <c r="J9" i="5"/>
  <c r="J10" i="5"/>
  <c r="J11" i="5"/>
  <c r="J12" i="5"/>
  <c r="J13" i="5"/>
  <c r="J4" i="5"/>
  <c r="K13" i="5"/>
  <c r="L13" i="5"/>
  <c r="M13" i="5"/>
  <c r="N13" i="5"/>
  <c r="O13" i="5"/>
  <c r="P13" i="5"/>
  <c r="Q13" i="5"/>
  <c r="R13" i="5"/>
  <c r="S13" i="5"/>
  <c r="L4" i="5"/>
  <c r="M4" i="5"/>
  <c r="N4" i="5"/>
  <c r="O4" i="5"/>
  <c r="P4" i="5"/>
  <c r="Q4" i="5"/>
  <c r="R4" i="5"/>
  <c r="S4" i="5"/>
  <c r="L5" i="5"/>
  <c r="M5" i="5"/>
  <c r="N5" i="5"/>
  <c r="O5" i="5"/>
  <c r="P5" i="5"/>
  <c r="Q5" i="5"/>
  <c r="R5" i="5"/>
  <c r="S5" i="5"/>
  <c r="L6" i="5"/>
  <c r="M6" i="5"/>
  <c r="N6" i="5"/>
  <c r="O6" i="5"/>
  <c r="P6" i="5"/>
  <c r="Q6" i="5"/>
  <c r="R6" i="5"/>
  <c r="S6" i="5"/>
  <c r="L7" i="5"/>
  <c r="M7" i="5"/>
  <c r="N7" i="5"/>
  <c r="O7" i="5"/>
  <c r="P7" i="5"/>
  <c r="Q7" i="5"/>
  <c r="R7" i="5"/>
  <c r="S7" i="5"/>
  <c r="L8" i="5"/>
  <c r="M8" i="5"/>
  <c r="N8" i="5"/>
  <c r="O8" i="5"/>
  <c r="P8" i="5"/>
  <c r="Q8" i="5"/>
  <c r="R8" i="5"/>
  <c r="S8" i="5"/>
  <c r="L9" i="5"/>
  <c r="M9" i="5"/>
  <c r="N9" i="5"/>
  <c r="O9" i="5"/>
  <c r="P9" i="5"/>
  <c r="Q9" i="5"/>
  <c r="R9" i="5"/>
  <c r="S9" i="5"/>
  <c r="L10" i="5"/>
  <c r="M10" i="5"/>
  <c r="N10" i="5"/>
  <c r="O10" i="5"/>
  <c r="P10" i="5"/>
  <c r="Q10" i="5"/>
  <c r="R10" i="5"/>
  <c r="S10" i="5"/>
  <c r="L11" i="5"/>
  <c r="M11" i="5"/>
  <c r="N11" i="5"/>
  <c r="O11" i="5"/>
  <c r="P11" i="5"/>
  <c r="Q11" i="5"/>
  <c r="R11" i="5"/>
  <c r="S11" i="5"/>
  <c r="L12" i="5"/>
  <c r="M12" i="5"/>
  <c r="N12" i="5"/>
  <c r="O12" i="5"/>
  <c r="P12" i="5"/>
  <c r="Q12" i="5"/>
  <c r="R12" i="5"/>
  <c r="S12" i="5"/>
  <c r="K5" i="5"/>
  <c r="K6" i="5"/>
  <c r="K7" i="5"/>
  <c r="K8" i="5"/>
  <c r="K9" i="5"/>
  <c r="K10" i="5"/>
  <c r="K11" i="5"/>
  <c r="K12" i="5"/>
  <c r="K4" i="5"/>
  <c r="AD4" i="4"/>
  <c r="M8" i="3"/>
  <c r="AB4" i="2"/>
  <c r="T5" i="2"/>
  <c r="AW38" i="11"/>
  <c r="AR38" i="11"/>
  <c r="AN38" i="11"/>
  <c r="AJ38" i="11"/>
  <c r="AB38" i="11"/>
  <c r="AS38" i="11" s="1"/>
  <c r="T38" i="11"/>
  <c r="D38" i="11"/>
  <c r="AW37" i="11"/>
  <c r="AR37" i="11"/>
  <c r="AN37" i="11"/>
  <c r="AJ37" i="11"/>
  <c r="AB37" i="11"/>
  <c r="AS37" i="11" s="1"/>
  <c r="T37" i="11"/>
  <c r="D37" i="11"/>
  <c r="AW36" i="11"/>
  <c r="AR36" i="11"/>
  <c r="AN36" i="11"/>
  <c r="AJ36" i="11"/>
  <c r="AB36" i="11"/>
  <c r="AS36" i="11" s="1"/>
  <c r="T36" i="11"/>
  <c r="D36" i="11"/>
  <c r="AW35" i="11"/>
  <c r="AR35" i="11"/>
  <c r="AN35" i="11"/>
  <c r="AJ35" i="11"/>
  <c r="AB35" i="11"/>
  <c r="AS35" i="11" s="1"/>
  <c r="AX35" i="11" s="1"/>
  <c r="T35" i="11"/>
  <c r="D35" i="11"/>
  <c r="AW34" i="11"/>
  <c r="AR34" i="11"/>
  <c r="AN34" i="11"/>
  <c r="AJ34" i="11"/>
  <c r="AB34" i="11"/>
  <c r="AS34" i="11" s="1"/>
  <c r="T34" i="11"/>
  <c r="D34" i="11"/>
  <c r="AW33" i="11"/>
  <c r="AR33" i="11"/>
  <c r="AN33" i="11"/>
  <c r="AJ33" i="11"/>
  <c r="AB33" i="11"/>
  <c r="AS33" i="11" s="1"/>
  <c r="T33" i="11"/>
  <c r="D33" i="11"/>
  <c r="AW32" i="11"/>
  <c r="AR32" i="11"/>
  <c r="AN32" i="11"/>
  <c r="AJ32" i="11"/>
  <c r="AB32" i="11"/>
  <c r="AS32" i="11" s="1"/>
  <c r="T32" i="11"/>
  <c r="D32" i="11"/>
  <c r="AW31" i="11"/>
  <c r="AR31" i="11"/>
  <c r="AN31" i="11"/>
  <c r="AJ31" i="11"/>
  <c r="AB31" i="11"/>
  <c r="AS31" i="11" s="1"/>
  <c r="AX31" i="11" s="1"/>
  <c r="T31" i="11"/>
  <c r="D31" i="11"/>
  <c r="C31" i="11"/>
  <c r="E31" i="11" s="1"/>
  <c r="AW30" i="11"/>
  <c r="AR30" i="11"/>
  <c r="AN30" i="11"/>
  <c r="AJ30" i="11"/>
  <c r="AB30" i="11"/>
  <c r="AS30" i="11" s="1"/>
  <c r="T30" i="11"/>
  <c r="D30" i="11"/>
  <c r="AW29" i="11"/>
  <c r="AR29" i="11"/>
  <c r="AN29" i="11"/>
  <c r="AJ29" i="11"/>
  <c r="AB29" i="11"/>
  <c r="AS29" i="11" s="1"/>
  <c r="T29" i="11"/>
  <c r="D29" i="11"/>
  <c r="AW28" i="11"/>
  <c r="AR28" i="11"/>
  <c r="AN28" i="11"/>
  <c r="AJ28" i="11"/>
  <c r="AB28" i="11"/>
  <c r="AS28" i="11" s="1"/>
  <c r="T28" i="11"/>
  <c r="D28" i="11"/>
  <c r="AW27" i="11"/>
  <c r="AR27" i="11"/>
  <c r="AN27" i="11"/>
  <c r="AJ27" i="11"/>
  <c r="AB27" i="11"/>
  <c r="AS27" i="11" s="1"/>
  <c r="AX27" i="11" s="1"/>
  <c r="T27" i="11"/>
  <c r="D27" i="11"/>
  <c r="AW26" i="11"/>
  <c r="AR26" i="11"/>
  <c r="AN26" i="11"/>
  <c r="AJ26" i="11"/>
  <c r="AB26" i="11"/>
  <c r="AS26" i="11" s="1"/>
  <c r="T26" i="11"/>
  <c r="D26" i="11"/>
  <c r="AW25" i="11"/>
  <c r="AR25" i="11"/>
  <c r="AN25" i="11"/>
  <c r="AJ25" i="11"/>
  <c r="AB25" i="11"/>
  <c r="AS25" i="11" s="1"/>
  <c r="T25" i="11"/>
  <c r="D25" i="11"/>
  <c r="AW24" i="11"/>
  <c r="AR24" i="11"/>
  <c r="AN24" i="11"/>
  <c r="AJ24" i="11"/>
  <c r="AB24" i="11"/>
  <c r="AS24" i="11" s="1"/>
  <c r="T24" i="11"/>
  <c r="D24" i="11"/>
  <c r="AW23" i="11"/>
  <c r="AR23" i="11"/>
  <c r="AN23" i="11"/>
  <c r="AJ23" i="11"/>
  <c r="AB23" i="11"/>
  <c r="AS23" i="11" s="1"/>
  <c r="AX23" i="11" s="1"/>
  <c r="T23" i="11"/>
  <c r="D23" i="11"/>
  <c r="AW22" i="11"/>
  <c r="AR22" i="11"/>
  <c r="AN22" i="11"/>
  <c r="AJ22" i="11"/>
  <c r="AB22" i="11"/>
  <c r="AS22" i="11" s="1"/>
  <c r="T22" i="11"/>
  <c r="D22" i="11"/>
  <c r="AW21" i="11"/>
  <c r="AR21" i="11"/>
  <c r="AN21" i="11"/>
  <c r="AJ21" i="11"/>
  <c r="AB21" i="11"/>
  <c r="AS21" i="11" s="1"/>
  <c r="T21" i="11"/>
  <c r="D21" i="11"/>
  <c r="AW20" i="11"/>
  <c r="AR20" i="11"/>
  <c r="AN20" i="11"/>
  <c r="AJ20" i="11"/>
  <c r="AB20" i="11"/>
  <c r="AS20" i="11" s="1"/>
  <c r="T20" i="11"/>
  <c r="D20" i="11"/>
  <c r="AW19" i="11"/>
  <c r="AR19" i="11"/>
  <c r="AN19" i="11"/>
  <c r="AJ19" i="11"/>
  <c r="AB19" i="11"/>
  <c r="AS19" i="11" s="1"/>
  <c r="AX19" i="11" s="1"/>
  <c r="T19" i="11"/>
  <c r="D19" i="11"/>
  <c r="AW18" i="11"/>
  <c r="AR18" i="11"/>
  <c r="AN18" i="11"/>
  <c r="AJ18" i="11"/>
  <c r="AB18" i="11"/>
  <c r="AS18" i="11" s="1"/>
  <c r="T18" i="11"/>
  <c r="D18" i="11"/>
  <c r="AW17" i="11"/>
  <c r="AR17" i="11"/>
  <c r="AN17" i="11"/>
  <c r="AJ17" i="11"/>
  <c r="AB17" i="11"/>
  <c r="AS17" i="11" s="1"/>
  <c r="T17" i="11"/>
  <c r="D17" i="11"/>
  <c r="AW16" i="11"/>
  <c r="AR16" i="11"/>
  <c r="AN16" i="11"/>
  <c r="AJ16" i="11"/>
  <c r="AB16" i="11"/>
  <c r="AS16" i="11" s="1"/>
  <c r="T16" i="11"/>
  <c r="D16" i="11"/>
  <c r="AW15" i="11"/>
  <c r="AR15" i="11"/>
  <c r="AN15" i="11"/>
  <c r="AJ15" i="11"/>
  <c r="AB15" i="11"/>
  <c r="AS15" i="11" s="1"/>
  <c r="AX15" i="11" s="1"/>
  <c r="T15" i="11"/>
  <c r="D15" i="11"/>
  <c r="AW14" i="11"/>
  <c r="AR14" i="11"/>
  <c r="AN14" i="11"/>
  <c r="AJ14" i="11"/>
  <c r="AB14" i="11"/>
  <c r="AS14" i="11" s="1"/>
  <c r="T14" i="11"/>
  <c r="D14" i="11"/>
  <c r="AW13" i="11"/>
  <c r="D13" i="11" s="1"/>
  <c r="AW11" i="11"/>
  <c r="D11" i="11" s="1"/>
  <c r="AR11" i="11"/>
  <c r="AW9" i="11"/>
  <c r="D9" i="11" s="1"/>
  <c r="AR8" i="11"/>
  <c r="AW7" i="11"/>
  <c r="D7" i="11"/>
  <c r="AW6" i="11"/>
  <c r="D6" i="11" s="1"/>
  <c r="AW5" i="11"/>
  <c r="D5" i="11" s="1"/>
  <c r="AW4" i="11"/>
  <c r="D4" i="11" s="1"/>
  <c r="AW38" i="10"/>
  <c r="AR38" i="10"/>
  <c r="AN38" i="10"/>
  <c r="AJ38" i="10"/>
  <c r="AB38" i="10"/>
  <c r="AS38" i="10" s="1"/>
  <c r="T38" i="10"/>
  <c r="D38" i="10"/>
  <c r="AW37" i="10"/>
  <c r="AR37" i="10"/>
  <c r="AN37" i="10"/>
  <c r="AJ37" i="10"/>
  <c r="AB37" i="10"/>
  <c r="AS37" i="10" s="1"/>
  <c r="AX37" i="10" s="1"/>
  <c r="T37" i="10"/>
  <c r="D37" i="10"/>
  <c r="C37" i="10"/>
  <c r="E37" i="10" s="1"/>
  <c r="AW36" i="10"/>
  <c r="AR36" i="10"/>
  <c r="AN36" i="10"/>
  <c r="AJ36" i="10"/>
  <c r="AB36" i="10"/>
  <c r="AS36" i="10" s="1"/>
  <c r="T36" i="10"/>
  <c r="D36" i="10"/>
  <c r="AW35" i="10"/>
  <c r="AR35" i="10"/>
  <c r="AN35" i="10"/>
  <c r="AJ35" i="10"/>
  <c r="AB35" i="10"/>
  <c r="AS35" i="10" s="1"/>
  <c r="AX35" i="10" s="1"/>
  <c r="T35" i="10"/>
  <c r="D35" i="10"/>
  <c r="C35" i="10"/>
  <c r="E35" i="10" s="1"/>
  <c r="AW34" i="10"/>
  <c r="AR34" i="10"/>
  <c r="AN34" i="10"/>
  <c r="AJ34" i="10"/>
  <c r="AB34" i="10"/>
  <c r="AS34" i="10" s="1"/>
  <c r="T34" i="10"/>
  <c r="D34" i="10"/>
  <c r="AW33" i="10"/>
  <c r="AR33" i="10"/>
  <c r="AN33" i="10"/>
  <c r="AJ33" i="10"/>
  <c r="AB33" i="10"/>
  <c r="AS33" i="10" s="1"/>
  <c r="AX33" i="10" s="1"/>
  <c r="T33" i="10"/>
  <c r="D33" i="10"/>
  <c r="AW32" i="10"/>
  <c r="AR32" i="10"/>
  <c r="AN32" i="10"/>
  <c r="AJ32" i="10"/>
  <c r="AB32" i="10"/>
  <c r="AS32" i="10" s="1"/>
  <c r="T32" i="10"/>
  <c r="D32" i="10"/>
  <c r="AW31" i="10"/>
  <c r="AR31" i="10"/>
  <c r="AN31" i="10"/>
  <c r="AJ31" i="10"/>
  <c r="AB31" i="10"/>
  <c r="AS31" i="10" s="1"/>
  <c r="T31" i="10"/>
  <c r="D31" i="10"/>
  <c r="AW30" i="10"/>
  <c r="AR30" i="10"/>
  <c r="AN30" i="10"/>
  <c r="AJ30" i="10"/>
  <c r="AB30" i="10"/>
  <c r="AS30" i="10" s="1"/>
  <c r="T30" i="10"/>
  <c r="D30" i="10"/>
  <c r="AW29" i="10"/>
  <c r="AR29" i="10"/>
  <c r="AN29" i="10"/>
  <c r="AJ29" i="10"/>
  <c r="AB29" i="10"/>
  <c r="AS29" i="10" s="1"/>
  <c r="T29" i="10"/>
  <c r="D29" i="10"/>
  <c r="AW28" i="10"/>
  <c r="AR28" i="10"/>
  <c r="AN28" i="10"/>
  <c r="AJ28" i="10"/>
  <c r="AB28" i="10"/>
  <c r="AS28" i="10" s="1"/>
  <c r="T28" i="10"/>
  <c r="D28" i="10"/>
  <c r="AW27" i="10"/>
  <c r="AR27" i="10"/>
  <c r="AN27" i="10"/>
  <c r="AJ27" i="10"/>
  <c r="AB27" i="10"/>
  <c r="AS27" i="10" s="1"/>
  <c r="T27" i="10"/>
  <c r="D27" i="10"/>
  <c r="AW26" i="10"/>
  <c r="AR26" i="10"/>
  <c r="AN26" i="10"/>
  <c r="AJ26" i="10"/>
  <c r="AB26" i="10"/>
  <c r="AS26" i="10" s="1"/>
  <c r="T26" i="10"/>
  <c r="D26" i="10"/>
  <c r="AW25" i="10"/>
  <c r="AR25" i="10"/>
  <c r="AN25" i="10"/>
  <c r="AJ25" i="10"/>
  <c r="AB25" i="10"/>
  <c r="AS25" i="10" s="1"/>
  <c r="T25" i="10"/>
  <c r="D25" i="10"/>
  <c r="AW24" i="10"/>
  <c r="AR24" i="10"/>
  <c r="AN24" i="10"/>
  <c r="AJ24" i="10"/>
  <c r="AB24" i="10"/>
  <c r="AS24" i="10" s="1"/>
  <c r="T24" i="10"/>
  <c r="D24" i="10"/>
  <c r="AW23" i="10"/>
  <c r="AR23" i="10"/>
  <c r="AN23" i="10"/>
  <c r="AJ23" i="10"/>
  <c r="AB23" i="10"/>
  <c r="AS23" i="10" s="1"/>
  <c r="T23" i="10"/>
  <c r="D23" i="10"/>
  <c r="AW22" i="10"/>
  <c r="AR22" i="10"/>
  <c r="AN22" i="10"/>
  <c r="AJ22" i="10"/>
  <c r="AB22" i="10"/>
  <c r="AS22" i="10" s="1"/>
  <c r="T22" i="10"/>
  <c r="D22" i="10"/>
  <c r="AW21" i="10"/>
  <c r="AR21" i="10"/>
  <c r="AN21" i="10"/>
  <c r="AJ21" i="10"/>
  <c r="AB21" i="10"/>
  <c r="AS21" i="10" s="1"/>
  <c r="T21" i="10"/>
  <c r="D21" i="10"/>
  <c r="AW20" i="10"/>
  <c r="AR20" i="10"/>
  <c r="AN20" i="10"/>
  <c r="AJ20" i="10"/>
  <c r="AB20" i="10"/>
  <c r="AS20" i="10" s="1"/>
  <c r="T20" i="10"/>
  <c r="D20" i="10"/>
  <c r="AW19" i="10"/>
  <c r="AR19" i="10"/>
  <c r="AN19" i="10"/>
  <c r="AJ19" i="10"/>
  <c r="AB19" i="10"/>
  <c r="AS19" i="10" s="1"/>
  <c r="T19" i="10"/>
  <c r="D19" i="10"/>
  <c r="AW18" i="10"/>
  <c r="AR18" i="10"/>
  <c r="AN18" i="10"/>
  <c r="AJ18" i="10"/>
  <c r="AB18" i="10"/>
  <c r="AS18" i="10" s="1"/>
  <c r="T18" i="10"/>
  <c r="D18" i="10"/>
  <c r="AW17" i="10"/>
  <c r="AR17" i="10"/>
  <c r="AN17" i="10"/>
  <c r="AJ17" i="10"/>
  <c r="AB17" i="10"/>
  <c r="AS17" i="10" s="1"/>
  <c r="T17" i="10"/>
  <c r="D17" i="10"/>
  <c r="AW16" i="10"/>
  <c r="AR16" i="10"/>
  <c r="AN16" i="10"/>
  <c r="AJ16" i="10"/>
  <c r="AB16" i="10"/>
  <c r="AS16" i="10" s="1"/>
  <c r="T16" i="10"/>
  <c r="D16" i="10"/>
  <c r="AW15" i="10"/>
  <c r="AR15" i="10"/>
  <c r="AN15" i="10"/>
  <c r="AJ15" i="10"/>
  <c r="AB15" i="10"/>
  <c r="AS15" i="10" s="1"/>
  <c r="T15" i="10"/>
  <c r="D15" i="10"/>
  <c r="AW14" i="10"/>
  <c r="AR14" i="10"/>
  <c r="AN14" i="10"/>
  <c r="AJ14" i="10"/>
  <c r="AB14" i="10"/>
  <c r="AS14" i="10" s="1"/>
  <c r="T14" i="10"/>
  <c r="D14" i="10"/>
  <c r="AW38" i="9"/>
  <c r="AR38" i="9"/>
  <c r="AN38" i="9"/>
  <c r="AJ38" i="9"/>
  <c r="AB38" i="9"/>
  <c r="AS38" i="9" s="1"/>
  <c r="T38" i="9"/>
  <c r="D38" i="9"/>
  <c r="AX37" i="9"/>
  <c r="AW37" i="9"/>
  <c r="AR37" i="9"/>
  <c r="AN37" i="9"/>
  <c r="AJ37" i="9"/>
  <c r="AB37" i="9"/>
  <c r="AS37" i="9" s="1"/>
  <c r="C37" i="9" s="1"/>
  <c r="E37" i="9" s="1"/>
  <c r="T37" i="9"/>
  <c r="D37" i="9"/>
  <c r="AW36" i="9"/>
  <c r="AR36" i="9"/>
  <c r="AN36" i="9"/>
  <c r="AJ36" i="9"/>
  <c r="AB36" i="9"/>
  <c r="T36" i="9"/>
  <c r="D36" i="9"/>
  <c r="AW35" i="9"/>
  <c r="AR35" i="9"/>
  <c r="AN35" i="9"/>
  <c r="AJ35" i="9"/>
  <c r="AB35" i="9"/>
  <c r="T35" i="9"/>
  <c r="D35" i="9"/>
  <c r="AW34" i="9"/>
  <c r="AR34" i="9"/>
  <c r="AN34" i="9"/>
  <c r="AJ34" i="9"/>
  <c r="AB34" i="9"/>
  <c r="AS34" i="9" s="1"/>
  <c r="T34" i="9"/>
  <c r="D34" i="9"/>
  <c r="AX33" i="9"/>
  <c r="AW33" i="9"/>
  <c r="AR33" i="9"/>
  <c r="AN33" i="9"/>
  <c r="AJ33" i="9"/>
  <c r="AB33" i="9"/>
  <c r="AS33" i="9" s="1"/>
  <c r="C33" i="9" s="1"/>
  <c r="E33" i="9" s="1"/>
  <c r="T33" i="9"/>
  <c r="D33" i="9"/>
  <c r="AW32" i="9"/>
  <c r="AR32" i="9"/>
  <c r="AN32" i="9"/>
  <c r="AJ32" i="9"/>
  <c r="AB32" i="9"/>
  <c r="T32" i="9"/>
  <c r="D32" i="9"/>
  <c r="AW31" i="9"/>
  <c r="AR31" i="9"/>
  <c r="AN31" i="9"/>
  <c r="AJ31" i="9"/>
  <c r="AB31" i="9"/>
  <c r="T31" i="9"/>
  <c r="D31" i="9"/>
  <c r="AW30" i="9"/>
  <c r="AR30" i="9"/>
  <c r="AN30" i="9"/>
  <c r="AJ30" i="9"/>
  <c r="AB30" i="9"/>
  <c r="AS30" i="9" s="1"/>
  <c r="T30" i="9"/>
  <c r="D30" i="9"/>
  <c r="AX29" i="9"/>
  <c r="AW29" i="9"/>
  <c r="AR29" i="9"/>
  <c r="AN29" i="9"/>
  <c r="AJ29" i="9"/>
  <c r="AB29" i="9"/>
  <c r="AS29" i="9" s="1"/>
  <c r="C29" i="9" s="1"/>
  <c r="E29" i="9" s="1"/>
  <c r="T29" i="9"/>
  <c r="D29" i="9"/>
  <c r="AW28" i="9"/>
  <c r="AR28" i="9"/>
  <c r="AN28" i="9"/>
  <c r="AJ28" i="9"/>
  <c r="AB28" i="9"/>
  <c r="T28" i="9"/>
  <c r="D28" i="9"/>
  <c r="AW27" i="9"/>
  <c r="AR27" i="9"/>
  <c r="AN27" i="9"/>
  <c r="AJ27" i="9"/>
  <c r="AB27" i="9"/>
  <c r="T27" i="9"/>
  <c r="D27" i="9"/>
  <c r="AW26" i="9"/>
  <c r="AR26" i="9"/>
  <c r="AN26" i="9"/>
  <c r="AJ26" i="9"/>
  <c r="AB26" i="9"/>
  <c r="AS26" i="9" s="1"/>
  <c r="T26" i="9"/>
  <c r="D26" i="9"/>
  <c r="AX25" i="9"/>
  <c r="AW25" i="9"/>
  <c r="AR25" i="9"/>
  <c r="AN25" i="9"/>
  <c r="AJ25" i="9"/>
  <c r="AB25" i="9"/>
  <c r="AS25" i="9" s="1"/>
  <c r="C25" i="9" s="1"/>
  <c r="E25" i="9" s="1"/>
  <c r="T25" i="9"/>
  <c r="D25" i="9"/>
  <c r="AW24" i="9"/>
  <c r="AR24" i="9"/>
  <c r="AN24" i="9"/>
  <c r="AJ24" i="9"/>
  <c r="AB24" i="9"/>
  <c r="T24" i="9"/>
  <c r="D24" i="9"/>
  <c r="AW23" i="9"/>
  <c r="AR23" i="9"/>
  <c r="AN23" i="9"/>
  <c r="AJ23" i="9"/>
  <c r="AB23" i="9"/>
  <c r="T23" i="9"/>
  <c r="D23" i="9"/>
  <c r="AW22" i="9"/>
  <c r="AR22" i="9"/>
  <c r="AN22" i="9"/>
  <c r="AJ22" i="9"/>
  <c r="AB22" i="9"/>
  <c r="AS22" i="9" s="1"/>
  <c r="T22" i="9"/>
  <c r="D22" i="9"/>
  <c r="AX21" i="9"/>
  <c r="AW21" i="9"/>
  <c r="AR21" i="9"/>
  <c r="AN21" i="9"/>
  <c r="AJ21" i="9"/>
  <c r="AB21" i="9"/>
  <c r="AS21" i="9" s="1"/>
  <c r="C21" i="9" s="1"/>
  <c r="E21" i="9" s="1"/>
  <c r="T21" i="9"/>
  <c r="D21" i="9"/>
  <c r="AW20" i="9"/>
  <c r="AR20" i="9"/>
  <c r="AN20" i="9"/>
  <c r="AJ20" i="9"/>
  <c r="AB20" i="9"/>
  <c r="T20" i="9"/>
  <c r="D20" i="9"/>
  <c r="AW19" i="9"/>
  <c r="AR19" i="9"/>
  <c r="AN19" i="9"/>
  <c r="AJ19" i="9"/>
  <c r="AB19" i="9"/>
  <c r="T19" i="9"/>
  <c r="D19" i="9"/>
  <c r="AW18" i="9"/>
  <c r="AR18" i="9"/>
  <c r="AN18" i="9"/>
  <c r="AJ18" i="9"/>
  <c r="AB18" i="9"/>
  <c r="AS18" i="9" s="1"/>
  <c r="T18" i="9"/>
  <c r="D18" i="9"/>
  <c r="AX17" i="9"/>
  <c r="AW17" i="9"/>
  <c r="AR17" i="9"/>
  <c r="AN17" i="9"/>
  <c r="AJ17" i="9"/>
  <c r="AB17" i="9"/>
  <c r="AS17" i="9" s="1"/>
  <c r="C17" i="9" s="1"/>
  <c r="E17" i="9" s="1"/>
  <c r="T17" i="9"/>
  <c r="D17" i="9"/>
  <c r="AW16" i="9"/>
  <c r="AR16" i="9"/>
  <c r="AN16" i="9"/>
  <c r="AJ16" i="9"/>
  <c r="AB16" i="9"/>
  <c r="T16" i="9"/>
  <c r="D16" i="9"/>
  <c r="AW15" i="9"/>
  <c r="AR15" i="9"/>
  <c r="AN15" i="9"/>
  <c r="AJ15" i="9"/>
  <c r="AB15" i="9"/>
  <c r="T15" i="9"/>
  <c r="D15" i="9"/>
  <c r="AW14" i="9"/>
  <c r="AR14" i="9"/>
  <c r="AN14" i="9"/>
  <c r="AJ14" i="9"/>
  <c r="AB14" i="9"/>
  <c r="AS14" i="9" s="1"/>
  <c r="T14" i="9"/>
  <c r="D14" i="9"/>
  <c r="AW38" i="8"/>
  <c r="AR38" i="8"/>
  <c r="AN38" i="8"/>
  <c r="AJ38" i="8"/>
  <c r="AB38" i="8"/>
  <c r="T38" i="8"/>
  <c r="D38" i="8"/>
  <c r="AW37" i="8"/>
  <c r="AR37" i="8"/>
  <c r="AN37" i="8"/>
  <c r="AJ37" i="8"/>
  <c r="AB37" i="8"/>
  <c r="AS37" i="8" s="1"/>
  <c r="T37" i="8"/>
  <c r="D37" i="8"/>
  <c r="AW36" i="8"/>
  <c r="AR36" i="8"/>
  <c r="AN36" i="8"/>
  <c r="AJ36" i="8"/>
  <c r="AB36" i="8"/>
  <c r="AS36" i="8" s="1"/>
  <c r="C36" i="8" s="1"/>
  <c r="E36" i="8" s="1"/>
  <c r="T36" i="8"/>
  <c r="D36" i="8"/>
  <c r="AW35" i="8"/>
  <c r="AR35" i="8"/>
  <c r="AN35" i="8"/>
  <c r="AJ35" i="8"/>
  <c r="AB35" i="8"/>
  <c r="T35" i="8"/>
  <c r="D35" i="8"/>
  <c r="AW34" i="8"/>
  <c r="AR34" i="8"/>
  <c r="AN34" i="8"/>
  <c r="AJ34" i="8"/>
  <c r="AB34" i="8"/>
  <c r="T34" i="8"/>
  <c r="D34" i="8"/>
  <c r="AW33" i="8"/>
  <c r="AR33" i="8"/>
  <c r="AN33" i="8"/>
  <c r="AJ33" i="8"/>
  <c r="AB33" i="8"/>
  <c r="AS33" i="8" s="1"/>
  <c r="T33" i="8"/>
  <c r="D33" i="8"/>
  <c r="AW32" i="8"/>
  <c r="AR32" i="8"/>
  <c r="AN32" i="8"/>
  <c r="AJ32" i="8"/>
  <c r="AB32" i="8"/>
  <c r="AS32" i="8" s="1"/>
  <c r="C32" i="8" s="1"/>
  <c r="E32" i="8" s="1"/>
  <c r="T32" i="8"/>
  <c r="D32" i="8"/>
  <c r="AW31" i="8"/>
  <c r="AR31" i="8"/>
  <c r="AN31" i="8"/>
  <c r="AJ31" i="8"/>
  <c r="AB31" i="8"/>
  <c r="T31" i="8"/>
  <c r="D31" i="8"/>
  <c r="AW30" i="8"/>
  <c r="AR30" i="8"/>
  <c r="AN30" i="8"/>
  <c r="AJ30" i="8"/>
  <c r="AB30" i="8"/>
  <c r="T30" i="8"/>
  <c r="D30" i="8"/>
  <c r="AW29" i="8"/>
  <c r="AR29" i="8"/>
  <c r="AN29" i="8"/>
  <c r="AJ29" i="8"/>
  <c r="AB29" i="8"/>
  <c r="T29" i="8"/>
  <c r="D29" i="8"/>
  <c r="AW28" i="8"/>
  <c r="AR28" i="8"/>
  <c r="AN28" i="8"/>
  <c r="AJ28" i="8"/>
  <c r="AB28" i="8"/>
  <c r="AS28" i="8" s="1"/>
  <c r="T28" i="8"/>
  <c r="D28" i="8"/>
  <c r="AW27" i="8"/>
  <c r="AR27" i="8"/>
  <c r="AN27" i="8"/>
  <c r="AJ27" i="8"/>
  <c r="AB27" i="8"/>
  <c r="AS27" i="8" s="1"/>
  <c r="T27" i="8"/>
  <c r="D27" i="8"/>
  <c r="AW26" i="8"/>
  <c r="AR26" i="8"/>
  <c r="AN26" i="8"/>
  <c r="AJ26" i="8"/>
  <c r="AB26" i="8"/>
  <c r="AS26" i="8" s="1"/>
  <c r="C26" i="8" s="1"/>
  <c r="E26" i="8" s="1"/>
  <c r="T26" i="8"/>
  <c r="D26" i="8"/>
  <c r="AW25" i="8"/>
  <c r="AR25" i="8"/>
  <c r="AN25" i="8"/>
  <c r="AJ25" i="8"/>
  <c r="AB25" i="8"/>
  <c r="T25" i="8"/>
  <c r="D25" i="8"/>
  <c r="AW24" i="8"/>
  <c r="AR24" i="8"/>
  <c r="AN24" i="8"/>
  <c r="AJ24" i="8"/>
  <c r="AB24" i="8"/>
  <c r="AS24" i="8" s="1"/>
  <c r="T24" i="8"/>
  <c r="D24" i="8"/>
  <c r="AW23" i="8"/>
  <c r="AR23" i="8"/>
  <c r="AN23" i="8"/>
  <c r="AJ23" i="8"/>
  <c r="AB23" i="8"/>
  <c r="AS23" i="8" s="1"/>
  <c r="T23" i="8"/>
  <c r="D23" i="8"/>
  <c r="AW22" i="8"/>
  <c r="AR22" i="8"/>
  <c r="AN22" i="8"/>
  <c r="AJ22" i="8"/>
  <c r="AB22" i="8"/>
  <c r="AS22" i="8" s="1"/>
  <c r="T22" i="8"/>
  <c r="D22" i="8"/>
  <c r="AW21" i="8"/>
  <c r="AR21" i="8"/>
  <c r="AN21" i="8"/>
  <c r="AJ21" i="8"/>
  <c r="AB21" i="8"/>
  <c r="AS21" i="8" s="1"/>
  <c r="T21" i="8"/>
  <c r="D21" i="8"/>
  <c r="AW20" i="8"/>
  <c r="AR20" i="8"/>
  <c r="AN20" i="8"/>
  <c r="AJ20" i="8"/>
  <c r="AB20" i="8"/>
  <c r="AS20" i="8" s="1"/>
  <c r="T20" i="8"/>
  <c r="D20" i="8"/>
  <c r="AW19" i="8"/>
  <c r="AR19" i="8"/>
  <c r="AN19" i="8"/>
  <c r="AJ19" i="8"/>
  <c r="AB19" i="8"/>
  <c r="AS19" i="8" s="1"/>
  <c r="T19" i="8"/>
  <c r="D19" i="8"/>
  <c r="AW18" i="8"/>
  <c r="AR18" i="8"/>
  <c r="AN18" i="8"/>
  <c r="AJ18" i="8"/>
  <c r="AB18" i="8"/>
  <c r="AS18" i="8" s="1"/>
  <c r="T18" i="8"/>
  <c r="D18" i="8"/>
  <c r="AW17" i="8"/>
  <c r="AR17" i="8"/>
  <c r="AN17" i="8"/>
  <c r="AJ17" i="8"/>
  <c r="AB17" i="8"/>
  <c r="AS17" i="8" s="1"/>
  <c r="T17" i="8"/>
  <c r="D17" i="8"/>
  <c r="AW16" i="8"/>
  <c r="AR16" i="8"/>
  <c r="AN16" i="8"/>
  <c r="AJ16" i="8"/>
  <c r="AB16" i="8"/>
  <c r="AS16" i="8" s="1"/>
  <c r="T16" i="8"/>
  <c r="D16" i="8"/>
  <c r="AW15" i="8"/>
  <c r="AR15" i="8"/>
  <c r="AN15" i="8"/>
  <c r="AJ15" i="8"/>
  <c r="AB15" i="8"/>
  <c r="AS15" i="8" s="1"/>
  <c r="T15" i="8"/>
  <c r="D15" i="8"/>
  <c r="AW14" i="8"/>
  <c r="AR14" i="8"/>
  <c r="AN14" i="8"/>
  <c r="AJ14" i="8"/>
  <c r="AB14" i="8"/>
  <c r="AS14" i="8" s="1"/>
  <c r="T14" i="8"/>
  <c r="D14" i="8"/>
  <c r="AW13" i="8"/>
  <c r="D13" i="8" s="1"/>
  <c r="AR13" i="8"/>
  <c r="AN13" i="8"/>
  <c r="AJ13" i="8"/>
  <c r="AB13" i="8"/>
  <c r="T13" i="8"/>
  <c r="AW12" i="8"/>
  <c r="D12" i="8" s="1"/>
  <c r="AR12" i="8"/>
  <c r="AN12" i="8"/>
  <c r="AJ12" i="8"/>
  <c r="AB12" i="8"/>
  <c r="T12" i="8"/>
  <c r="AW11" i="8"/>
  <c r="D11" i="8" s="1"/>
  <c r="AR11" i="8"/>
  <c r="AN11" i="8"/>
  <c r="AJ11" i="8"/>
  <c r="AB11" i="8"/>
  <c r="T11" i="8"/>
  <c r="AW10" i="8"/>
  <c r="D10" i="8" s="1"/>
  <c r="AR10" i="8"/>
  <c r="AN10" i="8"/>
  <c r="AJ10" i="8"/>
  <c r="AB10" i="8"/>
  <c r="T10" i="8"/>
  <c r="AW9" i="8"/>
  <c r="D9" i="8" s="1"/>
  <c r="AR9" i="8"/>
  <c r="AN9" i="8"/>
  <c r="AJ9" i="8"/>
  <c r="AB9" i="8"/>
  <c r="T9" i="8"/>
  <c r="AW8" i="8"/>
  <c r="D8" i="8" s="1"/>
  <c r="AR8" i="8"/>
  <c r="AN8" i="8"/>
  <c r="AJ8" i="8"/>
  <c r="AB8" i="8"/>
  <c r="T8" i="8"/>
  <c r="AW7" i="8"/>
  <c r="D7" i="8" s="1"/>
  <c r="AR7" i="8"/>
  <c r="AN7" i="8"/>
  <c r="AJ7" i="8"/>
  <c r="AB7" i="8"/>
  <c r="T7" i="8"/>
  <c r="AW6" i="8"/>
  <c r="D6" i="8" s="1"/>
  <c r="AR6" i="8"/>
  <c r="AN6" i="8"/>
  <c r="AJ6" i="8"/>
  <c r="AB6" i="8"/>
  <c r="T6" i="8"/>
  <c r="AW5" i="8"/>
  <c r="D5" i="8" s="1"/>
  <c r="AR5" i="8"/>
  <c r="AN5" i="8"/>
  <c r="AJ5" i="8"/>
  <c r="AB5" i="8"/>
  <c r="T5" i="8"/>
  <c r="AW4" i="8"/>
  <c r="D4" i="8" s="1"/>
  <c r="AR4" i="8"/>
  <c r="AN4" i="8"/>
  <c r="AJ4" i="8"/>
  <c r="AB4" i="8"/>
  <c r="T4" i="8"/>
  <c r="AW38" i="7"/>
  <c r="AR38" i="7"/>
  <c r="AN38" i="7"/>
  <c r="AJ38" i="7"/>
  <c r="AB38" i="7"/>
  <c r="AS38" i="7" s="1"/>
  <c r="T38" i="7"/>
  <c r="D38" i="7"/>
  <c r="AW37" i="7"/>
  <c r="AR37" i="7"/>
  <c r="AN37" i="7"/>
  <c r="AJ37" i="7"/>
  <c r="AB37" i="7"/>
  <c r="AS37" i="7" s="1"/>
  <c r="T37" i="7"/>
  <c r="D37" i="7"/>
  <c r="AW36" i="7"/>
  <c r="AR36" i="7"/>
  <c r="AN36" i="7"/>
  <c r="AJ36" i="7"/>
  <c r="AB36" i="7"/>
  <c r="T36" i="7"/>
  <c r="AS36" i="7" s="1"/>
  <c r="D36" i="7"/>
  <c r="AW35" i="7"/>
  <c r="AR35" i="7"/>
  <c r="AN35" i="7"/>
  <c r="AJ35" i="7"/>
  <c r="AB35" i="7"/>
  <c r="AS35" i="7" s="1"/>
  <c r="T35" i="7"/>
  <c r="D35" i="7"/>
  <c r="AW34" i="7"/>
  <c r="AR34" i="7"/>
  <c r="AN34" i="7"/>
  <c r="AJ34" i="7"/>
  <c r="AB34" i="7"/>
  <c r="T34" i="7"/>
  <c r="AS34" i="7" s="1"/>
  <c r="D34" i="7"/>
  <c r="AW33" i="7"/>
  <c r="AR33" i="7"/>
  <c r="AN33" i="7"/>
  <c r="AJ33" i="7"/>
  <c r="AB33" i="7"/>
  <c r="AS33" i="7" s="1"/>
  <c r="T33" i="7"/>
  <c r="D33" i="7"/>
  <c r="AW32" i="7"/>
  <c r="AR32" i="7"/>
  <c r="AN32" i="7"/>
  <c r="AJ32" i="7"/>
  <c r="AB32" i="7"/>
  <c r="T32" i="7"/>
  <c r="AS32" i="7" s="1"/>
  <c r="D32" i="7"/>
  <c r="AW31" i="7"/>
  <c r="AR31" i="7"/>
  <c r="AN31" i="7"/>
  <c r="AJ31" i="7"/>
  <c r="AB31" i="7"/>
  <c r="AS31" i="7" s="1"/>
  <c r="T31" i="7"/>
  <c r="D31" i="7"/>
  <c r="AW30" i="7"/>
  <c r="AR30" i="7"/>
  <c r="AN30" i="7"/>
  <c r="AJ30" i="7"/>
  <c r="AB30" i="7"/>
  <c r="T30" i="7"/>
  <c r="AS30" i="7" s="1"/>
  <c r="D30" i="7"/>
  <c r="AW29" i="7"/>
  <c r="AR29" i="7"/>
  <c r="AN29" i="7"/>
  <c r="AJ29" i="7"/>
  <c r="AB29" i="7"/>
  <c r="AS29" i="7" s="1"/>
  <c r="T29" i="7"/>
  <c r="D29" i="7"/>
  <c r="AW28" i="7"/>
  <c r="AR28" i="7"/>
  <c r="AN28" i="7"/>
  <c r="AJ28" i="7"/>
  <c r="AB28" i="7"/>
  <c r="T28" i="7"/>
  <c r="AS28" i="7" s="1"/>
  <c r="D28" i="7"/>
  <c r="AW27" i="7"/>
  <c r="AR27" i="7"/>
  <c r="AN27" i="7"/>
  <c r="AJ27" i="7"/>
  <c r="AB27" i="7"/>
  <c r="AS27" i="7" s="1"/>
  <c r="T27" i="7"/>
  <c r="D27" i="7"/>
  <c r="AW26" i="7"/>
  <c r="AR26" i="7"/>
  <c r="AN26" i="7"/>
  <c r="AJ26" i="7"/>
  <c r="AB26" i="7"/>
  <c r="T26" i="7"/>
  <c r="AS26" i="7" s="1"/>
  <c r="D26" i="7"/>
  <c r="AW25" i="7"/>
  <c r="AR25" i="7"/>
  <c r="AN25" i="7"/>
  <c r="AJ25" i="7"/>
  <c r="AB25" i="7"/>
  <c r="AS25" i="7" s="1"/>
  <c r="T25" i="7"/>
  <c r="D25" i="7"/>
  <c r="AW24" i="7"/>
  <c r="AR24" i="7"/>
  <c r="AN24" i="7"/>
  <c r="AJ24" i="7"/>
  <c r="AB24" i="7"/>
  <c r="T24" i="7"/>
  <c r="AS24" i="7" s="1"/>
  <c r="D24" i="7"/>
  <c r="AW23" i="7"/>
  <c r="AR23" i="7"/>
  <c r="AN23" i="7"/>
  <c r="AJ23" i="7"/>
  <c r="AB23" i="7"/>
  <c r="AS23" i="7" s="1"/>
  <c r="T23" i="7"/>
  <c r="D23" i="7"/>
  <c r="AW22" i="7"/>
  <c r="AR22" i="7"/>
  <c r="AN22" i="7"/>
  <c r="AJ22" i="7"/>
  <c r="AB22" i="7"/>
  <c r="T22" i="7"/>
  <c r="AS22" i="7" s="1"/>
  <c r="D22" i="7"/>
  <c r="AW21" i="7"/>
  <c r="AR21" i="7"/>
  <c r="AN21" i="7"/>
  <c r="AJ21" i="7"/>
  <c r="AB21" i="7"/>
  <c r="AS21" i="7" s="1"/>
  <c r="T21" i="7"/>
  <c r="D21" i="7"/>
  <c r="AW20" i="7"/>
  <c r="AR20" i="7"/>
  <c r="AN20" i="7"/>
  <c r="AJ20" i="7"/>
  <c r="AB20" i="7"/>
  <c r="T20" i="7"/>
  <c r="AS20" i="7" s="1"/>
  <c r="D20" i="7"/>
  <c r="AW19" i="7"/>
  <c r="AR19" i="7"/>
  <c r="AN19" i="7"/>
  <c r="AJ19" i="7"/>
  <c r="AB19" i="7"/>
  <c r="AS19" i="7" s="1"/>
  <c r="T19" i="7"/>
  <c r="D19" i="7"/>
  <c r="AW18" i="7"/>
  <c r="AR18" i="7"/>
  <c r="AN18" i="7"/>
  <c r="AJ18" i="7"/>
  <c r="AB18" i="7"/>
  <c r="T18" i="7"/>
  <c r="AS18" i="7" s="1"/>
  <c r="D18" i="7"/>
  <c r="AW17" i="7"/>
  <c r="AR17" i="7"/>
  <c r="AN17" i="7"/>
  <c r="AJ17" i="7"/>
  <c r="AB17" i="7"/>
  <c r="AS17" i="7" s="1"/>
  <c r="T17" i="7"/>
  <c r="D17" i="7"/>
  <c r="AW16" i="7"/>
  <c r="AR16" i="7"/>
  <c r="AN16" i="7"/>
  <c r="AJ16" i="7"/>
  <c r="AB16" i="7"/>
  <c r="T16" i="7"/>
  <c r="AS16" i="7" s="1"/>
  <c r="D16" i="7"/>
  <c r="AW15" i="7"/>
  <c r="AR15" i="7"/>
  <c r="AN15" i="7"/>
  <c r="AJ15" i="7"/>
  <c r="AB15" i="7"/>
  <c r="AS15" i="7" s="1"/>
  <c r="T15" i="7"/>
  <c r="D15" i="7"/>
  <c r="AW14" i="7"/>
  <c r="AR14" i="7"/>
  <c r="AN14" i="7"/>
  <c r="AJ14" i="7"/>
  <c r="AB14" i="7"/>
  <c r="T14" i="7"/>
  <c r="AS14" i="7" s="1"/>
  <c r="D14" i="7"/>
  <c r="AW38" i="6"/>
  <c r="AR38" i="6"/>
  <c r="AN38" i="6"/>
  <c r="AJ38" i="6"/>
  <c r="AB38" i="6"/>
  <c r="AS38" i="6" s="1"/>
  <c r="T38" i="6"/>
  <c r="D38" i="6"/>
  <c r="AW37" i="6"/>
  <c r="AR37" i="6"/>
  <c r="AN37" i="6"/>
  <c r="AJ37" i="6"/>
  <c r="AB37" i="6"/>
  <c r="T37" i="6"/>
  <c r="AS37" i="6" s="1"/>
  <c r="D37" i="6"/>
  <c r="AW36" i="6"/>
  <c r="AR36" i="6"/>
  <c r="AN36" i="6"/>
  <c r="AJ36" i="6"/>
  <c r="AB36" i="6"/>
  <c r="AS36" i="6" s="1"/>
  <c r="T36" i="6"/>
  <c r="D36" i="6"/>
  <c r="AW35" i="6"/>
  <c r="AR35" i="6"/>
  <c r="AN35" i="6"/>
  <c r="AJ35" i="6"/>
  <c r="AB35" i="6"/>
  <c r="T35" i="6"/>
  <c r="AS35" i="6" s="1"/>
  <c r="D35" i="6"/>
  <c r="AW34" i="6"/>
  <c r="AR34" i="6"/>
  <c r="AN34" i="6"/>
  <c r="AJ34" i="6"/>
  <c r="AB34" i="6"/>
  <c r="AS34" i="6" s="1"/>
  <c r="T34" i="6"/>
  <c r="D34" i="6"/>
  <c r="AW33" i="6"/>
  <c r="AR33" i="6"/>
  <c r="AN33" i="6"/>
  <c r="AJ33" i="6"/>
  <c r="AB33" i="6"/>
  <c r="T33" i="6"/>
  <c r="AS33" i="6" s="1"/>
  <c r="D33" i="6"/>
  <c r="AW32" i="6"/>
  <c r="AR32" i="6"/>
  <c r="AN32" i="6"/>
  <c r="AJ32" i="6"/>
  <c r="AB32" i="6"/>
  <c r="AS32" i="6" s="1"/>
  <c r="T32" i="6"/>
  <c r="D32" i="6"/>
  <c r="AW31" i="6"/>
  <c r="AR31" i="6"/>
  <c r="AN31" i="6"/>
  <c r="AJ31" i="6"/>
  <c r="AB31" i="6"/>
  <c r="T31" i="6"/>
  <c r="AS31" i="6" s="1"/>
  <c r="D31" i="6"/>
  <c r="AW30" i="6"/>
  <c r="AR30" i="6"/>
  <c r="AN30" i="6"/>
  <c r="AJ30" i="6"/>
  <c r="AB30" i="6"/>
  <c r="AS30" i="6" s="1"/>
  <c r="T30" i="6"/>
  <c r="D30" i="6"/>
  <c r="AW29" i="6"/>
  <c r="AR29" i="6"/>
  <c r="AN29" i="6"/>
  <c r="AJ29" i="6"/>
  <c r="AB29" i="6"/>
  <c r="T29" i="6"/>
  <c r="AS29" i="6" s="1"/>
  <c r="D29" i="6"/>
  <c r="AW28" i="6"/>
  <c r="AR28" i="6"/>
  <c r="AN28" i="6"/>
  <c r="AJ28" i="6"/>
  <c r="AB28" i="6"/>
  <c r="AS28" i="6" s="1"/>
  <c r="T28" i="6"/>
  <c r="D28" i="6"/>
  <c r="AW27" i="6"/>
  <c r="AR27" i="6"/>
  <c r="AN27" i="6"/>
  <c r="AJ27" i="6"/>
  <c r="AB27" i="6"/>
  <c r="T27" i="6"/>
  <c r="AS27" i="6" s="1"/>
  <c r="D27" i="6"/>
  <c r="AW26" i="6"/>
  <c r="AR26" i="6"/>
  <c r="AN26" i="6"/>
  <c r="AJ26" i="6"/>
  <c r="AB26" i="6"/>
  <c r="AS26" i="6" s="1"/>
  <c r="T26" i="6"/>
  <c r="D26" i="6"/>
  <c r="AW25" i="6"/>
  <c r="AR25" i="6"/>
  <c r="AN25" i="6"/>
  <c r="AJ25" i="6"/>
  <c r="AB25" i="6"/>
  <c r="T25" i="6"/>
  <c r="AS25" i="6" s="1"/>
  <c r="D25" i="6"/>
  <c r="AW24" i="6"/>
  <c r="AR24" i="6"/>
  <c r="AN24" i="6"/>
  <c r="AJ24" i="6"/>
  <c r="AB24" i="6"/>
  <c r="AS24" i="6" s="1"/>
  <c r="T24" i="6"/>
  <c r="D24" i="6"/>
  <c r="AW23" i="6"/>
  <c r="AR23" i="6"/>
  <c r="AN23" i="6"/>
  <c r="AJ23" i="6"/>
  <c r="AB23" i="6"/>
  <c r="T23" i="6"/>
  <c r="AS23" i="6" s="1"/>
  <c r="D23" i="6"/>
  <c r="AW22" i="6"/>
  <c r="AR22" i="6"/>
  <c r="AN22" i="6"/>
  <c r="AJ22" i="6"/>
  <c r="AB22" i="6"/>
  <c r="AS22" i="6" s="1"/>
  <c r="T22" i="6"/>
  <c r="D22" i="6"/>
  <c r="AW21" i="6"/>
  <c r="AR21" i="6"/>
  <c r="AN21" i="6"/>
  <c r="AJ21" i="6"/>
  <c r="AB21" i="6"/>
  <c r="T21" i="6"/>
  <c r="AS21" i="6" s="1"/>
  <c r="D21" i="6"/>
  <c r="AW20" i="6"/>
  <c r="AR20" i="6"/>
  <c r="AN20" i="6"/>
  <c r="AJ20" i="6"/>
  <c r="AB20" i="6"/>
  <c r="AS20" i="6" s="1"/>
  <c r="T20" i="6"/>
  <c r="D20" i="6"/>
  <c r="AW19" i="6"/>
  <c r="AR19" i="6"/>
  <c r="AN19" i="6"/>
  <c r="AJ19" i="6"/>
  <c r="AB19" i="6"/>
  <c r="T19" i="6"/>
  <c r="AS19" i="6" s="1"/>
  <c r="D19" i="6"/>
  <c r="AW18" i="6"/>
  <c r="AR18" i="6"/>
  <c r="AN18" i="6"/>
  <c r="AJ18" i="6"/>
  <c r="AB18" i="6"/>
  <c r="AS18" i="6" s="1"/>
  <c r="T18" i="6"/>
  <c r="D18" i="6"/>
  <c r="AW17" i="6"/>
  <c r="AR17" i="6"/>
  <c r="AN17" i="6"/>
  <c r="AJ17" i="6"/>
  <c r="AB17" i="6"/>
  <c r="T17" i="6"/>
  <c r="AS17" i="6" s="1"/>
  <c r="D17" i="6"/>
  <c r="AW16" i="6"/>
  <c r="D16" i="6" s="1"/>
  <c r="AR16" i="6"/>
  <c r="AN16" i="6"/>
  <c r="AJ16" i="6"/>
  <c r="AB16" i="6"/>
  <c r="AS16" i="6" s="1"/>
  <c r="T16" i="6"/>
  <c r="AW15" i="6"/>
  <c r="AR15" i="6"/>
  <c r="AN15" i="6"/>
  <c r="AJ15" i="6"/>
  <c r="AB15" i="6"/>
  <c r="T15" i="6"/>
  <c r="AS15" i="6" s="1"/>
  <c r="D15" i="6"/>
  <c r="AW14" i="6"/>
  <c r="D14" i="6" s="1"/>
  <c r="AR14" i="6"/>
  <c r="AN14" i="6"/>
  <c r="AJ14" i="6"/>
  <c r="AB14" i="6"/>
  <c r="AS14" i="6" s="1"/>
  <c r="T14" i="6"/>
  <c r="AW38" i="5"/>
  <c r="AR38" i="5"/>
  <c r="AN38" i="5"/>
  <c r="AJ38" i="5"/>
  <c r="AB38" i="5"/>
  <c r="AS38" i="5" s="1"/>
  <c r="T38" i="5"/>
  <c r="D38" i="5"/>
  <c r="AW37" i="5"/>
  <c r="AR37" i="5"/>
  <c r="AN37" i="5"/>
  <c r="AJ37" i="5"/>
  <c r="AB37" i="5"/>
  <c r="AS37" i="5" s="1"/>
  <c r="T37" i="5"/>
  <c r="D37" i="5"/>
  <c r="AW36" i="5"/>
  <c r="AR36" i="5"/>
  <c r="AN36" i="5"/>
  <c r="AJ36" i="5"/>
  <c r="AB36" i="5"/>
  <c r="AS36" i="5" s="1"/>
  <c r="T36" i="5"/>
  <c r="D36" i="5"/>
  <c r="AW35" i="5"/>
  <c r="AR35" i="5"/>
  <c r="AN35" i="5"/>
  <c r="AJ35" i="5"/>
  <c r="AB35" i="5"/>
  <c r="AS35" i="5" s="1"/>
  <c r="T35" i="5"/>
  <c r="D35" i="5"/>
  <c r="AW34" i="5"/>
  <c r="AR34" i="5"/>
  <c r="AN34" i="5"/>
  <c r="AJ34" i="5"/>
  <c r="AB34" i="5"/>
  <c r="AS34" i="5" s="1"/>
  <c r="T34" i="5"/>
  <c r="D34" i="5"/>
  <c r="AW33" i="5"/>
  <c r="AR33" i="5"/>
  <c r="AN33" i="5"/>
  <c r="AJ33" i="5"/>
  <c r="AB33" i="5"/>
  <c r="AS33" i="5" s="1"/>
  <c r="T33" i="5"/>
  <c r="D33" i="5"/>
  <c r="AW32" i="5"/>
  <c r="AR32" i="5"/>
  <c r="AN32" i="5"/>
  <c r="AJ32" i="5"/>
  <c r="AB32" i="5"/>
  <c r="AS32" i="5" s="1"/>
  <c r="T32" i="5"/>
  <c r="D32" i="5"/>
  <c r="AW31" i="5"/>
  <c r="AR31" i="5"/>
  <c r="AN31" i="5"/>
  <c r="AJ31" i="5"/>
  <c r="AB31" i="5"/>
  <c r="AS31" i="5" s="1"/>
  <c r="T31" i="5"/>
  <c r="D31" i="5"/>
  <c r="AW30" i="5"/>
  <c r="AR30" i="5"/>
  <c r="AN30" i="5"/>
  <c r="AJ30" i="5"/>
  <c r="AB30" i="5"/>
  <c r="AS30" i="5" s="1"/>
  <c r="T30" i="5"/>
  <c r="D30" i="5"/>
  <c r="AW29" i="5"/>
  <c r="AR29" i="5"/>
  <c r="AN29" i="5"/>
  <c r="AJ29" i="5"/>
  <c r="AB29" i="5"/>
  <c r="AS29" i="5" s="1"/>
  <c r="T29" i="5"/>
  <c r="D29" i="5"/>
  <c r="AW28" i="5"/>
  <c r="AR28" i="5"/>
  <c r="AN28" i="5"/>
  <c r="AJ28" i="5"/>
  <c r="AB28" i="5"/>
  <c r="AS28" i="5" s="1"/>
  <c r="T28" i="5"/>
  <c r="D28" i="5"/>
  <c r="AW27" i="5"/>
  <c r="AR27" i="5"/>
  <c r="AN27" i="5"/>
  <c r="AJ27" i="5"/>
  <c r="AB27" i="5"/>
  <c r="AS27" i="5" s="1"/>
  <c r="T27" i="5"/>
  <c r="D27" i="5"/>
  <c r="AW26" i="5"/>
  <c r="AR26" i="5"/>
  <c r="AN26" i="5"/>
  <c r="AJ26" i="5"/>
  <c r="AB26" i="5"/>
  <c r="AS26" i="5" s="1"/>
  <c r="T26" i="5"/>
  <c r="D26" i="5"/>
  <c r="AW25" i="5"/>
  <c r="AR25" i="5"/>
  <c r="AN25" i="5"/>
  <c r="AJ25" i="5"/>
  <c r="AB25" i="5"/>
  <c r="AS25" i="5" s="1"/>
  <c r="T25" i="5"/>
  <c r="D25" i="5"/>
  <c r="AW24" i="5"/>
  <c r="AR24" i="5"/>
  <c r="AN24" i="5"/>
  <c r="AJ24" i="5"/>
  <c r="AB24" i="5"/>
  <c r="AS24" i="5" s="1"/>
  <c r="T24" i="5"/>
  <c r="D24" i="5"/>
  <c r="AW23" i="5"/>
  <c r="AR23" i="5"/>
  <c r="AN23" i="5"/>
  <c r="AJ23" i="5"/>
  <c r="AB23" i="5"/>
  <c r="AS23" i="5" s="1"/>
  <c r="T23" i="5"/>
  <c r="D23" i="5"/>
  <c r="AW22" i="5"/>
  <c r="AR22" i="5"/>
  <c r="AN22" i="5"/>
  <c r="AJ22" i="5"/>
  <c r="AB22" i="5"/>
  <c r="AS22" i="5" s="1"/>
  <c r="T22" i="5"/>
  <c r="D22" i="5"/>
  <c r="AW21" i="5"/>
  <c r="AR21" i="5"/>
  <c r="AN21" i="5"/>
  <c r="AJ21" i="5"/>
  <c r="AB21" i="5"/>
  <c r="AS21" i="5" s="1"/>
  <c r="T21" i="5"/>
  <c r="D21" i="5"/>
  <c r="AW20" i="5"/>
  <c r="AR20" i="5"/>
  <c r="AN20" i="5"/>
  <c r="AJ20" i="5"/>
  <c r="AB20" i="5"/>
  <c r="AS20" i="5" s="1"/>
  <c r="T20" i="5"/>
  <c r="D20" i="5"/>
  <c r="AW19" i="5"/>
  <c r="AR19" i="5"/>
  <c r="AN19" i="5"/>
  <c r="AJ19" i="5"/>
  <c r="AB19" i="5"/>
  <c r="AS19" i="5" s="1"/>
  <c r="T19" i="5"/>
  <c r="D19" i="5"/>
  <c r="AW18" i="5"/>
  <c r="AR18" i="5"/>
  <c r="AN18" i="5"/>
  <c r="AJ18" i="5"/>
  <c r="AB18" i="5"/>
  <c r="AS18" i="5" s="1"/>
  <c r="T18" i="5"/>
  <c r="D18" i="5"/>
  <c r="AW17" i="5"/>
  <c r="AR17" i="5"/>
  <c r="AN17" i="5"/>
  <c r="AJ17" i="5"/>
  <c r="AB17" i="5"/>
  <c r="AS17" i="5" s="1"/>
  <c r="T17" i="5"/>
  <c r="D17" i="5"/>
  <c r="AW16" i="5"/>
  <c r="AR16" i="5"/>
  <c r="AN16" i="5"/>
  <c r="AJ16" i="5"/>
  <c r="AB16" i="5"/>
  <c r="AS16" i="5" s="1"/>
  <c r="T16" i="5"/>
  <c r="D16" i="5"/>
  <c r="AW15" i="5"/>
  <c r="AR15" i="5"/>
  <c r="AN15" i="5"/>
  <c r="AJ15" i="5"/>
  <c r="AB15" i="5"/>
  <c r="AS15" i="5" s="1"/>
  <c r="T15" i="5"/>
  <c r="D15" i="5"/>
  <c r="AW14" i="5"/>
  <c r="AJ14" i="5"/>
  <c r="AB14" i="5"/>
  <c r="T14" i="5"/>
  <c r="D14" i="5"/>
  <c r="AW38" i="4"/>
  <c r="AR38" i="4"/>
  <c r="AN38" i="4"/>
  <c r="AJ38" i="4"/>
  <c r="AB38" i="4"/>
  <c r="AS38" i="4" s="1"/>
  <c r="T38" i="4"/>
  <c r="D38" i="4"/>
  <c r="AW37" i="4"/>
  <c r="AR37" i="4"/>
  <c r="AN37" i="4"/>
  <c r="AJ37" i="4"/>
  <c r="AB37" i="4"/>
  <c r="AS37" i="4" s="1"/>
  <c r="T37" i="4"/>
  <c r="D37" i="4"/>
  <c r="AW36" i="4"/>
  <c r="AR36" i="4"/>
  <c r="AN36" i="4"/>
  <c r="AJ36" i="4"/>
  <c r="AB36" i="4"/>
  <c r="AS36" i="4" s="1"/>
  <c r="T36" i="4"/>
  <c r="D36" i="4"/>
  <c r="AW35" i="4"/>
  <c r="AR35" i="4"/>
  <c r="AN35" i="4"/>
  <c r="AJ35" i="4"/>
  <c r="AB35" i="4"/>
  <c r="T35" i="4"/>
  <c r="AS35" i="4" s="1"/>
  <c r="D35" i="4"/>
  <c r="AW34" i="4"/>
  <c r="AR34" i="4"/>
  <c r="AN34" i="4"/>
  <c r="AJ34" i="4"/>
  <c r="AB34" i="4"/>
  <c r="T34" i="4"/>
  <c r="AS34" i="4" s="1"/>
  <c r="D34" i="4"/>
  <c r="AW33" i="4"/>
  <c r="AR33" i="4"/>
  <c r="AN33" i="4"/>
  <c r="AJ33" i="4"/>
  <c r="AB33" i="4"/>
  <c r="T33" i="4"/>
  <c r="AS33" i="4" s="1"/>
  <c r="D33" i="4"/>
  <c r="AW32" i="4"/>
  <c r="AR32" i="4"/>
  <c r="AN32" i="4"/>
  <c r="AJ32" i="4"/>
  <c r="AB32" i="4"/>
  <c r="T32" i="4"/>
  <c r="AS32" i="4" s="1"/>
  <c r="D32" i="4"/>
  <c r="AW31" i="4"/>
  <c r="AR31" i="4"/>
  <c r="AN31" i="4"/>
  <c r="AJ31" i="4"/>
  <c r="AB31" i="4"/>
  <c r="T31" i="4"/>
  <c r="AS31" i="4" s="1"/>
  <c r="D31" i="4"/>
  <c r="AW30" i="4"/>
  <c r="AR30" i="4"/>
  <c r="AN30" i="4"/>
  <c r="AJ30" i="4"/>
  <c r="AB30" i="4"/>
  <c r="T30" i="4"/>
  <c r="AS30" i="4" s="1"/>
  <c r="D30" i="4"/>
  <c r="AW29" i="4"/>
  <c r="AR29" i="4"/>
  <c r="AN29" i="4"/>
  <c r="AJ29" i="4"/>
  <c r="AB29" i="4"/>
  <c r="T29" i="4"/>
  <c r="AS29" i="4" s="1"/>
  <c r="D29" i="4"/>
  <c r="AW28" i="4"/>
  <c r="AR28" i="4"/>
  <c r="AN28" i="4"/>
  <c r="AJ28" i="4"/>
  <c r="AB28" i="4"/>
  <c r="T28" i="4"/>
  <c r="AS28" i="4" s="1"/>
  <c r="D28" i="4"/>
  <c r="AW27" i="4"/>
  <c r="AR27" i="4"/>
  <c r="AN27" i="4"/>
  <c r="AJ27" i="4"/>
  <c r="AB27" i="4"/>
  <c r="T27" i="4"/>
  <c r="AS27" i="4" s="1"/>
  <c r="D27" i="4"/>
  <c r="AW26" i="4"/>
  <c r="AR26" i="4"/>
  <c r="AN26" i="4"/>
  <c r="AJ26" i="4"/>
  <c r="AB26" i="4"/>
  <c r="T26" i="4"/>
  <c r="AS26" i="4" s="1"/>
  <c r="D26" i="4"/>
  <c r="AW25" i="4"/>
  <c r="AR25" i="4"/>
  <c r="AN25" i="4"/>
  <c r="AJ25" i="4"/>
  <c r="AB25" i="4"/>
  <c r="T25" i="4"/>
  <c r="AS25" i="4" s="1"/>
  <c r="D25" i="4"/>
  <c r="AW24" i="4"/>
  <c r="AR24" i="4"/>
  <c r="AN24" i="4"/>
  <c r="AJ24" i="4"/>
  <c r="AB24" i="4"/>
  <c r="T24" i="4"/>
  <c r="AS24" i="4" s="1"/>
  <c r="D24" i="4"/>
  <c r="AW23" i="4"/>
  <c r="AR23" i="4"/>
  <c r="AN23" i="4"/>
  <c r="AJ23" i="4"/>
  <c r="AB23" i="4"/>
  <c r="T23" i="4"/>
  <c r="AS23" i="4" s="1"/>
  <c r="D23" i="4"/>
  <c r="AW22" i="4"/>
  <c r="AR22" i="4"/>
  <c r="AN22" i="4"/>
  <c r="AJ22" i="4"/>
  <c r="AB22" i="4"/>
  <c r="T22" i="4"/>
  <c r="AS22" i="4" s="1"/>
  <c r="D22" i="4"/>
  <c r="AW21" i="4"/>
  <c r="AR21" i="4"/>
  <c r="AN21" i="4"/>
  <c r="AJ21" i="4"/>
  <c r="AB21" i="4"/>
  <c r="T21" i="4"/>
  <c r="AS21" i="4" s="1"/>
  <c r="D21" i="4"/>
  <c r="AW20" i="4"/>
  <c r="AR20" i="4"/>
  <c r="AN20" i="4"/>
  <c r="AJ20" i="4"/>
  <c r="AB20" i="4"/>
  <c r="T20" i="4"/>
  <c r="AS20" i="4" s="1"/>
  <c r="D20" i="4"/>
  <c r="AW19" i="4"/>
  <c r="AR19" i="4"/>
  <c r="AN19" i="4"/>
  <c r="AJ19" i="4"/>
  <c r="AB19" i="4"/>
  <c r="T19" i="4"/>
  <c r="AS19" i="4" s="1"/>
  <c r="D19" i="4"/>
  <c r="AW18" i="4"/>
  <c r="AR18" i="4"/>
  <c r="AN18" i="4"/>
  <c r="AJ18" i="4"/>
  <c r="AB18" i="4"/>
  <c r="T18" i="4"/>
  <c r="AS18" i="4" s="1"/>
  <c r="D18" i="4"/>
  <c r="AW17" i="4"/>
  <c r="AR17" i="4"/>
  <c r="AN17" i="4"/>
  <c r="AJ17" i="4"/>
  <c r="AB17" i="4"/>
  <c r="T17" i="4"/>
  <c r="AS17" i="4" s="1"/>
  <c r="D17" i="4"/>
  <c r="AW16" i="4"/>
  <c r="AR16" i="4"/>
  <c r="AN16" i="4"/>
  <c r="AJ16" i="4"/>
  <c r="AB16" i="4"/>
  <c r="T16" i="4"/>
  <c r="AS16" i="4" s="1"/>
  <c r="D16" i="4"/>
  <c r="AW15" i="4"/>
  <c r="AR15" i="4"/>
  <c r="AN15" i="4"/>
  <c r="AJ15" i="4"/>
  <c r="AB15" i="4"/>
  <c r="T15" i="4"/>
  <c r="AS15" i="4" s="1"/>
  <c r="D15" i="4"/>
  <c r="AW14" i="4"/>
  <c r="AR14" i="4"/>
  <c r="AN14" i="4"/>
  <c r="AJ14" i="4"/>
  <c r="AB14" i="4"/>
  <c r="T14" i="4"/>
  <c r="AS14" i="4" s="1"/>
  <c r="D14" i="4"/>
  <c r="AW13" i="4"/>
  <c r="D13" i="4" s="1"/>
  <c r="AR13" i="4"/>
  <c r="AN13" i="4"/>
  <c r="AJ13" i="4"/>
  <c r="AB13" i="4"/>
  <c r="T13" i="4"/>
  <c r="AW12" i="4"/>
  <c r="D12" i="4" s="1"/>
  <c r="AR12" i="4"/>
  <c r="AN12" i="4"/>
  <c r="AJ12" i="4"/>
  <c r="AB12" i="4"/>
  <c r="T12" i="4"/>
  <c r="AW11" i="4"/>
  <c r="D11" i="4" s="1"/>
  <c r="AR11" i="4"/>
  <c r="AN11" i="4"/>
  <c r="AJ11" i="4"/>
  <c r="AB11" i="4"/>
  <c r="T11" i="4"/>
  <c r="AW10" i="4"/>
  <c r="D10" i="4" s="1"/>
  <c r="AR10" i="4"/>
  <c r="AN10" i="4"/>
  <c r="AJ10" i="4"/>
  <c r="AB10" i="4"/>
  <c r="T10" i="4"/>
  <c r="AW9" i="4"/>
  <c r="D9" i="4" s="1"/>
  <c r="AR9" i="4"/>
  <c r="AN9" i="4"/>
  <c r="AJ9" i="4"/>
  <c r="AB9" i="4"/>
  <c r="T9" i="4"/>
  <c r="AW8" i="4"/>
  <c r="AR8" i="4"/>
  <c r="AN8" i="4"/>
  <c r="AJ8" i="4"/>
  <c r="AB8" i="4"/>
  <c r="T8" i="4"/>
  <c r="D8" i="4"/>
  <c r="AW7" i="4"/>
  <c r="D7" i="4" s="1"/>
  <c r="AR7" i="4"/>
  <c r="AN7" i="4"/>
  <c r="AJ7" i="4"/>
  <c r="AB7" i="4"/>
  <c r="T7" i="4"/>
  <c r="AW6" i="4"/>
  <c r="AR6" i="4"/>
  <c r="AN6" i="4"/>
  <c r="AJ6" i="4"/>
  <c r="AB6" i="4"/>
  <c r="T6" i="4"/>
  <c r="D6" i="4"/>
  <c r="AW5" i="4"/>
  <c r="D5" i="4" s="1"/>
  <c r="AR5" i="4"/>
  <c r="AN5" i="4"/>
  <c r="AJ5" i="4"/>
  <c r="AB5" i="4"/>
  <c r="T5" i="4"/>
  <c r="AW4" i="4"/>
  <c r="AR4" i="4"/>
  <c r="AN4" i="4"/>
  <c r="AJ4" i="4"/>
  <c r="AB4" i="4"/>
  <c r="T4" i="4"/>
  <c r="D4" i="4"/>
  <c r="AW38" i="3"/>
  <c r="AR38" i="3"/>
  <c r="AN38" i="3"/>
  <c r="AJ38" i="3"/>
  <c r="AB38" i="3"/>
  <c r="T38" i="3"/>
  <c r="AS38" i="3" s="1"/>
  <c r="D38" i="3"/>
  <c r="AW37" i="3"/>
  <c r="AR37" i="3"/>
  <c r="AN37" i="3"/>
  <c r="AJ37" i="3"/>
  <c r="AB37" i="3"/>
  <c r="T37" i="3"/>
  <c r="AS37" i="3" s="1"/>
  <c r="D37" i="3"/>
  <c r="AW36" i="3"/>
  <c r="AR36" i="3"/>
  <c r="AN36" i="3"/>
  <c r="AJ36" i="3"/>
  <c r="AB36" i="3"/>
  <c r="T36" i="3"/>
  <c r="AS36" i="3" s="1"/>
  <c r="D36" i="3"/>
  <c r="AW35" i="3"/>
  <c r="AR35" i="3"/>
  <c r="AN35" i="3"/>
  <c r="AJ35" i="3"/>
  <c r="AB35" i="3"/>
  <c r="T35" i="3"/>
  <c r="AS35" i="3" s="1"/>
  <c r="D35" i="3"/>
  <c r="AW34" i="3"/>
  <c r="AR34" i="3"/>
  <c r="AN34" i="3"/>
  <c r="AJ34" i="3"/>
  <c r="AB34" i="3"/>
  <c r="T34" i="3"/>
  <c r="AS34" i="3" s="1"/>
  <c r="D34" i="3"/>
  <c r="AW33" i="3"/>
  <c r="AR33" i="3"/>
  <c r="AN33" i="3"/>
  <c r="AJ33" i="3"/>
  <c r="AB33" i="3"/>
  <c r="T33" i="3"/>
  <c r="AS33" i="3" s="1"/>
  <c r="D33" i="3"/>
  <c r="AW32" i="3"/>
  <c r="AR32" i="3"/>
  <c r="AN32" i="3"/>
  <c r="AJ32" i="3"/>
  <c r="AB32" i="3"/>
  <c r="T32" i="3"/>
  <c r="AS32" i="3" s="1"/>
  <c r="D32" i="3"/>
  <c r="AW31" i="3"/>
  <c r="AR31" i="3"/>
  <c r="AN31" i="3"/>
  <c r="AJ31" i="3"/>
  <c r="AB31" i="3"/>
  <c r="T31" i="3"/>
  <c r="AS31" i="3" s="1"/>
  <c r="D31" i="3"/>
  <c r="AW30" i="3"/>
  <c r="AR30" i="3"/>
  <c r="AN30" i="3"/>
  <c r="AJ30" i="3"/>
  <c r="AB30" i="3"/>
  <c r="T30" i="3"/>
  <c r="AS30" i="3" s="1"/>
  <c r="D30" i="3"/>
  <c r="AW29" i="3"/>
  <c r="AR29" i="3"/>
  <c r="AN29" i="3"/>
  <c r="AJ29" i="3"/>
  <c r="AB29" i="3"/>
  <c r="T29" i="3"/>
  <c r="AS29" i="3" s="1"/>
  <c r="D29" i="3"/>
  <c r="AW28" i="3"/>
  <c r="AR28" i="3"/>
  <c r="AN28" i="3"/>
  <c r="AJ28" i="3"/>
  <c r="AB28" i="3"/>
  <c r="T28" i="3"/>
  <c r="AS28" i="3" s="1"/>
  <c r="D28" i="3"/>
  <c r="AW27" i="3"/>
  <c r="AR27" i="3"/>
  <c r="AN27" i="3"/>
  <c r="AJ27" i="3"/>
  <c r="AB27" i="3"/>
  <c r="T27" i="3"/>
  <c r="AS27" i="3" s="1"/>
  <c r="D27" i="3"/>
  <c r="AW26" i="3"/>
  <c r="AR26" i="3"/>
  <c r="AN26" i="3"/>
  <c r="AJ26" i="3"/>
  <c r="AB26" i="3"/>
  <c r="T26" i="3"/>
  <c r="AS26" i="3" s="1"/>
  <c r="D26" i="3"/>
  <c r="AW25" i="3"/>
  <c r="AR25" i="3"/>
  <c r="AN25" i="3"/>
  <c r="AJ25" i="3"/>
  <c r="AB25" i="3"/>
  <c r="T25" i="3"/>
  <c r="AS25" i="3" s="1"/>
  <c r="D25" i="3"/>
  <c r="AW24" i="3"/>
  <c r="AR24" i="3"/>
  <c r="AN24" i="3"/>
  <c r="AJ24" i="3"/>
  <c r="AB24" i="3"/>
  <c r="T24" i="3"/>
  <c r="AS24" i="3" s="1"/>
  <c r="D24" i="3"/>
  <c r="AW23" i="3"/>
  <c r="AR23" i="3"/>
  <c r="AN23" i="3"/>
  <c r="AJ23" i="3"/>
  <c r="AB23" i="3"/>
  <c r="T23" i="3"/>
  <c r="AS23" i="3" s="1"/>
  <c r="D23" i="3"/>
  <c r="AW22" i="3"/>
  <c r="D22" i="3" s="1"/>
  <c r="AR22" i="3"/>
  <c r="AN22" i="3"/>
  <c r="AJ22" i="3"/>
  <c r="AB22" i="3"/>
  <c r="T22" i="3"/>
  <c r="AS22" i="3" s="1"/>
  <c r="AW21" i="3"/>
  <c r="D21" i="3" s="1"/>
  <c r="AR21" i="3"/>
  <c r="AN21" i="3"/>
  <c r="AJ21" i="3"/>
  <c r="AB21" i="3"/>
  <c r="T21" i="3"/>
  <c r="AS21" i="3" s="1"/>
  <c r="AW20" i="3"/>
  <c r="D20" i="3" s="1"/>
  <c r="AR20" i="3"/>
  <c r="AN20" i="3"/>
  <c r="AJ20" i="3"/>
  <c r="AB20" i="3"/>
  <c r="T20" i="3"/>
  <c r="AS20" i="3" s="1"/>
  <c r="AW19" i="3"/>
  <c r="D19" i="3" s="1"/>
  <c r="AR19" i="3"/>
  <c r="AN19" i="3"/>
  <c r="AJ19" i="3"/>
  <c r="AB19" i="3"/>
  <c r="T19" i="3"/>
  <c r="AS19" i="3" s="1"/>
  <c r="AW18" i="3"/>
  <c r="D18" i="3" s="1"/>
  <c r="AR18" i="3"/>
  <c r="AN18" i="3"/>
  <c r="AJ18" i="3"/>
  <c r="AB18" i="3"/>
  <c r="T18" i="3"/>
  <c r="AS18" i="3" s="1"/>
  <c r="AW17" i="3"/>
  <c r="D17" i="3" s="1"/>
  <c r="AR17" i="3"/>
  <c r="AN17" i="3"/>
  <c r="AJ17" i="3"/>
  <c r="AB17" i="3"/>
  <c r="T17" i="3"/>
  <c r="AS17" i="3" s="1"/>
  <c r="AW16" i="3"/>
  <c r="D16" i="3" s="1"/>
  <c r="AR16" i="3"/>
  <c r="AN16" i="3"/>
  <c r="AJ16" i="3"/>
  <c r="AB16" i="3"/>
  <c r="T16" i="3"/>
  <c r="AS16" i="3" s="1"/>
  <c r="AW15" i="3"/>
  <c r="D15" i="3" s="1"/>
  <c r="AR15" i="3"/>
  <c r="AN15" i="3"/>
  <c r="AJ15" i="3"/>
  <c r="AB15" i="3"/>
  <c r="T15" i="3"/>
  <c r="AS15" i="3" s="1"/>
  <c r="AW14" i="3"/>
  <c r="D14" i="3" s="1"/>
  <c r="AR14" i="3"/>
  <c r="AN14" i="3"/>
  <c r="AJ14" i="3"/>
  <c r="AB14" i="3"/>
  <c r="T14" i="3"/>
  <c r="AS14" i="3" s="1"/>
  <c r="AW13" i="3"/>
  <c r="D13" i="3" s="1"/>
  <c r="AR13" i="3"/>
  <c r="AN13" i="3"/>
  <c r="AJ13" i="3"/>
  <c r="AB13" i="3"/>
  <c r="T13" i="3"/>
  <c r="AW12" i="3"/>
  <c r="D12" i="3" s="1"/>
  <c r="AR12" i="3"/>
  <c r="AN12" i="3"/>
  <c r="AJ12" i="3"/>
  <c r="AB12" i="3"/>
  <c r="T12" i="3"/>
  <c r="AW11" i="3"/>
  <c r="D11" i="3" s="1"/>
  <c r="AR11" i="3"/>
  <c r="AN11" i="3"/>
  <c r="AJ11" i="3"/>
  <c r="AB11" i="3"/>
  <c r="T11" i="3"/>
  <c r="AW10" i="3"/>
  <c r="D10" i="3" s="1"/>
  <c r="AR10" i="3"/>
  <c r="AN10" i="3"/>
  <c r="AJ10" i="3"/>
  <c r="AB10" i="3"/>
  <c r="T10" i="3"/>
  <c r="AW9" i="3"/>
  <c r="D9" i="3" s="1"/>
  <c r="AR9" i="3"/>
  <c r="AN9" i="3"/>
  <c r="AJ9" i="3"/>
  <c r="AB9" i="3"/>
  <c r="T9" i="3"/>
  <c r="AW8" i="3"/>
  <c r="D8" i="3" s="1"/>
  <c r="AR8" i="3"/>
  <c r="AN8" i="3"/>
  <c r="AJ8" i="3"/>
  <c r="AB8" i="3"/>
  <c r="T8" i="3"/>
  <c r="AW7" i="3"/>
  <c r="D7" i="3" s="1"/>
  <c r="AR7" i="3"/>
  <c r="AN7" i="3"/>
  <c r="AJ7" i="3"/>
  <c r="AB7" i="3"/>
  <c r="T7" i="3"/>
  <c r="AW6" i="3"/>
  <c r="D6" i="3" s="1"/>
  <c r="AR6" i="3"/>
  <c r="AN6" i="3"/>
  <c r="AJ6" i="3"/>
  <c r="AB6" i="3"/>
  <c r="T6" i="3"/>
  <c r="AW5" i="3"/>
  <c r="D5" i="3" s="1"/>
  <c r="AR5" i="3"/>
  <c r="AN5" i="3"/>
  <c r="AJ5" i="3"/>
  <c r="AB5" i="3"/>
  <c r="T5" i="3"/>
  <c r="AW4" i="3"/>
  <c r="D4" i="3" s="1"/>
  <c r="AR4" i="3"/>
  <c r="AN4" i="3"/>
  <c r="AJ4" i="3"/>
  <c r="AB4" i="3"/>
  <c r="T4" i="3"/>
  <c r="AW38" i="2"/>
  <c r="D38" i="2" s="1"/>
  <c r="AR38" i="2"/>
  <c r="AN38" i="2"/>
  <c r="AJ38" i="2"/>
  <c r="AB38" i="2"/>
  <c r="T38" i="2"/>
  <c r="AS38" i="2" s="1"/>
  <c r="AW37" i="2"/>
  <c r="AR37" i="2"/>
  <c r="AN37" i="2"/>
  <c r="AJ37" i="2"/>
  <c r="AB37" i="2"/>
  <c r="T37" i="2"/>
  <c r="D37" i="2"/>
  <c r="AW36" i="2"/>
  <c r="D36" i="2" s="1"/>
  <c r="AR36" i="2"/>
  <c r="AN36" i="2"/>
  <c r="AJ36" i="2"/>
  <c r="AB36" i="2"/>
  <c r="T36" i="2"/>
  <c r="AS36" i="2" s="1"/>
  <c r="C36" i="2" s="1"/>
  <c r="AW35" i="2"/>
  <c r="AR35" i="2"/>
  <c r="AN35" i="2"/>
  <c r="AJ35" i="2"/>
  <c r="AB35" i="2"/>
  <c r="T35" i="2"/>
  <c r="AS35" i="2" s="1"/>
  <c r="D35" i="2"/>
  <c r="AW34" i="2"/>
  <c r="AR34" i="2"/>
  <c r="AN34" i="2"/>
  <c r="AJ34" i="2"/>
  <c r="AB34" i="2"/>
  <c r="T34" i="2"/>
  <c r="AS34" i="2" s="1"/>
  <c r="D34" i="2"/>
  <c r="AW33" i="2"/>
  <c r="AR33" i="2"/>
  <c r="AN33" i="2"/>
  <c r="AJ33" i="2"/>
  <c r="AB33" i="2"/>
  <c r="T33" i="2"/>
  <c r="AS33" i="2" s="1"/>
  <c r="D33" i="2"/>
  <c r="AW32" i="2"/>
  <c r="AR32" i="2"/>
  <c r="AN32" i="2"/>
  <c r="AJ32" i="2"/>
  <c r="AB32" i="2"/>
  <c r="T32" i="2"/>
  <c r="AS32" i="2" s="1"/>
  <c r="D32" i="2"/>
  <c r="AW31" i="2"/>
  <c r="AR31" i="2"/>
  <c r="AN31" i="2"/>
  <c r="AJ31" i="2"/>
  <c r="AB31" i="2"/>
  <c r="T31" i="2"/>
  <c r="AS31" i="2" s="1"/>
  <c r="D31" i="2"/>
  <c r="AW30" i="2"/>
  <c r="AR30" i="2"/>
  <c r="AN30" i="2"/>
  <c r="AJ30" i="2"/>
  <c r="AB30" i="2"/>
  <c r="T30" i="2"/>
  <c r="AS30" i="2" s="1"/>
  <c r="D30" i="2"/>
  <c r="AW29" i="2"/>
  <c r="AR29" i="2"/>
  <c r="AN29" i="2"/>
  <c r="AJ29" i="2"/>
  <c r="AB29" i="2"/>
  <c r="T29" i="2"/>
  <c r="AS29" i="2" s="1"/>
  <c r="D29" i="2"/>
  <c r="AW28" i="2"/>
  <c r="AR28" i="2"/>
  <c r="AN28" i="2"/>
  <c r="AJ28" i="2"/>
  <c r="AB28" i="2"/>
  <c r="T28" i="2"/>
  <c r="AS28" i="2" s="1"/>
  <c r="D28" i="2"/>
  <c r="AW27" i="2"/>
  <c r="AR27" i="2"/>
  <c r="AN27" i="2"/>
  <c r="AJ27" i="2"/>
  <c r="AB27" i="2"/>
  <c r="T27" i="2"/>
  <c r="AS27" i="2" s="1"/>
  <c r="D27" i="2"/>
  <c r="AW26" i="2"/>
  <c r="AR26" i="2"/>
  <c r="AN26" i="2"/>
  <c r="AJ26" i="2"/>
  <c r="AB26" i="2"/>
  <c r="T26" i="2"/>
  <c r="AS26" i="2" s="1"/>
  <c r="D26" i="2"/>
  <c r="AW25" i="2"/>
  <c r="AR25" i="2"/>
  <c r="AN25" i="2"/>
  <c r="AJ25" i="2"/>
  <c r="AB25" i="2"/>
  <c r="T25" i="2"/>
  <c r="AS25" i="2" s="1"/>
  <c r="D25" i="2"/>
  <c r="AW24" i="2"/>
  <c r="AR24" i="2"/>
  <c r="AN24" i="2"/>
  <c r="AJ24" i="2"/>
  <c r="AB24" i="2"/>
  <c r="T24" i="2"/>
  <c r="AS24" i="2" s="1"/>
  <c r="D24" i="2"/>
  <c r="AW23" i="2"/>
  <c r="AR23" i="2"/>
  <c r="AN23" i="2"/>
  <c r="AJ23" i="2"/>
  <c r="AB23" i="2"/>
  <c r="T23" i="2"/>
  <c r="AS23" i="2" s="1"/>
  <c r="D23" i="2"/>
  <c r="AW22" i="2"/>
  <c r="AR22" i="2"/>
  <c r="AN22" i="2"/>
  <c r="AJ22" i="2"/>
  <c r="AB22" i="2"/>
  <c r="T22" i="2"/>
  <c r="AS22" i="2" s="1"/>
  <c r="D22" i="2"/>
  <c r="AW21" i="2"/>
  <c r="AR21" i="2"/>
  <c r="AN21" i="2"/>
  <c r="AJ21" i="2"/>
  <c r="AB21" i="2"/>
  <c r="T21" i="2"/>
  <c r="AS21" i="2" s="1"/>
  <c r="D21" i="2"/>
  <c r="AW20" i="2"/>
  <c r="AR20" i="2"/>
  <c r="AN20" i="2"/>
  <c r="AJ20" i="2"/>
  <c r="AB20" i="2"/>
  <c r="T20" i="2"/>
  <c r="AS20" i="2" s="1"/>
  <c r="D20" i="2"/>
  <c r="AW19" i="2"/>
  <c r="AR19" i="2"/>
  <c r="AN19" i="2"/>
  <c r="AJ19" i="2"/>
  <c r="AB19" i="2"/>
  <c r="T19" i="2"/>
  <c r="AS19" i="2" s="1"/>
  <c r="D19" i="2"/>
  <c r="AW18" i="2"/>
  <c r="AR18" i="2"/>
  <c r="AN18" i="2"/>
  <c r="AJ18" i="2"/>
  <c r="AB18" i="2"/>
  <c r="T18" i="2"/>
  <c r="AS18" i="2" s="1"/>
  <c r="D18" i="2"/>
  <c r="AW17" i="2"/>
  <c r="AR17" i="2"/>
  <c r="AN17" i="2"/>
  <c r="AJ17" i="2"/>
  <c r="AB17" i="2"/>
  <c r="T17" i="2"/>
  <c r="AS17" i="2" s="1"/>
  <c r="D17" i="2"/>
  <c r="AW16" i="2"/>
  <c r="AR16" i="2"/>
  <c r="AN16" i="2"/>
  <c r="AJ16" i="2"/>
  <c r="AB16" i="2"/>
  <c r="T16" i="2"/>
  <c r="AS16" i="2" s="1"/>
  <c r="D16" i="2"/>
  <c r="AW15" i="2"/>
  <c r="AR15" i="2"/>
  <c r="AN15" i="2"/>
  <c r="AJ15" i="2"/>
  <c r="AB15" i="2"/>
  <c r="T15" i="2"/>
  <c r="AS15" i="2" s="1"/>
  <c r="D15" i="2"/>
  <c r="AW14" i="2"/>
  <c r="D14" i="2" s="1"/>
  <c r="AR14" i="2"/>
  <c r="AN14" i="2"/>
  <c r="AJ14" i="2"/>
  <c r="AB14" i="2"/>
  <c r="T14" i="2"/>
  <c r="AS14" i="2" s="1"/>
  <c r="AW13" i="2"/>
  <c r="D13" i="2" s="1"/>
  <c r="AR13" i="2"/>
  <c r="AN13" i="2"/>
  <c r="AJ13" i="2"/>
  <c r="AB13" i="2"/>
  <c r="T13" i="2"/>
  <c r="AW12" i="2"/>
  <c r="D12" i="2" s="1"/>
  <c r="AR12" i="2"/>
  <c r="AN12" i="2"/>
  <c r="AJ12" i="2"/>
  <c r="AB12" i="2"/>
  <c r="T12" i="2"/>
  <c r="AW11" i="2"/>
  <c r="D11" i="2" s="1"/>
  <c r="AR11" i="2"/>
  <c r="AN11" i="2"/>
  <c r="AJ11" i="2"/>
  <c r="AB11" i="2"/>
  <c r="T11" i="2"/>
  <c r="AW10" i="2"/>
  <c r="D10" i="2" s="1"/>
  <c r="AR10" i="2"/>
  <c r="AN10" i="2"/>
  <c r="AJ10" i="2"/>
  <c r="AB10" i="2"/>
  <c r="T10" i="2"/>
  <c r="AW9" i="2"/>
  <c r="D9" i="2" s="1"/>
  <c r="AR9" i="2"/>
  <c r="AN9" i="2"/>
  <c r="AJ9" i="2"/>
  <c r="AB9" i="2"/>
  <c r="T9" i="2"/>
  <c r="AW8" i="2"/>
  <c r="D8" i="2" s="1"/>
  <c r="AR8" i="2"/>
  <c r="AN8" i="2"/>
  <c r="AJ8" i="2"/>
  <c r="AB8" i="2"/>
  <c r="T8" i="2"/>
  <c r="AW7" i="2"/>
  <c r="D7" i="2" s="1"/>
  <c r="AR7" i="2"/>
  <c r="AN7" i="2"/>
  <c r="AJ7" i="2"/>
  <c r="AB7" i="2"/>
  <c r="T7" i="2"/>
  <c r="AW6" i="2"/>
  <c r="D6" i="2" s="1"/>
  <c r="AR6" i="2"/>
  <c r="AN6" i="2"/>
  <c r="AJ6" i="2"/>
  <c r="AB6" i="2"/>
  <c r="T6" i="2"/>
  <c r="AW5" i="2"/>
  <c r="D5" i="2" s="1"/>
  <c r="AR5" i="2"/>
  <c r="AN5" i="2"/>
  <c r="AJ5" i="2"/>
  <c r="AB5" i="2"/>
  <c r="AW4" i="2"/>
  <c r="D4" i="2" s="1"/>
  <c r="AR4" i="2"/>
  <c r="AN4" i="2"/>
  <c r="AJ4" i="2"/>
  <c r="T4" i="2"/>
  <c r="AW38" i="1"/>
  <c r="AR38" i="1"/>
  <c r="AN38" i="1"/>
  <c r="AJ38" i="1"/>
  <c r="AB38" i="1"/>
  <c r="T38" i="1"/>
  <c r="AS38" i="1" s="1"/>
  <c r="D38" i="1"/>
  <c r="AW37" i="1"/>
  <c r="AR37" i="1"/>
  <c r="AN37" i="1"/>
  <c r="AJ37" i="1"/>
  <c r="AB37" i="1"/>
  <c r="T37" i="1"/>
  <c r="AS37" i="1" s="1"/>
  <c r="D37" i="1"/>
  <c r="AW36" i="1"/>
  <c r="AR36" i="1"/>
  <c r="AN36" i="1"/>
  <c r="AJ36" i="1"/>
  <c r="AB36" i="1"/>
  <c r="T36" i="1"/>
  <c r="AS36" i="1" s="1"/>
  <c r="D36" i="1"/>
  <c r="AW35" i="1"/>
  <c r="AR35" i="1"/>
  <c r="AN35" i="1"/>
  <c r="AJ35" i="1"/>
  <c r="AB35" i="1"/>
  <c r="T35" i="1"/>
  <c r="AS35" i="1" s="1"/>
  <c r="D35" i="1"/>
  <c r="AW34" i="1"/>
  <c r="AR34" i="1"/>
  <c r="AN34" i="1"/>
  <c r="AJ34" i="1"/>
  <c r="AB34" i="1"/>
  <c r="T34" i="1"/>
  <c r="AS34" i="1" s="1"/>
  <c r="D34" i="1"/>
  <c r="AW33" i="1"/>
  <c r="AR33" i="1"/>
  <c r="AN33" i="1"/>
  <c r="AJ33" i="1"/>
  <c r="AB33" i="1"/>
  <c r="T33" i="1"/>
  <c r="AS33" i="1" s="1"/>
  <c r="D33" i="1"/>
  <c r="AW32" i="1"/>
  <c r="AR32" i="1"/>
  <c r="AN32" i="1"/>
  <c r="AJ32" i="1"/>
  <c r="AB32" i="1"/>
  <c r="T32" i="1"/>
  <c r="AS32" i="1" s="1"/>
  <c r="D32" i="1"/>
  <c r="AW31" i="1"/>
  <c r="AR31" i="1"/>
  <c r="AN31" i="1"/>
  <c r="AJ31" i="1"/>
  <c r="AB31" i="1"/>
  <c r="T31" i="1"/>
  <c r="AS31" i="1" s="1"/>
  <c r="D31" i="1"/>
  <c r="AW30" i="1"/>
  <c r="AR30" i="1"/>
  <c r="AN30" i="1"/>
  <c r="AJ30" i="1"/>
  <c r="AB30" i="1"/>
  <c r="T30" i="1"/>
  <c r="AS30" i="1" s="1"/>
  <c r="D30" i="1"/>
  <c r="AW29" i="1"/>
  <c r="AR29" i="1"/>
  <c r="AN29" i="1"/>
  <c r="AJ29" i="1"/>
  <c r="AB29" i="1"/>
  <c r="T29" i="1"/>
  <c r="AS29" i="1" s="1"/>
  <c r="D29" i="1"/>
  <c r="AW28" i="1"/>
  <c r="AR28" i="1"/>
  <c r="AN28" i="1"/>
  <c r="AJ28" i="1"/>
  <c r="AB28" i="1"/>
  <c r="T28" i="1"/>
  <c r="AS28" i="1" s="1"/>
  <c r="D28" i="1"/>
  <c r="AW27" i="1"/>
  <c r="AR27" i="1"/>
  <c r="AN27" i="1"/>
  <c r="AJ27" i="1"/>
  <c r="AB27" i="1"/>
  <c r="T27" i="1"/>
  <c r="AS27" i="1" s="1"/>
  <c r="D27" i="1"/>
  <c r="AW26" i="1"/>
  <c r="AR26" i="1"/>
  <c r="AN26" i="1"/>
  <c r="AJ26" i="1"/>
  <c r="AB26" i="1"/>
  <c r="T26" i="1"/>
  <c r="AS26" i="1" s="1"/>
  <c r="D26" i="1"/>
  <c r="AW25" i="1"/>
  <c r="AR25" i="1"/>
  <c r="AN25" i="1"/>
  <c r="AJ25" i="1"/>
  <c r="AB25" i="1"/>
  <c r="T25" i="1"/>
  <c r="AS25" i="1" s="1"/>
  <c r="D25" i="1"/>
  <c r="AW24" i="1"/>
  <c r="AR24" i="1"/>
  <c r="AN24" i="1"/>
  <c r="AJ24" i="1"/>
  <c r="AB24" i="1"/>
  <c r="T24" i="1"/>
  <c r="AS24" i="1" s="1"/>
  <c r="D24" i="1"/>
  <c r="AW23" i="1"/>
  <c r="AR23" i="1"/>
  <c r="AN23" i="1"/>
  <c r="AJ23" i="1"/>
  <c r="AB23" i="1"/>
  <c r="T23" i="1"/>
  <c r="AS23" i="1" s="1"/>
  <c r="D23" i="1"/>
  <c r="AW22" i="1"/>
  <c r="AR22" i="1"/>
  <c r="AN22" i="1"/>
  <c r="AJ22" i="1"/>
  <c r="AB22" i="1"/>
  <c r="T22" i="1"/>
  <c r="AS22" i="1" s="1"/>
  <c r="D22" i="1"/>
  <c r="AW21" i="1"/>
  <c r="AR21" i="1"/>
  <c r="AN21" i="1"/>
  <c r="AJ21" i="1"/>
  <c r="AB21" i="1"/>
  <c r="T21" i="1"/>
  <c r="AS21" i="1" s="1"/>
  <c r="D21" i="1"/>
  <c r="AW20" i="1"/>
  <c r="AR20" i="1"/>
  <c r="AN20" i="1"/>
  <c r="AJ20" i="1"/>
  <c r="AB20" i="1"/>
  <c r="T20" i="1"/>
  <c r="AS20" i="1" s="1"/>
  <c r="D20" i="1"/>
  <c r="AW19" i="1"/>
  <c r="AR19" i="1"/>
  <c r="AN19" i="1"/>
  <c r="AJ19" i="1"/>
  <c r="AB19" i="1"/>
  <c r="T19" i="1"/>
  <c r="AS19" i="1" s="1"/>
  <c r="D19" i="1"/>
  <c r="AW18" i="1"/>
  <c r="AR18" i="1"/>
  <c r="AN18" i="1"/>
  <c r="AJ18" i="1"/>
  <c r="AB18" i="1"/>
  <c r="T18" i="1"/>
  <c r="AS18" i="1" s="1"/>
  <c r="D18" i="1"/>
  <c r="AW17" i="1"/>
  <c r="AR17" i="1"/>
  <c r="AN17" i="1"/>
  <c r="AJ17" i="1"/>
  <c r="AB17" i="1"/>
  <c r="T17" i="1"/>
  <c r="AS17" i="1" s="1"/>
  <c r="D17" i="1"/>
  <c r="AW16" i="1"/>
  <c r="AR16" i="1"/>
  <c r="AN16" i="1"/>
  <c r="AJ16" i="1"/>
  <c r="AB16" i="1"/>
  <c r="T16" i="1"/>
  <c r="AS16" i="1" s="1"/>
  <c r="D16" i="1"/>
  <c r="AW15" i="1"/>
  <c r="AR15" i="1"/>
  <c r="AN15" i="1"/>
  <c r="AJ15" i="1"/>
  <c r="AB15" i="1"/>
  <c r="T15" i="1"/>
  <c r="AS15" i="1" s="1"/>
  <c r="D15" i="1"/>
  <c r="AW14" i="1"/>
  <c r="AR14" i="1"/>
  <c r="AN14" i="1"/>
  <c r="AJ14" i="1"/>
  <c r="AB14" i="1"/>
  <c r="T14" i="1"/>
  <c r="AS14" i="1" s="1"/>
  <c r="D14" i="1"/>
  <c r="AW13" i="1"/>
  <c r="AR13" i="1"/>
  <c r="AN13" i="1"/>
  <c r="AJ13" i="1"/>
  <c r="AB13" i="1"/>
  <c r="T13" i="1"/>
  <c r="AS13" i="1" s="1"/>
  <c r="D13" i="1"/>
  <c r="AW12" i="1"/>
  <c r="AR12" i="1"/>
  <c r="AN12" i="1"/>
  <c r="AJ12" i="1"/>
  <c r="AB12" i="1"/>
  <c r="T12" i="1"/>
  <c r="AS12" i="1" s="1"/>
  <c r="D12" i="1"/>
  <c r="AW11" i="1"/>
  <c r="AR11" i="1"/>
  <c r="AN11" i="1"/>
  <c r="AJ11" i="1"/>
  <c r="AB11" i="1"/>
  <c r="T11" i="1"/>
  <c r="AS11" i="1" s="1"/>
  <c r="D11" i="1"/>
  <c r="AW10" i="1"/>
  <c r="AR10" i="1"/>
  <c r="AN10" i="1"/>
  <c r="AJ10" i="1"/>
  <c r="AB10" i="1"/>
  <c r="T10" i="1"/>
  <c r="AS10" i="1" s="1"/>
  <c r="D10" i="1"/>
  <c r="AW9" i="1"/>
  <c r="AR9" i="1"/>
  <c r="AN9" i="1"/>
  <c r="AJ9" i="1"/>
  <c r="AB9" i="1"/>
  <c r="T9" i="1"/>
  <c r="AS9" i="1" s="1"/>
  <c r="D9" i="1"/>
  <c r="AW8" i="1"/>
  <c r="AR8" i="1"/>
  <c r="AN8" i="1"/>
  <c r="AJ8" i="1"/>
  <c r="AB8" i="1"/>
  <c r="T8" i="1"/>
  <c r="AS8" i="1" s="1"/>
  <c r="D8" i="1"/>
  <c r="AW7" i="1"/>
  <c r="AR7" i="1"/>
  <c r="AN7" i="1"/>
  <c r="AJ7" i="1"/>
  <c r="AB7" i="1"/>
  <c r="T7" i="1"/>
  <c r="AS7" i="1" s="1"/>
  <c r="D7" i="1"/>
  <c r="AW6" i="1"/>
  <c r="AR6" i="1"/>
  <c r="AN6" i="1"/>
  <c r="AJ6" i="1"/>
  <c r="AB6" i="1"/>
  <c r="T6" i="1"/>
  <c r="AS6" i="1" s="1"/>
  <c r="D6" i="1"/>
  <c r="AW5" i="1"/>
  <c r="AR5" i="1"/>
  <c r="AN5" i="1"/>
  <c r="AJ5" i="1"/>
  <c r="AB5" i="1"/>
  <c r="T5" i="1"/>
  <c r="AS5" i="1" s="1"/>
  <c r="D5" i="1"/>
  <c r="AW4" i="1"/>
  <c r="AR4" i="1"/>
  <c r="AN4" i="1"/>
  <c r="AJ4" i="1"/>
  <c r="AB4" i="1"/>
  <c r="T4" i="1"/>
  <c r="AS4" i="1" s="1"/>
  <c r="D4" i="1"/>
  <c r="AN9" i="11" l="1"/>
  <c r="AN7" i="11"/>
  <c r="AR4" i="11"/>
  <c r="AR12" i="11"/>
  <c r="AR10" i="11"/>
  <c r="AR6" i="11"/>
  <c r="AN5" i="10"/>
  <c r="AR11" i="10"/>
  <c r="AR5" i="10"/>
  <c r="AW13" i="10"/>
  <c r="D13" i="10" s="1"/>
  <c r="AW11" i="10"/>
  <c r="D11" i="10" s="1"/>
  <c r="AW9" i="10"/>
  <c r="D9" i="10" s="1"/>
  <c r="AW7" i="10"/>
  <c r="D7" i="10" s="1"/>
  <c r="AN11" i="11"/>
  <c r="AJ8" i="11"/>
  <c r="AN4" i="11"/>
  <c r="AN12" i="11"/>
  <c r="AN10" i="11"/>
  <c r="AN8" i="11"/>
  <c r="AN6" i="11"/>
  <c r="AJ13" i="11"/>
  <c r="AJ12" i="11"/>
  <c r="AJ9" i="11"/>
  <c r="AJ5" i="11"/>
  <c r="AJ11" i="11"/>
  <c r="AJ10" i="11"/>
  <c r="AJ7" i="11"/>
  <c r="AJ6" i="11"/>
  <c r="AB13" i="11"/>
  <c r="AJ4" i="11"/>
  <c r="AB4" i="11"/>
  <c r="AB11" i="11"/>
  <c r="AB7" i="11"/>
  <c r="AB5" i="11"/>
  <c r="AB9" i="11"/>
  <c r="AB12" i="11"/>
  <c r="AB10" i="11"/>
  <c r="AN13" i="10"/>
  <c r="T8" i="11"/>
  <c r="AB8" i="11"/>
  <c r="AB6" i="11"/>
  <c r="T4" i="11"/>
  <c r="T13" i="11"/>
  <c r="T12" i="11"/>
  <c r="T11" i="11"/>
  <c r="T10" i="11"/>
  <c r="T9" i="11"/>
  <c r="AS9" i="11" s="1"/>
  <c r="T7" i="11"/>
  <c r="T6" i="11"/>
  <c r="T5" i="11"/>
  <c r="AW4" i="10"/>
  <c r="D4" i="10" s="1"/>
  <c r="AW12" i="10"/>
  <c r="D12" i="10" s="1"/>
  <c r="AW10" i="10"/>
  <c r="D10" i="10" s="1"/>
  <c r="AW8" i="10"/>
  <c r="D8" i="10" s="1"/>
  <c r="AW6" i="10"/>
  <c r="D6" i="10" s="1"/>
  <c r="AR13" i="10"/>
  <c r="AR7" i="10"/>
  <c r="AR9" i="10"/>
  <c r="AN9" i="10"/>
  <c r="AN7" i="10"/>
  <c r="AR4" i="10"/>
  <c r="AR12" i="10"/>
  <c r="AR10" i="10"/>
  <c r="AR8" i="10"/>
  <c r="AR6" i="10"/>
  <c r="AN11" i="9"/>
  <c r="AN7" i="9"/>
  <c r="AR11" i="9"/>
  <c r="AR7" i="9"/>
  <c r="AW13" i="9"/>
  <c r="D13" i="9" s="1"/>
  <c r="AW9" i="9"/>
  <c r="D9" i="9" s="1"/>
  <c r="AW7" i="9"/>
  <c r="D7" i="9" s="1"/>
  <c r="AN11" i="10"/>
  <c r="AN4" i="10"/>
  <c r="AN12" i="10"/>
  <c r="AN10" i="10"/>
  <c r="AN8" i="10"/>
  <c r="AN6" i="10"/>
  <c r="AJ8" i="10"/>
  <c r="AJ13" i="10"/>
  <c r="AJ11" i="10"/>
  <c r="AJ9" i="10"/>
  <c r="AJ7" i="10"/>
  <c r="AJ5" i="10"/>
  <c r="AJ12" i="10"/>
  <c r="AJ10" i="10"/>
  <c r="AJ6" i="10"/>
  <c r="AJ4" i="10"/>
  <c r="AB13" i="10"/>
  <c r="AB5" i="10"/>
  <c r="AW11" i="9"/>
  <c r="D11" i="9" s="1"/>
  <c r="AW5" i="9"/>
  <c r="D5" i="9" s="1"/>
  <c r="AB4" i="10"/>
  <c r="AB12" i="10"/>
  <c r="AB11" i="10"/>
  <c r="AB10" i="10"/>
  <c r="AB9" i="10"/>
  <c r="AB8" i="10"/>
  <c r="AB7" i="10"/>
  <c r="AB6" i="10"/>
  <c r="T4" i="10"/>
  <c r="T11" i="10"/>
  <c r="T9" i="10"/>
  <c r="T7" i="10"/>
  <c r="T6" i="10"/>
  <c r="T5" i="10"/>
  <c r="T13" i="10"/>
  <c r="T12" i="10"/>
  <c r="T10" i="10"/>
  <c r="T8" i="10"/>
  <c r="AW4" i="9"/>
  <c r="D4" i="9" s="1"/>
  <c r="AW10" i="9"/>
  <c r="D10" i="9" s="1"/>
  <c r="AW8" i="9"/>
  <c r="D8" i="9" s="1"/>
  <c r="AN13" i="9"/>
  <c r="AN9" i="9"/>
  <c r="AN5" i="9"/>
  <c r="AR13" i="9"/>
  <c r="AR9" i="9"/>
  <c r="AR5" i="9"/>
  <c r="AW12" i="9"/>
  <c r="D12" i="9" s="1"/>
  <c r="AW6" i="9"/>
  <c r="D6" i="9" s="1"/>
  <c r="AR12" i="9"/>
  <c r="AR4" i="9"/>
  <c r="AR10" i="9"/>
  <c r="AR8" i="9"/>
  <c r="AR6" i="9"/>
  <c r="AN13" i="7"/>
  <c r="AN11" i="7"/>
  <c r="AN4" i="9"/>
  <c r="AJ7" i="9"/>
  <c r="AN12" i="9"/>
  <c r="AN10" i="9"/>
  <c r="AN8" i="9"/>
  <c r="AN6" i="9"/>
  <c r="AJ11" i="9"/>
  <c r="AN9" i="7"/>
  <c r="AN5" i="7"/>
  <c r="AR13" i="7"/>
  <c r="AR11" i="7"/>
  <c r="AR7" i="7"/>
  <c r="AR5" i="7"/>
  <c r="AW13" i="7"/>
  <c r="D13" i="7" s="1"/>
  <c r="AW9" i="7"/>
  <c r="D9" i="7" s="1"/>
  <c r="AW5" i="7"/>
  <c r="D5" i="7" s="1"/>
  <c r="AJ13" i="9"/>
  <c r="AJ12" i="9"/>
  <c r="AJ10" i="9"/>
  <c r="AJ9" i="9"/>
  <c r="AJ8" i="9"/>
  <c r="AJ6" i="9"/>
  <c r="AJ5" i="9"/>
  <c r="AJ4" i="9"/>
  <c r="AB13" i="9"/>
  <c r="AB12" i="9"/>
  <c r="AB11" i="9"/>
  <c r="AB9" i="9"/>
  <c r="AB7" i="9"/>
  <c r="AB6" i="9"/>
  <c r="AB5" i="9"/>
  <c r="AB10" i="9"/>
  <c r="AB8" i="9"/>
  <c r="AB4" i="9"/>
  <c r="T13" i="9"/>
  <c r="AW11" i="7"/>
  <c r="D11" i="7" s="1"/>
  <c r="AW7" i="7"/>
  <c r="D7" i="7" s="1"/>
  <c r="T11" i="9"/>
  <c r="T12" i="9"/>
  <c r="AW4" i="7"/>
  <c r="D4" i="7" s="1"/>
  <c r="AW12" i="7"/>
  <c r="D12" i="7" s="1"/>
  <c r="AW10" i="7"/>
  <c r="D10" i="7" s="1"/>
  <c r="AW8" i="7"/>
  <c r="D8" i="7" s="1"/>
  <c r="AW6" i="7"/>
  <c r="D6" i="7" s="1"/>
  <c r="AR4" i="7"/>
  <c r="AR12" i="7"/>
  <c r="AR6" i="7"/>
  <c r="AN7" i="7"/>
  <c r="AR9" i="7"/>
  <c r="AR10" i="7"/>
  <c r="AR8" i="7"/>
  <c r="AN4" i="7"/>
  <c r="AN12" i="7"/>
  <c r="AN10" i="7"/>
  <c r="AN8" i="7"/>
  <c r="AN6" i="7"/>
  <c r="AJ13" i="7"/>
  <c r="AJ11" i="7"/>
  <c r="AJ10" i="7"/>
  <c r="AJ9" i="7"/>
  <c r="AJ8" i="7"/>
  <c r="AJ7" i="7"/>
  <c r="AJ6" i="7"/>
  <c r="AJ5" i="7"/>
  <c r="AJ12" i="7"/>
  <c r="AB6" i="7"/>
  <c r="AJ4" i="7"/>
  <c r="AB13" i="7"/>
  <c r="AB12" i="7"/>
  <c r="AB11" i="7"/>
  <c r="AB10" i="7"/>
  <c r="AB9" i="7"/>
  <c r="AB8" i="7"/>
  <c r="AB7" i="7"/>
  <c r="AB5" i="7"/>
  <c r="AB4" i="7"/>
  <c r="T13" i="7"/>
  <c r="T11" i="7"/>
  <c r="T9" i="7"/>
  <c r="T7" i="7"/>
  <c r="T5" i="7"/>
  <c r="T12" i="7"/>
  <c r="T10" i="7"/>
  <c r="T8" i="7"/>
  <c r="T6" i="7"/>
  <c r="T4" i="7"/>
  <c r="AR5" i="6"/>
  <c r="AW5" i="6"/>
  <c r="D5" i="6" s="1"/>
  <c r="AN13" i="6"/>
  <c r="AN11" i="6"/>
  <c r="AN9" i="6"/>
  <c r="AN7" i="6"/>
  <c r="AN5" i="6"/>
  <c r="AR13" i="6"/>
  <c r="AR11" i="6"/>
  <c r="AR9" i="6"/>
  <c r="AR7" i="6"/>
  <c r="AW13" i="6"/>
  <c r="D13" i="6" s="1"/>
  <c r="AW11" i="6"/>
  <c r="D11" i="6" s="1"/>
  <c r="AW9" i="6"/>
  <c r="D9" i="6" s="1"/>
  <c r="AW7" i="6"/>
  <c r="D7" i="6" s="1"/>
  <c r="AW4" i="6"/>
  <c r="D4" i="6" s="1"/>
  <c r="AW12" i="6"/>
  <c r="D12" i="6" s="1"/>
  <c r="AW10" i="6"/>
  <c r="D10" i="6" s="1"/>
  <c r="AW8" i="6"/>
  <c r="D8" i="6" s="1"/>
  <c r="AW6" i="6"/>
  <c r="D6" i="6" s="1"/>
  <c r="AR4" i="6"/>
  <c r="AR12" i="6"/>
  <c r="AR10" i="6"/>
  <c r="AR8" i="6"/>
  <c r="AR6" i="6"/>
  <c r="AJ5" i="6"/>
  <c r="AN4" i="6"/>
  <c r="AN12" i="6"/>
  <c r="AN10" i="6"/>
  <c r="AN8" i="6"/>
  <c r="AN6" i="6"/>
  <c r="AJ13" i="6"/>
  <c r="AB9" i="6"/>
  <c r="AJ4" i="6"/>
  <c r="AJ8" i="6"/>
  <c r="AJ12" i="6"/>
  <c r="AJ10" i="6"/>
  <c r="AJ7" i="6"/>
  <c r="AJ6" i="6"/>
  <c r="AB7" i="6"/>
  <c r="AJ11" i="6"/>
  <c r="AJ9" i="6"/>
  <c r="AW11" i="5"/>
  <c r="D11" i="5" s="1"/>
  <c r="AW5" i="5"/>
  <c r="D5" i="5" s="1"/>
  <c r="AR7" i="5"/>
  <c r="AB12" i="6"/>
  <c r="AB5" i="6"/>
  <c r="AB13" i="6"/>
  <c r="AB11" i="6"/>
  <c r="AB10" i="6"/>
  <c r="AB8" i="6"/>
  <c r="AB6" i="6"/>
  <c r="AB4" i="6"/>
  <c r="AN14" i="5"/>
  <c r="AR4" i="5"/>
  <c r="AR5" i="5"/>
  <c r="AW13" i="5"/>
  <c r="D13" i="5" s="1"/>
  <c r="T8" i="6"/>
  <c r="T11" i="6"/>
  <c r="T9" i="6"/>
  <c r="T7" i="6"/>
  <c r="T12" i="6"/>
  <c r="T5" i="6"/>
  <c r="T13" i="6"/>
  <c r="T10" i="6"/>
  <c r="T6" i="6"/>
  <c r="T4" i="6"/>
  <c r="AW4" i="5"/>
  <c r="D4" i="5" s="1"/>
  <c r="AW10" i="5"/>
  <c r="D10" i="5" s="1"/>
  <c r="AW8" i="5"/>
  <c r="D8" i="5" s="1"/>
  <c r="AW6" i="5"/>
  <c r="D6" i="5" s="1"/>
  <c r="AR13" i="5"/>
  <c r="AR11" i="5"/>
  <c r="AR9" i="5"/>
  <c r="AW9" i="5"/>
  <c r="D9" i="5" s="1"/>
  <c r="AW7" i="5"/>
  <c r="D7" i="5" s="1"/>
  <c r="AN10" i="5"/>
  <c r="AN6" i="5"/>
  <c r="AN8" i="5"/>
  <c r="AW12" i="5"/>
  <c r="D12" i="5" s="1"/>
  <c r="AN4" i="5"/>
  <c r="AR14" i="5"/>
  <c r="AR10" i="5"/>
  <c r="AR12" i="5"/>
  <c r="AR8" i="5"/>
  <c r="AR6" i="5"/>
  <c r="AN12" i="5"/>
  <c r="AN13" i="5"/>
  <c r="AN9" i="5"/>
  <c r="AN5" i="5"/>
  <c r="AN11" i="5"/>
  <c r="AN7" i="5"/>
  <c r="AJ13" i="5"/>
  <c r="AJ11" i="5"/>
  <c r="AJ10" i="5"/>
  <c r="AJ9" i="5"/>
  <c r="AJ7" i="5"/>
  <c r="AJ5" i="5"/>
  <c r="AJ12" i="5"/>
  <c r="AJ8" i="5"/>
  <c r="AJ6" i="5"/>
  <c r="AJ4" i="5"/>
  <c r="AB13" i="5"/>
  <c r="AB12" i="5"/>
  <c r="AB11" i="5"/>
  <c r="AB9" i="5"/>
  <c r="AB8" i="5"/>
  <c r="AB7" i="5"/>
  <c r="AB6" i="5"/>
  <c r="AB5" i="5"/>
  <c r="AB10" i="5"/>
  <c r="AB4" i="5"/>
  <c r="T13" i="5"/>
  <c r="T11" i="5"/>
  <c r="T12" i="5"/>
  <c r="T8" i="5"/>
  <c r="T10" i="5"/>
  <c r="T9" i="5"/>
  <c r="T7" i="5"/>
  <c r="T6" i="5"/>
  <c r="T5" i="5"/>
  <c r="T4" i="5"/>
  <c r="AS13" i="4"/>
  <c r="C13" i="4" s="1"/>
  <c r="E13" i="4" s="1"/>
  <c r="AS12" i="4"/>
  <c r="C12" i="4" s="1"/>
  <c r="E12" i="4" s="1"/>
  <c r="AS11" i="4"/>
  <c r="C11" i="4" s="1"/>
  <c r="E11" i="4" s="1"/>
  <c r="AS10" i="4"/>
  <c r="AX10" i="4" s="1"/>
  <c r="AS9" i="4"/>
  <c r="AS8" i="4"/>
  <c r="AX8" i="4" s="1"/>
  <c r="AS7" i="4"/>
  <c r="C7" i="4" s="1"/>
  <c r="E7" i="4" s="1"/>
  <c r="AS6" i="4"/>
  <c r="C6" i="4" s="1"/>
  <c r="E6" i="4" s="1"/>
  <c r="AS5" i="4"/>
  <c r="AS4" i="4"/>
  <c r="C4" i="4" s="1"/>
  <c r="E4" i="4" s="1"/>
  <c r="AS12" i="3"/>
  <c r="AS8" i="3"/>
  <c r="AX8" i="3" s="1"/>
  <c r="AS4" i="3"/>
  <c r="C4" i="3" s="1"/>
  <c r="E4" i="3" s="1"/>
  <c r="AS6" i="3"/>
  <c r="AX6" i="3" s="1"/>
  <c r="AS7" i="3"/>
  <c r="AX7" i="3" s="1"/>
  <c r="AS5" i="3"/>
  <c r="AX5" i="3" s="1"/>
  <c r="AS9" i="3"/>
  <c r="C9" i="3" s="1"/>
  <c r="E9" i="3" s="1"/>
  <c r="AS10" i="3"/>
  <c r="C10" i="3" s="1"/>
  <c r="E10" i="3" s="1"/>
  <c r="AS11" i="3"/>
  <c r="AX11" i="3" s="1"/>
  <c r="AS13" i="3"/>
  <c r="AX13" i="3" s="1"/>
  <c r="AS5" i="2"/>
  <c r="AS4" i="2"/>
  <c r="C4" i="2" s="1"/>
  <c r="E4" i="2" s="1"/>
  <c r="AS6" i="2"/>
  <c r="C6" i="2" s="1"/>
  <c r="E6" i="2" s="1"/>
  <c r="AS7" i="2"/>
  <c r="AX7" i="2" s="1"/>
  <c r="AS8" i="2"/>
  <c r="AX8" i="2" s="1"/>
  <c r="AS9" i="2"/>
  <c r="AX9" i="2" s="1"/>
  <c r="AS10" i="2"/>
  <c r="C10" i="2" s="1"/>
  <c r="E10" i="2" s="1"/>
  <c r="AS11" i="2"/>
  <c r="C11" i="2" s="1"/>
  <c r="E11" i="2" s="1"/>
  <c r="AS12" i="2"/>
  <c r="C12" i="2" s="1"/>
  <c r="E12" i="2" s="1"/>
  <c r="AS13" i="2"/>
  <c r="AX13" i="2" s="1"/>
  <c r="AS13" i="8"/>
  <c r="AS4" i="8"/>
  <c r="AS12" i="8"/>
  <c r="AX12" i="8" s="1"/>
  <c r="AS11" i="8"/>
  <c r="AX11" i="8" s="1"/>
  <c r="AS10" i="8"/>
  <c r="AX10" i="8" s="1"/>
  <c r="AS9" i="8"/>
  <c r="AS8" i="8"/>
  <c r="AX8" i="8" s="1"/>
  <c r="AS7" i="8"/>
  <c r="AX7" i="8" s="1"/>
  <c r="AS6" i="8"/>
  <c r="AX6" i="8" s="1"/>
  <c r="AS5" i="8"/>
  <c r="C11" i="1"/>
  <c r="E11" i="1" s="1"/>
  <c r="AX11" i="1"/>
  <c r="C19" i="1"/>
  <c r="E19" i="1" s="1"/>
  <c r="AX19" i="1"/>
  <c r="C23" i="1"/>
  <c r="E23" i="1" s="1"/>
  <c r="AX23" i="1"/>
  <c r="C27" i="1"/>
  <c r="E27" i="1" s="1"/>
  <c r="AX27" i="1"/>
  <c r="C35" i="1"/>
  <c r="E35" i="1" s="1"/>
  <c r="AX35" i="1"/>
  <c r="C6" i="1"/>
  <c r="E6" i="1" s="1"/>
  <c r="AX6" i="1"/>
  <c r="C10" i="1"/>
  <c r="E10" i="1" s="1"/>
  <c r="AX10" i="1"/>
  <c r="C14" i="1"/>
  <c r="E14" i="1" s="1"/>
  <c r="AX14" i="1"/>
  <c r="C18" i="1"/>
  <c r="E18" i="1" s="1"/>
  <c r="AX18" i="1"/>
  <c r="C22" i="1"/>
  <c r="E22" i="1" s="1"/>
  <c r="AX22" i="1"/>
  <c r="C26" i="1"/>
  <c r="E26" i="1" s="1"/>
  <c r="AX26" i="1"/>
  <c r="C30" i="1"/>
  <c r="E30" i="1" s="1"/>
  <c r="AX30" i="1"/>
  <c r="C34" i="1"/>
  <c r="E34" i="1" s="1"/>
  <c r="AX34" i="1"/>
  <c r="C38" i="1"/>
  <c r="E38" i="1" s="1"/>
  <c r="AX38" i="1"/>
  <c r="C15" i="2"/>
  <c r="E15" i="2" s="1"/>
  <c r="AX15" i="2"/>
  <c r="C19" i="2"/>
  <c r="E19" i="2" s="1"/>
  <c r="AX19" i="2"/>
  <c r="C23" i="2"/>
  <c r="E23" i="2" s="1"/>
  <c r="AX23" i="2"/>
  <c r="C27" i="2"/>
  <c r="E27" i="2" s="1"/>
  <c r="AX27" i="2"/>
  <c r="C31" i="2"/>
  <c r="E31" i="2" s="1"/>
  <c r="AX31" i="2"/>
  <c r="C35" i="2"/>
  <c r="E35" i="2" s="1"/>
  <c r="AX35" i="2"/>
  <c r="C13" i="1"/>
  <c r="E13" i="1" s="1"/>
  <c r="AX13" i="1"/>
  <c r="C21" i="1"/>
  <c r="E21" i="1" s="1"/>
  <c r="AX21" i="1"/>
  <c r="C33" i="1"/>
  <c r="E33" i="1" s="1"/>
  <c r="AX33" i="1"/>
  <c r="C14" i="2"/>
  <c r="E14" i="2" s="1"/>
  <c r="AX14" i="2"/>
  <c r="C18" i="2"/>
  <c r="E18" i="2" s="1"/>
  <c r="AX18" i="2"/>
  <c r="C22" i="2"/>
  <c r="E22" i="2" s="1"/>
  <c r="AX22" i="2"/>
  <c r="C26" i="2"/>
  <c r="E26" i="2" s="1"/>
  <c r="AX26" i="2"/>
  <c r="C30" i="2"/>
  <c r="E30" i="2" s="1"/>
  <c r="AX30" i="2"/>
  <c r="C34" i="2"/>
  <c r="E34" i="2" s="1"/>
  <c r="AX34" i="2"/>
  <c r="C5" i="1"/>
  <c r="E5" i="1" s="1"/>
  <c r="AX5" i="1"/>
  <c r="C9" i="1"/>
  <c r="E9" i="1" s="1"/>
  <c r="AX9" i="1"/>
  <c r="C17" i="1"/>
  <c r="E17" i="1" s="1"/>
  <c r="AX17" i="1"/>
  <c r="C25" i="1"/>
  <c r="E25" i="1" s="1"/>
  <c r="AX25" i="1"/>
  <c r="C29" i="1"/>
  <c r="E29" i="1" s="1"/>
  <c r="AX29" i="1"/>
  <c r="C37" i="1"/>
  <c r="E37" i="1" s="1"/>
  <c r="AX37" i="1"/>
  <c r="C4" i="1"/>
  <c r="E4" i="1" s="1"/>
  <c r="AX4" i="1"/>
  <c r="C8" i="1"/>
  <c r="E8" i="1" s="1"/>
  <c r="AX8" i="1"/>
  <c r="C12" i="1"/>
  <c r="E12" i="1" s="1"/>
  <c r="AX12" i="1"/>
  <c r="C16" i="1"/>
  <c r="E16" i="1" s="1"/>
  <c r="AX16" i="1"/>
  <c r="C20" i="1"/>
  <c r="E20" i="1" s="1"/>
  <c r="AX20" i="1"/>
  <c r="C24" i="1"/>
  <c r="E24" i="1" s="1"/>
  <c r="AX24" i="1"/>
  <c r="C28" i="1"/>
  <c r="E28" i="1" s="1"/>
  <c r="AX28" i="1"/>
  <c r="C32" i="1"/>
  <c r="E32" i="1" s="1"/>
  <c r="AX32" i="1"/>
  <c r="C36" i="1"/>
  <c r="E36" i="1" s="1"/>
  <c r="AX36" i="1"/>
  <c r="E5" i="2"/>
  <c r="AX5" i="2"/>
  <c r="C9" i="2"/>
  <c r="E9" i="2" s="1"/>
  <c r="C13" i="2"/>
  <c r="E13" i="2" s="1"/>
  <c r="C17" i="2"/>
  <c r="E17" i="2" s="1"/>
  <c r="AX17" i="2"/>
  <c r="C21" i="2"/>
  <c r="E21" i="2" s="1"/>
  <c r="AX21" i="2"/>
  <c r="C25" i="2"/>
  <c r="E25" i="2" s="1"/>
  <c r="AX25" i="2"/>
  <c r="C29" i="2"/>
  <c r="E29" i="2" s="1"/>
  <c r="AX29" i="2"/>
  <c r="C33" i="2"/>
  <c r="E33" i="2" s="1"/>
  <c r="AX33" i="2"/>
  <c r="E36" i="2"/>
  <c r="C7" i="1"/>
  <c r="E7" i="1" s="1"/>
  <c r="AX7" i="1"/>
  <c r="C15" i="1"/>
  <c r="E15" i="1" s="1"/>
  <c r="AX15" i="1"/>
  <c r="C31" i="1"/>
  <c r="E31" i="1" s="1"/>
  <c r="AX31" i="1"/>
  <c r="AY31" i="1" s="1"/>
  <c r="AX4" i="2"/>
  <c r="C16" i="2"/>
  <c r="E16" i="2" s="1"/>
  <c r="AX16" i="2"/>
  <c r="C20" i="2"/>
  <c r="E20" i="2" s="1"/>
  <c r="AX20" i="2"/>
  <c r="C24" i="2"/>
  <c r="E24" i="2" s="1"/>
  <c r="AX24" i="2"/>
  <c r="C28" i="2"/>
  <c r="E28" i="2" s="1"/>
  <c r="AX28" i="2"/>
  <c r="C32" i="2"/>
  <c r="E32" i="2" s="1"/>
  <c r="AX32" i="2"/>
  <c r="AX36" i="2"/>
  <c r="AS37" i="2"/>
  <c r="C27" i="3"/>
  <c r="E27" i="3" s="1"/>
  <c r="AX27" i="3"/>
  <c r="C31" i="3"/>
  <c r="E31" i="3" s="1"/>
  <c r="AX31" i="3"/>
  <c r="C35" i="3"/>
  <c r="E35" i="3" s="1"/>
  <c r="AX35" i="3"/>
  <c r="C8" i="4"/>
  <c r="E8" i="4" s="1"/>
  <c r="C26" i="3"/>
  <c r="E26" i="3" s="1"/>
  <c r="AX26" i="3"/>
  <c r="C30" i="3"/>
  <c r="E30" i="3" s="1"/>
  <c r="AX30" i="3"/>
  <c r="C34" i="3"/>
  <c r="E34" i="3" s="1"/>
  <c r="AX34" i="3"/>
  <c r="C38" i="3"/>
  <c r="E38" i="3" s="1"/>
  <c r="AX38" i="3"/>
  <c r="C38" i="2"/>
  <c r="E38" i="2" s="1"/>
  <c r="AX38" i="2"/>
  <c r="AX4" i="3"/>
  <c r="C8" i="3"/>
  <c r="E8" i="3" s="1"/>
  <c r="C12" i="3"/>
  <c r="E12" i="3" s="1"/>
  <c r="AX12" i="3"/>
  <c r="C13" i="3"/>
  <c r="E13" i="3" s="1"/>
  <c r="C14" i="3"/>
  <c r="E14" i="3" s="1"/>
  <c r="AX14" i="3"/>
  <c r="C15" i="3"/>
  <c r="E15" i="3" s="1"/>
  <c r="AX15" i="3"/>
  <c r="C16" i="3"/>
  <c r="E16" i="3" s="1"/>
  <c r="AX16" i="3"/>
  <c r="C17" i="3"/>
  <c r="E17" i="3" s="1"/>
  <c r="AX17" i="3"/>
  <c r="C18" i="3"/>
  <c r="E18" i="3" s="1"/>
  <c r="AX18" i="3"/>
  <c r="C19" i="3"/>
  <c r="E19" i="3" s="1"/>
  <c r="AX19" i="3"/>
  <c r="C20" i="3"/>
  <c r="E20" i="3" s="1"/>
  <c r="AX20" i="3"/>
  <c r="C21" i="3"/>
  <c r="E21" i="3" s="1"/>
  <c r="AX21" i="3"/>
  <c r="C22" i="3"/>
  <c r="E22" i="3" s="1"/>
  <c r="AX22" i="3"/>
  <c r="C23" i="3"/>
  <c r="E23" i="3" s="1"/>
  <c r="AX23" i="3"/>
  <c r="C24" i="3"/>
  <c r="E24" i="3" s="1"/>
  <c r="AX24" i="3"/>
  <c r="C25" i="3"/>
  <c r="E25" i="3" s="1"/>
  <c r="AX25" i="3"/>
  <c r="C29" i="3"/>
  <c r="E29" i="3" s="1"/>
  <c r="AX29" i="3"/>
  <c r="C33" i="3"/>
  <c r="E33" i="3" s="1"/>
  <c r="AX33" i="3"/>
  <c r="C37" i="3"/>
  <c r="E37" i="3" s="1"/>
  <c r="AX37" i="3"/>
  <c r="C28" i="3"/>
  <c r="E28" i="3" s="1"/>
  <c r="AX28" i="3"/>
  <c r="C32" i="3"/>
  <c r="E32" i="3" s="1"/>
  <c r="AX32" i="3"/>
  <c r="C36" i="3"/>
  <c r="E36" i="3" s="1"/>
  <c r="AX36" i="3"/>
  <c r="AX5" i="4"/>
  <c r="C5" i="4"/>
  <c r="E5" i="4" s="1"/>
  <c r="AX9" i="4"/>
  <c r="C9" i="4"/>
  <c r="E9" i="4" s="1"/>
  <c r="C16" i="4"/>
  <c r="E16" i="4" s="1"/>
  <c r="AX16" i="4"/>
  <c r="C20" i="4"/>
  <c r="E20" i="4" s="1"/>
  <c r="AX20" i="4"/>
  <c r="C24" i="4"/>
  <c r="E24" i="4" s="1"/>
  <c r="AX24" i="4"/>
  <c r="C28" i="4"/>
  <c r="E28" i="4" s="1"/>
  <c r="AX28" i="4"/>
  <c r="C32" i="4"/>
  <c r="E32" i="4" s="1"/>
  <c r="AX32" i="4"/>
  <c r="C37" i="4"/>
  <c r="E37" i="4" s="1"/>
  <c r="AX37" i="4"/>
  <c r="C18" i="5"/>
  <c r="E18" i="5" s="1"/>
  <c r="AX18" i="5"/>
  <c r="C22" i="5"/>
  <c r="E22" i="5" s="1"/>
  <c r="AX22" i="5"/>
  <c r="C26" i="5"/>
  <c r="E26" i="5" s="1"/>
  <c r="AX26" i="5"/>
  <c r="C30" i="5"/>
  <c r="E30" i="5" s="1"/>
  <c r="AX30" i="5"/>
  <c r="C34" i="5"/>
  <c r="E34" i="5" s="1"/>
  <c r="AX34" i="5"/>
  <c r="C38" i="5"/>
  <c r="E38" i="5" s="1"/>
  <c r="AX38" i="5"/>
  <c r="AX15" i="6"/>
  <c r="C15" i="6"/>
  <c r="E15" i="6" s="1"/>
  <c r="C15" i="4"/>
  <c r="E15" i="4" s="1"/>
  <c r="AX15" i="4"/>
  <c r="C19" i="4"/>
  <c r="E19" i="4" s="1"/>
  <c r="AX19" i="4"/>
  <c r="C23" i="4"/>
  <c r="E23" i="4" s="1"/>
  <c r="AX23" i="4"/>
  <c r="C27" i="4"/>
  <c r="E27" i="4" s="1"/>
  <c r="AX27" i="4"/>
  <c r="C31" i="4"/>
  <c r="E31" i="4" s="1"/>
  <c r="AX31" i="4"/>
  <c r="C35" i="4"/>
  <c r="E35" i="4" s="1"/>
  <c r="AX35" i="4"/>
  <c r="C36" i="4"/>
  <c r="E36" i="4" s="1"/>
  <c r="AX36" i="4"/>
  <c r="C17" i="5"/>
  <c r="E17" i="5" s="1"/>
  <c r="AX17" i="5"/>
  <c r="C21" i="5"/>
  <c r="E21" i="5" s="1"/>
  <c r="AX21" i="5"/>
  <c r="C25" i="5"/>
  <c r="E25" i="5" s="1"/>
  <c r="AX25" i="5"/>
  <c r="C29" i="5"/>
  <c r="E29" i="5" s="1"/>
  <c r="AX29" i="5"/>
  <c r="C33" i="5"/>
  <c r="E33" i="5" s="1"/>
  <c r="AX33" i="5"/>
  <c r="C37" i="5"/>
  <c r="E37" i="5" s="1"/>
  <c r="AX37" i="5"/>
  <c r="AX17" i="6"/>
  <c r="C17" i="6"/>
  <c r="E17" i="6" s="1"/>
  <c r="AX18" i="6"/>
  <c r="C18" i="6"/>
  <c r="E18" i="6" s="1"/>
  <c r="AX21" i="6"/>
  <c r="C21" i="6"/>
  <c r="E21" i="6" s="1"/>
  <c r="AX22" i="6"/>
  <c r="C22" i="6"/>
  <c r="E22" i="6" s="1"/>
  <c r="AX25" i="6"/>
  <c r="C25" i="6"/>
  <c r="E25" i="6" s="1"/>
  <c r="AX26" i="6"/>
  <c r="C26" i="6"/>
  <c r="E26" i="6" s="1"/>
  <c r="AX29" i="6"/>
  <c r="C29" i="6"/>
  <c r="E29" i="6" s="1"/>
  <c r="AX30" i="6"/>
  <c r="C30" i="6"/>
  <c r="E30" i="6" s="1"/>
  <c r="AX33" i="6"/>
  <c r="C33" i="6"/>
  <c r="E33" i="6" s="1"/>
  <c r="AX34" i="6"/>
  <c r="C34" i="6"/>
  <c r="E34" i="6" s="1"/>
  <c r="C14" i="4"/>
  <c r="E14" i="4" s="1"/>
  <c r="AX14" i="4"/>
  <c r="C18" i="4"/>
  <c r="E18" i="4" s="1"/>
  <c r="AX18" i="4"/>
  <c r="C22" i="4"/>
  <c r="E22" i="4" s="1"/>
  <c r="AX22" i="4"/>
  <c r="C26" i="4"/>
  <c r="E26" i="4" s="1"/>
  <c r="AX26" i="4"/>
  <c r="C30" i="4"/>
  <c r="E30" i="4" s="1"/>
  <c r="AX30" i="4"/>
  <c r="C34" i="4"/>
  <c r="E34" i="4" s="1"/>
  <c r="AX34" i="4"/>
  <c r="C16" i="5"/>
  <c r="E16" i="5" s="1"/>
  <c r="AX16" i="5"/>
  <c r="C20" i="5"/>
  <c r="E20" i="5" s="1"/>
  <c r="AX20" i="5"/>
  <c r="C24" i="5"/>
  <c r="E24" i="5" s="1"/>
  <c r="AX24" i="5"/>
  <c r="C28" i="5"/>
  <c r="E28" i="5" s="1"/>
  <c r="AX28" i="5"/>
  <c r="C32" i="5"/>
  <c r="E32" i="5" s="1"/>
  <c r="AX32" i="5"/>
  <c r="C36" i="5"/>
  <c r="E36" i="5" s="1"/>
  <c r="AX36" i="5"/>
  <c r="AX14" i="6"/>
  <c r="C14" i="6"/>
  <c r="E14" i="6" s="1"/>
  <c r="AX12" i="4"/>
  <c r="AX13" i="4"/>
  <c r="C17" i="4"/>
  <c r="E17" i="4" s="1"/>
  <c r="AX17" i="4"/>
  <c r="C21" i="4"/>
  <c r="E21" i="4" s="1"/>
  <c r="AX21" i="4"/>
  <c r="C25" i="4"/>
  <c r="E25" i="4" s="1"/>
  <c r="AX25" i="4"/>
  <c r="C29" i="4"/>
  <c r="E29" i="4" s="1"/>
  <c r="AX29" i="4"/>
  <c r="C33" i="4"/>
  <c r="E33" i="4" s="1"/>
  <c r="AX33" i="4"/>
  <c r="C38" i="4"/>
  <c r="E38" i="4" s="1"/>
  <c r="AX38" i="4"/>
  <c r="C15" i="5"/>
  <c r="E15" i="5" s="1"/>
  <c r="AX15" i="5"/>
  <c r="C19" i="5"/>
  <c r="E19" i="5" s="1"/>
  <c r="AX19" i="5"/>
  <c r="C23" i="5"/>
  <c r="E23" i="5" s="1"/>
  <c r="AX23" i="5"/>
  <c r="C27" i="5"/>
  <c r="E27" i="5" s="1"/>
  <c r="AX27" i="5"/>
  <c r="C31" i="5"/>
  <c r="E31" i="5" s="1"/>
  <c r="AX31" i="5"/>
  <c r="C35" i="5"/>
  <c r="E35" i="5" s="1"/>
  <c r="AX35" i="5"/>
  <c r="AX16" i="6"/>
  <c r="C16" i="6"/>
  <c r="E16" i="6" s="1"/>
  <c r="AX19" i="6"/>
  <c r="C19" i="6"/>
  <c r="E19" i="6" s="1"/>
  <c r="AX20" i="6"/>
  <c r="C20" i="6"/>
  <c r="E20" i="6" s="1"/>
  <c r="AX23" i="6"/>
  <c r="C23" i="6"/>
  <c r="E23" i="6" s="1"/>
  <c r="AX24" i="6"/>
  <c r="C24" i="6"/>
  <c r="E24" i="6" s="1"/>
  <c r="AX27" i="6"/>
  <c r="C27" i="6"/>
  <c r="E27" i="6" s="1"/>
  <c r="AX28" i="6"/>
  <c r="C28" i="6"/>
  <c r="E28" i="6" s="1"/>
  <c r="AX31" i="6"/>
  <c r="C31" i="6"/>
  <c r="E31" i="6" s="1"/>
  <c r="AX32" i="6"/>
  <c r="C32" i="6"/>
  <c r="E32" i="6" s="1"/>
  <c r="AX35" i="6"/>
  <c r="C35" i="6"/>
  <c r="E35" i="6" s="1"/>
  <c r="AX36" i="6"/>
  <c r="C36" i="6"/>
  <c r="E36" i="6" s="1"/>
  <c r="AX5" i="8"/>
  <c r="C5" i="8"/>
  <c r="E5" i="8" s="1"/>
  <c r="AX9" i="8"/>
  <c r="C9" i="8"/>
  <c r="E9" i="8" s="1"/>
  <c r="AX13" i="8"/>
  <c r="C13" i="8"/>
  <c r="E13" i="8" s="1"/>
  <c r="AX17" i="8"/>
  <c r="C17" i="8"/>
  <c r="E17" i="8" s="1"/>
  <c r="AX21" i="8"/>
  <c r="C21" i="8"/>
  <c r="E21" i="8" s="1"/>
  <c r="AX37" i="6"/>
  <c r="C37" i="6"/>
  <c r="E37" i="6" s="1"/>
  <c r="AX38" i="6"/>
  <c r="C38" i="6"/>
  <c r="E38" i="6" s="1"/>
  <c r="AX14" i="7"/>
  <c r="C14" i="7"/>
  <c r="E14" i="7" s="1"/>
  <c r="AX15" i="7"/>
  <c r="C15" i="7"/>
  <c r="E15" i="7" s="1"/>
  <c r="AX18" i="7"/>
  <c r="C18" i="7"/>
  <c r="E18" i="7" s="1"/>
  <c r="AX19" i="7"/>
  <c r="C19" i="7"/>
  <c r="E19" i="7" s="1"/>
  <c r="AX22" i="7"/>
  <c r="C22" i="7"/>
  <c r="E22" i="7" s="1"/>
  <c r="AX23" i="7"/>
  <c r="C23" i="7"/>
  <c r="E23" i="7" s="1"/>
  <c r="AX26" i="7"/>
  <c r="C26" i="7"/>
  <c r="E26" i="7" s="1"/>
  <c r="AX27" i="7"/>
  <c r="C27" i="7"/>
  <c r="E27" i="7" s="1"/>
  <c r="AX30" i="7"/>
  <c r="C30" i="7"/>
  <c r="E30" i="7" s="1"/>
  <c r="AX31" i="7"/>
  <c r="C31" i="7"/>
  <c r="E31" i="7" s="1"/>
  <c r="AX34" i="7"/>
  <c r="C34" i="7"/>
  <c r="E34" i="7" s="1"/>
  <c r="AX35" i="7"/>
  <c r="C35" i="7"/>
  <c r="E35" i="7" s="1"/>
  <c r="AX4" i="8"/>
  <c r="C4" i="8"/>
  <c r="E4" i="8" s="1"/>
  <c r="AX16" i="8"/>
  <c r="C16" i="8"/>
  <c r="E16" i="8" s="1"/>
  <c r="AX20" i="8"/>
  <c r="C20" i="8"/>
  <c r="E20" i="8" s="1"/>
  <c r="AX24" i="8"/>
  <c r="C24" i="8"/>
  <c r="E24" i="8" s="1"/>
  <c r="AX28" i="8"/>
  <c r="C28" i="8"/>
  <c r="E28" i="8" s="1"/>
  <c r="AX38" i="7"/>
  <c r="C38" i="7"/>
  <c r="E38" i="7" s="1"/>
  <c r="AX15" i="8"/>
  <c r="C15" i="8"/>
  <c r="E15" i="8" s="1"/>
  <c r="AX19" i="8"/>
  <c r="C19" i="8"/>
  <c r="E19" i="8" s="1"/>
  <c r="AX23" i="8"/>
  <c r="C23" i="8"/>
  <c r="E23" i="8" s="1"/>
  <c r="AX27" i="8"/>
  <c r="C27" i="8"/>
  <c r="E27" i="8" s="1"/>
  <c r="AX16" i="7"/>
  <c r="C16" i="7"/>
  <c r="E16" i="7" s="1"/>
  <c r="AX17" i="7"/>
  <c r="C17" i="7"/>
  <c r="E17" i="7" s="1"/>
  <c r="AX20" i="7"/>
  <c r="C20" i="7"/>
  <c r="E20" i="7" s="1"/>
  <c r="AX21" i="7"/>
  <c r="C21" i="7"/>
  <c r="E21" i="7" s="1"/>
  <c r="AX24" i="7"/>
  <c r="C24" i="7"/>
  <c r="E24" i="7" s="1"/>
  <c r="AX25" i="7"/>
  <c r="C25" i="7"/>
  <c r="E25" i="7" s="1"/>
  <c r="AX28" i="7"/>
  <c r="C28" i="7"/>
  <c r="E28" i="7" s="1"/>
  <c r="AX29" i="7"/>
  <c r="C29" i="7"/>
  <c r="E29" i="7" s="1"/>
  <c r="AX32" i="7"/>
  <c r="C32" i="7"/>
  <c r="E32" i="7" s="1"/>
  <c r="AX33" i="7"/>
  <c r="C33" i="7"/>
  <c r="E33" i="7" s="1"/>
  <c r="AX36" i="7"/>
  <c r="C36" i="7"/>
  <c r="E36" i="7" s="1"/>
  <c r="AX37" i="7"/>
  <c r="C37" i="7"/>
  <c r="E37" i="7" s="1"/>
  <c r="AX14" i="8"/>
  <c r="C14" i="8"/>
  <c r="E14" i="8" s="1"/>
  <c r="AX18" i="8"/>
  <c r="C18" i="8"/>
  <c r="E18" i="8" s="1"/>
  <c r="AX22" i="8"/>
  <c r="C22" i="8"/>
  <c r="E22" i="8" s="1"/>
  <c r="C15" i="10"/>
  <c r="E15" i="10" s="1"/>
  <c r="AX15" i="10"/>
  <c r="C19" i="10"/>
  <c r="E19" i="10" s="1"/>
  <c r="AX19" i="10"/>
  <c r="C23" i="10"/>
  <c r="E23" i="10" s="1"/>
  <c r="AX23" i="10"/>
  <c r="C27" i="10"/>
  <c r="E27" i="10" s="1"/>
  <c r="AX27" i="10"/>
  <c r="AX31" i="10"/>
  <c r="C31" i="10"/>
  <c r="E31" i="10" s="1"/>
  <c r="C33" i="10"/>
  <c r="E33" i="10" s="1"/>
  <c r="AX38" i="10"/>
  <c r="C38" i="10"/>
  <c r="E38" i="10" s="1"/>
  <c r="AX16" i="11"/>
  <c r="C16" i="11"/>
  <c r="E16" i="11" s="1"/>
  <c r="AX20" i="11"/>
  <c r="C20" i="11"/>
  <c r="E20" i="11" s="1"/>
  <c r="AX24" i="11"/>
  <c r="C24" i="11"/>
  <c r="E24" i="11" s="1"/>
  <c r="AX28" i="11"/>
  <c r="C28" i="11"/>
  <c r="E28" i="11" s="1"/>
  <c r="AS25" i="8"/>
  <c r="AS29" i="8"/>
  <c r="AX32" i="11"/>
  <c r="C32" i="11"/>
  <c r="E32" i="11" s="1"/>
  <c r="AX36" i="11"/>
  <c r="C36" i="11"/>
  <c r="E36" i="11" s="1"/>
  <c r="C33" i="8"/>
  <c r="E33" i="8" s="1"/>
  <c r="AX33" i="8"/>
  <c r="C37" i="8"/>
  <c r="E37" i="8" s="1"/>
  <c r="AX37" i="8"/>
  <c r="C14" i="9"/>
  <c r="E14" i="9" s="1"/>
  <c r="AX14" i="9"/>
  <c r="C18" i="9"/>
  <c r="E18" i="9" s="1"/>
  <c r="AX18" i="9"/>
  <c r="C22" i="9"/>
  <c r="E22" i="9" s="1"/>
  <c r="AX22" i="9"/>
  <c r="C26" i="9"/>
  <c r="E26" i="9" s="1"/>
  <c r="AX26" i="9"/>
  <c r="C30" i="9"/>
  <c r="E30" i="9" s="1"/>
  <c r="AX30" i="9"/>
  <c r="C34" i="9"/>
  <c r="E34" i="9" s="1"/>
  <c r="AX34" i="9"/>
  <c r="C38" i="9"/>
  <c r="E38" i="9" s="1"/>
  <c r="AX38" i="9"/>
  <c r="AX26" i="8"/>
  <c r="AX32" i="8"/>
  <c r="AX36" i="8"/>
  <c r="C16" i="10"/>
  <c r="E16" i="10" s="1"/>
  <c r="AX16" i="10"/>
  <c r="C20" i="10"/>
  <c r="E20" i="10" s="1"/>
  <c r="AX20" i="10"/>
  <c r="C24" i="10"/>
  <c r="E24" i="10" s="1"/>
  <c r="AX24" i="10"/>
  <c r="C28" i="10"/>
  <c r="E28" i="10" s="1"/>
  <c r="AX28" i="10"/>
  <c r="AX32" i="10"/>
  <c r="C32" i="10"/>
  <c r="E32" i="10" s="1"/>
  <c r="C15" i="11"/>
  <c r="E15" i="11" s="1"/>
  <c r="AX21" i="11"/>
  <c r="C21" i="11"/>
  <c r="E21" i="11" s="1"/>
  <c r="C23" i="11"/>
  <c r="E23" i="11" s="1"/>
  <c r="AX29" i="11"/>
  <c r="C29" i="11"/>
  <c r="E29" i="11" s="1"/>
  <c r="AX37" i="11"/>
  <c r="C37" i="11"/>
  <c r="E37" i="11" s="1"/>
  <c r="AX18" i="11"/>
  <c r="C18" i="11"/>
  <c r="E18" i="11" s="1"/>
  <c r="AX26" i="11"/>
  <c r="C26" i="11"/>
  <c r="E26" i="11" s="1"/>
  <c r="AX34" i="11"/>
  <c r="C34" i="11"/>
  <c r="E34" i="11" s="1"/>
  <c r="AS30" i="8"/>
  <c r="AS34" i="8"/>
  <c r="AS38" i="8"/>
  <c r="AS15" i="9"/>
  <c r="AS19" i="9"/>
  <c r="AS23" i="9"/>
  <c r="AS27" i="9"/>
  <c r="AS31" i="9"/>
  <c r="AS35" i="9"/>
  <c r="C14" i="10"/>
  <c r="E14" i="10" s="1"/>
  <c r="AX14" i="10"/>
  <c r="C18" i="10"/>
  <c r="E18" i="10" s="1"/>
  <c r="AX18" i="10"/>
  <c r="C22" i="10"/>
  <c r="E22" i="10" s="1"/>
  <c r="AX22" i="10"/>
  <c r="C26" i="10"/>
  <c r="E26" i="10" s="1"/>
  <c r="AX26" i="10"/>
  <c r="C30" i="10"/>
  <c r="E30" i="10" s="1"/>
  <c r="AX30" i="10"/>
  <c r="AX36" i="10"/>
  <c r="C36" i="10"/>
  <c r="E36" i="10" s="1"/>
  <c r="AX17" i="11"/>
  <c r="C17" i="11"/>
  <c r="E17" i="11" s="1"/>
  <c r="C19" i="11"/>
  <c r="E19" i="11" s="1"/>
  <c r="AX25" i="11"/>
  <c r="C25" i="11"/>
  <c r="E25" i="11" s="1"/>
  <c r="C27" i="11"/>
  <c r="E27" i="11" s="1"/>
  <c r="AX33" i="11"/>
  <c r="C33" i="11"/>
  <c r="E33" i="11" s="1"/>
  <c r="C35" i="11"/>
  <c r="E35" i="11" s="1"/>
  <c r="AS31" i="8"/>
  <c r="AS35" i="8"/>
  <c r="AS16" i="9"/>
  <c r="AS20" i="9"/>
  <c r="AS24" i="9"/>
  <c r="AS28" i="9"/>
  <c r="AS32" i="9"/>
  <c r="AS36" i="9"/>
  <c r="C17" i="10"/>
  <c r="E17" i="10" s="1"/>
  <c r="AX17" i="10"/>
  <c r="C21" i="10"/>
  <c r="E21" i="10" s="1"/>
  <c r="AX21" i="10"/>
  <c r="C25" i="10"/>
  <c r="E25" i="10" s="1"/>
  <c r="AX25" i="10"/>
  <c r="C29" i="10"/>
  <c r="E29" i="10" s="1"/>
  <c r="AX29" i="10"/>
  <c r="AX34" i="10"/>
  <c r="C34" i="10"/>
  <c r="E34" i="10" s="1"/>
  <c r="AX14" i="11"/>
  <c r="C14" i="11"/>
  <c r="E14" i="11" s="1"/>
  <c r="AX22" i="11"/>
  <c r="C22" i="11"/>
  <c r="E22" i="11" s="1"/>
  <c r="AX30" i="11"/>
  <c r="C30" i="11"/>
  <c r="E30" i="11" s="1"/>
  <c r="AX38" i="11"/>
  <c r="C38" i="11"/>
  <c r="E38" i="11" s="1"/>
  <c r="AS10" i="11" l="1"/>
  <c r="C10" i="11" s="1"/>
  <c r="E10" i="11" s="1"/>
  <c r="AS13" i="11"/>
  <c r="AX13" i="11" s="1"/>
  <c r="AS7" i="11"/>
  <c r="AX7" i="11" s="1"/>
  <c r="AS12" i="11"/>
  <c r="AX12" i="11" s="1"/>
  <c r="AS5" i="11"/>
  <c r="AX5" i="11" s="1"/>
  <c r="AS8" i="11"/>
  <c r="AX8" i="11" s="1"/>
  <c r="AS6" i="11"/>
  <c r="C6" i="11" s="1"/>
  <c r="E6" i="11" s="1"/>
  <c r="C9" i="11"/>
  <c r="E9" i="11" s="1"/>
  <c r="AX9" i="11"/>
  <c r="AS4" i="11"/>
  <c r="AX4" i="11" s="1"/>
  <c r="AS11" i="11"/>
  <c r="AX11" i="11" s="1"/>
  <c r="AX10" i="11"/>
  <c r="C13" i="11"/>
  <c r="E13" i="11" s="1"/>
  <c r="AS4" i="10"/>
  <c r="AX4" i="10" s="1"/>
  <c r="AS5" i="10"/>
  <c r="AX5" i="10" s="1"/>
  <c r="AS8" i="10"/>
  <c r="AX8" i="10" s="1"/>
  <c r="AS10" i="10"/>
  <c r="AX10" i="10" s="1"/>
  <c r="AS6" i="10"/>
  <c r="C6" i="10" s="1"/>
  <c r="E6" i="10" s="1"/>
  <c r="AS13" i="10"/>
  <c r="AX13" i="10" s="1"/>
  <c r="AS9" i="10"/>
  <c r="AX9" i="10" s="1"/>
  <c r="AS7" i="10"/>
  <c r="AX7" i="10" s="1"/>
  <c r="AS11" i="10"/>
  <c r="C11" i="10" s="1"/>
  <c r="E11" i="10" s="1"/>
  <c r="AS12" i="10"/>
  <c r="C12" i="10" s="1"/>
  <c r="E12" i="10" s="1"/>
  <c r="AS12" i="9"/>
  <c r="AX12" i="9" s="1"/>
  <c r="AS13" i="9"/>
  <c r="C13" i="9" s="1"/>
  <c r="E13" i="9" s="1"/>
  <c r="AS11" i="7"/>
  <c r="AX11" i="7" s="1"/>
  <c r="AS11" i="9"/>
  <c r="AX11" i="9" s="1"/>
  <c r="T10" i="9"/>
  <c r="AS10" i="9" s="1"/>
  <c r="AS6" i="7"/>
  <c r="AX6" i="7" s="1"/>
  <c r="AS4" i="7"/>
  <c r="AS10" i="7"/>
  <c r="AX10" i="7" s="1"/>
  <c r="AS9" i="7"/>
  <c r="C9" i="7" s="1"/>
  <c r="E9" i="7" s="1"/>
  <c r="AS13" i="7"/>
  <c r="AX13" i="7" s="1"/>
  <c r="AS12" i="7"/>
  <c r="AS8" i="7"/>
  <c r="AX8" i="7" s="1"/>
  <c r="AS5" i="7"/>
  <c r="AX5" i="7" s="1"/>
  <c r="AS7" i="7"/>
  <c r="C7" i="7" s="1"/>
  <c r="E7" i="7" s="1"/>
  <c r="AS5" i="6"/>
  <c r="C5" i="6" s="1"/>
  <c r="E5" i="6" s="1"/>
  <c r="AS13" i="6"/>
  <c r="AX13" i="6" s="1"/>
  <c r="AS6" i="6"/>
  <c r="C6" i="6" s="1"/>
  <c r="E6" i="6" s="1"/>
  <c r="AS12" i="6"/>
  <c r="C12" i="6" s="1"/>
  <c r="E12" i="6" s="1"/>
  <c r="AS8" i="6"/>
  <c r="C8" i="6" s="1"/>
  <c r="E8" i="6" s="1"/>
  <c r="AS7" i="6"/>
  <c r="AX7" i="6" s="1"/>
  <c r="AS11" i="6"/>
  <c r="C11" i="6" s="1"/>
  <c r="E11" i="6" s="1"/>
  <c r="AS4" i="6"/>
  <c r="AX4" i="6" s="1"/>
  <c r="AS9" i="6"/>
  <c r="C9" i="6" s="1"/>
  <c r="E9" i="6" s="1"/>
  <c r="AS10" i="6"/>
  <c r="C10" i="6" s="1"/>
  <c r="E10" i="6" s="1"/>
  <c r="AS14" i="5"/>
  <c r="AX14" i="5" s="1"/>
  <c r="AS8" i="5"/>
  <c r="AX8" i="5" s="1"/>
  <c r="AS10" i="5"/>
  <c r="C10" i="5" s="1"/>
  <c r="E10" i="5" s="1"/>
  <c r="AS13" i="5"/>
  <c r="AX13" i="5" s="1"/>
  <c r="AS4" i="5"/>
  <c r="C4" i="5" s="1"/>
  <c r="E4" i="5" s="1"/>
  <c r="AS9" i="5"/>
  <c r="AX9" i="5" s="1"/>
  <c r="AS7" i="5"/>
  <c r="C7" i="5" s="1"/>
  <c r="E7" i="5" s="1"/>
  <c r="AS12" i="5"/>
  <c r="C12" i="5" s="1"/>
  <c r="E12" i="5" s="1"/>
  <c r="AS11" i="5"/>
  <c r="AX11" i="5" s="1"/>
  <c r="AS5" i="5"/>
  <c r="C5" i="5" s="1"/>
  <c r="E5" i="5" s="1"/>
  <c r="AS6" i="5"/>
  <c r="AX6" i="5" s="1"/>
  <c r="C13" i="5"/>
  <c r="E13" i="5" s="1"/>
  <c r="AX7" i="4"/>
  <c r="AX4" i="4"/>
  <c r="C10" i="4"/>
  <c r="E10" i="4" s="1"/>
  <c r="AX11" i="4"/>
  <c r="AY14" i="4" s="1"/>
  <c r="AX6" i="4"/>
  <c r="C6" i="3"/>
  <c r="E6" i="3" s="1"/>
  <c r="C11" i="3"/>
  <c r="E11" i="3" s="1"/>
  <c r="C7" i="3"/>
  <c r="E7" i="3" s="1"/>
  <c r="AX9" i="3"/>
  <c r="C5" i="3"/>
  <c r="E5" i="3" s="1"/>
  <c r="AX10" i="3"/>
  <c r="AX10" i="2"/>
  <c r="C7" i="2"/>
  <c r="E7" i="2" s="1"/>
  <c r="AX6" i="2"/>
  <c r="C8" i="2"/>
  <c r="E8" i="2" s="1"/>
  <c r="AX11" i="2"/>
  <c r="AX12" i="2"/>
  <c r="C12" i="8"/>
  <c r="E12" i="8" s="1"/>
  <c r="C8" i="8"/>
  <c r="E8" i="8" s="1"/>
  <c r="C7" i="8"/>
  <c r="E7" i="8" s="1"/>
  <c r="C11" i="8"/>
  <c r="E11" i="8" s="1"/>
  <c r="C10" i="8"/>
  <c r="E10" i="8" s="1"/>
  <c r="C6" i="8"/>
  <c r="E6" i="8" s="1"/>
  <c r="C36" i="9"/>
  <c r="E36" i="9" s="1"/>
  <c r="AX36" i="9"/>
  <c r="C27" i="9"/>
  <c r="E27" i="9" s="1"/>
  <c r="AX27" i="9"/>
  <c r="C32" i="9"/>
  <c r="E32" i="9" s="1"/>
  <c r="AX32" i="9"/>
  <c r="C16" i="9"/>
  <c r="E16" i="9" s="1"/>
  <c r="AX16" i="9"/>
  <c r="C35" i="8"/>
  <c r="E35" i="8" s="1"/>
  <c r="AX35" i="8"/>
  <c r="C23" i="9"/>
  <c r="E23" i="9" s="1"/>
  <c r="AX23" i="9"/>
  <c r="C29" i="8"/>
  <c r="E29" i="8" s="1"/>
  <c r="AX29" i="8"/>
  <c r="AY36" i="1"/>
  <c r="AY28" i="1"/>
  <c r="AY20" i="1"/>
  <c r="AY12" i="1"/>
  <c r="AY4" i="1"/>
  <c r="AY29" i="1"/>
  <c r="AY17" i="1"/>
  <c r="AY5" i="1"/>
  <c r="AY21" i="1"/>
  <c r="AY38" i="1"/>
  <c r="AY30" i="1"/>
  <c r="AY22" i="1"/>
  <c r="AY14" i="1"/>
  <c r="AY6" i="1"/>
  <c r="AY27" i="1"/>
  <c r="AY19" i="1"/>
  <c r="C28" i="9"/>
  <c r="E28" i="9" s="1"/>
  <c r="AX28" i="9"/>
  <c r="C31" i="8"/>
  <c r="E31" i="8" s="1"/>
  <c r="AX31" i="8"/>
  <c r="C38" i="8"/>
  <c r="E38" i="8" s="1"/>
  <c r="AX38" i="8"/>
  <c r="C25" i="8"/>
  <c r="E25" i="8" s="1"/>
  <c r="AX25" i="8"/>
  <c r="AY7" i="1"/>
  <c r="C35" i="9"/>
  <c r="E35" i="9" s="1"/>
  <c r="AX35" i="9"/>
  <c r="C19" i="9"/>
  <c r="E19" i="9" s="1"/>
  <c r="AX19" i="9"/>
  <c r="C24" i="9"/>
  <c r="E24" i="9" s="1"/>
  <c r="AX24" i="9"/>
  <c r="C31" i="9"/>
  <c r="E31" i="9" s="1"/>
  <c r="AX31" i="9"/>
  <c r="C15" i="9"/>
  <c r="E15" i="9" s="1"/>
  <c r="AX15" i="9"/>
  <c r="C34" i="8"/>
  <c r="E34" i="8" s="1"/>
  <c r="AX34" i="8"/>
  <c r="AY32" i="1"/>
  <c r="AY24" i="1"/>
  <c r="AY16" i="1"/>
  <c r="AY8" i="1"/>
  <c r="AY37" i="1"/>
  <c r="AY25" i="1"/>
  <c r="AY9" i="1"/>
  <c r="AY33" i="1"/>
  <c r="AY13" i="1"/>
  <c r="AY34" i="1"/>
  <c r="AY26" i="1"/>
  <c r="AY18" i="1"/>
  <c r="AY10" i="1"/>
  <c r="AY35" i="1"/>
  <c r="AY23" i="1"/>
  <c r="AY11" i="1"/>
  <c r="C20" i="9"/>
  <c r="E20" i="9" s="1"/>
  <c r="AX20" i="9"/>
  <c r="AX30" i="8"/>
  <c r="AY30" i="8" s="1"/>
  <c r="C30" i="8"/>
  <c r="E30" i="8" s="1"/>
  <c r="C37" i="2"/>
  <c r="E37" i="2" s="1"/>
  <c r="AX37" i="2"/>
  <c r="AY15" i="1"/>
  <c r="C7" i="11" l="1"/>
  <c r="E7" i="11" s="1"/>
  <c r="C5" i="11"/>
  <c r="E5" i="11" s="1"/>
  <c r="C12" i="11"/>
  <c r="E12" i="11" s="1"/>
  <c r="C8" i="11"/>
  <c r="E8" i="11" s="1"/>
  <c r="AX6" i="11"/>
  <c r="AY21" i="11" s="1"/>
  <c r="C11" i="11"/>
  <c r="E11" i="11" s="1"/>
  <c r="C4" i="11"/>
  <c r="E4" i="11" s="1"/>
  <c r="C4" i="10"/>
  <c r="E4" i="10" s="1"/>
  <c r="C5" i="10"/>
  <c r="E5" i="10" s="1"/>
  <c r="C8" i="10"/>
  <c r="E8" i="10" s="1"/>
  <c r="C10" i="10"/>
  <c r="E10" i="10" s="1"/>
  <c r="C13" i="10"/>
  <c r="E13" i="10" s="1"/>
  <c r="AX6" i="10"/>
  <c r="AX12" i="10"/>
  <c r="AX11" i="10"/>
  <c r="C9" i="10"/>
  <c r="E9" i="10" s="1"/>
  <c r="C7" i="10"/>
  <c r="E7" i="10" s="1"/>
  <c r="C12" i="9"/>
  <c r="E12" i="9" s="1"/>
  <c r="C6" i="7"/>
  <c r="E6" i="7" s="1"/>
  <c r="C11" i="7"/>
  <c r="E11" i="7" s="1"/>
  <c r="AX13" i="9"/>
  <c r="C11" i="9"/>
  <c r="E11" i="9" s="1"/>
  <c r="T9" i="9"/>
  <c r="AS9" i="9" s="1"/>
  <c r="C10" i="9"/>
  <c r="E10" i="9" s="1"/>
  <c r="AX10" i="9"/>
  <c r="C10" i="7"/>
  <c r="E10" i="7" s="1"/>
  <c r="C8" i="7"/>
  <c r="E8" i="7" s="1"/>
  <c r="AX9" i="7"/>
  <c r="C13" i="7"/>
  <c r="E13" i="7" s="1"/>
  <c r="AX4" i="7"/>
  <c r="C4" i="7"/>
  <c r="E4" i="7" s="1"/>
  <c r="AX5" i="6"/>
  <c r="C5" i="7"/>
  <c r="E5" i="7" s="1"/>
  <c r="C12" i="7"/>
  <c r="E12" i="7" s="1"/>
  <c r="AX12" i="7"/>
  <c r="AX7" i="7"/>
  <c r="AX11" i="6"/>
  <c r="C13" i="6"/>
  <c r="E13" i="6" s="1"/>
  <c r="AX8" i="6"/>
  <c r="AX12" i="6"/>
  <c r="AX10" i="6"/>
  <c r="AX9" i="6"/>
  <c r="C7" i="6"/>
  <c r="E7" i="6" s="1"/>
  <c r="C4" i="6"/>
  <c r="E4" i="6" s="1"/>
  <c r="AX6" i="6"/>
  <c r="C8" i="5"/>
  <c r="E8" i="5" s="1"/>
  <c r="C14" i="5"/>
  <c r="E14" i="5" s="1"/>
  <c r="AX10" i="5"/>
  <c r="C9" i="5"/>
  <c r="E9" i="5" s="1"/>
  <c r="C11" i="5"/>
  <c r="E11" i="5" s="1"/>
  <c r="AX4" i="5"/>
  <c r="AX12" i="5"/>
  <c r="AX7" i="5"/>
  <c r="AX5" i="5"/>
  <c r="C6" i="5"/>
  <c r="E6" i="5" s="1"/>
  <c r="AY38" i="4"/>
  <c r="AY32" i="4"/>
  <c r="AY6" i="4"/>
  <c r="AY12" i="4"/>
  <c r="AY23" i="4"/>
  <c r="AY22" i="4"/>
  <c r="AY33" i="4"/>
  <c r="AY20" i="4"/>
  <c r="AY34" i="4"/>
  <c r="AY31" i="4"/>
  <c r="AY5" i="4"/>
  <c r="AY4" i="4"/>
  <c r="AY29" i="4"/>
  <c r="AY7" i="4"/>
  <c r="AY10" i="4"/>
  <c r="AY9" i="4"/>
  <c r="AY35" i="4"/>
  <c r="AY21" i="4"/>
  <c r="AY36" i="4"/>
  <c r="AY30" i="4"/>
  <c r="AY17" i="4"/>
  <c r="AY28" i="4"/>
  <c r="AY19" i="4"/>
  <c r="AY18" i="4"/>
  <c r="AY11" i="4"/>
  <c r="AY16" i="4"/>
  <c r="AY15" i="4"/>
  <c r="AY25" i="4"/>
  <c r="AY8" i="4"/>
  <c r="AY37" i="4"/>
  <c r="AY27" i="4"/>
  <c r="AY26" i="4"/>
  <c r="AY13" i="4"/>
  <c r="AY24" i="4"/>
  <c r="AY21" i="3"/>
  <c r="AY31" i="3"/>
  <c r="AY10" i="3"/>
  <c r="AY33" i="3"/>
  <c r="AY25" i="3"/>
  <c r="AY20" i="3"/>
  <c r="AY23" i="3"/>
  <c r="AY32" i="3"/>
  <c r="AY29" i="3"/>
  <c r="AY7" i="3"/>
  <c r="AY4" i="3"/>
  <c r="AY9" i="3"/>
  <c r="AY12" i="3"/>
  <c r="AY37" i="3"/>
  <c r="AY35" i="3"/>
  <c r="AY15" i="3"/>
  <c r="AY34" i="3"/>
  <c r="AY18" i="3"/>
  <c r="AY30" i="3"/>
  <c r="AY17" i="3"/>
  <c r="AY6" i="3"/>
  <c r="AY14" i="3"/>
  <c r="AY22" i="3"/>
  <c r="AY28" i="3"/>
  <c r="AY38" i="3"/>
  <c r="AY11" i="3"/>
  <c r="AY19" i="3"/>
  <c r="AY26" i="3"/>
  <c r="AY8" i="3"/>
  <c r="AY16" i="3"/>
  <c r="AY24" i="3"/>
  <c r="AY36" i="3"/>
  <c r="AY27" i="3"/>
  <c r="AY5" i="3"/>
  <c r="AY13" i="3"/>
  <c r="AY20" i="2"/>
  <c r="AY4" i="2"/>
  <c r="AY37" i="2"/>
  <c r="AY28" i="2"/>
  <c r="AY26" i="8"/>
  <c r="AY23" i="2"/>
  <c r="AY10" i="2"/>
  <c r="AY13" i="2"/>
  <c r="AY9" i="8"/>
  <c r="AY12" i="8"/>
  <c r="AY15" i="8"/>
  <c r="AY14" i="8"/>
  <c r="AY32" i="8"/>
  <c r="AY34" i="8"/>
  <c r="AY32" i="2"/>
  <c r="AY25" i="8"/>
  <c r="AY36" i="8"/>
  <c r="AY27" i="2"/>
  <c r="AY14" i="2"/>
  <c r="AY17" i="2"/>
  <c r="AY21" i="8"/>
  <c r="AY24" i="8"/>
  <c r="AY27" i="8"/>
  <c r="AY29" i="8"/>
  <c r="AY35" i="8"/>
  <c r="AY31" i="2"/>
  <c r="AY18" i="2"/>
  <c r="AY21" i="2"/>
  <c r="AY17" i="8"/>
  <c r="AY20" i="8"/>
  <c r="AY23" i="8"/>
  <c r="AY22" i="8"/>
  <c r="AY8" i="2"/>
  <c r="AY38" i="2"/>
  <c r="AY31" i="8"/>
  <c r="AY35" i="2"/>
  <c r="AY22" i="2"/>
  <c r="AY25" i="2"/>
  <c r="AY10" i="8"/>
  <c r="AY12" i="2"/>
  <c r="AY7" i="2"/>
  <c r="AY26" i="2"/>
  <c r="AY29" i="2"/>
  <c r="AY28" i="8"/>
  <c r="AY33" i="8"/>
  <c r="AY16" i="2"/>
  <c r="AY38" i="8"/>
  <c r="AY11" i="2"/>
  <c r="AY30" i="2"/>
  <c r="AY33" i="2"/>
  <c r="AY5" i="8"/>
  <c r="AY8" i="8"/>
  <c r="AY11" i="8"/>
  <c r="AY18" i="8"/>
  <c r="AY37" i="8"/>
  <c r="AY15" i="2"/>
  <c r="AY34" i="2"/>
  <c r="AY5" i="2"/>
  <c r="AY4" i="8"/>
  <c r="AY7" i="8"/>
  <c r="AY6" i="8"/>
  <c r="AY24" i="2"/>
  <c r="AY19" i="2"/>
  <c r="AY6" i="2"/>
  <c r="AY9" i="2"/>
  <c r="AY36" i="2"/>
  <c r="AY13" i="8"/>
  <c r="AY16" i="8"/>
  <c r="AY19" i="8"/>
  <c r="AY4" i="11" l="1"/>
  <c r="AY29" i="11"/>
  <c r="AY15" i="11"/>
  <c r="AY35" i="11"/>
  <c r="AY36" i="11"/>
  <c r="AY20" i="11"/>
  <c r="AY22" i="11"/>
  <c r="AY26" i="11"/>
  <c r="AY19" i="11"/>
  <c r="AY13" i="11"/>
  <c r="AY38" i="11"/>
  <c r="AY8" i="11"/>
  <c r="AY25" i="11"/>
  <c r="AY34" i="11"/>
  <c r="AY31" i="11"/>
  <c r="AY14" i="11"/>
  <c r="AY18" i="11"/>
  <c r="AY27" i="11"/>
  <c r="AY12" i="11"/>
  <c r="AY24" i="11"/>
  <c r="AY17" i="11"/>
  <c r="AY37" i="11"/>
  <c r="AY5" i="11"/>
  <c r="AY33" i="11"/>
  <c r="AY6" i="11"/>
  <c r="AY23" i="11"/>
  <c r="AY11" i="11"/>
  <c r="AY16" i="11"/>
  <c r="AY28" i="11"/>
  <c r="AY10" i="11"/>
  <c r="AY9" i="11"/>
  <c r="AY32" i="11"/>
  <c r="AY7" i="11"/>
  <c r="AY30" i="11"/>
  <c r="AY19" i="10"/>
  <c r="AY18" i="10"/>
  <c r="AY4" i="10"/>
  <c r="AY8" i="10"/>
  <c r="AY12" i="10"/>
  <c r="AY27" i="10"/>
  <c r="AY26" i="10"/>
  <c r="AY23" i="10"/>
  <c r="AY16" i="10"/>
  <c r="AY22" i="10"/>
  <c r="AY29" i="10"/>
  <c r="AY33" i="10"/>
  <c r="AY14" i="10"/>
  <c r="AY10" i="10"/>
  <c r="AY21" i="10"/>
  <c r="AY9" i="10"/>
  <c r="AY11" i="10"/>
  <c r="AY15" i="10"/>
  <c r="AY25" i="10"/>
  <c r="AY35" i="10"/>
  <c r="AY28" i="10"/>
  <c r="AY24" i="10"/>
  <c r="AY20" i="10"/>
  <c r="AY36" i="10"/>
  <c r="AY32" i="10"/>
  <c r="AY5" i="10"/>
  <c r="AY38" i="10"/>
  <c r="AY34" i="10"/>
  <c r="AY37" i="10"/>
  <c r="AY13" i="10"/>
  <c r="AY7" i="10"/>
  <c r="AY31" i="10"/>
  <c r="AY6" i="10"/>
  <c r="AY17" i="10"/>
  <c r="AY30" i="10"/>
  <c r="T8" i="9"/>
  <c r="AS8" i="9" s="1"/>
  <c r="C9" i="9"/>
  <c r="E9" i="9" s="1"/>
  <c r="AX9" i="9"/>
  <c r="AY18" i="7"/>
  <c r="AY25" i="7"/>
  <c r="AY11" i="7"/>
  <c r="AY37" i="7"/>
  <c r="AY6" i="7"/>
  <c r="AY14" i="7"/>
  <c r="AY36" i="7"/>
  <c r="AY24" i="7"/>
  <c r="AY13" i="7"/>
  <c r="AY8" i="7"/>
  <c r="AY9" i="7"/>
  <c r="AY20" i="7"/>
  <c r="AY21" i="7"/>
  <c r="AY32" i="7"/>
  <c r="AY29" i="7"/>
  <c r="AY7" i="7"/>
  <c r="AY23" i="7"/>
  <c r="AY35" i="7"/>
  <c r="AY26" i="7"/>
  <c r="AY31" i="7"/>
  <c r="AY4" i="7"/>
  <c r="AY5" i="7"/>
  <c r="AY16" i="7"/>
  <c r="AY17" i="7"/>
  <c r="AY30" i="7"/>
  <c r="AY19" i="7"/>
  <c r="AY10" i="7"/>
  <c r="AY15" i="7"/>
  <c r="AY22" i="7"/>
  <c r="AY27" i="7"/>
  <c r="AY34" i="7"/>
  <c r="AY12" i="7"/>
  <c r="AY33" i="7"/>
  <c r="AY38" i="7"/>
  <c r="AY28" i="7"/>
  <c r="AY24" i="6"/>
  <c r="AY35" i="6"/>
  <c r="AY9" i="6"/>
  <c r="AY10" i="6"/>
  <c r="AY15" i="6"/>
  <c r="AY36" i="6"/>
  <c r="AY6" i="6"/>
  <c r="AY31" i="6"/>
  <c r="AY23" i="6"/>
  <c r="AY32" i="6"/>
  <c r="AY34" i="6"/>
  <c r="AY20" i="6"/>
  <c r="AY7" i="6"/>
  <c r="AY17" i="6"/>
  <c r="AY18" i="6"/>
  <c r="AY29" i="6"/>
  <c r="AY30" i="6"/>
  <c r="AY28" i="6"/>
  <c r="AY38" i="6"/>
  <c r="AY8" i="6"/>
  <c r="AY25" i="6"/>
  <c r="AY33" i="6"/>
  <c r="AY19" i="6"/>
  <c r="AY21" i="6"/>
  <c r="AY16" i="6"/>
  <c r="AY26" i="6"/>
  <c r="AY14" i="6"/>
  <c r="AY37" i="6"/>
  <c r="AY4" i="6"/>
  <c r="AY5" i="6"/>
  <c r="AY12" i="6"/>
  <c r="AY22" i="6"/>
  <c r="AY13" i="6"/>
  <c r="AY11" i="6"/>
  <c r="AY27" i="6"/>
  <c r="AY8" i="5"/>
  <c r="AY22" i="5"/>
  <c r="AY9" i="5"/>
  <c r="AY17" i="5"/>
  <c r="AY26" i="5"/>
  <c r="AY19" i="5"/>
  <c r="AY5" i="5"/>
  <c r="AY37" i="5"/>
  <c r="AY10" i="5"/>
  <c r="AY21" i="5"/>
  <c r="AY33" i="5"/>
  <c r="AY30" i="5"/>
  <c r="AY14" i="5"/>
  <c r="AY20" i="5"/>
  <c r="AY18" i="5"/>
  <c r="AY23" i="5"/>
  <c r="AY34" i="5"/>
  <c r="AY6" i="5"/>
  <c r="AY27" i="5"/>
  <c r="AY31" i="5"/>
  <c r="AY24" i="5"/>
  <c r="AY36" i="5"/>
  <c r="AY11" i="5"/>
  <c r="AY15" i="5"/>
  <c r="AY35" i="5"/>
  <c r="AY25" i="5"/>
  <c r="AY13" i="5"/>
  <c r="AY32" i="5"/>
  <c r="AY12" i="5"/>
  <c r="AY29" i="5"/>
  <c r="AY4" i="5"/>
  <c r="AY16" i="5"/>
  <c r="AY28" i="5"/>
  <c r="AY7" i="5"/>
  <c r="AY38" i="5"/>
  <c r="C8" i="9" l="1"/>
  <c r="E8" i="9" s="1"/>
  <c r="AX8" i="9"/>
  <c r="T7" i="9"/>
  <c r="AS7" i="9" s="1"/>
  <c r="AX7" i="9" l="1"/>
  <c r="C7" i="9"/>
  <c r="E7" i="9" s="1"/>
  <c r="T6" i="9"/>
  <c r="AS6" i="9" s="1"/>
  <c r="C6" i="9" l="1"/>
  <c r="E6" i="9" s="1"/>
  <c r="AX6" i="9"/>
  <c r="T4" i="9"/>
  <c r="AS4" i="9" s="1"/>
  <c r="T5" i="9"/>
  <c r="AS5" i="9" s="1"/>
  <c r="AX4" i="9" l="1"/>
  <c r="C4" i="9"/>
  <c r="E4" i="9" s="1"/>
  <c r="C5" i="9"/>
  <c r="E5" i="9" s="1"/>
  <c r="AX5" i="9"/>
  <c r="AY5" i="9" l="1"/>
  <c r="AY6" i="9"/>
  <c r="AY14" i="9"/>
  <c r="AY35" i="9"/>
  <c r="AY23" i="9"/>
  <c r="AY11" i="9"/>
  <c r="AY13" i="9"/>
  <c r="AY16" i="9"/>
  <c r="AY12" i="9"/>
  <c r="AY36" i="9"/>
  <c r="AY31" i="9"/>
  <c r="AY25" i="9"/>
  <c r="AY20" i="9"/>
  <c r="AY4" i="9"/>
  <c r="AY29" i="9"/>
  <c r="AY21" i="9"/>
  <c r="AY30" i="9"/>
  <c r="AY34" i="9"/>
  <c r="AY24" i="9"/>
  <c r="AY33" i="9"/>
  <c r="AY32" i="9"/>
  <c r="AY22" i="9"/>
  <c r="AY17" i="9"/>
  <c r="AY37" i="9"/>
  <c r="AY15" i="9"/>
  <c r="AY38" i="9"/>
  <c r="AY28" i="9"/>
  <c r="AY18" i="9"/>
  <c r="AY26" i="9"/>
  <c r="AY19" i="9"/>
  <c r="AY27" i="9"/>
  <c r="AY10" i="9"/>
  <c r="AY9" i="9"/>
  <c r="AY8" i="9"/>
  <c r="AY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0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0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0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0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0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0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0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0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0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0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0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0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0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0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0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0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0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0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0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0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0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0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0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0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0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0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0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0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0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0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0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0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0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0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0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0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0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0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0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1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1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1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1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1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1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1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1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1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1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1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1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1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1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1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1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1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1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1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1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1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1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1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1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1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1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1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1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1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1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1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1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1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1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1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1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1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1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1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2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2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2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2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2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2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2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2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2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2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2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2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2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2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2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2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2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2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2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2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2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2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2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2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2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2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2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2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2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2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2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2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2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2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2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2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2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2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2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3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3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3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3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3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3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3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3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3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3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3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3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3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3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3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3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3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3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3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3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3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3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3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3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3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3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3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3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3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3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3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3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3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3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3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3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3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3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4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4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4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4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4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4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4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4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4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4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4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4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4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4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4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4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4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4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4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4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4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4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4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4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4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4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4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4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4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4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4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4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4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4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4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4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4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4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5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5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5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5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5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5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5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5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5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5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5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5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5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5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5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5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5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5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5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5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5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5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5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5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5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5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5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5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5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5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5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5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5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5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5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5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5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5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6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6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6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6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6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6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6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6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6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6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6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6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6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6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6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6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6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6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6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6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6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6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6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6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6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6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6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6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6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6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6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6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6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6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6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6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6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6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6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7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7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7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7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7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7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7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7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7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7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7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7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7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7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7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7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7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7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7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7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7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7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7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7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7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7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7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7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7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7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7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7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7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7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7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7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7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7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7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8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8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8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8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8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8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8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8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8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8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8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8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8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8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8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8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8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8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8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8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8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8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8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8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8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8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8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8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8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8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8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8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8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8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8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8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8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8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8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9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9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9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9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9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9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9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9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9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9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9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9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9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9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9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9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9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9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9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9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9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9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9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9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9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9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9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9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9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9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9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9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9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9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9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9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9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9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9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A00-000001000000}">
      <text>
        <r>
          <rPr>
            <sz val="10"/>
            <color rgb="FF000000"/>
            <rFont val="Arial"/>
          </rPr>
          <t>(наименование образовательной организации,направление подготовки,период обучения,количество часов)</t>
        </r>
      </text>
    </comment>
    <comment ref="K2" authorId="0" shapeId="0" xr:uid="{00000000-0006-0000-0A00-000002000000}">
      <text>
        <r>
          <rPr>
            <sz val="10"/>
            <color rgb="FF000000"/>
            <rFont val="Arial"/>
          </rPr>
          <t>(наименование научной статьи с указанием ссылки на источник опубликования)</t>
        </r>
      </text>
    </comment>
    <comment ref="M2" authorId="0" shapeId="0" xr:uid="{00000000-0006-0000-0A00-000003000000}">
      <text>
        <r>
          <rPr>
            <sz val="10"/>
            <color rgb="FF000000"/>
            <rFont val="Arial"/>
          </rPr>
          <t>(наименование проекта)</t>
        </r>
      </text>
    </comment>
    <comment ref="N2" authorId="0" shapeId="0" xr:uid="{00000000-0006-0000-0A00-000004000000}">
      <text>
        <r>
          <rPr>
            <sz val="10"/>
            <color rgb="FF000000"/>
            <rFont val="Arial"/>
          </rPr>
          <t>(наименование НПА)</t>
        </r>
      </text>
    </comment>
    <comment ref="O2" authorId="0" shapeId="0" xr:uid="{00000000-0006-0000-0A00-000005000000}">
      <text>
        <r>
          <rPr>
            <sz val="10"/>
            <color rgb="FF000000"/>
            <rFont val="Arial"/>
          </rPr>
          <t>(наименование программы)</t>
        </r>
      </text>
    </comment>
    <comment ref="P2" authorId="0" shapeId="0" xr:uid="{00000000-0006-0000-0A00-000006000000}">
      <text>
        <r>
          <rPr>
            <sz val="10"/>
            <color rgb="FF000000"/>
            <rFont val="Arial"/>
          </rPr>
          <t>наименование конкурса, выставки, соревнования                         ( за три последних календарных года и текущий период)</t>
        </r>
      </text>
    </comment>
    <comment ref="Q2" authorId="0" shapeId="0" xr:uid="{00000000-0006-0000-0A00-000007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R2" authorId="0" shapeId="0" xr:uid="{00000000-0006-0000-0A00-000008000000}">
      <text>
        <r>
          <rPr>
            <sz val="10"/>
            <color rgb="FF000000"/>
            <rFont val="Arial"/>
          </rPr>
          <t>(наименование и дата)</t>
        </r>
      </text>
    </comment>
    <comment ref="V2" authorId="0" shapeId="0" xr:uid="{00000000-0006-0000-0A00-000009000000}">
      <text>
        <r>
          <rPr>
            <sz val="10"/>
            <color rgb="FF000000"/>
            <rFont val="Arial"/>
          </rPr>
          <t xml:space="preserve">аналитик, координатор, исполнитель
</t>
        </r>
      </text>
    </comment>
    <comment ref="W2" authorId="0" shapeId="0" xr:uid="{00000000-0006-0000-0A00-00000A000000}">
      <text>
        <r>
          <rPr>
            <sz val="10"/>
            <color rgb="FF000000"/>
            <rFont val="Arial"/>
          </rPr>
          <t>как руководитель оценивает уровень общих и специальных знаний, профессиональные умения и навыки, аналитические способности, организаторские способности и т.д.</t>
        </r>
      </text>
    </comment>
    <comment ref="X2" authorId="0" shapeId="0" xr:uid="{00000000-0006-0000-0A00-00000B000000}">
      <text>
        <r>
          <rPr>
            <sz val="10"/>
            <color rgb="FF000000"/>
            <rFont val="Arial"/>
          </rPr>
          <t>как руководитель оценивает способность к инициативе, творчеству, новаторству, продуктивность деятельности, работоспособность, служебную и исполнительскую дисциплину, уровень ответственности, культуру делового общения и т.д.</t>
        </r>
      </text>
    </comment>
    <comment ref="Y2" authorId="0" shapeId="0" xr:uid="{00000000-0006-0000-0A00-00000C000000}">
      <text>
        <r>
          <rPr>
            <sz val="10"/>
            <color rgb="FF000000"/>
            <rFont val="Arial"/>
          </rPr>
          <t xml:space="preserve">как руководитель оценивает самостоятельность, самоорганизованность, трудолюбие, добросовестность, коммуникабельность, вежливость, принципиальность, самокритичность, авторитетность и т.д.
</t>
        </r>
      </text>
    </comment>
    <comment ref="Z2" authorId="0" shapeId="0" xr:uid="{00000000-0006-0000-0A00-00000D000000}">
      <text>
        <r>
          <rPr>
            <sz val="10"/>
            <color rgb="FF000000"/>
            <rFont val="Arial"/>
          </rPr>
          <t>видит ли руководитель желание участника повышать свой профессиональный уровень</t>
        </r>
      </text>
    </comment>
    <comment ref="J3" authorId="0" shapeId="0" xr:uid="{00000000-0006-0000-0A00-00000E000000}">
      <text>
        <r>
          <rPr>
            <sz val="10"/>
            <color rgb="FF000000"/>
            <rFont val="Arial"/>
          </rPr>
          <t>1. Отсутствует – 0 баллов
2. Повышение квалификации по одному направлению – 1 балл
3. Повышение квалификации более чем по одному – 2 балла
4. Профессиональная переподготовка – 3 балла</t>
        </r>
      </text>
    </comment>
    <comment ref="K3" authorId="0" shapeId="0" xr:uid="{00000000-0006-0000-0A00-00000F000000}">
      <text>
        <r>
          <rPr>
            <sz val="10"/>
            <color rgb="FF000000"/>
            <rFont val="Arial"/>
          </rPr>
          <t>1. Отсутствует – 0 баллов
2. Опубликована одна статься – 1 балл
3. Опубликовано более 1 статьи – 2 балла
4. Опубликовано в РИНЦ/ВАК – 3 балла</t>
        </r>
      </text>
    </comment>
    <comment ref="L3" authorId="0" shapeId="0" xr:uid="{00000000-0006-0000-0A00-000010000000}">
      <text>
        <r>
          <rPr>
            <sz val="10"/>
            <color rgb="FF000000"/>
            <rFont val="Arial"/>
          </rPr>
          <t>1. Не владеет – 0 баллов
2. Читает и переводит со словарем – 1 балл
3. Читает и может объясняться – 2 балла
4. Владеет свободно – 3 балла</t>
        </r>
      </text>
    </comment>
    <comment ref="M3" authorId="0" shapeId="0" xr:uid="{00000000-0006-0000-0A00-000011000000}">
      <text>
        <r>
          <rPr>
            <sz val="10"/>
            <color rgb="FF000000"/>
            <rFont val="Arial"/>
          </rPr>
          <t>1.Не участвовал(а) – 0 баллов
2. Участвовал(а) в одном проекте – 1 балл
3.Участвовал(а) в 2 проектах – 2 балла
4.Участвовал(а) в 3 и более проектах – 3 балла</t>
        </r>
      </text>
    </comment>
    <comment ref="N3" authorId="0" shapeId="0" xr:uid="{00000000-0006-0000-0A00-000012000000}">
      <text>
        <r>
          <rPr>
            <sz val="10"/>
            <color rgb="FF000000"/>
            <rFont val="Arial"/>
          </rPr>
          <t>1.Не участвовал(а) – 0 баллов
2.Участвовал(а) в разработке 1 НПА – 1 балл
3.Участвовал(а) в разработке 2 НПА – 2 балла
4.Участвовал(а) в разработке 3 и более НПА – 3 балла</t>
        </r>
      </text>
    </comment>
    <comment ref="O3" authorId="0" shapeId="0" xr:uid="{00000000-0006-0000-0A00-000013000000}">
      <text>
        <r>
          <rPr>
            <sz val="10"/>
            <color rgb="FF000000"/>
            <rFont val="Arial"/>
          </rPr>
          <t>1. Не участвовал(а) – 0 баллов
2. Участвовал(а) в разработке 1 программы – 1 балл
3. Участвовал(а) в разработке в 2 программ – 2 балла
4. Участвовал(а) в разработке 3 и более программ – 3 балла</t>
        </r>
      </text>
    </comment>
    <comment ref="P3" authorId="0" shapeId="0" xr:uid="{00000000-0006-0000-0A00-000014000000}">
      <text>
        <r>
          <rPr>
            <sz val="10"/>
            <color rgb="FF000000"/>
            <rFont val="Arial"/>
          </rPr>
          <t>1. Не участвовал(а) – 0 баллов
2. Участвовал(а) на муниципальном уровне – 1 балл
3. Участвовал(а) на региональном уровне – 2 балла
4. Участвовал(а) на всероссийском (международном) уровне – 3 балла</t>
        </r>
      </text>
    </comment>
    <comment ref="Q3" authorId="0" shapeId="0" xr:uid="{00000000-0006-0000-0A00-000015000000}">
      <text>
        <r>
          <rPr>
            <sz val="10"/>
            <color rgb="FF000000"/>
            <rFont val="Arial"/>
          </rPr>
          <t>1.Отсутствие – 0 баллов
2.Наличие поощрений муниципального уровня (работодателя) – 1 балл
3.Наличие регионального (межрегионального) уровня – 2 балла
4.Наличие всероссийского и международного уровней – 3 балла</t>
        </r>
      </text>
    </comment>
    <comment ref="R3" authorId="0" shapeId="0" xr:uid="{00000000-0006-0000-0A00-000016000000}">
      <text>
        <r>
          <rPr>
            <sz val="10"/>
            <color rgb="FF000000"/>
            <rFont val="Arial"/>
          </rPr>
          <t>1. Отсутствуют – 0 баллов.
2. Награды муниципального уровня – 1 балл
3. Награды регионального уровня – 2 балла
4. Государственные награды – 3 балла</t>
        </r>
      </text>
    </comment>
    <comment ref="S3" authorId="0" shapeId="0" xr:uid="{00000000-0006-0000-0A00-000017000000}">
      <text>
        <r>
          <rPr>
            <sz val="10"/>
            <color rgb="FF000000"/>
            <rFont val="Arial"/>
          </rPr>
          <t>1.Не участвовал(а) – 0 баллов
2. Участвовал(а) на муниципальном уровне (в том числе внутри учреждения) – 1 балл
3. Участвовал(а) на региональном уровне (межрегиональном) – 2 балла
4. Участвовал(а) на всероссийском уровне – 3 балла</t>
        </r>
      </text>
    </comment>
    <comment ref="V3" authorId="0" shapeId="0" xr:uid="{00000000-0006-0000-0A00-000018000000}">
      <text>
        <r>
          <rPr>
            <sz val="10"/>
            <color rgb="FF000000"/>
            <rFont val="Arial"/>
          </rPr>
          <t>1. Не участвовал(а) во внедрении конкурсной работы – 0 баллов
2. Участвовал(а) во внедрении в роли исполнителя – 1 балл
3. Участвовал(а) во внедрении в роли аналитика – 2 балла
4. Участвовал(а) во внедрении в роли координатора – 3 балла</t>
        </r>
      </text>
    </comment>
    <comment ref="W3" authorId="0" shapeId="0" xr:uid="{00000000-0006-0000-0A00-000019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X3" authorId="0" shapeId="0" xr:uid="{00000000-0006-0000-0A00-00001A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Y3" authorId="0" shapeId="0" xr:uid="{00000000-0006-0000-0A00-00001B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Z3" authorId="0" shapeId="0" xr:uid="{00000000-0006-0000-0A00-00001C000000}">
      <text>
        <r>
          <rPr>
            <sz val="10"/>
            <color rgb="FF000000"/>
            <rFont val="Arial"/>
          </rPr>
          <t>1. Отсутствует – 0 баллов
2. Низкий уровень – 1 балл
3. Средний уровень – 2 балла
4. Высокий уровень – 3 балла</t>
        </r>
      </text>
    </comment>
    <comment ref="AA3" authorId="0" shapeId="0" xr:uid="{00000000-0006-0000-0A00-00001D000000}">
      <text>
        <r>
          <rPr>
            <sz val="10"/>
            <color rgb="FF000000"/>
            <rFont val="Arial"/>
          </rPr>
          <t>1. Низкий уровень практической ценности – 0 баллов
2. Возможность практического применения внутри учреждения (организации) – 1 балл
3. Возможность практического применения на уровне муниципального образования – 2 балла
4. Возможность практического применения на региональном уровне – 3 балла</t>
        </r>
      </text>
    </comment>
    <comment ref="AD3" authorId="0" shapeId="0" xr:uid="{00000000-0006-0000-0A00-00001E000000}">
      <text>
        <r>
          <rPr>
            <sz val="10"/>
            <color rgb="FF000000"/>
            <rFont val="Arial"/>
          </rPr>
          <t>1. Нет аннотации – 0 баллов
2. Наличие аннотации – 1 балл
3. Формулируется основная тема – 2 балла
4. Перечисляются основные положения – 3 балла</t>
        </r>
      </text>
    </comment>
    <comment ref="AE3" authorId="0" shapeId="0" xr:uid="{00000000-0006-0000-0A00-00001F000000}">
      <text>
        <r>
          <rPr>
            <sz val="10"/>
            <color rgb="FF000000"/>
            <rFont val="Arial"/>
          </rPr>
          <t>1. Проблема не определена – 0 баллов
2. Проблема частично отражает цель и задачи – 1 балл
3. Проблема в основном отражает цель и задачи – 2 балла
4. Проблема полностью отражает цели и задачи  – 3 балла</t>
        </r>
      </text>
    </comment>
    <comment ref="AF3" authorId="0" shapeId="0" xr:uid="{00000000-0006-0000-0A00-000020000000}">
      <text>
        <r>
          <rPr>
            <sz val="10"/>
            <color rgb="FF000000"/>
            <rFont val="Arial"/>
          </rPr>
          <t>1. Цели и задачи отсутствуют – 0 баллов
2. Цель и задачи частично отражают проблему – 1 балл
3. Цель и задачи частично измеримы и достижимы – 2 балла
4. Цели и задачи измеримы и достижимы – 3 балла</t>
        </r>
      </text>
    </comment>
    <comment ref="AG3" authorId="0" shapeId="0" xr:uid="{00000000-0006-0000-0A00-000021000000}">
      <text>
        <r>
          <rPr>
            <sz val="10"/>
            <color rgb="FF000000"/>
            <rFont val="Arial"/>
          </rPr>
          <t xml:space="preserve">1. Цели и задачи не отражены в работе – 0 баллов
2. Описание частично соответствует цели и задачам проекта– 1 балл 
3. Описание соответствует цели и задачам проекта, низкая степень практической значимости – 2 балла 
4.Описание полностью соответствует цели и задачам проекта, высокая степень практической значимости – 3 балла
</t>
        </r>
      </text>
    </comment>
    <comment ref="AH3" authorId="0" shapeId="0" xr:uid="{00000000-0006-0000-0A00-000022000000}">
      <text>
        <r>
          <rPr>
            <sz val="10"/>
            <color rgb="FF000000"/>
            <rFont val="Arial"/>
          </rPr>
          <t>1. Цель не достигнута – 0 балл
2. Проект реализован, цель достигнута частично – 1 балл
3. Проект реализован, в основном цель достигнута – 2 балла
4. Проект реализован, цель достигнута полностью – 3 балла</t>
        </r>
      </text>
    </comment>
    <comment ref="AI3" authorId="0" shapeId="0" xr:uid="{00000000-0006-0000-0A00-000023000000}">
      <text>
        <r>
          <rPr>
            <sz val="10"/>
            <color rgb="FF000000"/>
            <rFont val="Arial"/>
          </rPr>
          <t xml:space="preserve">1. Низкая практическая ценность – 0 баллов
2. Проект на стадии реализации – 1 балл
3. Проект реализован, не масштабируется – 2 балла
4. Проект реализован и готов к масштабированию – 3 балла
</t>
        </r>
      </text>
    </comment>
    <comment ref="AL3" authorId="0" shapeId="0" xr:uid="{00000000-0006-0000-0A00-000024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M3" authorId="0" shapeId="0" xr:uid="{00000000-0006-0000-0A00-000025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  <comment ref="AP3" authorId="0" shapeId="0" xr:uid="{00000000-0006-0000-0A00-000026000000}">
      <text>
        <r>
          <rPr>
            <sz val="10"/>
            <color rgb="FF000000"/>
            <rFont val="Arial"/>
          </rPr>
          <t>1. Не раскрыта информация о конкурсанте – 0 баллов
2. Недостаточно раскрыта информация о конкурсанте – 1 балл
3. Частично раскрыта информация о личностных и деловых качествах конкурсанта – 2 балла
4. Предоставлена исчерпывающая информация о конкурсанте и содержании конкурсной работы – 3 балла</t>
        </r>
      </text>
    </comment>
    <comment ref="AQ3" authorId="0" shapeId="0" xr:uid="{00000000-0006-0000-0A00-000027000000}">
      <text>
        <r>
          <rPr>
            <sz val="10"/>
            <color rgb="FF000000"/>
            <rFont val="Arial"/>
          </rPr>
          <t xml:space="preserve">1. Не раскрыто содержание конкурсной работы – 0 баллов
2. Частично раскрыто содержание конкурсной работы – 1 балл
3. В основном раскрыто содержание конкурсной работы – 2 балла
4. Полностью раскрыто содержание конкурсной работы – 3 балла
</t>
        </r>
      </text>
    </comment>
  </commentList>
</comments>
</file>

<file path=xl/sharedStrings.xml><?xml version="1.0" encoding="utf-8"?>
<sst xmlns="http://schemas.openxmlformats.org/spreadsheetml/2006/main" count="1338" uniqueCount="207">
  <si>
    <t>1. Лучший гражданский служащий Самарской области</t>
  </si>
  <si>
    <t>1.1 Анкета участника</t>
  </si>
  <si>
    <t>1.1 Сумма баллов (макс. 30)</t>
  </si>
  <si>
    <t>1.2 Рекомендации руководителя</t>
  </si>
  <si>
    <t>1.2 Сумма баллов (макс. 18)</t>
  </si>
  <si>
    <t>1.3 Конкурсная работа</t>
  </si>
  <si>
    <t>1.3 Сумма баллов (макс. 18)</t>
  </si>
  <si>
    <t>1.4 Презентация</t>
  </si>
  <si>
    <t>1.4 Сумма баллов 
(макс. 6)</t>
  </si>
  <si>
    <t>1.5 Видеопрезентация</t>
  </si>
  <si>
    <t>1.5 Сумма баллов (макс. 6)</t>
  </si>
  <si>
    <t>ЭТАП 1
Итого (макс. 78 баллов)</t>
  </si>
  <si>
    <t>Этап 2. Тестирование, решение кейсов</t>
  </si>
  <si>
    <t>ЭТАП 2
Итого</t>
  </si>
  <si>
    <t>ЭТАП1 + ЭТАП 2</t>
  </si>
  <si>
    <t>№</t>
  </si>
  <si>
    <t>Ф.И.О. участника</t>
  </si>
  <si>
    <t>Этап 1, баллы</t>
  </si>
  <si>
    <t>Этап 2, баллы</t>
  </si>
  <si>
    <t>Этап 1 + Этап 2, баллы</t>
  </si>
  <si>
    <t>Сильные стороны</t>
  </si>
  <si>
    <t>Зоны улучшения</t>
  </si>
  <si>
    <t>Лучшие практики</t>
  </si>
  <si>
    <t>Получение дополнительного профессионального образования</t>
  </si>
  <si>
    <t>Сведения о научной деятельности</t>
  </si>
  <si>
    <t>Владение иностранными языками</t>
  </si>
  <si>
    <t>Участие в проектах по профессиональному и социальному направлениям</t>
  </si>
  <si>
    <t>Участие в разработке нормативных правовых актах</t>
  </si>
  <si>
    <t>Участие в разработке государственных (муниципальных) программ</t>
  </si>
  <si>
    <t xml:space="preserve">Участие в конкурсах, выставках, соревнованиях, в том числе в рамках служебной деятельности </t>
  </si>
  <si>
    <t xml:space="preserve">Наличие поощрений </t>
  </si>
  <si>
    <t>Наличие наград</t>
  </si>
  <si>
    <t>Опыт участия во всероссийских, региональных, муниципальных форумах, конференциях, семинарах</t>
  </si>
  <si>
    <t>Роль участника конкурса во внедрении конкурсной работы</t>
  </si>
  <si>
    <t xml:space="preserve">Профессиональная компетентность кандидата </t>
  </si>
  <si>
    <t>Деловые качества кандидата</t>
  </si>
  <si>
    <t>Личностные качества кандидата</t>
  </si>
  <si>
    <t>Потенциал кандидата, перспективы профессионального развития</t>
  </si>
  <si>
    <t xml:space="preserve">Практическая ценность реализация предложений, содержащихся в конкурсной работе </t>
  </si>
  <si>
    <t>Краткая аннотация</t>
  </si>
  <si>
    <t xml:space="preserve">Проблематика </t>
  </si>
  <si>
    <t>Цели и задачи</t>
  </si>
  <si>
    <t>Описание проекта</t>
  </si>
  <si>
    <t>Результативность проекта</t>
  </si>
  <si>
    <t xml:space="preserve">Прогноз развития </t>
  </si>
  <si>
    <t xml:space="preserve">Представление участника конкурса </t>
  </si>
  <si>
    <t>Информативность</t>
  </si>
  <si>
    <t>Тест</t>
  </si>
  <si>
    <t>Кейс</t>
  </si>
  <si>
    <t>Примечание</t>
  </si>
  <si>
    <t>БАЛЛЫ 
(0-3 балла)</t>
  </si>
  <si>
    <t>БАЛЛЫ
(0-3 балла)</t>
  </si>
  <si>
    <t>БАЛЛЫ
 (0-3 балла)</t>
  </si>
  <si>
    <t>БАЛЛЫ
(0-3 балла)</t>
  </si>
  <si>
    <t>БАЛЛЫ</t>
  </si>
  <si>
    <t>МЕСТО</t>
  </si>
  <si>
    <t>тест</t>
  </si>
  <si>
    <t>Иванов Сергей Александрович</t>
  </si>
  <si>
    <t>Иванова Оксана Николаевна</t>
  </si>
  <si>
    <t>Иванова Мария Викторовна</t>
  </si>
  <si>
    <t>Иванова Екатерина Валерьевна</t>
  </si>
  <si>
    <t>Иванов Иван Иванович</t>
  </si>
  <si>
    <t>Иванова Ирина Александровна</t>
  </si>
  <si>
    <t>2. Лучший специалист местного самоуправления в Самарской области</t>
  </si>
  <si>
    <t>3. Лучший наставник на государственной гражданской службе Самарской области</t>
  </si>
  <si>
    <t>4. Лучшие практики и инициативы в системе государственного управления</t>
  </si>
  <si>
    <t>5. Лучшие практики и инициативы в системе муниципального управления</t>
  </si>
  <si>
    <t>6. Компетентный проектный офис</t>
  </si>
  <si>
    <t>7. Таланты региона</t>
  </si>
  <si>
    <t>8. Проекты в области бережливого управления</t>
  </si>
  <si>
    <t>9. Лучший проект в сфере цифровой трансформации</t>
  </si>
  <si>
    <t>10. Проекты в области национально- социальной инициативы</t>
  </si>
  <si>
    <t>номинации</t>
  </si>
  <si>
    <t>баллы</t>
  </si>
  <si>
    <t>категория</t>
  </si>
  <si>
    <t>Супервизор (Таволга)</t>
  </si>
  <si>
    <t>Сообщество Проектного Олимпа</t>
  </si>
  <si>
    <t>Лидеры России С/О</t>
  </si>
  <si>
    <t>Региональные эксперты</t>
  </si>
  <si>
    <t>нет номинации</t>
  </si>
  <si>
    <t>Мышкин Митрофан Владиславович</t>
  </si>
  <si>
    <t>Зыков Арсений Игоревич</t>
  </si>
  <si>
    <t>Тетерин Ипполит Ефимович</t>
  </si>
  <si>
    <t>Горбачёв Марк Рудольфович</t>
  </si>
  <si>
    <t>Архипов Ираклий Никитевич</t>
  </si>
  <si>
    <t>Чернов Оскар Арсеньевич</t>
  </si>
  <si>
    <t>Горбачёв Феликс Всеволодович</t>
  </si>
  <si>
    <t>Филиппов Агафон Филиппович</t>
  </si>
  <si>
    <t>Галкин Аверьян Мартынович</t>
  </si>
  <si>
    <t>Веселова Асида Андреевна</t>
  </si>
  <si>
    <t>Воронова Биргит Авксентьевна</t>
  </si>
  <si>
    <t>Маслова Герда Германовна</t>
  </si>
  <si>
    <t>Соболева Дана Валентиновна</t>
  </si>
  <si>
    <t>Михеева Архелия Юрьевна</t>
  </si>
  <si>
    <t>Князева Ветта Валерьяновна</t>
  </si>
  <si>
    <t>Данилова Октябрина Георгиевна</t>
  </si>
  <si>
    <t>Петрова Аюна Наумовна</t>
  </si>
  <si>
    <t>Третьякова Нила Игнатьевна</t>
  </si>
  <si>
    <t>Никитина Тереза Геласьевна</t>
  </si>
  <si>
    <t>Елисеев Аввакуум Святославович</t>
  </si>
  <si>
    <t>Терентьев Назарий Альбертович</t>
  </si>
  <si>
    <t>Никонов Игорь Улебович</t>
  </si>
  <si>
    <t>Пестов Владислав Арсеньевич</t>
  </si>
  <si>
    <t>Ковалёва Любовь Рубенович</t>
  </si>
  <si>
    <t>Субботин Арсен Давидович</t>
  </si>
  <si>
    <t>Родионов Никифор Митрофанович</t>
  </si>
  <si>
    <t>Князев Зиновий Святославович</t>
  </si>
  <si>
    <t>Афанасьев Любомир Данилович</t>
  </si>
  <si>
    <t>Титов Борис Аркадьевич</t>
  </si>
  <si>
    <t>Сафонова Виргиния Эльдаровна</t>
  </si>
  <si>
    <t>Пономарёва Екатерина Оскаровна</t>
  </si>
  <si>
    <t>Никифорова Амина Улебовна</t>
  </si>
  <si>
    <t>Носова Элиза Натановна</t>
  </si>
  <si>
    <t>Дементьева Светлана Оскаровна</t>
  </si>
  <si>
    <t>Буков Венедикт Евстафиевич</t>
  </si>
  <si>
    <t>Ратаев Станислав Левович</t>
  </si>
  <si>
    <t>Илюшина Майя Святославовна</t>
  </si>
  <si>
    <t>Лашманов Парфен Андронович</t>
  </si>
  <si>
    <t>Тимиряева Злата Игоревна</t>
  </si>
  <si>
    <t>Стрелков Аристарх Эрнестович</t>
  </si>
  <si>
    <t>Явлинский Афанасий Ростиславович</t>
  </si>
  <si>
    <t>Ивашев Валерьян Ефремович</t>
  </si>
  <si>
    <t>Туржанский Николай Эмилевич</t>
  </si>
  <si>
    <t>Мячикова Алина Николаевна</t>
  </si>
  <si>
    <t>Кириленко Валерьян Евгениевич</t>
  </si>
  <si>
    <t>Некрасов Вадим Несторович</t>
  </si>
  <si>
    <t>Блатова Ульяна Феликсовна</t>
  </si>
  <si>
    <t>Косинов Валерьян Никитевич</t>
  </si>
  <si>
    <t>Балановский Андрон Самуилович</t>
  </si>
  <si>
    <t>Мальцова Марина Данилевна</t>
  </si>
  <si>
    <t>Устимовича Татьяна Романовна</t>
  </si>
  <si>
    <t>Поздняков Георгий Святославович</t>
  </si>
  <si>
    <t>Распутина Ефросинья Ильевна</t>
  </si>
  <si>
    <t>Усенко Лев Юриевич</t>
  </si>
  <si>
    <t>Абрамов Гавриил Эдуардович</t>
  </si>
  <si>
    <t>Бесчастных Матвей Всеволодович</t>
  </si>
  <si>
    <t>Корнилова Владислава Владленовна</t>
  </si>
  <si>
    <t>Овечкина Вера Борисовна</t>
  </si>
  <si>
    <t>Алимкин Ян Ираклиевич</t>
  </si>
  <si>
    <t>Тесла Игорь Куприянович</t>
  </si>
  <si>
    <t>Соломина Марфа Михеевна</t>
  </si>
  <si>
    <t>Никифоров Максимильян Чеславович</t>
  </si>
  <si>
    <t>Папилов Иван Григориевич</t>
  </si>
  <si>
    <t>Дуванова Эльвира Мироновна</t>
  </si>
  <si>
    <t>Кандакова Кира Леонидовна</t>
  </si>
  <si>
    <t>Язвецов Алексей Адрианович</t>
  </si>
  <si>
    <t>Трофимов Родион Онуфриевич</t>
  </si>
  <si>
    <t>Михалицын ﻿Август Всеволодович</t>
  </si>
  <si>
    <t>Мельников Матвей Филимонович</t>
  </si>
  <si>
    <t>Талалин Савелий Несторович</t>
  </si>
  <si>
    <t>Перехваткин Елисей Владимирович</t>
  </si>
  <si>
    <t>Курчатова Юлия Тихоновна</t>
  </si>
  <si>
    <t>Нюнка Валерьян Евстафиевич</t>
  </si>
  <si>
    <t>Зимин Соломон Филиппович</t>
  </si>
  <si>
    <t>Грушанина Милена Александровна</t>
  </si>
  <si>
    <t>Топоркова Альбина Борисовна</t>
  </si>
  <si>
    <t>Ахматов Аким Федосиевич</t>
  </si>
  <si>
    <t>Жестакова Кир Венедиктович</t>
  </si>
  <si>
    <t>Ярыгин Лавр Ульянович</t>
  </si>
  <si>
    <t>Майсак Кир Венедиктович</t>
  </si>
  <si>
    <t>Меркушева Каролина Тихоновна</t>
  </si>
  <si>
    <t>Филенкова Ираида Серафимовна</t>
  </si>
  <si>
    <t>Коврова Элеонора Елизаровна</t>
  </si>
  <si>
    <t>Хвостовский Эдуард Григориевич</t>
  </si>
  <si>
    <t>Торсунова Алла Глебовна</t>
  </si>
  <si>
    <t>Маланова Диана Мефодиевна</t>
  </si>
  <si>
    <t>Вихорев Наум Евстафиевич</t>
  </si>
  <si>
    <t>Лобза Аскольд Святославович</t>
  </si>
  <si>
    <t>Шишов Прокл Иннокентиевич</t>
  </si>
  <si>
    <t>Шалаганова Василиса Родионовна</t>
  </si>
  <si>
    <t>Собаков Лев Леонидович</t>
  </si>
  <si>
    <t>Воронцова Регина Якововна</t>
  </si>
  <si>
    <t>Синай Филипп Артемович</t>
  </si>
  <si>
    <t>Салехов Всеслав Демьянович</t>
  </si>
  <si>
    <t>Имеются организаторские способности</t>
  </si>
  <si>
    <t>Легко воспринимает новую информацию, может работать с большими объемами информации</t>
  </si>
  <si>
    <t>Упорен(на), нацелен(а) на результат</t>
  </si>
  <si>
    <t>Трудолюбив(а)</t>
  </si>
  <si>
    <t>Уверен(а) в себе</t>
  </si>
  <si>
    <t>Общительн(а)</t>
  </si>
  <si>
    <t xml:space="preserve">Организован(а) </t>
  </si>
  <si>
    <t>Быстро обучаемый(ая)</t>
  </si>
  <si>
    <t>Дисциплинирован(а)</t>
  </si>
  <si>
    <t>Активный(ая), энергичный(ая)</t>
  </si>
  <si>
    <t xml:space="preserve">Зона роста </t>
  </si>
  <si>
    <t>Зона обучения</t>
  </si>
  <si>
    <t>Зона страха</t>
  </si>
  <si>
    <t>Зона комфорта</t>
  </si>
  <si>
    <t>Зона безопастности</t>
  </si>
  <si>
    <t>Зона креативности</t>
  </si>
  <si>
    <t>Зона осознания</t>
  </si>
  <si>
    <t>Зона убеждений</t>
  </si>
  <si>
    <t>Зона красноречия</t>
  </si>
  <si>
    <t>Зона бизнеса</t>
  </si>
  <si>
    <t>Оптимизация режима дня</t>
  </si>
  <si>
    <t>Принцип лишней мили</t>
  </si>
  <si>
    <t>Отказ от вредных привычек</t>
  </si>
  <si>
    <t>Нет боязни ошибок</t>
  </si>
  <si>
    <t>Семьянин</t>
  </si>
  <si>
    <t>Практика благодарности</t>
  </si>
  <si>
    <t>Разбор полётов</t>
  </si>
  <si>
    <t>Вопрос другу</t>
  </si>
  <si>
    <t>Планирование целей</t>
  </si>
  <si>
    <t>Ресурсный лист</t>
  </si>
  <si>
    <t>Введение дневника</t>
  </si>
  <si>
    <t>Пунктуален(на)</t>
  </si>
  <si>
    <t>Развито творческое мышление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</si>
</sst>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11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</font>
    <font>
      <sz val="8"/>
      <color theme="1"/>
      <name val="Arial"/>
    </font>
    <font>
      <b/>
      <sz val="12"/>
      <color theme="1"/>
      <name val="Arial"/>
    </font>
    <font>
      <sz val="12"/>
      <color theme="1"/>
      <name val="Arial"/>
    </font>
    <font>
      <sz val="9"/>
      <color theme="1"/>
      <name val="Arial"/>
    </font>
    <font>
      <i/>
      <sz val="8"/>
      <color rgb="FF0000FF"/>
      <name val="Arial"/>
    </font>
    <font>
      <sz val="10"/>
      <color rgb="FF000000"/>
      <name val="Arial"/>
    </font>
    <font>
      <sz val="12"/>
      <color rgb="FF000000"/>
      <name val="Arial"/>
    </font>
  </fonts>
  <fills count="17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9900FF"/>
        <bgColor rgb="FF9900FF"/>
      </patternFill>
    </fill>
    <fill>
      <patternFill patternType="solid">
        <fgColor rgb="FFFF00FF"/>
        <bgColor rgb="FFFF00FF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9"/>
        <bgColor theme="9"/>
      </patternFill>
    </fill>
    <fill>
      <patternFill patternType="solid">
        <fgColor theme="4"/>
        <bgColor theme="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1">
    <xf numFmtId="0" fontId="0" fillId="0" borderId="0" xfId="0" applyFont="1" applyAlignment="1"/>
    <xf numFmtId="0" fontId="2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2" fillId="3" borderId="0" xfId="0" applyFont="1" applyFill="1"/>
    <xf numFmtId="0" fontId="3" fillId="0" borderId="0" xfId="0" applyFont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textRotation="90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6" borderId="0" xfId="0" applyFont="1" applyFill="1" applyAlignment="1">
      <alignment vertical="center" wrapText="1"/>
    </xf>
    <xf numFmtId="0" fontId="9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9" fillId="6" borderId="0" xfId="0" applyFont="1" applyFill="1" applyAlignment="1">
      <alignment horizontal="left" vertical="center" wrapText="1"/>
    </xf>
    <xf numFmtId="0" fontId="9" fillId="6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wrapText="1"/>
    </xf>
    <xf numFmtId="0" fontId="0" fillId="3" borderId="0" xfId="0" applyFont="1" applyFill="1" applyAlignment="1">
      <alignment horizontal="center" vertical="center" wrapText="1"/>
    </xf>
    <xf numFmtId="0" fontId="9" fillId="3" borderId="0" xfId="0" applyFont="1" applyFill="1"/>
    <xf numFmtId="0" fontId="9" fillId="3" borderId="0" xfId="0" applyFont="1" applyFill="1" applyAlignment="1">
      <alignment vertical="center" wrapText="1"/>
    </xf>
    <xf numFmtId="0" fontId="6" fillId="3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7" borderId="0" xfId="0" applyFont="1" applyFill="1" applyAlignment="1">
      <alignment vertical="center" wrapText="1"/>
    </xf>
    <xf numFmtId="0" fontId="9" fillId="7" borderId="0" xfId="0" applyFont="1" applyFill="1" applyAlignment="1">
      <alignment horizontal="left" vertical="center" wrapText="1"/>
    </xf>
    <xf numFmtId="0" fontId="9" fillId="7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 applyAlignment="1">
      <alignment vertical="center" wrapText="1"/>
    </xf>
    <xf numFmtId="0" fontId="9" fillId="6" borderId="0" xfId="0" applyFont="1" applyFill="1" applyAlignment="1">
      <alignment horizontal="left" vertical="center" wrapText="1"/>
    </xf>
    <xf numFmtId="0" fontId="9" fillId="8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8" borderId="0" xfId="0" applyFont="1" applyFill="1" applyAlignment="1">
      <alignment vertical="center" wrapText="1"/>
    </xf>
    <xf numFmtId="0" fontId="2" fillId="10" borderId="0" xfId="0" applyFont="1" applyFill="1" applyAlignment="1">
      <alignment vertical="center" wrapText="1"/>
    </xf>
    <xf numFmtId="0" fontId="2" fillId="11" borderId="0" xfId="0" applyFont="1" applyFill="1" applyAlignment="1">
      <alignment vertical="center" wrapText="1"/>
    </xf>
    <xf numFmtId="0" fontId="2" fillId="12" borderId="0" xfId="0" applyFont="1" applyFill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4" borderId="0" xfId="0" applyFont="1" applyFill="1" applyAlignment="1">
      <alignment vertical="center" wrapText="1"/>
    </xf>
    <xf numFmtId="0" fontId="2" fillId="15" borderId="0" xfId="0" applyFont="1" applyFill="1" applyAlignment="1">
      <alignment vertical="center" wrapText="1"/>
    </xf>
    <xf numFmtId="0" fontId="2" fillId="16" borderId="0" xfId="0" applyFont="1" applyFill="1" applyAlignment="1">
      <alignment vertical="center" wrapText="1"/>
    </xf>
    <xf numFmtId="164" fontId="2" fillId="0" borderId="0" xfId="0" applyNumberFormat="1" applyFont="1" applyAlignment="1">
      <alignment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/>
    <xf numFmtId="0" fontId="3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110"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B592"/>
  <sheetViews>
    <sheetView workbookViewId="0">
      <pane xSplit="2" ySplit="3" topLeftCell="C9" activePane="bottomRight" state="frozen"/>
      <selection pane="topRight" activeCell="C1" sqref="C1"/>
      <selection pane="bottomLeft" activeCell="A4" sqref="A4"/>
      <selection pane="bottomRight" activeCell="C2" sqref="C2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0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10" t="s">
        <v>47</v>
      </c>
      <c r="AV2" s="10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s="23"/>
      <c r="C4" s="24">
        <f t="shared" ref="C4:C38" si="0">AS4</f>
        <v>0</v>
      </c>
      <c r="D4" s="25">
        <f t="shared" ref="D4:D38" si="1">AW4</f>
        <v>0</v>
      </c>
      <c r="E4" s="24">
        <f t="shared" ref="E4:E38" si="2">SUM(C4:D4)</f>
        <v>0</v>
      </c>
      <c r="F4" s="26"/>
      <c r="G4" s="26"/>
      <c r="H4" s="26"/>
      <c r="I4" s="25"/>
      <c r="J4" s="27"/>
      <c r="K4" s="27"/>
      <c r="L4" s="27"/>
      <c r="M4" s="27"/>
      <c r="N4" s="27"/>
      <c r="O4" s="27"/>
      <c r="P4" s="27"/>
      <c r="Q4" s="27"/>
      <c r="R4" s="27"/>
      <c r="S4" s="27"/>
      <c r="T4" s="28">
        <f t="shared" ref="T4:T38" si="3">SUM(J4:S4)</f>
        <v>0</v>
      </c>
      <c r="U4" s="28"/>
      <c r="V4" s="27"/>
      <c r="W4" s="27"/>
      <c r="X4" s="27"/>
      <c r="Y4" s="27"/>
      <c r="Z4" s="27"/>
      <c r="AA4" s="27"/>
      <c r="AB4" s="29">
        <f t="shared" ref="AB4:AB38" si="4">SUM(V4:AA4)</f>
        <v>0</v>
      </c>
      <c r="AC4" s="30"/>
      <c r="AD4" s="27"/>
      <c r="AE4" s="27"/>
      <c r="AF4" s="27"/>
      <c r="AG4" s="27"/>
      <c r="AH4" s="27"/>
      <c r="AI4" s="27"/>
      <c r="AJ4" s="29">
        <f t="shared" ref="AJ4:AJ38" si="5">SUM(AD4:AI4)</f>
        <v>0</v>
      </c>
      <c r="AK4" s="31"/>
      <c r="AL4" s="27"/>
      <c r="AM4" s="27"/>
      <c r="AN4" s="29">
        <f t="shared" ref="AN4:AN38" si="6">SUM(AL4:AM4)</f>
        <v>0</v>
      </c>
      <c r="AO4" s="31"/>
      <c r="AP4" s="27"/>
      <c r="AQ4" s="27"/>
      <c r="AR4" s="29">
        <f t="shared" ref="AR4:AR38" si="7">SUM(AP4:AQ4)</f>
        <v>0</v>
      </c>
      <c r="AS4" s="32">
        <f t="shared" ref="AS4:AS38" si="8">T4+AB4+AJ4+AN4+AR4</f>
        <v>0</v>
      </c>
      <c r="AT4" s="25"/>
      <c r="AU4" s="27"/>
      <c r="AV4" s="27"/>
      <c r="AW4" s="33">
        <f t="shared" ref="AW4:AW38" si="9">SUM(AU4:AV4)</f>
        <v>0</v>
      </c>
      <c r="AX4" s="34">
        <f t="shared" ref="AX4:AX38" si="10">AS4+AW4</f>
        <v>0</v>
      </c>
      <c r="AY4" s="34">
        <f t="shared" ref="AY4:AY38" si="11">RANK(AX4,$AX$4:$AX$38)</f>
        <v>1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s="36"/>
      <c r="C5" s="24">
        <f t="shared" si="0"/>
        <v>0</v>
      </c>
      <c r="D5" s="25">
        <f t="shared" si="1"/>
        <v>0</v>
      </c>
      <c r="E5" s="24">
        <f t="shared" si="2"/>
        <v>0</v>
      </c>
      <c r="F5" s="37"/>
      <c r="G5" s="37"/>
      <c r="H5" s="37"/>
      <c r="I5" s="25"/>
      <c r="J5" s="38"/>
      <c r="K5" s="38"/>
      <c r="L5" s="38"/>
      <c r="M5" s="38"/>
      <c r="N5" s="38"/>
      <c r="O5" s="38"/>
      <c r="P5" s="38"/>
      <c r="Q5" s="38"/>
      <c r="R5" s="38"/>
      <c r="S5" s="38"/>
      <c r="T5" s="28">
        <f t="shared" si="3"/>
        <v>0</v>
      </c>
      <c r="U5" s="28"/>
      <c r="V5" s="38"/>
      <c r="W5" s="38"/>
      <c r="X5" s="38"/>
      <c r="Y5" s="38"/>
      <c r="Z5" s="38"/>
      <c r="AA5" s="38"/>
      <c r="AB5" s="29">
        <f t="shared" si="4"/>
        <v>0</v>
      </c>
      <c r="AC5" s="30"/>
      <c r="AD5" s="38"/>
      <c r="AE5" s="38"/>
      <c r="AF5" s="38"/>
      <c r="AG5" s="38"/>
      <c r="AH5" s="38"/>
      <c r="AI5" s="38"/>
      <c r="AJ5" s="29">
        <f t="shared" si="5"/>
        <v>0</v>
      </c>
      <c r="AK5" s="31"/>
      <c r="AL5" s="38"/>
      <c r="AM5" s="38"/>
      <c r="AN5" s="29">
        <f t="shared" si="6"/>
        <v>0</v>
      </c>
      <c r="AO5" s="31"/>
      <c r="AP5" s="38"/>
      <c r="AQ5" s="38"/>
      <c r="AR5" s="39">
        <f t="shared" si="7"/>
        <v>0</v>
      </c>
      <c r="AS5" s="32">
        <f t="shared" si="8"/>
        <v>0</v>
      </c>
      <c r="AT5" s="25"/>
      <c r="AU5" s="38"/>
      <c r="AV5" s="38"/>
      <c r="AW5" s="33">
        <f t="shared" si="9"/>
        <v>0</v>
      </c>
      <c r="AX5" s="40">
        <f t="shared" si="10"/>
        <v>0</v>
      </c>
      <c r="AY5" s="40">
        <f t="shared" si="11"/>
        <v>1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s="23"/>
      <c r="C6" s="24">
        <f t="shared" si="0"/>
        <v>0</v>
      </c>
      <c r="D6" s="25">
        <f t="shared" si="1"/>
        <v>0</v>
      </c>
      <c r="E6" s="24">
        <f t="shared" si="2"/>
        <v>0</v>
      </c>
      <c r="F6" s="26"/>
      <c r="G6" s="26"/>
      <c r="H6" s="26"/>
      <c r="I6" s="25"/>
      <c r="J6" s="27"/>
      <c r="K6" s="27"/>
      <c r="L6" s="27"/>
      <c r="M6" s="27"/>
      <c r="N6" s="27"/>
      <c r="O6" s="27"/>
      <c r="P6" s="27"/>
      <c r="Q6" s="27"/>
      <c r="R6" s="27"/>
      <c r="S6" s="27"/>
      <c r="T6" s="28">
        <f t="shared" si="3"/>
        <v>0</v>
      </c>
      <c r="U6" s="28"/>
      <c r="V6" s="27"/>
      <c r="W6" s="27"/>
      <c r="X6" s="27"/>
      <c r="Y6" s="27"/>
      <c r="Z6" s="27"/>
      <c r="AA6" s="27"/>
      <c r="AB6" s="29">
        <f t="shared" si="4"/>
        <v>0</v>
      </c>
      <c r="AC6" s="30"/>
      <c r="AD6" s="27"/>
      <c r="AE6" s="27"/>
      <c r="AF6" s="27"/>
      <c r="AG6" s="27"/>
      <c r="AH6" s="27"/>
      <c r="AI6" s="27"/>
      <c r="AJ6" s="29">
        <f t="shared" si="5"/>
        <v>0</v>
      </c>
      <c r="AK6" s="31"/>
      <c r="AL6" s="27"/>
      <c r="AM6" s="27"/>
      <c r="AN6" s="29">
        <f t="shared" si="6"/>
        <v>0</v>
      </c>
      <c r="AO6" s="31"/>
      <c r="AP6" s="27"/>
      <c r="AQ6" s="27"/>
      <c r="AR6" s="39">
        <f t="shared" si="7"/>
        <v>0</v>
      </c>
      <c r="AS6" s="32">
        <f t="shared" si="8"/>
        <v>0</v>
      </c>
      <c r="AT6" s="25"/>
      <c r="AU6" s="27"/>
      <c r="AV6" s="27"/>
      <c r="AW6" s="33">
        <f t="shared" si="9"/>
        <v>0</v>
      </c>
      <c r="AX6" s="34">
        <f t="shared" si="10"/>
        <v>0</v>
      </c>
      <c r="AY6" s="34">
        <f t="shared" si="11"/>
        <v>1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s="36"/>
      <c r="C7" s="24">
        <f t="shared" si="0"/>
        <v>0</v>
      </c>
      <c r="D7" s="25">
        <f t="shared" si="1"/>
        <v>0</v>
      </c>
      <c r="E7" s="24">
        <f t="shared" si="2"/>
        <v>0</v>
      </c>
      <c r="F7" s="37"/>
      <c r="G7" s="37"/>
      <c r="H7" s="37"/>
      <c r="I7" s="25"/>
      <c r="J7" s="38"/>
      <c r="K7" s="38"/>
      <c r="L7" s="38"/>
      <c r="M7" s="38"/>
      <c r="N7" s="38"/>
      <c r="O7" s="38"/>
      <c r="P7" s="38"/>
      <c r="Q7" s="38"/>
      <c r="R7" s="38"/>
      <c r="S7" s="38"/>
      <c r="T7" s="28">
        <f t="shared" si="3"/>
        <v>0</v>
      </c>
      <c r="U7" s="28"/>
      <c r="V7" s="38"/>
      <c r="W7" s="38"/>
      <c r="X7" s="38"/>
      <c r="Y7" s="38"/>
      <c r="Z7" s="38"/>
      <c r="AA7" s="38"/>
      <c r="AB7" s="29">
        <f t="shared" si="4"/>
        <v>0</v>
      </c>
      <c r="AC7" s="30"/>
      <c r="AD7" s="38"/>
      <c r="AE7" s="38"/>
      <c r="AF7" s="38"/>
      <c r="AG7" s="38"/>
      <c r="AH7" s="38"/>
      <c r="AI7" s="38"/>
      <c r="AJ7" s="29">
        <f t="shared" si="5"/>
        <v>0</v>
      </c>
      <c r="AK7" s="31"/>
      <c r="AL7" s="38"/>
      <c r="AM7" s="38"/>
      <c r="AN7" s="29">
        <f t="shared" si="6"/>
        <v>0</v>
      </c>
      <c r="AO7" s="31"/>
      <c r="AP7" s="38"/>
      <c r="AQ7" s="38"/>
      <c r="AR7" s="39">
        <f t="shared" si="7"/>
        <v>0</v>
      </c>
      <c r="AS7" s="32">
        <f t="shared" si="8"/>
        <v>0</v>
      </c>
      <c r="AT7" s="25"/>
      <c r="AU7" s="38"/>
      <c r="AV7" s="38"/>
      <c r="AW7" s="33">
        <f t="shared" si="9"/>
        <v>0</v>
      </c>
      <c r="AX7" s="40">
        <f t="shared" si="10"/>
        <v>0</v>
      </c>
      <c r="AY7" s="40">
        <f t="shared" si="11"/>
        <v>1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s="23"/>
      <c r="C8" s="24">
        <f t="shared" si="0"/>
        <v>0</v>
      </c>
      <c r="D8" s="25">
        <f t="shared" si="1"/>
        <v>0</v>
      </c>
      <c r="E8" s="24">
        <f t="shared" si="2"/>
        <v>0</v>
      </c>
      <c r="F8" s="26"/>
      <c r="G8" s="26"/>
      <c r="H8" s="26"/>
      <c r="I8" s="25"/>
      <c r="J8" s="27"/>
      <c r="K8" s="27"/>
      <c r="L8" s="27"/>
      <c r="M8" s="27"/>
      <c r="N8" s="27"/>
      <c r="O8" s="27"/>
      <c r="P8" s="27"/>
      <c r="Q8" s="27"/>
      <c r="R8" s="27"/>
      <c r="S8" s="27"/>
      <c r="T8" s="28">
        <f t="shared" si="3"/>
        <v>0</v>
      </c>
      <c r="U8" s="28"/>
      <c r="V8" s="27"/>
      <c r="W8" s="27"/>
      <c r="X8" s="27"/>
      <c r="Y8" s="27"/>
      <c r="Z8" s="27"/>
      <c r="AA8" s="27"/>
      <c r="AB8" s="29">
        <f t="shared" si="4"/>
        <v>0</v>
      </c>
      <c r="AC8" s="30"/>
      <c r="AD8" s="27"/>
      <c r="AE8" s="27"/>
      <c r="AF8" s="27"/>
      <c r="AG8" s="27"/>
      <c r="AH8" s="27"/>
      <c r="AI8" s="27"/>
      <c r="AJ8" s="29">
        <f t="shared" si="5"/>
        <v>0</v>
      </c>
      <c r="AK8" s="31"/>
      <c r="AL8" s="27"/>
      <c r="AM8" s="27"/>
      <c r="AN8" s="29">
        <f t="shared" si="6"/>
        <v>0</v>
      </c>
      <c r="AO8" s="31"/>
      <c r="AP8" s="27"/>
      <c r="AQ8" s="27"/>
      <c r="AR8" s="39">
        <f t="shared" si="7"/>
        <v>0</v>
      </c>
      <c r="AS8" s="32">
        <f t="shared" si="8"/>
        <v>0</v>
      </c>
      <c r="AT8" s="25"/>
      <c r="AU8" s="27"/>
      <c r="AV8" s="27"/>
      <c r="AW8" s="33">
        <f t="shared" si="9"/>
        <v>0</v>
      </c>
      <c r="AX8" s="34">
        <f t="shared" si="10"/>
        <v>0</v>
      </c>
      <c r="AY8" s="34">
        <f t="shared" si="11"/>
        <v>1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s="36"/>
      <c r="C9" s="24">
        <f t="shared" si="0"/>
        <v>0</v>
      </c>
      <c r="D9" s="25">
        <f t="shared" si="1"/>
        <v>0</v>
      </c>
      <c r="E9" s="24">
        <f t="shared" si="2"/>
        <v>0</v>
      </c>
      <c r="F9" s="37"/>
      <c r="G9" s="37"/>
      <c r="H9" s="37"/>
      <c r="I9" s="25"/>
      <c r="J9" s="38"/>
      <c r="K9" s="38"/>
      <c r="L9" s="38"/>
      <c r="M9" s="38"/>
      <c r="N9" s="38"/>
      <c r="O9" s="38"/>
      <c r="P9" s="38"/>
      <c r="Q9" s="38"/>
      <c r="R9" s="38"/>
      <c r="S9" s="38"/>
      <c r="T9" s="28">
        <f t="shared" si="3"/>
        <v>0</v>
      </c>
      <c r="U9" s="28"/>
      <c r="V9" s="38"/>
      <c r="W9" s="38"/>
      <c r="X9" s="38"/>
      <c r="Y9" s="38"/>
      <c r="Z9" s="38"/>
      <c r="AA9" s="38"/>
      <c r="AB9" s="29">
        <f t="shared" si="4"/>
        <v>0</v>
      </c>
      <c r="AC9" s="30"/>
      <c r="AD9" s="38"/>
      <c r="AE9" s="38"/>
      <c r="AF9" s="38"/>
      <c r="AG9" s="38"/>
      <c r="AH9" s="38"/>
      <c r="AI9" s="38"/>
      <c r="AJ9" s="29">
        <f t="shared" si="5"/>
        <v>0</v>
      </c>
      <c r="AK9" s="31"/>
      <c r="AL9" s="38"/>
      <c r="AM9" s="38"/>
      <c r="AN9" s="29">
        <f t="shared" si="6"/>
        <v>0</v>
      </c>
      <c r="AO9" s="31"/>
      <c r="AP9" s="38"/>
      <c r="AQ9" s="38"/>
      <c r="AR9" s="39">
        <f t="shared" si="7"/>
        <v>0</v>
      </c>
      <c r="AS9" s="32">
        <f t="shared" si="8"/>
        <v>0</v>
      </c>
      <c r="AT9" s="25"/>
      <c r="AU9" s="38"/>
      <c r="AV9" s="38"/>
      <c r="AW9" s="33">
        <f t="shared" si="9"/>
        <v>0</v>
      </c>
      <c r="AX9" s="40">
        <f t="shared" si="10"/>
        <v>0</v>
      </c>
      <c r="AY9" s="40">
        <f t="shared" si="11"/>
        <v>1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s="23"/>
      <c r="C10" s="24">
        <f t="shared" si="0"/>
        <v>0</v>
      </c>
      <c r="D10" s="25">
        <f t="shared" si="1"/>
        <v>0</v>
      </c>
      <c r="E10" s="24">
        <f t="shared" si="2"/>
        <v>0</v>
      </c>
      <c r="F10" s="26"/>
      <c r="G10" s="26"/>
      <c r="H10" s="26"/>
      <c r="I10" s="25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8">
        <f t="shared" si="3"/>
        <v>0</v>
      </c>
      <c r="U10" s="28"/>
      <c r="V10" s="27"/>
      <c r="W10" s="27"/>
      <c r="X10" s="27"/>
      <c r="Y10" s="27"/>
      <c r="Z10" s="27"/>
      <c r="AA10" s="27"/>
      <c r="AB10" s="29">
        <f t="shared" si="4"/>
        <v>0</v>
      </c>
      <c r="AC10" s="30"/>
      <c r="AD10" s="27"/>
      <c r="AE10" s="27"/>
      <c r="AF10" s="27"/>
      <c r="AG10" s="27"/>
      <c r="AH10" s="27"/>
      <c r="AI10" s="27"/>
      <c r="AJ10" s="29">
        <f t="shared" si="5"/>
        <v>0</v>
      </c>
      <c r="AK10" s="31"/>
      <c r="AL10" s="27"/>
      <c r="AM10" s="27"/>
      <c r="AN10" s="29">
        <f t="shared" si="6"/>
        <v>0</v>
      </c>
      <c r="AO10" s="31"/>
      <c r="AP10" s="27"/>
      <c r="AQ10" s="27"/>
      <c r="AR10" s="39">
        <f t="shared" si="7"/>
        <v>0</v>
      </c>
      <c r="AS10" s="32">
        <f t="shared" si="8"/>
        <v>0</v>
      </c>
      <c r="AT10" s="25"/>
      <c r="AU10" s="27"/>
      <c r="AV10" s="27"/>
      <c r="AW10" s="33">
        <f t="shared" si="9"/>
        <v>0</v>
      </c>
      <c r="AX10" s="34">
        <f t="shared" si="10"/>
        <v>0</v>
      </c>
      <c r="AY10" s="34">
        <f t="shared" si="11"/>
        <v>1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s="36"/>
      <c r="C11" s="24">
        <f t="shared" si="0"/>
        <v>0</v>
      </c>
      <c r="D11" s="25">
        <f t="shared" si="1"/>
        <v>0</v>
      </c>
      <c r="E11" s="24">
        <f t="shared" si="2"/>
        <v>0</v>
      </c>
      <c r="F11" s="37"/>
      <c r="G11" s="37"/>
      <c r="H11" s="37"/>
      <c r="I11" s="25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28">
        <f t="shared" si="3"/>
        <v>0</v>
      </c>
      <c r="U11" s="28"/>
      <c r="V11" s="38"/>
      <c r="W11" s="38"/>
      <c r="X11" s="38"/>
      <c r="Y11" s="38"/>
      <c r="Z11" s="38"/>
      <c r="AA11" s="38"/>
      <c r="AB11" s="29">
        <f t="shared" si="4"/>
        <v>0</v>
      </c>
      <c r="AC11" s="30"/>
      <c r="AD11" s="38"/>
      <c r="AE11" s="38"/>
      <c r="AF11" s="38"/>
      <c r="AG11" s="38"/>
      <c r="AH11" s="38"/>
      <c r="AI11" s="38"/>
      <c r="AJ11" s="29">
        <f t="shared" si="5"/>
        <v>0</v>
      </c>
      <c r="AK11" s="31"/>
      <c r="AL11" s="38"/>
      <c r="AM11" s="38"/>
      <c r="AN11" s="29">
        <f t="shared" si="6"/>
        <v>0</v>
      </c>
      <c r="AO11" s="31"/>
      <c r="AP11" s="38"/>
      <c r="AQ11" s="38"/>
      <c r="AR11" s="39">
        <f t="shared" si="7"/>
        <v>0</v>
      </c>
      <c r="AS11" s="32">
        <f t="shared" si="8"/>
        <v>0</v>
      </c>
      <c r="AT11" s="25"/>
      <c r="AU11" s="38"/>
      <c r="AV11" s="38"/>
      <c r="AW11" s="33">
        <f t="shared" si="9"/>
        <v>0</v>
      </c>
      <c r="AX11" s="40">
        <f t="shared" si="10"/>
        <v>0</v>
      </c>
      <c r="AY11" s="40">
        <f t="shared" si="11"/>
        <v>1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s="23"/>
      <c r="C12" s="24">
        <f t="shared" si="0"/>
        <v>0</v>
      </c>
      <c r="D12" s="25">
        <f t="shared" si="1"/>
        <v>0</v>
      </c>
      <c r="E12" s="24">
        <f t="shared" si="2"/>
        <v>0</v>
      </c>
      <c r="F12" s="26"/>
      <c r="G12" s="26"/>
      <c r="H12" s="26"/>
      <c r="I12" s="25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8">
        <f t="shared" si="3"/>
        <v>0</v>
      </c>
      <c r="U12" s="28"/>
      <c r="V12" s="27"/>
      <c r="W12" s="27"/>
      <c r="X12" s="27"/>
      <c r="Y12" s="27"/>
      <c r="Z12" s="27"/>
      <c r="AA12" s="27"/>
      <c r="AB12" s="29">
        <f t="shared" si="4"/>
        <v>0</v>
      </c>
      <c r="AC12" s="30"/>
      <c r="AD12" s="27"/>
      <c r="AE12" s="27"/>
      <c r="AF12" s="27"/>
      <c r="AG12" s="27"/>
      <c r="AH12" s="27"/>
      <c r="AI12" s="27"/>
      <c r="AJ12" s="29">
        <f t="shared" si="5"/>
        <v>0</v>
      </c>
      <c r="AK12" s="31"/>
      <c r="AL12" s="27"/>
      <c r="AM12" s="27"/>
      <c r="AN12" s="29">
        <f t="shared" si="6"/>
        <v>0</v>
      </c>
      <c r="AO12" s="31"/>
      <c r="AP12" s="27"/>
      <c r="AQ12" s="27"/>
      <c r="AR12" s="39">
        <f t="shared" si="7"/>
        <v>0</v>
      </c>
      <c r="AS12" s="32">
        <f t="shared" si="8"/>
        <v>0</v>
      </c>
      <c r="AT12" s="25"/>
      <c r="AU12" s="27"/>
      <c r="AV12" s="27"/>
      <c r="AW12" s="33">
        <f t="shared" si="9"/>
        <v>0</v>
      </c>
      <c r="AX12" s="34">
        <f t="shared" si="10"/>
        <v>0</v>
      </c>
      <c r="AY12" s="34">
        <f t="shared" si="11"/>
        <v>1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s="36"/>
      <c r="C13" s="24">
        <f t="shared" si="0"/>
        <v>0</v>
      </c>
      <c r="D13" s="25">
        <f t="shared" si="1"/>
        <v>0</v>
      </c>
      <c r="E13" s="24">
        <f t="shared" si="2"/>
        <v>0</v>
      </c>
      <c r="F13" s="37"/>
      <c r="G13" s="37"/>
      <c r="H13" s="37"/>
      <c r="I13" s="25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28">
        <f t="shared" si="3"/>
        <v>0</v>
      </c>
      <c r="U13" s="28"/>
      <c r="V13" s="38"/>
      <c r="W13" s="38"/>
      <c r="X13" s="38"/>
      <c r="Y13" s="38"/>
      <c r="Z13" s="38"/>
      <c r="AA13" s="38"/>
      <c r="AB13" s="29">
        <f t="shared" si="4"/>
        <v>0</v>
      </c>
      <c r="AC13" s="30"/>
      <c r="AD13" s="38"/>
      <c r="AE13" s="38"/>
      <c r="AF13" s="38"/>
      <c r="AG13" s="38"/>
      <c r="AH13" s="38"/>
      <c r="AI13" s="38"/>
      <c r="AJ13" s="29">
        <f t="shared" si="5"/>
        <v>0</v>
      </c>
      <c r="AK13" s="31"/>
      <c r="AL13" s="38"/>
      <c r="AM13" s="38"/>
      <c r="AN13" s="29">
        <f t="shared" si="6"/>
        <v>0</v>
      </c>
      <c r="AO13" s="31"/>
      <c r="AP13" s="38"/>
      <c r="AQ13" s="38"/>
      <c r="AR13" s="39">
        <f t="shared" si="7"/>
        <v>0</v>
      </c>
      <c r="AS13" s="32">
        <f t="shared" si="8"/>
        <v>0</v>
      </c>
      <c r="AT13" s="25"/>
      <c r="AU13" s="38"/>
      <c r="AV13" s="38"/>
      <c r="AW13" s="33">
        <f t="shared" si="9"/>
        <v>0</v>
      </c>
      <c r="AX13" s="40">
        <f t="shared" si="10"/>
        <v>0</v>
      </c>
      <c r="AY13" s="40">
        <f t="shared" si="11"/>
        <v>1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26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3"/>
        <v>0</v>
      </c>
      <c r="U14" s="28"/>
      <c r="V14" s="27"/>
      <c r="W14" s="27"/>
      <c r="X14" s="27"/>
      <c r="Y14" s="27"/>
      <c r="Z14" s="27"/>
      <c r="AA14" s="27"/>
      <c r="AB14" s="29">
        <f t="shared" si="4"/>
        <v>0</v>
      </c>
      <c r="AC14" s="30"/>
      <c r="AD14" s="27"/>
      <c r="AE14" s="27"/>
      <c r="AF14" s="27"/>
      <c r="AG14" s="27"/>
      <c r="AH14" s="27"/>
      <c r="AI14" s="27"/>
      <c r="AJ14" s="29">
        <f t="shared" si="5"/>
        <v>0</v>
      </c>
      <c r="AK14" s="31"/>
      <c r="AL14" s="27"/>
      <c r="AM14" s="27"/>
      <c r="AN14" s="29">
        <f t="shared" si="6"/>
        <v>0</v>
      </c>
      <c r="AO14" s="31"/>
      <c r="AP14" s="27"/>
      <c r="AQ14" s="27"/>
      <c r="AR14" s="39">
        <f t="shared" si="7"/>
        <v>0</v>
      </c>
      <c r="AS14" s="32">
        <f t="shared" si="8"/>
        <v>0</v>
      </c>
      <c r="AT14" s="25"/>
      <c r="AU14" s="27"/>
      <c r="AV14" s="27"/>
      <c r="AW14" s="33">
        <f t="shared" si="9"/>
        <v>0</v>
      </c>
      <c r="AX14" s="34">
        <f t="shared" si="10"/>
        <v>0</v>
      </c>
      <c r="AY14" s="34">
        <f t="shared" si="11"/>
        <v>1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3"/>
        <v>0</v>
      </c>
      <c r="U15" s="28"/>
      <c r="V15" s="38"/>
      <c r="W15" s="38"/>
      <c r="X15" s="38"/>
      <c r="Y15" s="38"/>
      <c r="Z15" s="38"/>
      <c r="AA15" s="38"/>
      <c r="AB15" s="29">
        <f t="shared" si="4"/>
        <v>0</v>
      </c>
      <c r="AC15" s="30"/>
      <c r="AD15" s="38"/>
      <c r="AE15" s="38"/>
      <c r="AF15" s="38"/>
      <c r="AG15" s="38"/>
      <c r="AH15" s="38"/>
      <c r="AI15" s="38"/>
      <c r="AJ15" s="29">
        <f t="shared" si="5"/>
        <v>0</v>
      </c>
      <c r="AK15" s="31"/>
      <c r="AL15" s="38"/>
      <c r="AM15" s="38"/>
      <c r="AN15" s="29">
        <f t="shared" si="6"/>
        <v>0</v>
      </c>
      <c r="AO15" s="31"/>
      <c r="AP15" s="38"/>
      <c r="AQ15" s="38"/>
      <c r="AR15" s="39">
        <f t="shared" si="7"/>
        <v>0</v>
      </c>
      <c r="AS15" s="32">
        <f t="shared" si="8"/>
        <v>0</v>
      </c>
      <c r="AT15" s="25"/>
      <c r="AU15" s="38"/>
      <c r="AV15" s="38"/>
      <c r="AW15" s="33">
        <f t="shared" si="9"/>
        <v>0</v>
      </c>
      <c r="AX15" s="40">
        <f t="shared" si="10"/>
        <v>0</v>
      </c>
      <c r="AY15" s="40">
        <f t="shared" si="11"/>
        <v>1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3"/>
        <v>0</v>
      </c>
      <c r="U16" s="28"/>
      <c r="V16" s="27"/>
      <c r="W16" s="27"/>
      <c r="X16" s="27"/>
      <c r="Y16" s="27"/>
      <c r="Z16" s="27"/>
      <c r="AA16" s="27"/>
      <c r="AB16" s="29">
        <f t="shared" si="4"/>
        <v>0</v>
      </c>
      <c r="AC16" s="30"/>
      <c r="AD16" s="27"/>
      <c r="AE16" s="27"/>
      <c r="AF16" s="27"/>
      <c r="AG16" s="27"/>
      <c r="AH16" s="27"/>
      <c r="AI16" s="27"/>
      <c r="AJ16" s="29">
        <f t="shared" si="5"/>
        <v>0</v>
      </c>
      <c r="AK16" s="31"/>
      <c r="AL16" s="27"/>
      <c r="AM16" s="27"/>
      <c r="AN16" s="29">
        <f t="shared" si="6"/>
        <v>0</v>
      </c>
      <c r="AO16" s="31"/>
      <c r="AP16" s="27"/>
      <c r="AQ16" s="27"/>
      <c r="AR16" s="39">
        <f t="shared" si="7"/>
        <v>0</v>
      </c>
      <c r="AS16" s="32">
        <f t="shared" si="8"/>
        <v>0</v>
      </c>
      <c r="AT16" s="25"/>
      <c r="AU16" s="27"/>
      <c r="AV16" s="27"/>
      <c r="AW16" s="33">
        <f t="shared" si="9"/>
        <v>0</v>
      </c>
      <c r="AX16" s="34">
        <f t="shared" si="10"/>
        <v>0</v>
      </c>
      <c r="AY16" s="34">
        <f t="shared" si="11"/>
        <v>1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3"/>
        <v>0</v>
      </c>
      <c r="U17" s="28"/>
      <c r="V17" s="38"/>
      <c r="W17" s="38"/>
      <c r="X17" s="38"/>
      <c r="Y17" s="38"/>
      <c r="Z17" s="38"/>
      <c r="AA17" s="38"/>
      <c r="AB17" s="29">
        <f t="shared" si="4"/>
        <v>0</v>
      </c>
      <c r="AC17" s="30"/>
      <c r="AD17" s="38"/>
      <c r="AE17" s="38"/>
      <c r="AF17" s="38"/>
      <c r="AG17" s="38"/>
      <c r="AH17" s="38"/>
      <c r="AI17" s="38"/>
      <c r="AJ17" s="29">
        <f t="shared" si="5"/>
        <v>0</v>
      </c>
      <c r="AK17" s="31"/>
      <c r="AL17" s="38"/>
      <c r="AM17" s="38"/>
      <c r="AN17" s="29">
        <f t="shared" si="6"/>
        <v>0</v>
      </c>
      <c r="AO17" s="31"/>
      <c r="AP17" s="38"/>
      <c r="AQ17" s="38"/>
      <c r="AR17" s="39">
        <f t="shared" si="7"/>
        <v>0</v>
      </c>
      <c r="AS17" s="32">
        <f t="shared" si="8"/>
        <v>0</v>
      </c>
      <c r="AT17" s="25"/>
      <c r="AU17" s="38"/>
      <c r="AV17" s="38"/>
      <c r="AW17" s="33">
        <f t="shared" si="9"/>
        <v>0</v>
      </c>
      <c r="AX17" s="40">
        <f t="shared" si="10"/>
        <v>0</v>
      </c>
      <c r="AY17" s="40">
        <f t="shared" si="11"/>
        <v>1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0</v>
      </c>
      <c r="E18" s="24">
        <f t="shared" si="2"/>
        <v>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3"/>
        <v>0</v>
      </c>
      <c r="U18" s="28"/>
      <c r="V18" s="27"/>
      <c r="W18" s="27"/>
      <c r="X18" s="27"/>
      <c r="Y18" s="27"/>
      <c r="Z18" s="27"/>
      <c r="AA18" s="27"/>
      <c r="AB18" s="29">
        <f t="shared" si="4"/>
        <v>0</v>
      </c>
      <c r="AC18" s="30"/>
      <c r="AD18" s="27"/>
      <c r="AE18" s="27"/>
      <c r="AF18" s="27"/>
      <c r="AG18" s="27"/>
      <c r="AH18" s="27"/>
      <c r="AI18" s="27"/>
      <c r="AJ18" s="29">
        <f t="shared" si="5"/>
        <v>0</v>
      </c>
      <c r="AK18" s="31"/>
      <c r="AL18" s="27"/>
      <c r="AM18" s="27"/>
      <c r="AN18" s="29">
        <f t="shared" si="6"/>
        <v>0</v>
      </c>
      <c r="AO18" s="31"/>
      <c r="AP18" s="27"/>
      <c r="AQ18" s="27"/>
      <c r="AR18" s="39">
        <f t="shared" si="7"/>
        <v>0</v>
      </c>
      <c r="AS18" s="32">
        <f t="shared" si="8"/>
        <v>0</v>
      </c>
      <c r="AT18" s="25"/>
      <c r="AU18" s="27"/>
      <c r="AV18" s="27"/>
      <c r="AW18" s="33">
        <f t="shared" si="9"/>
        <v>0</v>
      </c>
      <c r="AX18" s="34">
        <f t="shared" si="10"/>
        <v>0</v>
      </c>
      <c r="AY18" s="34">
        <f t="shared" si="11"/>
        <v>1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3"/>
        <v>0</v>
      </c>
      <c r="U19" s="28"/>
      <c r="V19" s="38"/>
      <c r="W19" s="38"/>
      <c r="X19" s="38"/>
      <c r="Y19" s="38"/>
      <c r="Z19" s="38"/>
      <c r="AA19" s="38"/>
      <c r="AB19" s="29">
        <f t="shared" si="4"/>
        <v>0</v>
      </c>
      <c r="AC19" s="30"/>
      <c r="AD19" s="38"/>
      <c r="AE19" s="38"/>
      <c r="AF19" s="38"/>
      <c r="AG19" s="38"/>
      <c r="AH19" s="38"/>
      <c r="AI19" s="38"/>
      <c r="AJ19" s="29">
        <f t="shared" si="5"/>
        <v>0</v>
      </c>
      <c r="AK19" s="31"/>
      <c r="AL19" s="38"/>
      <c r="AM19" s="38"/>
      <c r="AN19" s="29">
        <f t="shared" si="6"/>
        <v>0</v>
      </c>
      <c r="AO19" s="31"/>
      <c r="AP19" s="38"/>
      <c r="AQ19" s="38"/>
      <c r="AR19" s="39">
        <f t="shared" si="7"/>
        <v>0</v>
      </c>
      <c r="AS19" s="32">
        <f t="shared" si="8"/>
        <v>0</v>
      </c>
      <c r="AT19" s="25"/>
      <c r="AU19" s="38"/>
      <c r="AV19" s="38"/>
      <c r="AW19" s="33">
        <f t="shared" si="9"/>
        <v>0</v>
      </c>
      <c r="AX19" s="40">
        <f t="shared" si="10"/>
        <v>0</v>
      </c>
      <c r="AY19" s="40">
        <f t="shared" si="11"/>
        <v>1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3"/>
        <v>0</v>
      </c>
      <c r="U20" s="28"/>
      <c r="V20" s="27"/>
      <c r="W20" s="27"/>
      <c r="X20" s="27"/>
      <c r="Y20" s="27"/>
      <c r="Z20" s="27"/>
      <c r="AA20" s="27"/>
      <c r="AB20" s="29">
        <f t="shared" si="4"/>
        <v>0</v>
      </c>
      <c r="AC20" s="30"/>
      <c r="AD20" s="27"/>
      <c r="AE20" s="27"/>
      <c r="AF20" s="27"/>
      <c r="AG20" s="27"/>
      <c r="AH20" s="27"/>
      <c r="AI20" s="27"/>
      <c r="AJ20" s="29">
        <f t="shared" si="5"/>
        <v>0</v>
      </c>
      <c r="AK20" s="31"/>
      <c r="AL20" s="27"/>
      <c r="AM20" s="27"/>
      <c r="AN20" s="29">
        <f t="shared" si="6"/>
        <v>0</v>
      </c>
      <c r="AO20" s="31"/>
      <c r="AP20" s="27"/>
      <c r="AQ20" s="27"/>
      <c r="AR20" s="39">
        <f t="shared" si="7"/>
        <v>0</v>
      </c>
      <c r="AS20" s="32">
        <f t="shared" si="8"/>
        <v>0</v>
      </c>
      <c r="AT20" s="25"/>
      <c r="AU20" s="27"/>
      <c r="AV20" s="27"/>
      <c r="AW20" s="33">
        <f t="shared" si="9"/>
        <v>0</v>
      </c>
      <c r="AX20" s="34">
        <f t="shared" si="10"/>
        <v>0</v>
      </c>
      <c r="AY20" s="34">
        <f t="shared" si="11"/>
        <v>1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3"/>
        <v>0</v>
      </c>
      <c r="U21" s="28"/>
      <c r="V21" s="38"/>
      <c r="W21" s="38"/>
      <c r="X21" s="38"/>
      <c r="Y21" s="38"/>
      <c r="Z21" s="38"/>
      <c r="AA21" s="38"/>
      <c r="AB21" s="29">
        <f t="shared" si="4"/>
        <v>0</v>
      </c>
      <c r="AC21" s="30"/>
      <c r="AD21" s="38"/>
      <c r="AE21" s="38"/>
      <c r="AF21" s="38"/>
      <c r="AG21" s="38"/>
      <c r="AH21" s="38"/>
      <c r="AI21" s="38"/>
      <c r="AJ21" s="29">
        <f t="shared" si="5"/>
        <v>0</v>
      </c>
      <c r="AK21" s="31"/>
      <c r="AL21" s="38"/>
      <c r="AM21" s="38"/>
      <c r="AN21" s="29">
        <f t="shared" si="6"/>
        <v>0</v>
      </c>
      <c r="AO21" s="31"/>
      <c r="AP21" s="38"/>
      <c r="AQ21" s="38"/>
      <c r="AR21" s="39">
        <f t="shared" si="7"/>
        <v>0</v>
      </c>
      <c r="AS21" s="32">
        <f t="shared" si="8"/>
        <v>0</v>
      </c>
      <c r="AT21" s="25"/>
      <c r="AU21" s="38"/>
      <c r="AV21" s="38"/>
      <c r="AW21" s="33">
        <f t="shared" si="9"/>
        <v>0</v>
      </c>
      <c r="AX21" s="40">
        <f t="shared" si="10"/>
        <v>0</v>
      </c>
      <c r="AY21" s="40">
        <f t="shared" si="11"/>
        <v>1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3"/>
        <v>0</v>
      </c>
      <c r="U22" s="28"/>
      <c r="V22" s="27"/>
      <c r="W22" s="27"/>
      <c r="X22" s="27"/>
      <c r="Y22" s="27"/>
      <c r="Z22" s="27"/>
      <c r="AA22" s="27"/>
      <c r="AB22" s="29">
        <f t="shared" si="4"/>
        <v>0</v>
      </c>
      <c r="AC22" s="30"/>
      <c r="AD22" s="27"/>
      <c r="AE22" s="27"/>
      <c r="AF22" s="27"/>
      <c r="AG22" s="27"/>
      <c r="AH22" s="27"/>
      <c r="AI22" s="27"/>
      <c r="AJ22" s="29">
        <f t="shared" si="5"/>
        <v>0</v>
      </c>
      <c r="AK22" s="31"/>
      <c r="AL22" s="27"/>
      <c r="AM22" s="27"/>
      <c r="AN22" s="29">
        <f t="shared" si="6"/>
        <v>0</v>
      </c>
      <c r="AO22" s="31"/>
      <c r="AP22" s="27"/>
      <c r="AQ22" s="27"/>
      <c r="AR22" s="39">
        <f t="shared" si="7"/>
        <v>0</v>
      </c>
      <c r="AS22" s="32">
        <f t="shared" si="8"/>
        <v>0</v>
      </c>
      <c r="AT22" s="25"/>
      <c r="AU22" s="27"/>
      <c r="AV22" s="27"/>
      <c r="AW22" s="33">
        <f t="shared" si="9"/>
        <v>0</v>
      </c>
      <c r="AX22" s="34">
        <f t="shared" si="10"/>
        <v>0</v>
      </c>
      <c r="AY22" s="34">
        <f t="shared" si="11"/>
        <v>1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3"/>
        <v>0</v>
      </c>
      <c r="U23" s="28"/>
      <c r="V23" s="38"/>
      <c r="W23" s="38"/>
      <c r="X23" s="38"/>
      <c r="Y23" s="38"/>
      <c r="Z23" s="38"/>
      <c r="AA23" s="38"/>
      <c r="AB23" s="29">
        <f t="shared" si="4"/>
        <v>0</v>
      </c>
      <c r="AC23" s="30"/>
      <c r="AD23" s="38"/>
      <c r="AE23" s="38"/>
      <c r="AF23" s="38"/>
      <c r="AG23" s="38"/>
      <c r="AH23" s="38"/>
      <c r="AI23" s="38"/>
      <c r="AJ23" s="29">
        <f t="shared" si="5"/>
        <v>0</v>
      </c>
      <c r="AK23" s="31"/>
      <c r="AL23" s="38"/>
      <c r="AM23" s="38"/>
      <c r="AN23" s="29">
        <f t="shared" si="6"/>
        <v>0</v>
      </c>
      <c r="AO23" s="31"/>
      <c r="AP23" s="38"/>
      <c r="AQ23" s="38"/>
      <c r="AR23" s="39">
        <f t="shared" si="7"/>
        <v>0</v>
      </c>
      <c r="AS23" s="32">
        <f t="shared" si="8"/>
        <v>0</v>
      </c>
      <c r="AT23" s="25"/>
      <c r="AU23" s="38"/>
      <c r="AV23" s="38"/>
      <c r="AW23" s="33">
        <f t="shared" si="9"/>
        <v>0</v>
      </c>
      <c r="AX23" s="40">
        <f t="shared" si="10"/>
        <v>0</v>
      </c>
      <c r="AY23" s="40">
        <f t="shared" si="11"/>
        <v>1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3"/>
        <v>0</v>
      </c>
      <c r="U24" s="28"/>
      <c r="V24" s="27"/>
      <c r="W24" s="27"/>
      <c r="X24" s="27"/>
      <c r="Y24" s="27"/>
      <c r="Z24" s="27"/>
      <c r="AA24" s="27"/>
      <c r="AB24" s="29">
        <f t="shared" si="4"/>
        <v>0</v>
      </c>
      <c r="AC24" s="30"/>
      <c r="AD24" s="27"/>
      <c r="AE24" s="27"/>
      <c r="AF24" s="27"/>
      <c r="AG24" s="27"/>
      <c r="AH24" s="27"/>
      <c r="AI24" s="27"/>
      <c r="AJ24" s="29">
        <f t="shared" si="5"/>
        <v>0</v>
      </c>
      <c r="AK24" s="31"/>
      <c r="AL24" s="27"/>
      <c r="AM24" s="27"/>
      <c r="AN24" s="29">
        <f t="shared" si="6"/>
        <v>0</v>
      </c>
      <c r="AO24" s="31"/>
      <c r="AP24" s="27"/>
      <c r="AQ24" s="27"/>
      <c r="AR24" s="39">
        <f t="shared" si="7"/>
        <v>0</v>
      </c>
      <c r="AS24" s="32">
        <f t="shared" si="8"/>
        <v>0</v>
      </c>
      <c r="AT24" s="25"/>
      <c r="AU24" s="27"/>
      <c r="AV24" s="27"/>
      <c r="AW24" s="33">
        <f t="shared" si="9"/>
        <v>0</v>
      </c>
      <c r="AX24" s="34">
        <f t="shared" si="10"/>
        <v>0</v>
      </c>
      <c r="AY24" s="34">
        <f t="shared" si="11"/>
        <v>1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3"/>
        <v>0</v>
      </c>
      <c r="U25" s="28"/>
      <c r="V25" s="38"/>
      <c r="W25" s="38"/>
      <c r="X25" s="38"/>
      <c r="Y25" s="38"/>
      <c r="Z25" s="38"/>
      <c r="AA25" s="38"/>
      <c r="AB25" s="29">
        <f t="shared" si="4"/>
        <v>0</v>
      </c>
      <c r="AC25" s="30"/>
      <c r="AD25" s="38"/>
      <c r="AE25" s="38"/>
      <c r="AF25" s="38"/>
      <c r="AG25" s="38"/>
      <c r="AH25" s="38"/>
      <c r="AI25" s="38"/>
      <c r="AJ25" s="29">
        <f t="shared" si="5"/>
        <v>0</v>
      </c>
      <c r="AK25" s="31"/>
      <c r="AL25" s="38"/>
      <c r="AM25" s="38"/>
      <c r="AN25" s="29">
        <f t="shared" si="6"/>
        <v>0</v>
      </c>
      <c r="AO25" s="31"/>
      <c r="AP25" s="38"/>
      <c r="AQ25" s="38"/>
      <c r="AR25" s="39">
        <f t="shared" si="7"/>
        <v>0</v>
      </c>
      <c r="AS25" s="32">
        <f t="shared" si="8"/>
        <v>0</v>
      </c>
      <c r="AT25" s="25"/>
      <c r="AU25" s="38"/>
      <c r="AV25" s="38"/>
      <c r="AW25" s="33">
        <f t="shared" si="9"/>
        <v>0</v>
      </c>
      <c r="AX25" s="40">
        <f t="shared" si="10"/>
        <v>0</v>
      </c>
      <c r="AY25" s="40">
        <f t="shared" si="11"/>
        <v>1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3"/>
        <v>0</v>
      </c>
      <c r="U26" s="28"/>
      <c r="V26" s="27"/>
      <c r="W26" s="27"/>
      <c r="X26" s="27"/>
      <c r="Y26" s="27"/>
      <c r="Z26" s="27"/>
      <c r="AA26" s="27"/>
      <c r="AB26" s="29">
        <f t="shared" si="4"/>
        <v>0</v>
      </c>
      <c r="AC26" s="30"/>
      <c r="AD26" s="27"/>
      <c r="AE26" s="27"/>
      <c r="AF26" s="27"/>
      <c r="AG26" s="27"/>
      <c r="AH26" s="27"/>
      <c r="AI26" s="27"/>
      <c r="AJ26" s="29">
        <f t="shared" si="5"/>
        <v>0</v>
      </c>
      <c r="AK26" s="31"/>
      <c r="AL26" s="27"/>
      <c r="AM26" s="27"/>
      <c r="AN26" s="29">
        <f t="shared" si="6"/>
        <v>0</v>
      </c>
      <c r="AO26" s="31"/>
      <c r="AP26" s="27"/>
      <c r="AQ26" s="27"/>
      <c r="AR26" s="39">
        <f t="shared" si="7"/>
        <v>0</v>
      </c>
      <c r="AS26" s="32">
        <f t="shared" si="8"/>
        <v>0</v>
      </c>
      <c r="AT26" s="25"/>
      <c r="AU26" s="27"/>
      <c r="AV26" s="27"/>
      <c r="AW26" s="33">
        <f t="shared" si="9"/>
        <v>0</v>
      </c>
      <c r="AX26" s="34">
        <f t="shared" si="10"/>
        <v>0</v>
      </c>
      <c r="AY26" s="34">
        <f t="shared" si="11"/>
        <v>1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3"/>
        <v>0</v>
      </c>
      <c r="U27" s="28"/>
      <c r="V27" s="38"/>
      <c r="W27" s="38"/>
      <c r="X27" s="38"/>
      <c r="Y27" s="38"/>
      <c r="Z27" s="38"/>
      <c r="AA27" s="38"/>
      <c r="AB27" s="29">
        <f t="shared" si="4"/>
        <v>0</v>
      </c>
      <c r="AC27" s="30"/>
      <c r="AD27" s="38"/>
      <c r="AE27" s="38"/>
      <c r="AF27" s="38"/>
      <c r="AG27" s="38"/>
      <c r="AH27" s="38"/>
      <c r="AI27" s="38"/>
      <c r="AJ27" s="29">
        <f t="shared" si="5"/>
        <v>0</v>
      </c>
      <c r="AK27" s="31"/>
      <c r="AL27" s="38"/>
      <c r="AM27" s="38"/>
      <c r="AN27" s="29">
        <f t="shared" si="6"/>
        <v>0</v>
      </c>
      <c r="AO27" s="31"/>
      <c r="AP27" s="38"/>
      <c r="AQ27" s="38"/>
      <c r="AR27" s="39">
        <f t="shared" si="7"/>
        <v>0</v>
      </c>
      <c r="AS27" s="32">
        <f t="shared" si="8"/>
        <v>0</v>
      </c>
      <c r="AT27" s="25"/>
      <c r="AU27" s="38"/>
      <c r="AV27" s="38"/>
      <c r="AW27" s="33">
        <f t="shared" si="9"/>
        <v>0</v>
      </c>
      <c r="AX27" s="40">
        <f t="shared" si="10"/>
        <v>0</v>
      </c>
      <c r="AY27" s="40">
        <f t="shared" si="11"/>
        <v>1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3"/>
        <v>0</v>
      </c>
      <c r="U28" s="28"/>
      <c r="V28" s="27"/>
      <c r="W28" s="27"/>
      <c r="X28" s="27"/>
      <c r="Y28" s="27"/>
      <c r="Z28" s="27"/>
      <c r="AA28" s="27"/>
      <c r="AB28" s="29">
        <f t="shared" si="4"/>
        <v>0</v>
      </c>
      <c r="AC28" s="30"/>
      <c r="AD28" s="27"/>
      <c r="AE28" s="27"/>
      <c r="AF28" s="27"/>
      <c r="AG28" s="27"/>
      <c r="AH28" s="27"/>
      <c r="AI28" s="27"/>
      <c r="AJ28" s="29">
        <f t="shared" si="5"/>
        <v>0</v>
      </c>
      <c r="AK28" s="31"/>
      <c r="AL28" s="27"/>
      <c r="AM28" s="27"/>
      <c r="AN28" s="29">
        <f t="shared" si="6"/>
        <v>0</v>
      </c>
      <c r="AO28" s="31"/>
      <c r="AP28" s="27"/>
      <c r="AQ28" s="27"/>
      <c r="AR28" s="39">
        <f t="shared" si="7"/>
        <v>0</v>
      </c>
      <c r="AS28" s="32">
        <f t="shared" si="8"/>
        <v>0</v>
      </c>
      <c r="AT28" s="25"/>
      <c r="AU28" s="27"/>
      <c r="AV28" s="27"/>
      <c r="AW28" s="33">
        <f t="shared" si="9"/>
        <v>0</v>
      </c>
      <c r="AX28" s="34">
        <f t="shared" si="10"/>
        <v>0</v>
      </c>
      <c r="AY28" s="34">
        <f t="shared" si="11"/>
        <v>1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3"/>
        <v>0</v>
      </c>
      <c r="U29" s="28"/>
      <c r="V29" s="38"/>
      <c r="W29" s="38"/>
      <c r="X29" s="38"/>
      <c r="Y29" s="38"/>
      <c r="Z29" s="38"/>
      <c r="AA29" s="38"/>
      <c r="AB29" s="29">
        <f t="shared" si="4"/>
        <v>0</v>
      </c>
      <c r="AC29" s="30"/>
      <c r="AD29" s="38"/>
      <c r="AE29" s="38"/>
      <c r="AF29" s="38"/>
      <c r="AG29" s="38"/>
      <c r="AH29" s="38"/>
      <c r="AI29" s="38"/>
      <c r="AJ29" s="29">
        <f t="shared" si="5"/>
        <v>0</v>
      </c>
      <c r="AK29" s="31"/>
      <c r="AL29" s="38"/>
      <c r="AM29" s="38"/>
      <c r="AN29" s="29">
        <f t="shared" si="6"/>
        <v>0</v>
      </c>
      <c r="AO29" s="31"/>
      <c r="AP29" s="38"/>
      <c r="AQ29" s="38"/>
      <c r="AR29" s="39">
        <f t="shared" si="7"/>
        <v>0</v>
      </c>
      <c r="AS29" s="32">
        <f t="shared" si="8"/>
        <v>0</v>
      </c>
      <c r="AT29" s="25"/>
      <c r="AU29" s="38"/>
      <c r="AV29" s="38"/>
      <c r="AW29" s="33">
        <f t="shared" si="9"/>
        <v>0</v>
      </c>
      <c r="AX29" s="40">
        <f t="shared" si="10"/>
        <v>0</v>
      </c>
      <c r="AY29" s="40">
        <f t="shared" si="11"/>
        <v>1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3"/>
        <v>0</v>
      </c>
      <c r="U30" s="28"/>
      <c r="V30" s="27"/>
      <c r="W30" s="27"/>
      <c r="X30" s="27"/>
      <c r="Y30" s="27"/>
      <c r="Z30" s="27"/>
      <c r="AA30" s="27"/>
      <c r="AB30" s="29">
        <f t="shared" si="4"/>
        <v>0</v>
      </c>
      <c r="AC30" s="30"/>
      <c r="AD30" s="27"/>
      <c r="AE30" s="27"/>
      <c r="AF30" s="27"/>
      <c r="AG30" s="27"/>
      <c r="AH30" s="27"/>
      <c r="AI30" s="27"/>
      <c r="AJ30" s="29">
        <f t="shared" si="5"/>
        <v>0</v>
      </c>
      <c r="AK30" s="31"/>
      <c r="AL30" s="27"/>
      <c r="AM30" s="27"/>
      <c r="AN30" s="29">
        <f t="shared" si="6"/>
        <v>0</v>
      </c>
      <c r="AO30" s="31"/>
      <c r="AP30" s="27"/>
      <c r="AQ30" s="27"/>
      <c r="AR30" s="39">
        <f t="shared" si="7"/>
        <v>0</v>
      </c>
      <c r="AS30" s="32">
        <f t="shared" si="8"/>
        <v>0</v>
      </c>
      <c r="AT30" s="25"/>
      <c r="AU30" s="27"/>
      <c r="AV30" s="27"/>
      <c r="AW30" s="33">
        <f t="shared" si="9"/>
        <v>0</v>
      </c>
      <c r="AX30" s="34">
        <f t="shared" si="10"/>
        <v>0</v>
      </c>
      <c r="AY30" s="34">
        <f t="shared" si="11"/>
        <v>1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3"/>
        <v>0</v>
      </c>
      <c r="U31" s="28"/>
      <c r="V31" s="38"/>
      <c r="W31" s="38"/>
      <c r="X31" s="38"/>
      <c r="Y31" s="38"/>
      <c r="Z31" s="38"/>
      <c r="AA31" s="38"/>
      <c r="AB31" s="29">
        <f t="shared" si="4"/>
        <v>0</v>
      </c>
      <c r="AC31" s="30"/>
      <c r="AD31" s="38"/>
      <c r="AE31" s="38"/>
      <c r="AF31" s="38"/>
      <c r="AG31" s="38"/>
      <c r="AH31" s="38"/>
      <c r="AI31" s="38"/>
      <c r="AJ31" s="29">
        <f t="shared" si="5"/>
        <v>0</v>
      </c>
      <c r="AK31" s="31"/>
      <c r="AL31" s="38"/>
      <c r="AM31" s="38"/>
      <c r="AN31" s="29">
        <f t="shared" si="6"/>
        <v>0</v>
      </c>
      <c r="AO31" s="31"/>
      <c r="AP31" s="38"/>
      <c r="AQ31" s="38"/>
      <c r="AR31" s="39">
        <f t="shared" si="7"/>
        <v>0</v>
      </c>
      <c r="AS31" s="32">
        <f t="shared" si="8"/>
        <v>0</v>
      </c>
      <c r="AT31" s="25"/>
      <c r="AU31" s="38"/>
      <c r="AV31" s="38"/>
      <c r="AW31" s="33">
        <f t="shared" si="9"/>
        <v>0</v>
      </c>
      <c r="AX31" s="40">
        <f t="shared" si="10"/>
        <v>0</v>
      </c>
      <c r="AY31" s="40">
        <f t="shared" si="11"/>
        <v>1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3"/>
        <v>0</v>
      </c>
      <c r="U32" s="28"/>
      <c r="V32" s="27"/>
      <c r="W32" s="27"/>
      <c r="X32" s="27"/>
      <c r="Y32" s="27"/>
      <c r="Z32" s="27"/>
      <c r="AA32" s="27"/>
      <c r="AB32" s="29">
        <f t="shared" si="4"/>
        <v>0</v>
      </c>
      <c r="AC32" s="30"/>
      <c r="AD32" s="27"/>
      <c r="AE32" s="27"/>
      <c r="AF32" s="27"/>
      <c r="AG32" s="27"/>
      <c r="AH32" s="27"/>
      <c r="AI32" s="27"/>
      <c r="AJ32" s="29">
        <f t="shared" si="5"/>
        <v>0</v>
      </c>
      <c r="AK32" s="31"/>
      <c r="AL32" s="27"/>
      <c r="AM32" s="27"/>
      <c r="AN32" s="29">
        <f t="shared" si="6"/>
        <v>0</v>
      </c>
      <c r="AO32" s="31"/>
      <c r="AP32" s="27"/>
      <c r="AQ32" s="27"/>
      <c r="AR32" s="39">
        <f t="shared" si="7"/>
        <v>0</v>
      </c>
      <c r="AS32" s="32">
        <f t="shared" si="8"/>
        <v>0</v>
      </c>
      <c r="AT32" s="25"/>
      <c r="AU32" s="27"/>
      <c r="AV32" s="27"/>
      <c r="AW32" s="33">
        <f t="shared" si="9"/>
        <v>0</v>
      </c>
      <c r="AX32" s="34">
        <f t="shared" si="10"/>
        <v>0</v>
      </c>
      <c r="AY32" s="34">
        <f t="shared" si="11"/>
        <v>1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3"/>
        <v>0</v>
      </c>
      <c r="U33" s="28"/>
      <c r="V33" s="38"/>
      <c r="W33" s="38"/>
      <c r="X33" s="38"/>
      <c r="Y33" s="38"/>
      <c r="Z33" s="38"/>
      <c r="AA33" s="38"/>
      <c r="AB33" s="29">
        <f t="shared" si="4"/>
        <v>0</v>
      </c>
      <c r="AC33" s="30"/>
      <c r="AD33" s="38"/>
      <c r="AE33" s="38"/>
      <c r="AF33" s="38"/>
      <c r="AG33" s="38"/>
      <c r="AH33" s="38"/>
      <c r="AI33" s="38"/>
      <c r="AJ33" s="29">
        <f t="shared" si="5"/>
        <v>0</v>
      </c>
      <c r="AK33" s="31"/>
      <c r="AL33" s="38"/>
      <c r="AM33" s="38"/>
      <c r="AN33" s="29">
        <f t="shared" si="6"/>
        <v>0</v>
      </c>
      <c r="AO33" s="31"/>
      <c r="AP33" s="38"/>
      <c r="AQ33" s="38"/>
      <c r="AR33" s="39">
        <f t="shared" si="7"/>
        <v>0</v>
      </c>
      <c r="AS33" s="32">
        <f t="shared" si="8"/>
        <v>0</v>
      </c>
      <c r="AT33" s="25"/>
      <c r="AU33" s="38"/>
      <c r="AV33" s="38"/>
      <c r="AW33" s="33">
        <f t="shared" si="9"/>
        <v>0</v>
      </c>
      <c r="AX33" s="40">
        <f t="shared" si="10"/>
        <v>0</v>
      </c>
      <c r="AY33" s="40">
        <f t="shared" si="11"/>
        <v>1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3"/>
        <v>0</v>
      </c>
      <c r="U34" s="28"/>
      <c r="V34" s="27"/>
      <c r="W34" s="27"/>
      <c r="X34" s="27"/>
      <c r="Y34" s="27"/>
      <c r="Z34" s="27"/>
      <c r="AA34" s="27"/>
      <c r="AB34" s="29">
        <f t="shared" si="4"/>
        <v>0</v>
      </c>
      <c r="AC34" s="30"/>
      <c r="AD34" s="27"/>
      <c r="AE34" s="27"/>
      <c r="AF34" s="27"/>
      <c r="AG34" s="27"/>
      <c r="AH34" s="27"/>
      <c r="AI34" s="27"/>
      <c r="AJ34" s="29">
        <f t="shared" si="5"/>
        <v>0</v>
      </c>
      <c r="AK34" s="31"/>
      <c r="AL34" s="27"/>
      <c r="AM34" s="27"/>
      <c r="AN34" s="29">
        <f t="shared" si="6"/>
        <v>0</v>
      </c>
      <c r="AO34" s="31"/>
      <c r="AP34" s="27"/>
      <c r="AQ34" s="27"/>
      <c r="AR34" s="39">
        <f t="shared" si="7"/>
        <v>0</v>
      </c>
      <c r="AS34" s="32">
        <f t="shared" si="8"/>
        <v>0</v>
      </c>
      <c r="AT34" s="25"/>
      <c r="AU34" s="27"/>
      <c r="AV34" s="27"/>
      <c r="AW34" s="33">
        <f t="shared" si="9"/>
        <v>0</v>
      </c>
      <c r="AX34" s="34">
        <f t="shared" si="10"/>
        <v>0</v>
      </c>
      <c r="AY34" s="34">
        <f t="shared" si="11"/>
        <v>1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3"/>
        <v>0</v>
      </c>
      <c r="U35" s="28"/>
      <c r="V35" s="38"/>
      <c r="W35" s="38"/>
      <c r="X35" s="38"/>
      <c r="Y35" s="38"/>
      <c r="Z35" s="38"/>
      <c r="AA35" s="38"/>
      <c r="AB35" s="29">
        <f t="shared" si="4"/>
        <v>0</v>
      </c>
      <c r="AC35" s="30"/>
      <c r="AD35" s="38"/>
      <c r="AE35" s="38"/>
      <c r="AF35" s="38"/>
      <c r="AG35" s="38"/>
      <c r="AH35" s="38"/>
      <c r="AI35" s="38"/>
      <c r="AJ35" s="29">
        <f t="shared" si="5"/>
        <v>0</v>
      </c>
      <c r="AK35" s="31"/>
      <c r="AL35" s="38"/>
      <c r="AM35" s="38"/>
      <c r="AN35" s="29">
        <f t="shared" si="6"/>
        <v>0</v>
      </c>
      <c r="AO35" s="31"/>
      <c r="AP35" s="38"/>
      <c r="AQ35" s="38"/>
      <c r="AR35" s="39">
        <f t="shared" si="7"/>
        <v>0</v>
      </c>
      <c r="AS35" s="32">
        <f t="shared" si="8"/>
        <v>0</v>
      </c>
      <c r="AT35" s="25"/>
      <c r="AU35" s="38"/>
      <c r="AV35" s="38"/>
      <c r="AW35" s="33">
        <f t="shared" si="9"/>
        <v>0</v>
      </c>
      <c r="AX35" s="40">
        <f t="shared" si="10"/>
        <v>0</v>
      </c>
      <c r="AY35" s="40">
        <f t="shared" si="11"/>
        <v>1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3"/>
        <v>0</v>
      </c>
      <c r="U36" s="28"/>
      <c r="V36" s="27"/>
      <c r="W36" s="27"/>
      <c r="X36" s="27"/>
      <c r="Y36" s="27"/>
      <c r="Z36" s="27"/>
      <c r="AA36" s="27"/>
      <c r="AB36" s="29">
        <f t="shared" si="4"/>
        <v>0</v>
      </c>
      <c r="AC36" s="30"/>
      <c r="AD36" s="27"/>
      <c r="AE36" s="27"/>
      <c r="AF36" s="27"/>
      <c r="AG36" s="27"/>
      <c r="AH36" s="27"/>
      <c r="AI36" s="27"/>
      <c r="AJ36" s="29">
        <f t="shared" si="5"/>
        <v>0</v>
      </c>
      <c r="AK36" s="31"/>
      <c r="AL36" s="27"/>
      <c r="AM36" s="27"/>
      <c r="AN36" s="29">
        <f t="shared" si="6"/>
        <v>0</v>
      </c>
      <c r="AO36" s="31"/>
      <c r="AP36" s="27"/>
      <c r="AQ36" s="27"/>
      <c r="AR36" s="39">
        <f t="shared" si="7"/>
        <v>0</v>
      </c>
      <c r="AS36" s="32">
        <f t="shared" si="8"/>
        <v>0</v>
      </c>
      <c r="AT36" s="25"/>
      <c r="AU36" s="27"/>
      <c r="AV36" s="27"/>
      <c r="AW36" s="33">
        <f t="shared" si="9"/>
        <v>0</v>
      </c>
      <c r="AX36" s="34">
        <f t="shared" si="10"/>
        <v>0</v>
      </c>
      <c r="AY36" s="34">
        <f t="shared" si="11"/>
        <v>1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3"/>
        <v>0</v>
      </c>
      <c r="U37" s="28"/>
      <c r="V37" s="38"/>
      <c r="W37" s="38"/>
      <c r="X37" s="38"/>
      <c r="Y37" s="38"/>
      <c r="Z37" s="38"/>
      <c r="AA37" s="38"/>
      <c r="AB37" s="29">
        <f t="shared" si="4"/>
        <v>0</v>
      </c>
      <c r="AC37" s="30"/>
      <c r="AD37" s="38"/>
      <c r="AE37" s="38"/>
      <c r="AF37" s="38"/>
      <c r="AG37" s="38"/>
      <c r="AH37" s="38"/>
      <c r="AI37" s="38"/>
      <c r="AJ37" s="29">
        <f t="shared" si="5"/>
        <v>0</v>
      </c>
      <c r="AK37" s="31"/>
      <c r="AL37" s="38"/>
      <c r="AM37" s="38"/>
      <c r="AN37" s="29">
        <f t="shared" si="6"/>
        <v>0</v>
      </c>
      <c r="AO37" s="31"/>
      <c r="AP37" s="38"/>
      <c r="AQ37" s="38"/>
      <c r="AR37" s="39">
        <f t="shared" si="7"/>
        <v>0</v>
      </c>
      <c r="AS37" s="32">
        <f t="shared" si="8"/>
        <v>0</v>
      </c>
      <c r="AT37" s="25"/>
      <c r="AU37" s="38"/>
      <c r="AV37" s="38"/>
      <c r="AW37" s="33">
        <f t="shared" si="9"/>
        <v>0</v>
      </c>
      <c r="AX37" s="40">
        <f t="shared" si="10"/>
        <v>0</v>
      </c>
      <c r="AY37" s="40">
        <f t="shared" si="11"/>
        <v>1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3"/>
        <v>0</v>
      </c>
      <c r="U38" s="28"/>
      <c r="V38" s="27"/>
      <c r="W38" s="27"/>
      <c r="X38" s="27"/>
      <c r="Y38" s="27"/>
      <c r="Z38" s="27"/>
      <c r="AA38" s="27"/>
      <c r="AB38" s="29">
        <f t="shared" si="4"/>
        <v>0</v>
      </c>
      <c r="AC38" s="30"/>
      <c r="AD38" s="27"/>
      <c r="AE38" s="27"/>
      <c r="AF38" s="27"/>
      <c r="AG38" s="27"/>
      <c r="AH38" s="27"/>
      <c r="AI38" s="27"/>
      <c r="AJ38" s="29">
        <f t="shared" si="5"/>
        <v>0</v>
      </c>
      <c r="AK38" s="31"/>
      <c r="AL38" s="27"/>
      <c r="AM38" s="27"/>
      <c r="AN38" s="29">
        <f t="shared" si="6"/>
        <v>0</v>
      </c>
      <c r="AO38" s="31"/>
      <c r="AP38" s="27"/>
      <c r="AQ38" s="27"/>
      <c r="AR38" s="39">
        <f t="shared" si="7"/>
        <v>0</v>
      </c>
      <c r="AS38" s="32">
        <f t="shared" si="8"/>
        <v>0</v>
      </c>
      <c r="AT38" s="25"/>
      <c r="AU38" s="27"/>
      <c r="AV38" s="27"/>
      <c r="AW38" s="33">
        <f t="shared" si="9"/>
        <v>0</v>
      </c>
      <c r="AX38" s="34">
        <f t="shared" si="10"/>
        <v>0</v>
      </c>
      <c r="AY38" s="34">
        <f t="shared" si="11"/>
        <v>1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0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109" priority="1" operator="equal">
      <formula>"1. Лучший гражданский служащий Самарской области"</formula>
    </cfRule>
  </conditionalFormatting>
  <conditionalFormatting sqref="A1:B1">
    <cfRule type="cellIs" dxfId="10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10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10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10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104" priority="6" operator="equal">
      <formula>"6. Компетентный проектный офис"</formula>
    </cfRule>
  </conditionalFormatting>
  <conditionalFormatting sqref="A1:B1">
    <cfRule type="cellIs" dxfId="103" priority="7" operator="equal">
      <formula>"7. Таланты региона"</formula>
    </cfRule>
  </conditionalFormatting>
  <conditionalFormatting sqref="A1:B1">
    <cfRule type="cellIs" dxfId="102" priority="8" operator="equal">
      <formula>"8. Проекты в области бережливого управления"</formula>
    </cfRule>
  </conditionalFormatting>
  <conditionalFormatting sqref="A1:B1">
    <cfRule type="cellIs" dxfId="101" priority="9" operator="equal">
      <formula>"9. Лучший проект в сфере цифровой трансформации"</formula>
    </cfRule>
  </conditionalFormatting>
  <conditionalFormatting sqref="A1:B1">
    <cfRule type="cellIs" dxfId="10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000-000000000000}">
          <x14:formula1>
            <xm:f>'тех. файл'!$E$3:$E$6</xm:f>
          </x14:formula1>
          <xm:sqref>J4:S38 V4:AA38 AD4:AI38 AL4:AM38 AP4:AQ38</xm:sqref>
        </x14:dataValidation>
        <x14:dataValidation type="list" allowBlank="1" xr:uid="{00000000-0002-0000-00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B592"/>
  <sheetViews>
    <sheetView workbookViewId="0">
      <pane xSplit="2" ySplit="3" topLeftCell="AX5" activePane="bottomRight" state="frozen"/>
      <selection pane="topRight" activeCell="C1" sqref="C1"/>
      <selection pane="bottomLeft" activeCell="A4" sqref="A4"/>
      <selection pane="bottomRight" activeCell="AX14" sqref="AX14"/>
    </sheetView>
  </sheetViews>
  <sheetFormatPr defaultColWidth="14.44140625" defaultRowHeight="15.75" customHeight="1" x14ac:dyDescent="0.25"/>
  <cols>
    <col min="1" max="1" width="5.33203125" customWidth="1"/>
    <col min="2" max="2" width="41.44140625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0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 t="s">
        <v>56</v>
      </c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s="23" t="s">
        <v>57</v>
      </c>
      <c r="C4" s="24">
        <f t="shared" ref="C4:C38" si="0">AS4</f>
        <v>40</v>
      </c>
      <c r="D4" s="25">
        <f t="shared" ref="D4:D38" si="1">AW4</f>
        <v>168</v>
      </c>
      <c r="E4" s="24">
        <f t="shared" ref="E4:E38" si="2">SUM(C4:D4)</f>
        <v>208</v>
      </c>
      <c r="F4" s="47" t="s">
        <v>175</v>
      </c>
      <c r="G4" s="47" t="s">
        <v>189</v>
      </c>
      <c r="H4" s="47" t="s">
        <v>198</v>
      </c>
      <c r="I4" s="25"/>
      <c r="J4" s="27">
        <v>0</v>
      </c>
      <c r="K4" s="27">
        <v>0</v>
      </c>
      <c r="L4" s="27">
        <v>1</v>
      </c>
      <c r="M4" s="27">
        <v>3</v>
      </c>
      <c r="N4" s="27">
        <v>2</v>
      </c>
      <c r="O4" s="27">
        <v>1</v>
      </c>
      <c r="P4" s="27">
        <v>3</v>
      </c>
      <c r="Q4" s="27">
        <v>1</v>
      </c>
      <c r="R4" s="27">
        <v>1</v>
      </c>
      <c r="S4" s="27">
        <v>1</v>
      </c>
      <c r="T4" s="28">
        <f t="shared" ref="T4:T38" si="3">SUM(J4:S4)</f>
        <v>13</v>
      </c>
      <c r="U4" s="28"/>
      <c r="V4" s="27">
        <v>1</v>
      </c>
      <c r="W4" s="27">
        <v>2</v>
      </c>
      <c r="X4" s="27">
        <v>0</v>
      </c>
      <c r="Y4" s="27">
        <v>3</v>
      </c>
      <c r="Z4" s="27">
        <v>3</v>
      </c>
      <c r="AA4" s="27">
        <v>1</v>
      </c>
      <c r="AB4" s="29">
        <f t="shared" ref="AB4:AB38" si="4">SUM(V4:AA4)</f>
        <v>10</v>
      </c>
      <c r="AC4" s="30"/>
      <c r="AD4" s="27">
        <v>2</v>
      </c>
      <c r="AE4" s="27">
        <v>3</v>
      </c>
      <c r="AF4" s="27">
        <v>0</v>
      </c>
      <c r="AG4" s="27">
        <v>2</v>
      </c>
      <c r="AH4" s="27">
        <v>1</v>
      </c>
      <c r="AI4" s="27">
        <v>1</v>
      </c>
      <c r="AJ4" s="29">
        <f t="shared" ref="AJ4:AJ38" si="5">SUM(AD4:AI4)</f>
        <v>9</v>
      </c>
      <c r="AK4" s="31"/>
      <c r="AL4" s="27">
        <v>1</v>
      </c>
      <c r="AM4" s="27">
        <v>3</v>
      </c>
      <c r="AN4" s="29">
        <f t="shared" ref="AN4:AN38" si="6">SUM(AL4:AM4)</f>
        <v>4</v>
      </c>
      <c r="AO4" s="31"/>
      <c r="AP4" s="27">
        <v>2</v>
      </c>
      <c r="AQ4" s="27">
        <v>2</v>
      </c>
      <c r="AR4" s="29">
        <f t="shared" ref="AR4:AR38" si="7">SUM(AP4:AQ4)</f>
        <v>4</v>
      </c>
      <c r="AS4" s="32">
        <f t="shared" ref="AS4:AS38" si="8">T4+AB4+AJ4+AN4+AR4</f>
        <v>40</v>
      </c>
      <c r="AT4" s="25"/>
      <c r="AU4" s="27">
        <v>101</v>
      </c>
      <c r="AV4" s="27">
        <v>67</v>
      </c>
      <c r="AW4" s="33">
        <f t="shared" ref="AW4:AW38" si="9">SUM(AU4:AV4)</f>
        <v>168</v>
      </c>
      <c r="AX4" s="34">
        <f t="shared" ref="AX4:AX38" si="10">AS4+AW4</f>
        <v>208</v>
      </c>
      <c r="AY4" s="34">
        <f t="shared" ref="AY4:AY38" si="11">RANK(AX4,$AX$4:$AX$38)</f>
        <v>5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s="36" t="s">
        <v>58</v>
      </c>
      <c r="C5" s="24">
        <v>0</v>
      </c>
      <c r="D5" s="25">
        <f t="shared" si="1"/>
        <v>78</v>
      </c>
      <c r="E5" s="24">
        <f t="shared" si="2"/>
        <v>78</v>
      </c>
      <c r="F5" s="37" t="s">
        <v>181</v>
      </c>
      <c r="G5" s="37" t="s">
        <v>190</v>
      </c>
      <c r="H5" s="37" t="s">
        <v>199</v>
      </c>
      <c r="I5" s="25"/>
      <c r="J5" s="38">
        <v>3</v>
      </c>
      <c r="K5" s="38">
        <v>2</v>
      </c>
      <c r="L5" s="38">
        <v>0</v>
      </c>
      <c r="M5" s="38">
        <v>1</v>
      </c>
      <c r="N5" s="38">
        <v>3</v>
      </c>
      <c r="O5" s="38">
        <v>0</v>
      </c>
      <c r="P5" s="38">
        <v>2</v>
      </c>
      <c r="Q5" s="38">
        <v>2</v>
      </c>
      <c r="R5" s="38">
        <v>0</v>
      </c>
      <c r="S5" s="38">
        <v>0</v>
      </c>
      <c r="T5" s="28">
        <f t="shared" si="3"/>
        <v>13</v>
      </c>
      <c r="U5" s="28"/>
      <c r="V5" s="38">
        <v>1</v>
      </c>
      <c r="W5" s="38">
        <v>1</v>
      </c>
      <c r="X5" s="38">
        <v>3</v>
      </c>
      <c r="Y5" s="38">
        <v>0</v>
      </c>
      <c r="Z5" s="38">
        <v>2</v>
      </c>
      <c r="AA5" s="38">
        <v>0</v>
      </c>
      <c r="AB5" s="29">
        <f t="shared" si="4"/>
        <v>7</v>
      </c>
      <c r="AC5" s="30"/>
      <c r="AD5" s="38">
        <v>0</v>
      </c>
      <c r="AE5" s="38">
        <v>3</v>
      </c>
      <c r="AF5" s="38">
        <v>0</v>
      </c>
      <c r="AG5" s="38">
        <v>2</v>
      </c>
      <c r="AH5" s="38">
        <v>3</v>
      </c>
      <c r="AI5" s="38">
        <v>1</v>
      </c>
      <c r="AJ5" s="29">
        <f t="shared" si="5"/>
        <v>9</v>
      </c>
      <c r="AK5" s="31"/>
      <c r="AL5" s="38">
        <v>3</v>
      </c>
      <c r="AM5" s="38">
        <v>0</v>
      </c>
      <c r="AN5" s="29">
        <f t="shared" si="6"/>
        <v>3</v>
      </c>
      <c r="AO5" s="31"/>
      <c r="AP5" s="38">
        <v>3</v>
      </c>
      <c r="AQ5" s="38">
        <v>2</v>
      </c>
      <c r="AR5" s="39">
        <f t="shared" si="7"/>
        <v>5</v>
      </c>
      <c r="AS5" s="32">
        <f t="shared" si="8"/>
        <v>37</v>
      </c>
      <c r="AT5" s="25"/>
      <c r="AU5" s="38">
        <v>0</v>
      </c>
      <c r="AV5" s="38">
        <v>78</v>
      </c>
      <c r="AW5" s="33">
        <f t="shared" si="9"/>
        <v>78</v>
      </c>
      <c r="AX5" s="40">
        <f t="shared" si="10"/>
        <v>115</v>
      </c>
      <c r="AY5" s="40">
        <f t="shared" si="11"/>
        <v>11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s="23" t="s">
        <v>59</v>
      </c>
      <c r="C6" s="24">
        <f t="shared" si="0"/>
        <v>37</v>
      </c>
      <c r="D6" s="25">
        <f t="shared" si="1"/>
        <v>162</v>
      </c>
      <c r="E6" s="24">
        <f t="shared" si="2"/>
        <v>199</v>
      </c>
      <c r="F6" s="47" t="s">
        <v>182</v>
      </c>
      <c r="G6" s="47" t="s">
        <v>191</v>
      </c>
      <c r="H6" s="47" t="s">
        <v>200</v>
      </c>
      <c r="I6" s="25"/>
      <c r="J6" s="27">
        <v>1</v>
      </c>
      <c r="K6" s="27">
        <v>1</v>
      </c>
      <c r="L6" s="27">
        <v>1</v>
      </c>
      <c r="M6" s="27">
        <v>0</v>
      </c>
      <c r="N6" s="27">
        <v>2</v>
      </c>
      <c r="O6" s="27">
        <v>2</v>
      </c>
      <c r="P6" s="27">
        <v>3</v>
      </c>
      <c r="Q6" s="27">
        <v>0</v>
      </c>
      <c r="R6" s="27">
        <v>3</v>
      </c>
      <c r="S6" s="27">
        <v>2</v>
      </c>
      <c r="T6" s="28">
        <f t="shared" si="3"/>
        <v>15</v>
      </c>
      <c r="U6" s="28"/>
      <c r="V6" s="27">
        <v>1</v>
      </c>
      <c r="W6" s="27">
        <v>1</v>
      </c>
      <c r="X6" s="27">
        <v>3</v>
      </c>
      <c r="Y6" s="27">
        <v>0</v>
      </c>
      <c r="Z6" s="27">
        <v>0</v>
      </c>
      <c r="AA6" s="27">
        <v>1</v>
      </c>
      <c r="AB6" s="29">
        <f t="shared" si="4"/>
        <v>6</v>
      </c>
      <c r="AC6" s="30"/>
      <c r="AD6" s="27">
        <v>2</v>
      </c>
      <c r="AE6" s="27">
        <v>0</v>
      </c>
      <c r="AF6" s="27">
        <v>3</v>
      </c>
      <c r="AG6" s="27">
        <v>0</v>
      </c>
      <c r="AH6" s="27">
        <v>1</v>
      </c>
      <c r="AI6" s="27">
        <v>1</v>
      </c>
      <c r="AJ6" s="29">
        <f t="shared" si="5"/>
        <v>7</v>
      </c>
      <c r="AK6" s="31"/>
      <c r="AL6" s="27">
        <v>1</v>
      </c>
      <c r="AM6" s="27">
        <v>3</v>
      </c>
      <c r="AN6" s="29">
        <f t="shared" si="6"/>
        <v>4</v>
      </c>
      <c r="AO6" s="31"/>
      <c r="AP6" s="27">
        <v>2</v>
      </c>
      <c r="AQ6" s="27">
        <v>3</v>
      </c>
      <c r="AR6" s="39">
        <f t="shared" si="7"/>
        <v>5</v>
      </c>
      <c r="AS6" s="32">
        <f t="shared" si="8"/>
        <v>37</v>
      </c>
      <c r="AT6" s="25"/>
      <c r="AU6" s="27">
        <v>105</v>
      </c>
      <c r="AV6" s="27">
        <v>57</v>
      </c>
      <c r="AW6" s="33">
        <f t="shared" si="9"/>
        <v>162</v>
      </c>
      <c r="AX6" s="34">
        <f t="shared" si="10"/>
        <v>199</v>
      </c>
      <c r="AY6" s="34">
        <f t="shared" si="11"/>
        <v>6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s="36" t="s">
        <v>60</v>
      </c>
      <c r="C7" s="24">
        <f t="shared" si="0"/>
        <v>30</v>
      </c>
      <c r="D7" s="25">
        <f t="shared" si="1"/>
        <v>164</v>
      </c>
      <c r="E7" s="24">
        <f t="shared" si="2"/>
        <v>194</v>
      </c>
      <c r="F7" s="37" t="s">
        <v>183</v>
      </c>
      <c r="G7" s="37" t="s">
        <v>192</v>
      </c>
      <c r="H7" s="37" t="s">
        <v>201</v>
      </c>
      <c r="I7" s="25"/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1</v>
      </c>
      <c r="P7" s="38">
        <v>3</v>
      </c>
      <c r="Q7" s="38">
        <v>3</v>
      </c>
      <c r="R7" s="38">
        <v>0</v>
      </c>
      <c r="S7" s="38">
        <v>2</v>
      </c>
      <c r="T7" s="28">
        <f t="shared" si="3"/>
        <v>9</v>
      </c>
      <c r="U7" s="28"/>
      <c r="V7" s="38">
        <v>0</v>
      </c>
      <c r="W7" s="38">
        <v>3</v>
      </c>
      <c r="X7" s="38">
        <v>1</v>
      </c>
      <c r="Y7" s="38">
        <v>3</v>
      </c>
      <c r="Z7" s="38">
        <v>1</v>
      </c>
      <c r="AA7" s="38">
        <v>3</v>
      </c>
      <c r="AB7" s="29">
        <f t="shared" si="4"/>
        <v>11</v>
      </c>
      <c r="AC7" s="30"/>
      <c r="AD7" s="38">
        <v>0</v>
      </c>
      <c r="AE7" s="38">
        <v>3</v>
      </c>
      <c r="AF7" s="38">
        <v>1</v>
      </c>
      <c r="AG7" s="38">
        <v>1</v>
      </c>
      <c r="AH7" s="38">
        <v>2</v>
      </c>
      <c r="AI7" s="38">
        <v>2</v>
      </c>
      <c r="AJ7" s="29">
        <f t="shared" si="5"/>
        <v>9</v>
      </c>
      <c r="AK7" s="31"/>
      <c r="AL7" s="38">
        <v>0</v>
      </c>
      <c r="AM7" s="38">
        <v>0</v>
      </c>
      <c r="AN7" s="29">
        <f t="shared" si="6"/>
        <v>0</v>
      </c>
      <c r="AO7" s="31"/>
      <c r="AP7" s="38">
        <v>0</v>
      </c>
      <c r="AQ7" s="38">
        <v>1</v>
      </c>
      <c r="AR7" s="39">
        <f t="shared" si="7"/>
        <v>1</v>
      </c>
      <c r="AS7" s="32">
        <f t="shared" si="8"/>
        <v>30</v>
      </c>
      <c r="AT7" s="25"/>
      <c r="AU7" s="38">
        <v>99</v>
      </c>
      <c r="AV7" s="38">
        <v>65</v>
      </c>
      <c r="AW7" s="33">
        <f t="shared" si="9"/>
        <v>164</v>
      </c>
      <c r="AX7" s="40">
        <f t="shared" si="10"/>
        <v>194</v>
      </c>
      <c r="AY7" s="40">
        <f t="shared" si="11"/>
        <v>7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s="23" t="s">
        <v>61</v>
      </c>
      <c r="C8" s="24">
        <f t="shared" si="0"/>
        <v>49</v>
      </c>
      <c r="D8" s="25">
        <f t="shared" si="1"/>
        <v>190</v>
      </c>
      <c r="E8" s="24">
        <f t="shared" si="2"/>
        <v>239</v>
      </c>
      <c r="F8" s="47" t="s">
        <v>174</v>
      </c>
      <c r="G8" s="47" t="s">
        <v>184</v>
      </c>
      <c r="H8" s="47" t="s">
        <v>202</v>
      </c>
      <c r="I8" s="25"/>
      <c r="J8" s="27">
        <v>3</v>
      </c>
      <c r="K8" s="27">
        <v>3</v>
      </c>
      <c r="L8" s="27">
        <v>3</v>
      </c>
      <c r="M8" s="27">
        <v>3</v>
      </c>
      <c r="N8" s="27">
        <v>1</v>
      </c>
      <c r="O8" s="27">
        <v>0</v>
      </c>
      <c r="P8" s="27">
        <v>1</v>
      </c>
      <c r="Q8" s="27">
        <v>1</v>
      </c>
      <c r="R8" s="27">
        <v>1</v>
      </c>
      <c r="S8" s="27">
        <v>2</v>
      </c>
      <c r="T8" s="28">
        <f t="shared" si="3"/>
        <v>18</v>
      </c>
      <c r="U8" s="28"/>
      <c r="V8" s="27">
        <v>3</v>
      </c>
      <c r="W8" s="27">
        <v>0</v>
      </c>
      <c r="X8" s="27">
        <v>3</v>
      </c>
      <c r="Y8" s="27">
        <v>3</v>
      </c>
      <c r="Z8" s="27">
        <v>3</v>
      </c>
      <c r="AA8" s="27">
        <v>3</v>
      </c>
      <c r="AB8" s="29">
        <f t="shared" si="4"/>
        <v>15</v>
      </c>
      <c r="AC8" s="30"/>
      <c r="AD8" s="27">
        <v>3</v>
      </c>
      <c r="AE8" s="27">
        <v>2</v>
      </c>
      <c r="AF8" s="27">
        <v>2</v>
      </c>
      <c r="AG8" s="27">
        <v>2</v>
      </c>
      <c r="AH8" s="27">
        <v>3</v>
      </c>
      <c r="AI8" s="27">
        <v>0</v>
      </c>
      <c r="AJ8" s="29">
        <f t="shared" si="5"/>
        <v>12</v>
      </c>
      <c r="AK8" s="31"/>
      <c r="AL8" s="27">
        <v>0</v>
      </c>
      <c r="AM8" s="27">
        <v>2</v>
      </c>
      <c r="AN8" s="29">
        <f t="shared" si="6"/>
        <v>2</v>
      </c>
      <c r="AO8" s="31"/>
      <c r="AP8" s="27">
        <v>2</v>
      </c>
      <c r="AQ8" s="27">
        <v>0</v>
      </c>
      <c r="AR8" s="39">
        <f t="shared" si="7"/>
        <v>2</v>
      </c>
      <c r="AS8" s="32">
        <f t="shared" si="8"/>
        <v>49</v>
      </c>
      <c r="AT8" s="25"/>
      <c r="AU8" s="27">
        <v>115</v>
      </c>
      <c r="AV8" s="27">
        <v>75</v>
      </c>
      <c r="AW8" s="33">
        <f t="shared" si="9"/>
        <v>190</v>
      </c>
      <c r="AX8" s="34">
        <f t="shared" si="10"/>
        <v>239</v>
      </c>
      <c r="AY8" s="34">
        <f t="shared" si="11"/>
        <v>3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s="36" t="s">
        <v>62</v>
      </c>
      <c r="C9" s="24">
        <f t="shared" si="0"/>
        <v>48</v>
      </c>
      <c r="D9" s="25">
        <f t="shared" si="1"/>
        <v>89</v>
      </c>
      <c r="E9" s="24">
        <f t="shared" si="2"/>
        <v>137</v>
      </c>
      <c r="F9" s="37" t="s">
        <v>205</v>
      </c>
      <c r="G9" s="37" t="s">
        <v>185</v>
      </c>
      <c r="H9" s="37" t="s">
        <v>194</v>
      </c>
      <c r="I9" s="25"/>
      <c r="J9" s="38">
        <v>0</v>
      </c>
      <c r="K9" s="38">
        <v>3</v>
      </c>
      <c r="L9" s="38">
        <v>0</v>
      </c>
      <c r="M9" s="38">
        <v>3</v>
      </c>
      <c r="N9" s="38">
        <v>2</v>
      </c>
      <c r="O9" s="38">
        <v>3</v>
      </c>
      <c r="P9" s="38">
        <v>3</v>
      </c>
      <c r="Q9" s="38">
        <v>2</v>
      </c>
      <c r="R9" s="38">
        <v>2</v>
      </c>
      <c r="S9" s="38">
        <v>3</v>
      </c>
      <c r="T9" s="28">
        <f t="shared" si="3"/>
        <v>21</v>
      </c>
      <c r="U9" s="28"/>
      <c r="V9" s="38">
        <v>1</v>
      </c>
      <c r="W9" s="38">
        <v>2</v>
      </c>
      <c r="X9" s="38">
        <v>2</v>
      </c>
      <c r="Y9" s="38">
        <v>1</v>
      </c>
      <c r="Z9" s="38">
        <v>0</v>
      </c>
      <c r="AA9" s="38">
        <v>1</v>
      </c>
      <c r="AB9" s="29">
        <f t="shared" si="4"/>
        <v>7</v>
      </c>
      <c r="AC9" s="30"/>
      <c r="AD9" s="38">
        <v>1</v>
      </c>
      <c r="AE9" s="38">
        <v>3</v>
      </c>
      <c r="AF9" s="38">
        <v>2</v>
      </c>
      <c r="AG9" s="38">
        <v>2</v>
      </c>
      <c r="AH9" s="38">
        <v>3</v>
      </c>
      <c r="AI9" s="38">
        <v>2</v>
      </c>
      <c r="AJ9" s="29">
        <f t="shared" si="5"/>
        <v>13</v>
      </c>
      <c r="AK9" s="31"/>
      <c r="AL9" s="38">
        <v>0</v>
      </c>
      <c r="AM9" s="38">
        <v>3</v>
      </c>
      <c r="AN9" s="29">
        <f t="shared" si="6"/>
        <v>3</v>
      </c>
      <c r="AO9" s="31"/>
      <c r="AP9" s="38">
        <v>3</v>
      </c>
      <c r="AQ9" s="38">
        <v>1</v>
      </c>
      <c r="AR9" s="39">
        <f t="shared" si="7"/>
        <v>4</v>
      </c>
      <c r="AS9" s="32">
        <f t="shared" si="8"/>
        <v>48</v>
      </c>
      <c r="AT9" s="25"/>
      <c r="AU9" s="38">
        <v>0</v>
      </c>
      <c r="AV9" s="38">
        <v>89</v>
      </c>
      <c r="AW9" s="33">
        <f t="shared" si="9"/>
        <v>89</v>
      </c>
      <c r="AX9" s="40">
        <f t="shared" si="10"/>
        <v>137</v>
      </c>
      <c r="AY9" s="40">
        <f t="shared" si="11"/>
        <v>9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s="23" t="s">
        <v>80</v>
      </c>
      <c r="C10" s="24">
        <f t="shared" si="0"/>
        <v>41</v>
      </c>
      <c r="D10" s="25">
        <f t="shared" si="1"/>
        <v>208</v>
      </c>
      <c r="E10" s="24">
        <f t="shared" si="2"/>
        <v>249</v>
      </c>
      <c r="F10" s="47" t="s">
        <v>206</v>
      </c>
      <c r="G10" s="47" t="s">
        <v>186</v>
      </c>
      <c r="H10" s="47" t="s">
        <v>195</v>
      </c>
      <c r="I10" s="25"/>
      <c r="J10" s="27">
        <v>1</v>
      </c>
      <c r="K10" s="27">
        <v>1</v>
      </c>
      <c r="L10" s="27">
        <v>0</v>
      </c>
      <c r="M10" s="27">
        <v>3</v>
      </c>
      <c r="N10" s="27">
        <v>2</v>
      </c>
      <c r="O10" s="27">
        <v>1</v>
      </c>
      <c r="P10" s="27">
        <v>1</v>
      </c>
      <c r="Q10" s="27">
        <v>1</v>
      </c>
      <c r="R10" s="27">
        <v>0</v>
      </c>
      <c r="S10" s="27">
        <v>3</v>
      </c>
      <c r="T10" s="28">
        <f t="shared" si="3"/>
        <v>13</v>
      </c>
      <c r="U10" s="28"/>
      <c r="V10" s="27">
        <v>2</v>
      </c>
      <c r="W10" s="27">
        <v>0</v>
      </c>
      <c r="X10" s="27">
        <v>0</v>
      </c>
      <c r="Y10" s="27">
        <v>3</v>
      </c>
      <c r="Z10" s="27">
        <v>2</v>
      </c>
      <c r="AA10" s="27">
        <v>1</v>
      </c>
      <c r="AB10" s="29">
        <f t="shared" si="4"/>
        <v>8</v>
      </c>
      <c r="AC10" s="30"/>
      <c r="AD10" s="27">
        <v>1</v>
      </c>
      <c r="AE10" s="27">
        <v>3</v>
      </c>
      <c r="AF10" s="27">
        <v>1</v>
      </c>
      <c r="AG10" s="27">
        <v>1</v>
      </c>
      <c r="AH10" s="27">
        <v>3</v>
      </c>
      <c r="AI10" s="27">
        <v>3</v>
      </c>
      <c r="AJ10" s="29">
        <f t="shared" si="5"/>
        <v>12</v>
      </c>
      <c r="AK10" s="31"/>
      <c r="AL10" s="27">
        <v>2</v>
      </c>
      <c r="AM10" s="27">
        <v>3</v>
      </c>
      <c r="AN10" s="29">
        <f t="shared" si="6"/>
        <v>5</v>
      </c>
      <c r="AO10" s="31"/>
      <c r="AP10" s="27">
        <v>2</v>
      </c>
      <c r="AQ10" s="27">
        <v>1</v>
      </c>
      <c r="AR10" s="39">
        <f t="shared" si="7"/>
        <v>3</v>
      </c>
      <c r="AS10" s="32">
        <f t="shared" si="8"/>
        <v>41</v>
      </c>
      <c r="AT10" s="25"/>
      <c r="AU10" s="27">
        <v>110</v>
      </c>
      <c r="AV10" s="27">
        <v>98</v>
      </c>
      <c r="AW10" s="33">
        <f t="shared" si="9"/>
        <v>208</v>
      </c>
      <c r="AX10" s="34">
        <f t="shared" si="10"/>
        <v>249</v>
      </c>
      <c r="AY10" s="34">
        <f t="shared" si="11"/>
        <v>2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s="36" t="s">
        <v>81</v>
      </c>
      <c r="C11" s="24">
        <f t="shared" si="0"/>
        <v>49</v>
      </c>
      <c r="D11" s="25">
        <f t="shared" si="1"/>
        <v>201</v>
      </c>
      <c r="E11" s="24">
        <f t="shared" si="2"/>
        <v>250</v>
      </c>
      <c r="F11" s="37" t="s">
        <v>177</v>
      </c>
      <c r="G11" s="37" t="s">
        <v>187</v>
      </c>
      <c r="H11" s="37" t="s">
        <v>196</v>
      </c>
      <c r="I11" s="25"/>
      <c r="J11" s="38">
        <v>3</v>
      </c>
      <c r="K11" s="38">
        <v>0</v>
      </c>
      <c r="L11" s="38">
        <v>3</v>
      </c>
      <c r="M11" s="38">
        <v>2</v>
      </c>
      <c r="N11" s="38">
        <v>2</v>
      </c>
      <c r="O11" s="38">
        <v>2</v>
      </c>
      <c r="P11" s="38">
        <v>1</v>
      </c>
      <c r="Q11" s="38">
        <v>2</v>
      </c>
      <c r="R11" s="38">
        <v>0</v>
      </c>
      <c r="S11" s="38">
        <v>2</v>
      </c>
      <c r="T11" s="28">
        <f t="shared" si="3"/>
        <v>17</v>
      </c>
      <c r="U11" s="28"/>
      <c r="V11" s="38">
        <v>3</v>
      </c>
      <c r="W11" s="38">
        <v>3</v>
      </c>
      <c r="X11" s="38">
        <v>2</v>
      </c>
      <c r="Y11" s="38">
        <v>3</v>
      </c>
      <c r="Z11" s="38">
        <v>0</v>
      </c>
      <c r="AA11" s="38">
        <v>2</v>
      </c>
      <c r="AB11" s="29">
        <f t="shared" si="4"/>
        <v>13</v>
      </c>
      <c r="AC11" s="30"/>
      <c r="AD11" s="38">
        <v>0</v>
      </c>
      <c r="AE11" s="38">
        <v>3</v>
      </c>
      <c r="AF11" s="38">
        <v>2</v>
      </c>
      <c r="AG11" s="38">
        <v>2</v>
      </c>
      <c r="AH11" s="38">
        <v>3</v>
      </c>
      <c r="AI11" s="38">
        <v>3</v>
      </c>
      <c r="AJ11" s="29">
        <f t="shared" si="5"/>
        <v>13</v>
      </c>
      <c r="AK11" s="31"/>
      <c r="AL11" s="38">
        <v>2</v>
      </c>
      <c r="AM11" s="38">
        <v>1</v>
      </c>
      <c r="AN11" s="29">
        <f t="shared" si="6"/>
        <v>3</v>
      </c>
      <c r="AO11" s="31"/>
      <c r="AP11" s="38">
        <v>3</v>
      </c>
      <c r="AQ11" s="38">
        <v>0</v>
      </c>
      <c r="AR11" s="39">
        <f t="shared" si="7"/>
        <v>3</v>
      </c>
      <c r="AS11" s="32">
        <f t="shared" si="8"/>
        <v>49</v>
      </c>
      <c r="AT11" s="25"/>
      <c r="AU11" s="38">
        <v>111</v>
      </c>
      <c r="AV11" s="38">
        <v>90</v>
      </c>
      <c r="AW11" s="33">
        <f t="shared" si="9"/>
        <v>201</v>
      </c>
      <c r="AX11" s="40">
        <f t="shared" si="10"/>
        <v>250</v>
      </c>
      <c r="AY11" s="40">
        <f t="shared" si="11"/>
        <v>1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s="23" t="s">
        <v>82</v>
      </c>
      <c r="C12" s="24">
        <f t="shared" si="0"/>
        <v>40</v>
      </c>
      <c r="D12" s="25">
        <f t="shared" si="1"/>
        <v>191</v>
      </c>
      <c r="E12" s="24">
        <f t="shared" si="2"/>
        <v>231</v>
      </c>
      <c r="F12" s="47" t="s">
        <v>178</v>
      </c>
      <c r="G12" s="47" t="s">
        <v>188</v>
      </c>
      <c r="H12" s="47" t="s">
        <v>197</v>
      </c>
      <c r="I12" s="25"/>
      <c r="J12" s="27">
        <v>1</v>
      </c>
      <c r="K12" s="27">
        <v>3</v>
      </c>
      <c r="L12" s="27">
        <v>0</v>
      </c>
      <c r="M12" s="27">
        <v>2</v>
      </c>
      <c r="N12" s="27">
        <v>1</v>
      </c>
      <c r="O12" s="27">
        <v>2</v>
      </c>
      <c r="P12" s="27">
        <v>3</v>
      </c>
      <c r="Q12" s="27">
        <v>3</v>
      </c>
      <c r="R12" s="27">
        <v>2</v>
      </c>
      <c r="S12" s="27">
        <v>0</v>
      </c>
      <c r="T12" s="28">
        <f t="shared" si="3"/>
        <v>17</v>
      </c>
      <c r="U12" s="28"/>
      <c r="V12" s="27">
        <v>2</v>
      </c>
      <c r="W12" s="27">
        <v>1</v>
      </c>
      <c r="X12" s="27">
        <v>2</v>
      </c>
      <c r="Y12" s="27">
        <v>2</v>
      </c>
      <c r="Z12" s="27">
        <v>2</v>
      </c>
      <c r="AA12" s="27">
        <v>3</v>
      </c>
      <c r="AB12" s="29">
        <f t="shared" si="4"/>
        <v>12</v>
      </c>
      <c r="AC12" s="30"/>
      <c r="AD12" s="27">
        <v>0</v>
      </c>
      <c r="AE12" s="27">
        <v>0</v>
      </c>
      <c r="AF12" s="27">
        <v>2</v>
      </c>
      <c r="AG12" s="27">
        <v>1</v>
      </c>
      <c r="AH12" s="27">
        <v>2</v>
      </c>
      <c r="AI12" s="27">
        <v>3</v>
      </c>
      <c r="AJ12" s="29">
        <f t="shared" si="5"/>
        <v>8</v>
      </c>
      <c r="AK12" s="31"/>
      <c r="AL12" s="27">
        <v>1</v>
      </c>
      <c r="AM12" s="27">
        <v>1</v>
      </c>
      <c r="AN12" s="29">
        <f t="shared" si="6"/>
        <v>2</v>
      </c>
      <c r="AO12" s="31"/>
      <c r="AP12" s="27">
        <v>1</v>
      </c>
      <c r="AQ12" s="27">
        <v>0</v>
      </c>
      <c r="AR12" s="39">
        <f t="shared" si="7"/>
        <v>1</v>
      </c>
      <c r="AS12" s="32">
        <f t="shared" si="8"/>
        <v>40</v>
      </c>
      <c r="AT12" s="25"/>
      <c r="AU12" s="27">
        <v>111</v>
      </c>
      <c r="AV12" s="27">
        <v>80</v>
      </c>
      <c r="AW12" s="33">
        <f t="shared" si="9"/>
        <v>191</v>
      </c>
      <c r="AX12" s="34">
        <f t="shared" si="10"/>
        <v>231</v>
      </c>
      <c r="AY12" s="34">
        <f t="shared" si="11"/>
        <v>4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s="36" t="s">
        <v>83</v>
      </c>
      <c r="C13" s="24">
        <f t="shared" si="0"/>
        <v>28</v>
      </c>
      <c r="D13" s="25">
        <f t="shared" si="1"/>
        <v>97</v>
      </c>
      <c r="E13" s="24">
        <f t="shared" si="2"/>
        <v>125</v>
      </c>
      <c r="F13" s="37" t="s">
        <v>179</v>
      </c>
      <c r="G13" s="37" t="s">
        <v>189</v>
      </c>
      <c r="H13" s="37" t="s">
        <v>198</v>
      </c>
      <c r="I13" s="25"/>
      <c r="J13" s="38">
        <v>1</v>
      </c>
      <c r="K13" s="38">
        <v>1</v>
      </c>
      <c r="L13" s="38">
        <v>2</v>
      </c>
      <c r="M13" s="38">
        <v>0</v>
      </c>
      <c r="N13" s="38">
        <v>0</v>
      </c>
      <c r="O13" s="38">
        <v>0</v>
      </c>
      <c r="P13" s="38">
        <v>3</v>
      </c>
      <c r="Q13" s="38">
        <v>0</v>
      </c>
      <c r="R13" s="38">
        <v>1</v>
      </c>
      <c r="S13" s="38">
        <v>0</v>
      </c>
      <c r="T13" s="28">
        <f t="shared" si="3"/>
        <v>8</v>
      </c>
      <c r="U13" s="28"/>
      <c r="V13" s="38">
        <v>0</v>
      </c>
      <c r="W13" s="38">
        <v>0</v>
      </c>
      <c r="X13" s="38">
        <v>2</v>
      </c>
      <c r="Y13" s="38">
        <v>3</v>
      </c>
      <c r="Z13" s="38">
        <v>1</v>
      </c>
      <c r="AA13" s="38">
        <v>0</v>
      </c>
      <c r="AB13" s="29">
        <f t="shared" si="4"/>
        <v>6</v>
      </c>
      <c r="AC13" s="30"/>
      <c r="AD13" s="38">
        <v>0</v>
      </c>
      <c r="AE13" s="38">
        <v>1</v>
      </c>
      <c r="AF13" s="38">
        <v>0</v>
      </c>
      <c r="AG13" s="38">
        <v>0</v>
      </c>
      <c r="AH13" s="38">
        <v>3</v>
      </c>
      <c r="AI13" s="38">
        <v>3</v>
      </c>
      <c r="AJ13" s="29">
        <f t="shared" si="5"/>
        <v>7</v>
      </c>
      <c r="AK13" s="31"/>
      <c r="AL13" s="38">
        <v>3</v>
      </c>
      <c r="AM13" s="38">
        <v>2</v>
      </c>
      <c r="AN13" s="29">
        <f t="shared" si="6"/>
        <v>5</v>
      </c>
      <c r="AO13" s="31"/>
      <c r="AP13" s="38">
        <v>1</v>
      </c>
      <c r="AQ13" s="38">
        <v>1</v>
      </c>
      <c r="AR13" s="39">
        <f t="shared" si="7"/>
        <v>2</v>
      </c>
      <c r="AS13" s="32">
        <f t="shared" si="8"/>
        <v>28</v>
      </c>
      <c r="AT13" s="25"/>
      <c r="AU13" s="38">
        <v>96</v>
      </c>
      <c r="AV13" s="38">
        <v>1</v>
      </c>
      <c r="AW13" s="33">
        <f t="shared" si="9"/>
        <v>97</v>
      </c>
      <c r="AX13" s="40">
        <f t="shared" si="10"/>
        <v>125</v>
      </c>
      <c r="AY13" s="40">
        <f t="shared" si="11"/>
        <v>10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190</v>
      </c>
      <c r="E14" s="24">
        <f t="shared" si="2"/>
        <v>190</v>
      </c>
      <c r="F14" s="26"/>
      <c r="G14" s="26"/>
      <c r="H14" s="26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3"/>
        <v>0</v>
      </c>
      <c r="U14" s="28"/>
      <c r="V14" s="27"/>
      <c r="W14" s="27"/>
      <c r="X14" s="27"/>
      <c r="Y14" s="27"/>
      <c r="Z14" s="27"/>
      <c r="AA14" s="27"/>
      <c r="AB14" s="29">
        <f t="shared" si="4"/>
        <v>0</v>
      </c>
      <c r="AC14" s="30"/>
      <c r="AD14" s="27"/>
      <c r="AE14" s="27"/>
      <c r="AF14" s="27"/>
      <c r="AG14" s="27"/>
      <c r="AH14" s="27"/>
      <c r="AI14" s="27"/>
      <c r="AJ14" s="29">
        <f t="shared" si="5"/>
        <v>0</v>
      </c>
      <c r="AK14" s="31"/>
      <c r="AL14" s="27"/>
      <c r="AM14" s="27"/>
      <c r="AN14" s="29">
        <f t="shared" si="6"/>
        <v>0</v>
      </c>
      <c r="AO14" s="31"/>
      <c r="AP14" s="27"/>
      <c r="AQ14" s="27"/>
      <c r="AR14" s="39">
        <f t="shared" si="7"/>
        <v>0</v>
      </c>
      <c r="AS14" s="32">
        <f t="shared" si="8"/>
        <v>0</v>
      </c>
      <c r="AT14" s="25"/>
      <c r="AU14" s="27">
        <v>108</v>
      </c>
      <c r="AV14" s="27">
        <v>82</v>
      </c>
      <c r="AW14" s="33">
        <f t="shared" si="9"/>
        <v>190</v>
      </c>
      <c r="AX14" s="34">
        <f t="shared" si="10"/>
        <v>190</v>
      </c>
      <c r="AY14" s="34">
        <f t="shared" si="11"/>
        <v>8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3"/>
        <v>0</v>
      </c>
      <c r="U15" s="28"/>
      <c r="V15" s="38"/>
      <c r="W15" s="38"/>
      <c r="X15" s="38"/>
      <c r="Y15" s="38"/>
      <c r="Z15" s="38"/>
      <c r="AA15" s="38"/>
      <c r="AB15" s="29">
        <f t="shared" si="4"/>
        <v>0</v>
      </c>
      <c r="AC15" s="30"/>
      <c r="AD15" s="38"/>
      <c r="AE15" s="38"/>
      <c r="AF15" s="38"/>
      <c r="AG15" s="38"/>
      <c r="AH15" s="38"/>
      <c r="AI15" s="38"/>
      <c r="AJ15" s="29">
        <f t="shared" si="5"/>
        <v>0</v>
      </c>
      <c r="AK15" s="31"/>
      <c r="AL15" s="38"/>
      <c r="AM15" s="38"/>
      <c r="AN15" s="29">
        <f t="shared" si="6"/>
        <v>0</v>
      </c>
      <c r="AO15" s="31"/>
      <c r="AP15" s="38"/>
      <c r="AQ15" s="38"/>
      <c r="AR15" s="39">
        <f t="shared" si="7"/>
        <v>0</v>
      </c>
      <c r="AS15" s="32">
        <f t="shared" si="8"/>
        <v>0</v>
      </c>
      <c r="AT15" s="25"/>
      <c r="AU15" s="38">
        <v>0</v>
      </c>
      <c r="AV15" s="38"/>
      <c r="AW15" s="33">
        <f t="shared" si="9"/>
        <v>0</v>
      </c>
      <c r="AX15" s="40">
        <f t="shared" si="10"/>
        <v>0</v>
      </c>
      <c r="AY15" s="40">
        <f t="shared" si="11"/>
        <v>18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111</v>
      </c>
      <c r="E16" s="24">
        <f t="shared" si="2"/>
        <v>111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3"/>
        <v>0</v>
      </c>
      <c r="U16" s="28"/>
      <c r="V16" s="27"/>
      <c r="W16" s="27"/>
      <c r="X16" s="27"/>
      <c r="Y16" s="27"/>
      <c r="Z16" s="27"/>
      <c r="AA16" s="27"/>
      <c r="AB16" s="29">
        <f t="shared" si="4"/>
        <v>0</v>
      </c>
      <c r="AC16" s="30"/>
      <c r="AD16" s="27"/>
      <c r="AE16" s="27"/>
      <c r="AF16" s="27"/>
      <c r="AG16" s="27"/>
      <c r="AH16" s="27"/>
      <c r="AI16" s="27"/>
      <c r="AJ16" s="29">
        <f t="shared" si="5"/>
        <v>0</v>
      </c>
      <c r="AK16" s="31"/>
      <c r="AL16" s="27"/>
      <c r="AM16" s="27"/>
      <c r="AN16" s="29">
        <f t="shared" si="6"/>
        <v>0</v>
      </c>
      <c r="AO16" s="31"/>
      <c r="AP16" s="27"/>
      <c r="AQ16" s="27"/>
      <c r="AR16" s="39">
        <f t="shared" si="7"/>
        <v>0</v>
      </c>
      <c r="AS16" s="32">
        <f t="shared" si="8"/>
        <v>0</v>
      </c>
      <c r="AT16" s="25"/>
      <c r="AU16" s="27">
        <v>111</v>
      </c>
      <c r="AV16" s="27"/>
      <c r="AW16" s="33">
        <f t="shared" si="9"/>
        <v>111</v>
      </c>
      <c r="AX16" s="34">
        <f t="shared" si="10"/>
        <v>111</v>
      </c>
      <c r="AY16" s="34">
        <f t="shared" si="11"/>
        <v>13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100</v>
      </c>
      <c r="E17" s="24">
        <f t="shared" si="2"/>
        <v>100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3"/>
        <v>0</v>
      </c>
      <c r="U17" s="28"/>
      <c r="V17" s="38"/>
      <c r="W17" s="38"/>
      <c r="X17" s="38"/>
      <c r="Y17" s="38"/>
      <c r="Z17" s="38"/>
      <c r="AA17" s="38"/>
      <c r="AB17" s="29">
        <f t="shared" si="4"/>
        <v>0</v>
      </c>
      <c r="AC17" s="30"/>
      <c r="AD17" s="38"/>
      <c r="AE17" s="38"/>
      <c r="AF17" s="38"/>
      <c r="AG17" s="38"/>
      <c r="AH17" s="38"/>
      <c r="AI17" s="38"/>
      <c r="AJ17" s="29">
        <f t="shared" si="5"/>
        <v>0</v>
      </c>
      <c r="AK17" s="31"/>
      <c r="AL17" s="38"/>
      <c r="AM17" s="38"/>
      <c r="AN17" s="29">
        <f t="shared" si="6"/>
        <v>0</v>
      </c>
      <c r="AO17" s="31"/>
      <c r="AP17" s="38"/>
      <c r="AQ17" s="38"/>
      <c r="AR17" s="39">
        <f t="shared" si="7"/>
        <v>0</v>
      </c>
      <c r="AS17" s="32">
        <f t="shared" si="8"/>
        <v>0</v>
      </c>
      <c r="AT17" s="25"/>
      <c r="AU17" s="38">
        <v>100</v>
      </c>
      <c r="AV17" s="38"/>
      <c r="AW17" s="33">
        <f t="shared" si="9"/>
        <v>100</v>
      </c>
      <c r="AX17" s="40">
        <f t="shared" si="10"/>
        <v>100</v>
      </c>
      <c r="AY17" s="40">
        <f t="shared" si="11"/>
        <v>15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80</v>
      </c>
      <c r="E18" s="24">
        <f t="shared" si="2"/>
        <v>80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3"/>
        <v>0</v>
      </c>
      <c r="U18" s="28"/>
      <c r="V18" s="27"/>
      <c r="W18" s="27"/>
      <c r="X18" s="27"/>
      <c r="Y18" s="27"/>
      <c r="Z18" s="27"/>
      <c r="AA18" s="27"/>
      <c r="AB18" s="29">
        <f t="shared" si="4"/>
        <v>0</v>
      </c>
      <c r="AC18" s="30"/>
      <c r="AD18" s="27"/>
      <c r="AE18" s="27"/>
      <c r="AF18" s="27"/>
      <c r="AG18" s="27"/>
      <c r="AH18" s="27"/>
      <c r="AI18" s="27"/>
      <c r="AJ18" s="29">
        <f t="shared" si="5"/>
        <v>0</v>
      </c>
      <c r="AK18" s="31"/>
      <c r="AL18" s="27"/>
      <c r="AM18" s="27"/>
      <c r="AN18" s="29">
        <f t="shared" si="6"/>
        <v>0</v>
      </c>
      <c r="AO18" s="31"/>
      <c r="AP18" s="27"/>
      <c r="AQ18" s="27"/>
      <c r="AR18" s="39">
        <f t="shared" si="7"/>
        <v>0</v>
      </c>
      <c r="AS18" s="32">
        <f t="shared" si="8"/>
        <v>0</v>
      </c>
      <c r="AT18" s="25"/>
      <c r="AU18" s="27">
        <v>80</v>
      </c>
      <c r="AV18" s="27"/>
      <c r="AW18" s="33">
        <f t="shared" si="9"/>
        <v>80</v>
      </c>
      <c r="AX18" s="34">
        <f t="shared" si="10"/>
        <v>80</v>
      </c>
      <c r="AY18" s="34">
        <f t="shared" si="11"/>
        <v>17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88</v>
      </c>
      <c r="E19" s="24">
        <f t="shared" si="2"/>
        <v>88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3"/>
        <v>0</v>
      </c>
      <c r="U19" s="28"/>
      <c r="V19" s="38"/>
      <c r="W19" s="38"/>
      <c r="X19" s="38"/>
      <c r="Y19" s="38"/>
      <c r="Z19" s="38"/>
      <c r="AA19" s="38"/>
      <c r="AB19" s="29">
        <f t="shared" si="4"/>
        <v>0</v>
      </c>
      <c r="AC19" s="30"/>
      <c r="AD19" s="38"/>
      <c r="AE19" s="38"/>
      <c r="AF19" s="38"/>
      <c r="AG19" s="38"/>
      <c r="AH19" s="38"/>
      <c r="AI19" s="38"/>
      <c r="AJ19" s="29">
        <f t="shared" si="5"/>
        <v>0</v>
      </c>
      <c r="AK19" s="31"/>
      <c r="AL19" s="38"/>
      <c r="AM19" s="38"/>
      <c r="AN19" s="29">
        <f t="shared" si="6"/>
        <v>0</v>
      </c>
      <c r="AO19" s="31"/>
      <c r="AP19" s="38"/>
      <c r="AQ19" s="38"/>
      <c r="AR19" s="39">
        <f t="shared" si="7"/>
        <v>0</v>
      </c>
      <c r="AS19" s="32">
        <f t="shared" si="8"/>
        <v>0</v>
      </c>
      <c r="AT19" s="25"/>
      <c r="AU19" s="38">
        <v>88</v>
      </c>
      <c r="AV19" s="38"/>
      <c r="AW19" s="33">
        <f t="shared" si="9"/>
        <v>88</v>
      </c>
      <c r="AX19" s="40">
        <f t="shared" si="10"/>
        <v>88</v>
      </c>
      <c r="AY19" s="40">
        <f t="shared" si="11"/>
        <v>16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113</v>
      </c>
      <c r="E20" s="24">
        <f t="shared" si="2"/>
        <v>113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3"/>
        <v>0</v>
      </c>
      <c r="U20" s="28"/>
      <c r="V20" s="27"/>
      <c r="W20" s="27"/>
      <c r="X20" s="27"/>
      <c r="Y20" s="27"/>
      <c r="Z20" s="27"/>
      <c r="AA20" s="27"/>
      <c r="AB20" s="29">
        <f t="shared" si="4"/>
        <v>0</v>
      </c>
      <c r="AC20" s="30"/>
      <c r="AD20" s="27"/>
      <c r="AE20" s="27"/>
      <c r="AF20" s="27"/>
      <c r="AG20" s="27"/>
      <c r="AH20" s="27"/>
      <c r="AI20" s="27"/>
      <c r="AJ20" s="29">
        <f t="shared" si="5"/>
        <v>0</v>
      </c>
      <c r="AK20" s="31"/>
      <c r="AL20" s="27"/>
      <c r="AM20" s="27"/>
      <c r="AN20" s="29">
        <f t="shared" si="6"/>
        <v>0</v>
      </c>
      <c r="AO20" s="31"/>
      <c r="AP20" s="27"/>
      <c r="AQ20" s="27"/>
      <c r="AR20" s="39">
        <f t="shared" si="7"/>
        <v>0</v>
      </c>
      <c r="AS20" s="32">
        <f t="shared" si="8"/>
        <v>0</v>
      </c>
      <c r="AT20" s="25"/>
      <c r="AU20" s="27">
        <v>113</v>
      </c>
      <c r="AV20" s="27"/>
      <c r="AW20" s="33">
        <f t="shared" si="9"/>
        <v>113</v>
      </c>
      <c r="AX20" s="34">
        <f t="shared" si="10"/>
        <v>113</v>
      </c>
      <c r="AY20" s="34">
        <f t="shared" si="11"/>
        <v>12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102</v>
      </c>
      <c r="E21" s="24">
        <f t="shared" si="2"/>
        <v>102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3"/>
        <v>0</v>
      </c>
      <c r="U21" s="28"/>
      <c r="V21" s="38"/>
      <c r="W21" s="38"/>
      <c r="X21" s="38"/>
      <c r="Y21" s="38"/>
      <c r="Z21" s="38"/>
      <c r="AA21" s="38"/>
      <c r="AB21" s="29">
        <f t="shared" si="4"/>
        <v>0</v>
      </c>
      <c r="AC21" s="30"/>
      <c r="AD21" s="38"/>
      <c r="AE21" s="38"/>
      <c r="AF21" s="38"/>
      <c r="AG21" s="38"/>
      <c r="AH21" s="38"/>
      <c r="AI21" s="38"/>
      <c r="AJ21" s="29">
        <f t="shared" si="5"/>
        <v>0</v>
      </c>
      <c r="AK21" s="31"/>
      <c r="AL21" s="38"/>
      <c r="AM21" s="38"/>
      <c r="AN21" s="29">
        <f t="shared" si="6"/>
        <v>0</v>
      </c>
      <c r="AO21" s="31"/>
      <c r="AP21" s="38"/>
      <c r="AQ21" s="38"/>
      <c r="AR21" s="39">
        <f t="shared" si="7"/>
        <v>0</v>
      </c>
      <c r="AS21" s="32">
        <f t="shared" si="8"/>
        <v>0</v>
      </c>
      <c r="AT21" s="25"/>
      <c r="AU21" s="38">
        <v>102</v>
      </c>
      <c r="AV21" s="38"/>
      <c r="AW21" s="33">
        <f t="shared" si="9"/>
        <v>102</v>
      </c>
      <c r="AX21" s="40">
        <f t="shared" si="10"/>
        <v>102</v>
      </c>
      <c r="AY21" s="40">
        <f t="shared" si="11"/>
        <v>14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48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3"/>
        <v>0</v>
      </c>
      <c r="U22" s="28"/>
      <c r="V22" s="27"/>
      <c r="W22" s="27"/>
      <c r="X22" s="27"/>
      <c r="Y22" s="27"/>
      <c r="Z22" s="27"/>
      <c r="AA22" s="27"/>
      <c r="AB22" s="29">
        <f t="shared" si="4"/>
        <v>0</v>
      </c>
      <c r="AC22" s="30"/>
      <c r="AD22" s="27"/>
      <c r="AE22" s="27"/>
      <c r="AF22" s="27"/>
      <c r="AG22" s="27"/>
      <c r="AH22" s="27"/>
      <c r="AI22" s="27"/>
      <c r="AJ22" s="29">
        <f t="shared" si="5"/>
        <v>0</v>
      </c>
      <c r="AK22" s="31"/>
      <c r="AL22" s="27"/>
      <c r="AM22" s="27"/>
      <c r="AN22" s="29">
        <f t="shared" si="6"/>
        <v>0</v>
      </c>
      <c r="AO22" s="31"/>
      <c r="AP22" s="27"/>
      <c r="AQ22" s="27"/>
      <c r="AR22" s="39">
        <f t="shared" si="7"/>
        <v>0</v>
      </c>
      <c r="AS22" s="32">
        <f t="shared" si="8"/>
        <v>0</v>
      </c>
      <c r="AT22" s="25"/>
      <c r="AU22" s="27">
        <v>0</v>
      </c>
      <c r="AV22" s="27"/>
      <c r="AW22" s="33">
        <f t="shared" si="9"/>
        <v>0</v>
      </c>
      <c r="AX22" s="34">
        <f t="shared" si="10"/>
        <v>0</v>
      </c>
      <c r="AY22" s="34">
        <f t="shared" si="11"/>
        <v>18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3"/>
        <v>0</v>
      </c>
      <c r="U23" s="28"/>
      <c r="V23" s="38"/>
      <c r="W23" s="38"/>
      <c r="X23" s="38"/>
      <c r="Y23" s="38"/>
      <c r="Z23" s="38"/>
      <c r="AA23" s="38"/>
      <c r="AB23" s="29">
        <f t="shared" si="4"/>
        <v>0</v>
      </c>
      <c r="AC23" s="30"/>
      <c r="AD23" s="38"/>
      <c r="AE23" s="38"/>
      <c r="AF23" s="38"/>
      <c r="AG23" s="38"/>
      <c r="AH23" s="38"/>
      <c r="AI23" s="38"/>
      <c r="AJ23" s="29">
        <f t="shared" si="5"/>
        <v>0</v>
      </c>
      <c r="AK23" s="31"/>
      <c r="AL23" s="38"/>
      <c r="AM23" s="38"/>
      <c r="AN23" s="29">
        <f t="shared" si="6"/>
        <v>0</v>
      </c>
      <c r="AO23" s="31"/>
      <c r="AP23" s="38"/>
      <c r="AQ23" s="38"/>
      <c r="AR23" s="39">
        <f t="shared" si="7"/>
        <v>0</v>
      </c>
      <c r="AS23" s="32">
        <f t="shared" si="8"/>
        <v>0</v>
      </c>
      <c r="AT23" s="25"/>
      <c r="AU23" s="38"/>
      <c r="AV23" s="38"/>
      <c r="AW23" s="33">
        <f t="shared" si="9"/>
        <v>0</v>
      </c>
      <c r="AX23" s="40">
        <f t="shared" si="10"/>
        <v>0</v>
      </c>
      <c r="AY23" s="40">
        <f t="shared" si="11"/>
        <v>18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3"/>
        <v>0</v>
      </c>
      <c r="U24" s="28"/>
      <c r="V24" s="27"/>
      <c r="W24" s="27"/>
      <c r="X24" s="27"/>
      <c r="Y24" s="27"/>
      <c r="Z24" s="27"/>
      <c r="AA24" s="27"/>
      <c r="AB24" s="29">
        <f t="shared" si="4"/>
        <v>0</v>
      </c>
      <c r="AC24" s="30"/>
      <c r="AD24" s="27"/>
      <c r="AE24" s="27"/>
      <c r="AF24" s="27"/>
      <c r="AG24" s="27"/>
      <c r="AH24" s="27"/>
      <c r="AI24" s="27"/>
      <c r="AJ24" s="29">
        <f t="shared" si="5"/>
        <v>0</v>
      </c>
      <c r="AK24" s="31"/>
      <c r="AL24" s="27"/>
      <c r="AM24" s="27"/>
      <c r="AN24" s="29">
        <f t="shared" si="6"/>
        <v>0</v>
      </c>
      <c r="AO24" s="31"/>
      <c r="AP24" s="27"/>
      <c r="AQ24" s="27"/>
      <c r="AR24" s="39">
        <f t="shared" si="7"/>
        <v>0</v>
      </c>
      <c r="AS24" s="32">
        <f t="shared" si="8"/>
        <v>0</v>
      </c>
      <c r="AT24" s="25"/>
      <c r="AU24" s="27"/>
      <c r="AV24" s="27"/>
      <c r="AW24" s="33">
        <f t="shared" si="9"/>
        <v>0</v>
      </c>
      <c r="AX24" s="34">
        <f t="shared" si="10"/>
        <v>0</v>
      </c>
      <c r="AY24" s="34">
        <f t="shared" si="11"/>
        <v>18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3"/>
        <v>0</v>
      </c>
      <c r="U25" s="28"/>
      <c r="V25" s="38"/>
      <c r="W25" s="38"/>
      <c r="X25" s="38"/>
      <c r="Y25" s="38"/>
      <c r="Z25" s="38"/>
      <c r="AA25" s="38"/>
      <c r="AB25" s="29">
        <f t="shared" si="4"/>
        <v>0</v>
      </c>
      <c r="AC25" s="30"/>
      <c r="AD25" s="38"/>
      <c r="AE25" s="38"/>
      <c r="AF25" s="38"/>
      <c r="AG25" s="38"/>
      <c r="AH25" s="38"/>
      <c r="AI25" s="38"/>
      <c r="AJ25" s="29">
        <f t="shared" si="5"/>
        <v>0</v>
      </c>
      <c r="AK25" s="31"/>
      <c r="AL25" s="38"/>
      <c r="AM25" s="38"/>
      <c r="AN25" s="29">
        <f t="shared" si="6"/>
        <v>0</v>
      </c>
      <c r="AO25" s="31"/>
      <c r="AP25" s="38"/>
      <c r="AQ25" s="38"/>
      <c r="AR25" s="39">
        <f t="shared" si="7"/>
        <v>0</v>
      </c>
      <c r="AS25" s="32">
        <f t="shared" si="8"/>
        <v>0</v>
      </c>
      <c r="AT25" s="25"/>
      <c r="AU25" s="38"/>
      <c r="AV25" s="38"/>
      <c r="AW25" s="33">
        <f t="shared" si="9"/>
        <v>0</v>
      </c>
      <c r="AX25" s="40">
        <f t="shared" si="10"/>
        <v>0</v>
      </c>
      <c r="AY25" s="40">
        <f t="shared" si="11"/>
        <v>18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3"/>
        <v>0</v>
      </c>
      <c r="U26" s="28"/>
      <c r="V26" s="27"/>
      <c r="W26" s="27"/>
      <c r="X26" s="27"/>
      <c r="Y26" s="27"/>
      <c r="Z26" s="27"/>
      <c r="AA26" s="27"/>
      <c r="AB26" s="29">
        <f t="shared" si="4"/>
        <v>0</v>
      </c>
      <c r="AC26" s="30"/>
      <c r="AD26" s="27"/>
      <c r="AE26" s="27"/>
      <c r="AF26" s="27"/>
      <c r="AG26" s="27"/>
      <c r="AH26" s="27"/>
      <c r="AI26" s="27"/>
      <c r="AJ26" s="29">
        <f t="shared" si="5"/>
        <v>0</v>
      </c>
      <c r="AK26" s="31"/>
      <c r="AL26" s="27"/>
      <c r="AM26" s="27"/>
      <c r="AN26" s="29">
        <f t="shared" si="6"/>
        <v>0</v>
      </c>
      <c r="AO26" s="31"/>
      <c r="AP26" s="27"/>
      <c r="AQ26" s="27"/>
      <c r="AR26" s="39">
        <f t="shared" si="7"/>
        <v>0</v>
      </c>
      <c r="AS26" s="32">
        <f t="shared" si="8"/>
        <v>0</v>
      </c>
      <c r="AT26" s="25"/>
      <c r="AU26" s="27"/>
      <c r="AV26" s="27"/>
      <c r="AW26" s="33">
        <f t="shared" si="9"/>
        <v>0</v>
      </c>
      <c r="AX26" s="34">
        <f t="shared" si="10"/>
        <v>0</v>
      </c>
      <c r="AY26" s="34">
        <f t="shared" si="11"/>
        <v>18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3"/>
        <v>0</v>
      </c>
      <c r="U27" s="28"/>
      <c r="V27" s="38"/>
      <c r="W27" s="38"/>
      <c r="X27" s="38"/>
      <c r="Y27" s="38"/>
      <c r="Z27" s="38"/>
      <c r="AA27" s="38"/>
      <c r="AB27" s="29">
        <f t="shared" si="4"/>
        <v>0</v>
      </c>
      <c r="AC27" s="30"/>
      <c r="AD27" s="38"/>
      <c r="AE27" s="38"/>
      <c r="AF27" s="38"/>
      <c r="AG27" s="38"/>
      <c r="AH27" s="38"/>
      <c r="AI27" s="38"/>
      <c r="AJ27" s="29">
        <f t="shared" si="5"/>
        <v>0</v>
      </c>
      <c r="AK27" s="31"/>
      <c r="AL27" s="38"/>
      <c r="AM27" s="38"/>
      <c r="AN27" s="29">
        <f t="shared" si="6"/>
        <v>0</v>
      </c>
      <c r="AO27" s="31"/>
      <c r="AP27" s="38"/>
      <c r="AQ27" s="38"/>
      <c r="AR27" s="39">
        <f t="shared" si="7"/>
        <v>0</v>
      </c>
      <c r="AS27" s="32">
        <f t="shared" si="8"/>
        <v>0</v>
      </c>
      <c r="AT27" s="25"/>
      <c r="AU27" s="38"/>
      <c r="AV27" s="38"/>
      <c r="AW27" s="33">
        <f t="shared" si="9"/>
        <v>0</v>
      </c>
      <c r="AX27" s="40">
        <f t="shared" si="10"/>
        <v>0</v>
      </c>
      <c r="AY27" s="40">
        <f t="shared" si="11"/>
        <v>18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3"/>
        <v>0</v>
      </c>
      <c r="U28" s="28"/>
      <c r="V28" s="27"/>
      <c r="W28" s="27"/>
      <c r="X28" s="27"/>
      <c r="Y28" s="27"/>
      <c r="Z28" s="27"/>
      <c r="AA28" s="27"/>
      <c r="AB28" s="29">
        <f t="shared" si="4"/>
        <v>0</v>
      </c>
      <c r="AC28" s="30"/>
      <c r="AD28" s="27"/>
      <c r="AE28" s="27"/>
      <c r="AF28" s="27"/>
      <c r="AG28" s="27"/>
      <c r="AH28" s="27"/>
      <c r="AI28" s="27"/>
      <c r="AJ28" s="29">
        <f t="shared" si="5"/>
        <v>0</v>
      </c>
      <c r="AK28" s="31"/>
      <c r="AL28" s="27"/>
      <c r="AM28" s="27"/>
      <c r="AN28" s="29">
        <f t="shared" si="6"/>
        <v>0</v>
      </c>
      <c r="AO28" s="31"/>
      <c r="AP28" s="27"/>
      <c r="AQ28" s="27"/>
      <c r="AR28" s="39">
        <f t="shared" si="7"/>
        <v>0</v>
      </c>
      <c r="AS28" s="32">
        <f t="shared" si="8"/>
        <v>0</v>
      </c>
      <c r="AT28" s="25"/>
      <c r="AU28" s="27"/>
      <c r="AV28" s="27"/>
      <c r="AW28" s="33">
        <f t="shared" si="9"/>
        <v>0</v>
      </c>
      <c r="AX28" s="34">
        <f t="shared" si="10"/>
        <v>0</v>
      </c>
      <c r="AY28" s="34">
        <f t="shared" si="11"/>
        <v>18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3"/>
        <v>0</v>
      </c>
      <c r="U29" s="28"/>
      <c r="V29" s="38"/>
      <c r="W29" s="38"/>
      <c r="X29" s="38"/>
      <c r="Y29" s="38"/>
      <c r="Z29" s="38"/>
      <c r="AA29" s="38"/>
      <c r="AB29" s="29">
        <f t="shared" si="4"/>
        <v>0</v>
      </c>
      <c r="AC29" s="30"/>
      <c r="AD29" s="38"/>
      <c r="AE29" s="38"/>
      <c r="AF29" s="38"/>
      <c r="AG29" s="38"/>
      <c r="AH29" s="38"/>
      <c r="AI29" s="38"/>
      <c r="AJ29" s="29">
        <f t="shared" si="5"/>
        <v>0</v>
      </c>
      <c r="AK29" s="31"/>
      <c r="AL29" s="38"/>
      <c r="AM29" s="38"/>
      <c r="AN29" s="29">
        <f t="shared" si="6"/>
        <v>0</v>
      </c>
      <c r="AO29" s="31"/>
      <c r="AP29" s="38"/>
      <c r="AQ29" s="38"/>
      <c r="AR29" s="39">
        <f t="shared" si="7"/>
        <v>0</v>
      </c>
      <c r="AS29" s="32">
        <f t="shared" si="8"/>
        <v>0</v>
      </c>
      <c r="AT29" s="25"/>
      <c r="AU29" s="38"/>
      <c r="AV29" s="38"/>
      <c r="AW29" s="33">
        <f t="shared" si="9"/>
        <v>0</v>
      </c>
      <c r="AX29" s="40">
        <f t="shared" si="10"/>
        <v>0</v>
      </c>
      <c r="AY29" s="40">
        <f t="shared" si="11"/>
        <v>18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3"/>
        <v>0</v>
      </c>
      <c r="U30" s="28"/>
      <c r="V30" s="27"/>
      <c r="W30" s="27"/>
      <c r="X30" s="27"/>
      <c r="Y30" s="27"/>
      <c r="Z30" s="27"/>
      <c r="AA30" s="27"/>
      <c r="AB30" s="29">
        <f t="shared" si="4"/>
        <v>0</v>
      </c>
      <c r="AC30" s="30"/>
      <c r="AD30" s="27"/>
      <c r="AE30" s="27"/>
      <c r="AF30" s="27"/>
      <c r="AG30" s="27"/>
      <c r="AH30" s="27"/>
      <c r="AI30" s="27"/>
      <c r="AJ30" s="29">
        <f t="shared" si="5"/>
        <v>0</v>
      </c>
      <c r="AK30" s="31"/>
      <c r="AL30" s="27"/>
      <c r="AM30" s="27"/>
      <c r="AN30" s="29">
        <f t="shared" si="6"/>
        <v>0</v>
      </c>
      <c r="AO30" s="31"/>
      <c r="AP30" s="27"/>
      <c r="AQ30" s="27"/>
      <c r="AR30" s="39">
        <f t="shared" si="7"/>
        <v>0</v>
      </c>
      <c r="AS30" s="32">
        <f t="shared" si="8"/>
        <v>0</v>
      </c>
      <c r="AT30" s="25"/>
      <c r="AU30" s="27"/>
      <c r="AV30" s="27"/>
      <c r="AW30" s="33">
        <f t="shared" si="9"/>
        <v>0</v>
      </c>
      <c r="AX30" s="34">
        <f t="shared" si="10"/>
        <v>0</v>
      </c>
      <c r="AY30" s="34">
        <f t="shared" si="11"/>
        <v>18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3"/>
        <v>0</v>
      </c>
      <c r="U31" s="28"/>
      <c r="V31" s="38"/>
      <c r="W31" s="38"/>
      <c r="X31" s="38"/>
      <c r="Y31" s="38"/>
      <c r="Z31" s="38"/>
      <c r="AA31" s="38"/>
      <c r="AB31" s="29">
        <f t="shared" si="4"/>
        <v>0</v>
      </c>
      <c r="AC31" s="30"/>
      <c r="AD31" s="38"/>
      <c r="AE31" s="38"/>
      <c r="AF31" s="38"/>
      <c r="AG31" s="38"/>
      <c r="AH31" s="38"/>
      <c r="AI31" s="38"/>
      <c r="AJ31" s="29">
        <f t="shared" si="5"/>
        <v>0</v>
      </c>
      <c r="AK31" s="31"/>
      <c r="AL31" s="38"/>
      <c r="AM31" s="38"/>
      <c r="AN31" s="29">
        <f t="shared" si="6"/>
        <v>0</v>
      </c>
      <c r="AO31" s="31"/>
      <c r="AP31" s="38"/>
      <c r="AQ31" s="38"/>
      <c r="AR31" s="39">
        <f t="shared" si="7"/>
        <v>0</v>
      </c>
      <c r="AS31" s="32">
        <f t="shared" si="8"/>
        <v>0</v>
      </c>
      <c r="AT31" s="25"/>
      <c r="AU31" s="38"/>
      <c r="AV31" s="38"/>
      <c r="AW31" s="33">
        <f t="shared" si="9"/>
        <v>0</v>
      </c>
      <c r="AX31" s="40">
        <f t="shared" si="10"/>
        <v>0</v>
      </c>
      <c r="AY31" s="40">
        <f t="shared" si="11"/>
        <v>18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3"/>
        <v>0</v>
      </c>
      <c r="U32" s="28"/>
      <c r="V32" s="27"/>
      <c r="W32" s="27"/>
      <c r="X32" s="27"/>
      <c r="Y32" s="27"/>
      <c r="Z32" s="27"/>
      <c r="AA32" s="27"/>
      <c r="AB32" s="29">
        <f t="shared" si="4"/>
        <v>0</v>
      </c>
      <c r="AC32" s="30"/>
      <c r="AD32" s="27"/>
      <c r="AE32" s="27"/>
      <c r="AF32" s="27"/>
      <c r="AG32" s="27"/>
      <c r="AH32" s="27"/>
      <c r="AI32" s="27"/>
      <c r="AJ32" s="29">
        <f t="shared" si="5"/>
        <v>0</v>
      </c>
      <c r="AK32" s="31"/>
      <c r="AL32" s="27"/>
      <c r="AM32" s="27"/>
      <c r="AN32" s="29">
        <f t="shared" si="6"/>
        <v>0</v>
      </c>
      <c r="AO32" s="31"/>
      <c r="AP32" s="27"/>
      <c r="AQ32" s="27"/>
      <c r="AR32" s="39">
        <f t="shared" si="7"/>
        <v>0</v>
      </c>
      <c r="AS32" s="32">
        <f t="shared" si="8"/>
        <v>0</v>
      </c>
      <c r="AT32" s="25"/>
      <c r="AU32" s="27"/>
      <c r="AV32" s="27"/>
      <c r="AW32" s="33">
        <f t="shared" si="9"/>
        <v>0</v>
      </c>
      <c r="AX32" s="34">
        <f t="shared" si="10"/>
        <v>0</v>
      </c>
      <c r="AY32" s="34">
        <f t="shared" si="11"/>
        <v>18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3"/>
        <v>0</v>
      </c>
      <c r="U33" s="28"/>
      <c r="V33" s="38"/>
      <c r="W33" s="38"/>
      <c r="X33" s="38"/>
      <c r="Y33" s="38"/>
      <c r="Z33" s="38"/>
      <c r="AA33" s="38"/>
      <c r="AB33" s="29">
        <f t="shared" si="4"/>
        <v>0</v>
      </c>
      <c r="AC33" s="30"/>
      <c r="AD33" s="38"/>
      <c r="AE33" s="38"/>
      <c r="AF33" s="38"/>
      <c r="AG33" s="38"/>
      <c r="AH33" s="38"/>
      <c r="AI33" s="38"/>
      <c r="AJ33" s="29">
        <f t="shared" si="5"/>
        <v>0</v>
      </c>
      <c r="AK33" s="31"/>
      <c r="AL33" s="38"/>
      <c r="AM33" s="38"/>
      <c r="AN33" s="29">
        <f t="shared" si="6"/>
        <v>0</v>
      </c>
      <c r="AO33" s="31"/>
      <c r="AP33" s="38"/>
      <c r="AQ33" s="38"/>
      <c r="AR33" s="39">
        <f t="shared" si="7"/>
        <v>0</v>
      </c>
      <c r="AS33" s="32">
        <f t="shared" si="8"/>
        <v>0</v>
      </c>
      <c r="AT33" s="25"/>
      <c r="AU33" s="38"/>
      <c r="AV33" s="38"/>
      <c r="AW33" s="33">
        <f t="shared" si="9"/>
        <v>0</v>
      </c>
      <c r="AX33" s="40">
        <f t="shared" si="10"/>
        <v>0</v>
      </c>
      <c r="AY33" s="40">
        <f t="shared" si="11"/>
        <v>18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3"/>
        <v>0</v>
      </c>
      <c r="U34" s="28"/>
      <c r="V34" s="27"/>
      <c r="W34" s="27"/>
      <c r="X34" s="27"/>
      <c r="Y34" s="27"/>
      <c r="Z34" s="27"/>
      <c r="AA34" s="27"/>
      <c r="AB34" s="29">
        <f t="shared" si="4"/>
        <v>0</v>
      </c>
      <c r="AC34" s="30"/>
      <c r="AD34" s="27"/>
      <c r="AE34" s="27"/>
      <c r="AF34" s="27"/>
      <c r="AG34" s="27"/>
      <c r="AH34" s="27"/>
      <c r="AI34" s="27"/>
      <c r="AJ34" s="29">
        <f t="shared" si="5"/>
        <v>0</v>
      </c>
      <c r="AK34" s="31"/>
      <c r="AL34" s="27"/>
      <c r="AM34" s="27"/>
      <c r="AN34" s="29">
        <f t="shared" si="6"/>
        <v>0</v>
      </c>
      <c r="AO34" s="31"/>
      <c r="AP34" s="27"/>
      <c r="AQ34" s="27"/>
      <c r="AR34" s="39">
        <f t="shared" si="7"/>
        <v>0</v>
      </c>
      <c r="AS34" s="32">
        <f t="shared" si="8"/>
        <v>0</v>
      </c>
      <c r="AT34" s="25"/>
      <c r="AU34" s="27"/>
      <c r="AV34" s="27"/>
      <c r="AW34" s="33">
        <f t="shared" si="9"/>
        <v>0</v>
      </c>
      <c r="AX34" s="34">
        <f t="shared" si="10"/>
        <v>0</v>
      </c>
      <c r="AY34" s="34">
        <f t="shared" si="11"/>
        <v>18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3"/>
        <v>0</v>
      </c>
      <c r="U35" s="28"/>
      <c r="V35" s="38"/>
      <c r="W35" s="38"/>
      <c r="X35" s="38"/>
      <c r="Y35" s="38"/>
      <c r="Z35" s="38"/>
      <c r="AA35" s="38"/>
      <c r="AB35" s="29">
        <f t="shared" si="4"/>
        <v>0</v>
      </c>
      <c r="AC35" s="30"/>
      <c r="AD35" s="38"/>
      <c r="AE35" s="38"/>
      <c r="AF35" s="38"/>
      <c r="AG35" s="38"/>
      <c r="AH35" s="38"/>
      <c r="AI35" s="38"/>
      <c r="AJ35" s="29">
        <f t="shared" si="5"/>
        <v>0</v>
      </c>
      <c r="AK35" s="31"/>
      <c r="AL35" s="38"/>
      <c r="AM35" s="38"/>
      <c r="AN35" s="29">
        <f t="shared" si="6"/>
        <v>0</v>
      </c>
      <c r="AO35" s="31"/>
      <c r="AP35" s="38"/>
      <c r="AQ35" s="38"/>
      <c r="AR35" s="39">
        <f t="shared" si="7"/>
        <v>0</v>
      </c>
      <c r="AS35" s="32">
        <f t="shared" si="8"/>
        <v>0</v>
      </c>
      <c r="AT35" s="25"/>
      <c r="AU35" s="38"/>
      <c r="AV35" s="38"/>
      <c r="AW35" s="33">
        <f t="shared" si="9"/>
        <v>0</v>
      </c>
      <c r="AX35" s="40">
        <f t="shared" si="10"/>
        <v>0</v>
      </c>
      <c r="AY35" s="40">
        <f t="shared" si="11"/>
        <v>18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3"/>
        <v>0</v>
      </c>
      <c r="U36" s="28"/>
      <c r="V36" s="27"/>
      <c r="W36" s="27"/>
      <c r="X36" s="27"/>
      <c r="Y36" s="27"/>
      <c r="Z36" s="27"/>
      <c r="AA36" s="27"/>
      <c r="AB36" s="29">
        <f t="shared" si="4"/>
        <v>0</v>
      </c>
      <c r="AC36" s="30"/>
      <c r="AD36" s="27"/>
      <c r="AE36" s="27"/>
      <c r="AF36" s="27"/>
      <c r="AG36" s="27"/>
      <c r="AH36" s="27"/>
      <c r="AI36" s="27"/>
      <c r="AJ36" s="29">
        <f t="shared" si="5"/>
        <v>0</v>
      </c>
      <c r="AK36" s="31"/>
      <c r="AL36" s="27"/>
      <c r="AM36" s="27"/>
      <c r="AN36" s="29">
        <f t="shared" si="6"/>
        <v>0</v>
      </c>
      <c r="AO36" s="31"/>
      <c r="AP36" s="27"/>
      <c r="AQ36" s="27"/>
      <c r="AR36" s="39">
        <f t="shared" si="7"/>
        <v>0</v>
      </c>
      <c r="AS36" s="32">
        <f t="shared" si="8"/>
        <v>0</v>
      </c>
      <c r="AT36" s="25"/>
      <c r="AU36" s="27"/>
      <c r="AV36" s="27"/>
      <c r="AW36" s="33">
        <f t="shared" si="9"/>
        <v>0</v>
      </c>
      <c r="AX36" s="34">
        <f t="shared" si="10"/>
        <v>0</v>
      </c>
      <c r="AY36" s="34">
        <f t="shared" si="11"/>
        <v>18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3"/>
        <v>0</v>
      </c>
      <c r="U37" s="28"/>
      <c r="V37" s="38"/>
      <c r="W37" s="38"/>
      <c r="X37" s="38"/>
      <c r="Y37" s="38"/>
      <c r="Z37" s="38"/>
      <c r="AA37" s="38"/>
      <c r="AB37" s="29">
        <f t="shared" si="4"/>
        <v>0</v>
      </c>
      <c r="AC37" s="30"/>
      <c r="AD37" s="38"/>
      <c r="AE37" s="38"/>
      <c r="AF37" s="38"/>
      <c r="AG37" s="38"/>
      <c r="AH37" s="38"/>
      <c r="AI37" s="38"/>
      <c r="AJ37" s="29">
        <f t="shared" si="5"/>
        <v>0</v>
      </c>
      <c r="AK37" s="31"/>
      <c r="AL37" s="38"/>
      <c r="AM37" s="38"/>
      <c r="AN37" s="29">
        <f t="shared" si="6"/>
        <v>0</v>
      </c>
      <c r="AO37" s="31"/>
      <c r="AP37" s="38"/>
      <c r="AQ37" s="38"/>
      <c r="AR37" s="39">
        <f t="shared" si="7"/>
        <v>0</v>
      </c>
      <c r="AS37" s="32">
        <f t="shared" si="8"/>
        <v>0</v>
      </c>
      <c r="AT37" s="25"/>
      <c r="AU37" s="38"/>
      <c r="AV37" s="38"/>
      <c r="AW37" s="33">
        <f t="shared" si="9"/>
        <v>0</v>
      </c>
      <c r="AX37" s="40">
        <f t="shared" si="10"/>
        <v>0</v>
      </c>
      <c r="AY37" s="40">
        <f t="shared" si="11"/>
        <v>18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3"/>
        <v>0</v>
      </c>
      <c r="U38" s="28"/>
      <c r="V38" s="27"/>
      <c r="W38" s="27"/>
      <c r="X38" s="27"/>
      <c r="Y38" s="27"/>
      <c r="Z38" s="27"/>
      <c r="AA38" s="27"/>
      <c r="AB38" s="29">
        <f t="shared" si="4"/>
        <v>0</v>
      </c>
      <c r="AC38" s="30"/>
      <c r="AD38" s="27"/>
      <c r="AE38" s="27"/>
      <c r="AF38" s="27"/>
      <c r="AG38" s="27"/>
      <c r="AH38" s="27"/>
      <c r="AI38" s="27"/>
      <c r="AJ38" s="29">
        <f t="shared" si="5"/>
        <v>0</v>
      </c>
      <c r="AK38" s="31"/>
      <c r="AL38" s="27"/>
      <c r="AM38" s="27"/>
      <c r="AN38" s="29">
        <f t="shared" si="6"/>
        <v>0</v>
      </c>
      <c r="AO38" s="31"/>
      <c r="AP38" s="27"/>
      <c r="AQ38" s="27"/>
      <c r="AR38" s="39">
        <f t="shared" si="7"/>
        <v>0</v>
      </c>
      <c r="AS38" s="32">
        <f t="shared" si="8"/>
        <v>0</v>
      </c>
      <c r="AT38" s="25"/>
      <c r="AU38" s="27"/>
      <c r="AV38" s="27"/>
      <c r="AW38" s="33">
        <f t="shared" si="9"/>
        <v>0</v>
      </c>
      <c r="AX38" s="34">
        <f t="shared" si="10"/>
        <v>0</v>
      </c>
      <c r="AY38" s="34">
        <f t="shared" si="11"/>
        <v>18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1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99" priority="1" operator="equal">
      <formula>"1. Лучший гражданский служащий Самарской области"</formula>
    </cfRule>
  </conditionalFormatting>
  <conditionalFormatting sqref="A1:B1">
    <cfRule type="cellIs" dxfId="9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9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9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9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94" priority="6" operator="equal">
      <formula>"6. Компетентный проектный офис"</formula>
    </cfRule>
  </conditionalFormatting>
  <conditionalFormatting sqref="A1:B1">
    <cfRule type="cellIs" dxfId="93" priority="7" operator="equal">
      <formula>"7. Таланты региона"</formula>
    </cfRule>
  </conditionalFormatting>
  <conditionalFormatting sqref="A1:B1">
    <cfRule type="cellIs" dxfId="92" priority="8" operator="equal">
      <formula>"8. Проекты в области бережливого управления"</formula>
    </cfRule>
  </conditionalFormatting>
  <conditionalFormatting sqref="A1:B1">
    <cfRule type="cellIs" dxfId="91" priority="9" operator="equal">
      <formula>"9. Лучший проект в сфере цифровой трансформации"</formula>
    </cfRule>
  </conditionalFormatting>
  <conditionalFormatting sqref="A1:B1">
    <cfRule type="cellIs" dxfId="9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100-000000000000}">
          <x14:formula1>
            <xm:f>'тех. файл'!$E$3:$E$6</xm:f>
          </x14:formula1>
          <xm:sqref>J4:S38 V4:AA38 AD4:AI38 AL4:AM38 AP4:AQ38</xm:sqref>
        </x14:dataValidation>
        <x14:dataValidation type="list" allowBlank="1" xr:uid="{00000000-0002-0000-01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B592"/>
  <sheetViews>
    <sheetView workbookViewId="0">
      <pane xSplit="2" ySplit="3" topLeftCell="AT4" activePane="bottomRight" state="frozen"/>
      <selection pane="topRight" activeCell="C1" sqref="C1"/>
      <selection pane="bottomLeft" activeCell="A4" sqref="A4"/>
      <selection pane="bottomRight" activeCell="AZ8" sqref="AZ8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63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s="23" t="s">
        <v>84</v>
      </c>
      <c r="C4" s="24">
        <f t="shared" ref="C4:C38" si="0">AS4</f>
        <v>27</v>
      </c>
      <c r="D4" s="25">
        <f t="shared" ref="D4:D38" si="1">AW4</f>
        <v>145</v>
      </c>
      <c r="E4" s="24">
        <f t="shared" ref="E4:E38" si="2">SUM(C4:D4)</f>
        <v>172</v>
      </c>
      <c r="F4" s="47" t="s">
        <v>182</v>
      </c>
      <c r="G4" s="47" t="s">
        <v>188</v>
      </c>
      <c r="H4" s="47">
        <v>0</v>
      </c>
      <c r="I4" s="25"/>
      <c r="J4" s="27">
        <v>0</v>
      </c>
      <c r="K4" s="27">
        <v>0</v>
      </c>
      <c r="L4" s="27">
        <v>0</v>
      </c>
      <c r="M4" s="27">
        <v>0</v>
      </c>
      <c r="N4" s="27">
        <v>0</v>
      </c>
      <c r="O4" s="27">
        <v>0</v>
      </c>
      <c r="P4" s="27">
        <v>0</v>
      </c>
      <c r="Q4" s="27">
        <v>0</v>
      </c>
      <c r="R4" s="27">
        <v>0</v>
      </c>
      <c r="S4" s="27">
        <v>0</v>
      </c>
      <c r="T4" s="28">
        <f t="shared" ref="T4:T38" si="3">SUM(J4:S4)</f>
        <v>0</v>
      </c>
      <c r="U4" s="28"/>
      <c r="V4" s="27">
        <v>0</v>
      </c>
      <c r="W4" s="27">
        <v>3</v>
      </c>
      <c r="X4" s="27">
        <v>2</v>
      </c>
      <c r="Y4" s="27">
        <v>2</v>
      </c>
      <c r="Z4" s="27">
        <v>2</v>
      </c>
      <c r="AA4" s="27">
        <v>2</v>
      </c>
      <c r="AB4" s="29">
        <f t="shared" ref="AB4:AB38" si="4">SUM(V4:AA4)</f>
        <v>11</v>
      </c>
      <c r="AC4" s="30"/>
      <c r="AD4" s="27">
        <v>2</v>
      </c>
      <c r="AE4" s="27">
        <v>2</v>
      </c>
      <c r="AF4" s="27">
        <v>2</v>
      </c>
      <c r="AG4" s="27">
        <v>2</v>
      </c>
      <c r="AH4" s="27">
        <v>2</v>
      </c>
      <c r="AI4" s="27">
        <v>2</v>
      </c>
      <c r="AJ4" s="29">
        <f t="shared" ref="AJ4:AJ38" si="5">SUM(AD4:AI4)</f>
        <v>12</v>
      </c>
      <c r="AK4" s="31"/>
      <c r="AL4" s="27">
        <v>1</v>
      </c>
      <c r="AM4" s="27">
        <v>1</v>
      </c>
      <c r="AN4" s="29">
        <f t="shared" ref="AN4:AN38" si="6">SUM(AL4:AM4)</f>
        <v>2</v>
      </c>
      <c r="AO4" s="31"/>
      <c r="AP4" s="27">
        <v>1</v>
      </c>
      <c r="AQ4" s="27">
        <v>1</v>
      </c>
      <c r="AR4" s="29">
        <f t="shared" ref="AR4:AR38" si="7">SUM(AP4:AQ4)</f>
        <v>2</v>
      </c>
      <c r="AS4" s="32">
        <f t="shared" ref="AS4:AS38" si="8">T4+AB4+AJ4+AN4+AR4</f>
        <v>27</v>
      </c>
      <c r="AT4" s="25"/>
      <c r="AU4" s="27">
        <v>55</v>
      </c>
      <c r="AV4" s="27">
        <v>90</v>
      </c>
      <c r="AW4" s="33">
        <f t="shared" ref="AW4:AW38" si="9">SUM(AU4:AV4)</f>
        <v>145</v>
      </c>
      <c r="AX4" s="34">
        <f t="shared" ref="AX4:AX38" si="10">AS4+AW4</f>
        <v>172</v>
      </c>
      <c r="AY4" s="34">
        <f t="shared" ref="AY4:AY38" si="11">RANK(AX4,$AX$4:$AX$38)</f>
        <v>10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s="36" t="s">
        <v>85</v>
      </c>
      <c r="C5" s="24">
        <f t="shared" si="0"/>
        <v>42</v>
      </c>
      <c r="D5" s="25">
        <f t="shared" si="1"/>
        <v>159</v>
      </c>
      <c r="E5" s="24">
        <f t="shared" si="2"/>
        <v>201</v>
      </c>
      <c r="F5" s="37" t="s">
        <v>183</v>
      </c>
      <c r="G5" s="37" t="s">
        <v>189</v>
      </c>
      <c r="H5" s="37">
        <v>0</v>
      </c>
      <c r="I5" s="25"/>
      <c r="J5" s="38">
        <v>0</v>
      </c>
      <c r="K5" s="38">
        <v>0</v>
      </c>
      <c r="L5" s="38">
        <v>1</v>
      </c>
      <c r="M5" s="38">
        <v>0</v>
      </c>
      <c r="N5" s="38">
        <v>1</v>
      </c>
      <c r="O5" s="38">
        <v>1</v>
      </c>
      <c r="P5" s="38">
        <v>0</v>
      </c>
      <c r="Q5" s="38">
        <v>3</v>
      </c>
      <c r="R5" s="38">
        <v>3</v>
      </c>
      <c r="S5" s="38">
        <v>1</v>
      </c>
      <c r="T5" s="28">
        <f t="shared" si="3"/>
        <v>10</v>
      </c>
      <c r="U5" s="28"/>
      <c r="V5" s="38">
        <v>2</v>
      </c>
      <c r="W5" s="38">
        <v>2</v>
      </c>
      <c r="X5" s="38">
        <v>3</v>
      </c>
      <c r="Y5" s="38">
        <v>2</v>
      </c>
      <c r="Z5" s="38">
        <v>3</v>
      </c>
      <c r="AA5" s="38">
        <v>3</v>
      </c>
      <c r="AB5" s="29">
        <f t="shared" si="4"/>
        <v>15</v>
      </c>
      <c r="AC5" s="30"/>
      <c r="AD5" s="38">
        <v>1</v>
      </c>
      <c r="AE5" s="38">
        <v>2</v>
      </c>
      <c r="AF5" s="38">
        <v>2</v>
      </c>
      <c r="AG5" s="38">
        <v>3</v>
      </c>
      <c r="AH5" s="38">
        <v>3</v>
      </c>
      <c r="AI5" s="38">
        <v>1</v>
      </c>
      <c r="AJ5" s="29">
        <f t="shared" si="5"/>
        <v>12</v>
      </c>
      <c r="AK5" s="31"/>
      <c r="AL5" s="38">
        <v>0</v>
      </c>
      <c r="AM5" s="38">
        <v>1</v>
      </c>
      <c r="AN5" s="29">
        <f t="shared" si="6"/>
        <v>1</v>
      </c>
      <c r="AO5" s="31"/>
      <c r="AP5" s="38">
        <v>3</v>
      </c>
      <c r="AQ5" s="38">
        <v>1</v>
      </c>
      <c r="AR5" s="39">
        <f t="shared" si="7"/>
        <v>4</v>
      </c>
      <c r="AS5" s="32">
        <f t="shared" si="8"/>
        <v>42</v>
      </c>
      <c r="AT5" s="25"/>
      <c r="AU5" s="38">
        <v>90</v>
      </c>
      <c r="AV5" s="38">
        <v>69</v>
      </c>
      <c r="AW5" s="33">
        <f t="shared" si="9"/>
        <v>159</v>
      </c>
      <c r="AX5" s="40">
        <f t="shared" si="10"/>
        <v>201</v>
      </c>
      <c r="AY5" s="40">
        <f t="shared" si="11"/>
        <v>7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s="23" t="s">
        <v>86</v>
      </c>
      <c r="C6" s="24">
        <f t="shared" si="0"/>
        <v>43</v>
      </c>
      <c r="D6" s="25">
        <f t="shared" si="1"/>
        <v>171</v>
      </c>
      <c r="E6" s="24">
        <f t="shared" si="2"/>
        <v>214</v>
      </c>
      <c r="F6" s="47" t="s">
        <v>174</v>
      </c>
      <c r="G6" s="47" t="s">
        <v>190</v>
      </c>
      <c r="H6" s="47">
        <v>0</v>
      </c>
      <c r="I6" s="25"/>
      <c r="J6" s="27">
        <v>0</v>
      </c>
      <c r="K6" s="27">
        <v>1</v>
      </c>
      <c r="L6" s="27">
        <v>3</v>
      </c>
      <c r="M6" s="27">
        <v>0</v>
      </c>
      <c r="N6" s="27">
        <v>2</v>
      </c>
      <c r="O6" s="27">
        <v>2</v>
      </c>
      <c r="P6" s="27">
        <v>2</v>
      </c>
      <c r="Q6" s="27">
        <v>2</v>
      </c>
      <c r="R6" s="27">
        <v>2</v>
      </c>
      <c r="S6" s="27">
        <v>2</v>
      </c>
      <c r="T6" s="28">
        <f t="shared" si="3"/>
        <v>16</v>
      </c>
      <c r="U6" s="28"/>
      <c r="V6" s="27">
        <v>2</v>
      </c>
      <c r="W6" s="27">
        <v>2</v>
      </c>
      <c r="X6" s="27">
        <v>3</v>
      </c>
      <c r="Y6" s="27">
        <v>2</v>
      </c>
      <c r="Z6" s="27">
        <v>1</v>
      </c>
      <c r="AA6" s="27">
        <v>1</v>
      </c>
      <c r="AB6" s="29">
        <f t="shared" si="4"/>
        <v>11</v>
      </c>
      <c r="AC6" s="30"/>
      <c r="AD6" s="27">
        <v>2</v>
      </c>
      <c r="AE6" s="27">
        <v>2</v>
      </c>
      <c r="AF6" s="27">
        <v>1</v>
      </c>
      <c r="AG6" s="27">
        <v>2</v>
      </c>
      <c r="AH6" s="27">
        <v>3</v>
      </c>
      <c r="AI6" s="27">
        <v>1</v>
      </c>
      <c r="AJ6" s="29">
        <f t="shared" si="5"/>
        <v>11</v>
      </c>
      <c r="AK6" s="31"/>
      <c r="AL6" s="27">
        <v>0</v>
      </c>
      <c r="AM6" s="27">
        <v>1</v>
      </c>
      <c r="AN6" s="29">
        <f t="shared" si="6"/>
        <v>1</v>
      </c>
      <c r="AO6" s="31"/>
      <c r="AP6" s="27">
        <v>3</v>
      </c>
      <c r="AQ6" s="27">
        <v>1</v>
      </c>
      <c r="AR6" s="39">
        <f t="shared" si="7"/>
        <v>4</v>
      </c>
      <c r="AS6" s="32">
        <f t="shared" si="8"/>
        <v>43</v>
      </c>
      <c r="AT6" s="25"/>
      <c r="AU6" s="27">
        <v>103</v>
      </c>
      <c r="AV6" s="27">
        <v>68</v>
      </c>
      <c r="AW6" s="33">
        <f t="shared" si="9"/>
        <v>171</v>
      </c>
      <c r="AX6" s="34">
        <f t="shared" si="10"/>
        <v>214</v>
      </c>
      <c r="AY6" s="34">
        <f t="shared" si="11"/>
        <v>3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s="36" t="s">
        <v>87</v>
      </c>
      <c r="C7" s="24">
        <f t="shared" si="0"/>
        <v>44</v>
      </c>
      <c r="D7" s="25">
        <f t="shared" si="1"/>
        <v>163</v>
      </c>
      <c r="E7" s="24">
        <f t="shared" si="2"/>
        <v>207</v>
      </c>
      <c r="F7" s="37" t="s">
        <v>205</v>
      </c>
      <c r="G7" s="37" t="s">
        <v>191</v>
      </c>
      <c r="H7" s="37">
        <v>0</v>
      </c>
      <c r="I7" s="25"/>
      <c r="J7" s="38">
        <v>0</v>
      </c>
      <c r="K7" s="38">
        <v>1</v>
      </c>
      <c r="L7" s="38">
        <v>2</v>
      </c>
      <c r="M7" s="38">
        <v>0</v>
      </c>
      <c r="N7" s="38">
        <v>3</v>
      </c>
      <c r="O7" s="38">
        <v>3</v>
      </c>
      <c r="P7" s="38">
        <v>3</v>
      </c>
      <c r="Q7" s="38">
        <v>3</v>
      </c>
      <c r="R7" s="38">
        <v>1</v>
      </c>
      <c r="S7" s="38">
        <v>3</v>
      </c>
      <c r="T7" s="28">
        <f t="shared" si="3"/>
        <v>19</v>
      </c>
      <c r="U7" s="28"/>
      <c r="V7" s="38">
        <v>2</v>
      </c>
      <c r="W7" s="38">
        <v>2</v>
      </c>
      <c r="X7" s="38">
        <v>3</v>
      </c>
      <c r="Y7" s="38">
        <v>2</v>
      </c>
      <c r="Z7" s="38">
        <v>1</v>
      </c>
      <c r="AA7" s="38">
        <v>1</v>
      </c>
      <c r="AB7" s="29">
        <f t="shared" si="4"/>
        <v>11</v>
      </c>
      <c r="AC7" s="30"/>
      <c r="AD7" s="38">
        <v>1</v>
      </c>
      <c r="AE7" s="38">
        <v>1</v>
      </c>
      <c r="AF7" s="38">
        <v>1</v>
      </c>
      <c r="AG7" s="38">
        <v>1</v>
      </c>
      <c r="AH7" s="38">
        <v>2</v>
      </c>
      <c r="AI7" s="38">
        <v>1</v>
      </c>
      <c r="AJ7" s="29">
        <f t="shared" si="5"/>
        <v>7</v>
      </c>
      <c r="AK7" s="31"/>
      <c r="AL7" s="38">
        <v>3</v>
      </c>
      <c r="AM7" s="38">
        <v>1</v>
      </c>
      <c r="AN7" s="29">
        <f t="shared" si="6"/>
        <v>4</v>
      </c>
      <c r="AO7" s="31"/>
      <c r="AP7" s="38">
        <v>3</v>
      </c>
      <c r="AQ7" s="38">
        <v>0</v>
      </c>
      <c r="AR7" s="39">
        <f t="shared" si="7"/>
        <v>3</v>
      </c>
      <c r="AS7" s="32">
        <f t="shared" si="8"/>
        <v>44</v>
      </c>
      <c r="AT7" s="25"/>
      <c r="AU7" s="38">
        <v>96</v>
      </c>
      <c r="AV7" s="38">
        <v>67</v>
      </c>
      <c r="AW7" s="33">
        <f t="shared" si="9"/>
        <v>163</v>
      </c>
      <c r="AX7" s="40">
        <f t="shared" si="10"/>
        <v>207</v>
      </c>
      <c r="AY7" s="40">
        <f t="shared" si="11"/>
        <v>5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s="23" t="s">
        <v>88</v>
      </c>
      <c r="C8" s="24">
        <f t="shared" si="0"/>
        <v>48</v>
      </c>
      <c r="D8" s="25">
        <f t="shared" si="1"/>
        <v>164</v>
      </c>
      <c r="E8" s="24">
        <f t="shared" si="2"/>
        <v>212</v>
      </c>
      <c r="F8" s="47" t="s">
        <v>206</v>
      </c>
      <c r="G8" s="47" t="s">
        <v>192</v>
      </c>
      <c r="H8" s="47">
        <v>1</v>
      </c>
      <c r="I8" s="25"/>
      <c r="J8" s="27">
        <v>1</v>
      </c>
      <c r="K8" s="27">
        <v>1</v>
      </c>
      <c r="L8" s="27">
        <v>3</v>
      </c>
      <c r="M8" s="27">
        <f>-M70</f>
        <v>0</v>
      </c>
      <c r="N8" s="27">
        <v>1</v>
      </c>
      <c r="O8" s="27">
        <v>1</v>
      </c>
      <c r="P8" s="27">
        <v>2</v>
      </c>
      <c r="Q8" s="27">
        <v>3</v>
      </c>
      <c r="R8" s="27">
        <v>3</v>
      </c>
      <c r="S8" s="27">
        <v>1</v>
      </c>
      <c r="T8" s="28">
        <f t="shared" si="3"/>
        <v>16</v>
      </c>
      <c r="U8" s="28"/>
      <c r="V8" s="27">
        <v>1</v>
      </c>
      <c r="W8" s="27">
        <v>2</v>
      </c>
      <c r="X8" s="27">
        <v>3</v>
      </c>
      <c r="Y8" s="27">
        <v>3</v>
      </c>
      <c r="Z8" s="27">
        <v>2</v>
      </c>
      <c r="AA8" s="27">
        <v>3</v>
      </c>
      <c r="AB8" s="29">
        <f t="shared" si="4"/>
        <v>14</v>
      </c>
      <c r="AC8" s="30"/>
      <c r="AD8" s="27">
        <v>1</v>
      </c>
      <c r="AE8" s="27">
        <v>2</v>
      </c>
      <c r="AF8" s="27">
        <v>2</v>
      </c>
      <c r="AG8" s="27">
        <v>2</v>
      </c>
      <c r="AH8" s="27">
        <v>3</v>
      </c>
      <c r="AI8" s="27">
        <v>1</v>
      </c>
      <c r="AJ8" s="29">
        <f t="shared" si="5"/>
        <v>11</v>
      </c>
      <c r="AK8" s="31"/>
      <c r="AL8" s="27">
        <v>2</v>
      </c>
      <c r="AM8" s="27">
        <v>1</v>
      </c>
      <c r="AN8" s="29">
        <f t="shared" si="6"/>
        <v>3</v>
      </c>
      <c r="AO8" s="31"/>
      <c r="AP8" s="27">
        <v>3</v>
      </c>
      <c r="AQ8" s="27">
        <v>1</v>
      </c>
      <c r="AR8" s="39">
        <f t="shared" si="7"/>
        <v>4</v>
      </c>
      <c r="AS8" s="32">
        <f t="shared" si="8"/>
        <v>48</v>
      </c>
      <c r="AT8" s="25"/>
      <c r="AU8" s="27">
        <v>77</v>
      </c>
      <c r="AV8" s="27">
        <v>87</v>
      </c>
      <c r="AW8" s="33">
        <f t="shared" si="9"/>
        <v>164</v>
      </c>
      <c r="AX8" s="34">
        <f t="shared" si="10"/>
        <v>212</v>
      </c>
      <c r="AY8" s="34">
        <f t="shared" si="11"/>
        <v>4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s="36" t="s">
        <v>89</v>
      </c>
      <c r="C9" s="24">
        <f t="shared" si="0"/>
        <v>46</v>
      </c>
      <c r="D9" s="25">
        <f t="shared" si="1"/>
        <v>156</v>
      </c>
      <c r="E9" s="24">
        <f t="shared" si="2"/>
        <v>202</v>
      </c>
      <c r="F9" s="37" t="s">
        <v>177</v>
      </c>
      <c r="G9" s="37" t="s">
        <v>193</v>
      </c>
      <c r="H9" s="37" t="s">
        <v>198</v>
      </c>
      <c r="I9" s="25"/>
      <c r="J9" s="38">
        <v>1</v>
      </c>
      <c r="K9" s="38">
        <v>2</v>
      </c>
      <c r="L9" s="38">
        <v>1</v>
      </c>
      <c r="M9" s="38">
        <v>2</v>
      </c>
      <c r="N9" s="38">
        <v>0</v>
      </c>
      <c r="O9" s="38">
        <v>0</v>
      </c>
      <c r="P9" s="38">
        <v>0</v>
      </c>
      <c r="Q9" s="38">
        <v>0</v>
      </c>
      <c r="R9" s="38">
        <v>1</v>
      </c>
      <c r="S9" s="38">
        <v>1</v>
      </c>
      <c r="T9" s="28">
        <f t="shared" si="3"/>
        <v>8</v>
      </c>
      <c r="U9" s="28"/>
      <c r="V9" s="38">
        <v>3</v>
      </c>
      <c r="W9" s="38">
        <v>2</v>
      </c>
      <c r="X9" s="38">
        <v>1</v>
      </c>
      <c r="Y9" s="38">
        <v>3</v>
      </c>
      <c r="Z9" s="38">
        <v>2</v>
      </c>
      <c r="AA9" s="38">
        <v>3</v>
      </c>
      <c r="AB9" s="29">
        <f t="shared" si="4"/>
        <v>14</v>
      </c>
      <c r="AC9" s="30"/>
      <c r="AD9" s="38">
        <v>3</v>
      </c>
      <c r="AE9" s="38">
        <v>3</v>
      </c>
      <c r="AF9" s="38">
        <v>3</v>
      </c>
      <c r="AG9" s="38">
        <v>3</v>
      </c>
      <c r="AH9" s="38">
        <v>3</v>
      </c>
      <c r="AI9" s="38">
        <v>1</v>
      </c>
      <c r="AJ9" s="29">
        <f t="shared" si="5"/>
        <v>16</v>
      </c>
      <c r="AK9" s="31"/>
      <c r="AL9" s="38">
        <v>2</v>
      </c>
      <c r="AM9" s="38">
        <v>1</v>
      </c>
      <c r="AN9" s="29">
        <f t="shared" si="6"/>
        <v>3</v>
      </c>
      <c r="AO9" s="31"/>
      <c r="AP9" s="38">
        <v>2</v>
      </c>
      <c r="AQ9" s="38">
        <v>3</v>
      </c>
      <c r="AR9" s="39">
        <f t="shared" si="7"/>
        <v>5</v>
      </c>
      <c r="AS9" s="32">
        <f t="shared" si="8"/>
        <v>46</v>
      </c>
      <c r="AT9" s="25"/>
      <c r="AU9" s="38">
        <v>67</v>
      </c>
      <c r="AV9" s="38">
        <v>89</v>
      </c>
      <c r="AW9" s="33">
        <f t="shared" si="9"/>
        <v>156</v>
      </c>
      <c r="AX9" s="40">
        <f t="shared" si="10"/>
        <v>202</v>
      </c>
      <c r="AY9" s="40">
        <f t="shared" si="11"/>
        <v>6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s="23" t="s">
        <v>90</v>
      </c>
      <c r="C10" s="24">
        <f t="shared" si="0"/>
        <v>61</v>
      </c>
      <c r="D10" s="25">
        <f t="shared" si="1"/>
        <v>175</v>
      </c>
      <c r="E10" s="24">
        <f t="shared" si="2"/>
        <v>236</v>
      </c>
      <c r="F10" s="47" t="s">
        <v>178</v>
      </c>
      <c r="G10" s="47" t="s">
        <v>184</v>
      </c>
      <c r="H10" s="47" t="s">
        <v>199</v>
      </c>
      <c r="I10" s="25"/>
      <c r="J10" s="27">
        <v>1</v>
      </c>
      <c r="K10" s="27">
        <v>2</v>
      </c>
      <c r="L10" s="27">
        <v>2</v>
      </c>
      <c r="M10" s="27">
        <v>2</v>
      </c>
      <c r="N10" s="27">
        <v>3</v>
      </c>
      <c r="O10" s="27">
        <v>3</v>
      </c>
      <c r="P10" s="27">
        <v>2</v>
      </c>
      <c r="Q10" s="27">
        <v>2</v>
      </c>
      <c r="R10" s="27">
        <v>2</v>
      </c>
      <c r="S10" s="27">
        <v>2</v>
      </c>
      <c r="T10" s="28">
        <f t="shared" si="3"/>
        <v>21</v>
      </c>
      <c r="U10" s="28"/>
      <c r="V10" s="27">
        <v>3</v>
      </c>
      <c r="W10" s="27">
        <v>3</v>
      </c>
      <c r="X10" s="27">
        <v>1</v>
      </c>
      <c r="Y10" s="27">
        <v>3</v>
      </c>
      <c r="Z10" s="27">
        <v>2</v>
      </c>
      <c r="AA10" s="27">
        <v>3</v>
      </c>
      <c r="AB10" s="29">
        <f t="shared" si="4"/>
        <v>15</v>
      </c>
      <c r="AC10" s="30"/>
      <c r="AD10" s="27">
        <v>2</v>
      </c>
      <c r="AE10" s="27">
        <v>3</v>
      </c>
      <c r="AF10" s="27">
        <v>3</v>
      </c>
      <c r="AG10" s="27">
        <v>3</v>
      </c>
      <c r="AH10" s="27">
        <v>3</v>
      </c>
      <c r="AI10" s="27">
        <v>3</v>
      </c>
      <c r="AJ10" s="29">
        <f t="shared" si="5"/>
        <v>17</v>
      </c>
      <c r="AK10" s="31"/>
      <c r="AL10" s="27">
        <v>2</v>
      </c>
      <c r="AM10" s="27">
        <v>1</v>
      </c>
      <c r="AN10" s="29">
        <f t="shared" si="6"/>
        <v>3</v>
      </c>
      <c r="AO10" s="31"/>
      <c r="AP10" s="27">
        <v>2</v>
      </c>
      <c r="AQ10" s="27">
        <v>3</v>
      </c>
      <c r="AR10" s="39">
        <f t="shared" si="7"/>
        <v>5</v>
      </c>
      <c r="AS10" s="32">
        <f t="shared" si="8"/>
        <v>61</v>
      </c>
      <c r="AT10" s="25"/>
      <c r="AU10" s="27">
        <v>97</v>
      </c>
      <c r="AV10" s="27">
        <v>78</v>
      </c>
      <c r="AW10" s="33">
        <f t="shared" si="9"/>
        <v>175</v>
      </c>
      <c r="AX10" s="34">
        <f t="shared" si="10"/>
        <v>236</v>
      </c>
      <c r="AY10" s="34">
        <f t="shared" si="11"/>
        <v>1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s="36" t="s">
        <v>91</v>
      </c>
      <c r="C11" s="24">
        <f t="shared" si="0"/>
        <v>42</v>
      </c>
      <c r="D11" s="25">
        <f t="shared" si="1"/>
        <v>173</v>
      </c>
      <c r="E11" s="24">
        <f t="shared" si="2"/>
        <v>215</v>
      </c>
      <c r="F11" s="37" t="s">
        <v>179</v>
      </c>
      <c r="G11" s="37" t="s">
        <v>185</v>
      </c>
      <c r="H11" s="37" t="s">
        <v>200</v>
      </c>
      <c r="I11" s="25"/>
      <c r="J11" s="38">
        <v>1</v>
      </c>
      <c r="K11" s="38">
        <v>2</v>
      </c>
      <c r="L11" s="38">
        <v>2</v>
      </c>
      <c r="M11" s="38">
        <v>2</v>
      </c>
      <c r="N11" s="38">
        <v>2</v>
      </c>
      <c r="O11" s="38">
        <v>3</v>
      </c>
      <c r="P11" s="38">
        <v>2</v>
      </c>
      <c r="Q11" s="38">
        <v>3</v>
      </c>
      <c r="R11" s="38">
        <v>2</v>
      </c>
      <c r="S11" s="38">
        <v>3</v>
      </c>
      <c r="T11" s="28">
        <f t="shared" si="3"/>
        <v>22</v>
      </c>
      <c r="U11" s="28"/>
      <c r="V11" s="38">
        <v>3</v>
      </c>
      <c r="W11" s="38">
        <v>0</v>
      </c>
      <c r="X11" s="38">
        <v>1</v>
      </c>
      <c r="Y11" s="38">
        <v>2</v>
      </c>
      <c r="Z11" s="38">
        <v>2</v>
      </c>
      <c r="AA11" s="38">
        <v>3</v>
      </c>
      <c r="AB11" s="29">
        <f t="shared" si="4"/>
        <v>11</v>
      </c>
      <c r="AC11" s="30"/>
      <c r="AD11" s="38">
        <v>1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29">
        <f t="shared" si="5"/>
        <v>1</v>
      </c>
      <c r="AK11" s="31"/>
      <c r="AL11" s="38">
        <v>2</v>
      </c>
      <c r="AM11" s="38">
        <v>1</v>
      </c>
      <c r="AN11" s="29">
        <f t="shared" si="6"/>
        <v>3</v>
      </c>
      <c r="AO11" s="31"/>
      <c r="AP11" s="38">
        <v>2</v>
      </c>
      <c r="AQ11" s="38">
        <v>3</v>
      </c>
      <c r="AR11" s="39">
        <f t="shared" si="7"/>
        <v>5</v>
      </c>
      <c r="AS11" s="32">
        <f t="shared" si="8"/>
        <v>42</v>
      </c>
      <c r="AT11" s="25"/>
      <c r="AU11" s="38">
        <v>99</v>
      </c>
      <c r="AV11" s="38">
        <v>74</v>
      </c>
      <c r="AW11" s="33">
        <f t="shared" si="9"/>
        <v>173</v>
      </c>
      <c r="AX11" s="40">
        <f t="shared" si="10"/>
        <v>215</v>
      </c>
      <c r="AY11" s="40">
        <f t="shared" si="11"/>
        <v>2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s="23" t="s">
        <v>92</v>
      </c>
      <c r="C12" s="24">
        <f t="shared" si="0"/>
        <v>41</v>
      </c>
      <c r="D12" s="25">
        <f t="shared" si="1"/>
        <v>134</v>
      </c>
      <c r="E12" s="24">
        <f t="shared" si="2"/>
        <v>175</v>
      </c>
      <c r="F12" s="47" t="s">
        <v>180</v>
      </c>
      <c r="G12" s="47" t="s">
        <v>186</v>
      </c>
      <c r="H12" s="47" t="s">
        <v>201</v>
      </c>
      <c r="I12" s="25"/>
      <c r="J12" s="27">
        <v>3</v>
      </c>
      <c r="K12" s="27">
        <v>3</v>
      </c>
      <c r="L12" s="27">
        <v>3</v>
      </c>
      <c r="M12" s="27">
        <v>2</v>
      </c>
      <c r="N12" s="27">
        <v>1</v>
      </c>
      <c r="O12" s="27">
        <v>1</v>
      </c>
      <c r="P12" s="27">
        <v>1</v>
      </c>
      <c r="Q12" s="27">
        <v>1</v>
      </c>
      <c r="R12" s="27">
        <v>1</v>
      </c>
      <c r="S12" s="27">
        <v>1</v>
      </c>
      <c r="T12" s="28">
        <f t="shared" si="3"/>
        <v>17</v>
      </c>
      <c r="U12" s="28"/>
      <c r="V12" s="27">
        <v>3</v>
      </c>
      <c r="W12" s="27">
        <v>0</v>
      </c>
      <c r="X12" s="27">
        <v>1</v>
      </c>
      <c r="Y12" s="27">
        <v>2</v>
      </c>
      <c r="Z12" s="27">
        <v>2</v>
      </c>
      <c r="AA12" s="27">
        <v>2</v>
      </c>
      <c r="AB12" s="29">
        <f t="shared" si="4"/>
        <v>10</v>
      </c>
      <c r="AC12" s="30"/>
      <c r="AD12" s="27">
        <v>1</v>
      </c>
      <c r="AE12" s="27">
        <v>1</v>
      </c>
      <c r="AF12" s="27">
        <v>1</v>
      </c>
      <c r="AG12" s="27">
        <v>1</v>
      </c>
      <c r="AH12" s="27">
        <v>1</v>
      </c>
      <c r="AI12" s="27">
        <v>1</v>
      </c>
      <c r="AJ12" s="29">
        <f t="shared" si="5"/>
        <v>6</v>
      </c>
      <c r="AK12" s="31"/>
      <c r="AL12" s="27">
        <v>2</v>
      </c>
      <c r="AM12" s="27">
        <v>1</v>
      </c>
      <c r="AN12" s="29">
        <f t="shared" si="6"/>
        <v>3</v>
      </c>
      <c r="AO12" s="31"/>
      <c r="AP12" s="27">
        <v>2</v>
      </c>
      <c r="AQ12" s="27">
        <v>3</v>
      </c>
      <c r="AR12" s="39">
        <f t="shared" si="7"/>
        <v>5</v>
      </c>
      <c r="AS12" s="32">
        <f t="shared" si="8"/>
        <v>41</v>
      </c>
      <c r="AT12" s="25"/>
      <c r="AU12" s="27">
        <v>88</v>
      </c>
      <c r="AV12" s="27">
        <v>46</v>
      </c>
      <c r="AW12" s="33">
        <f t="shared" si="9"/>
        <v>134</v>
      </c>
      <c r="AX12" s="34">
        <f t="shared" si="10"/>
        <v>175</v>
      </c>
      <c r="AY12" s="34">
        <f t="shared" si="11"/>
        <v>9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s="36" t="s">
        <v>93</v>
      </c>
      <c r="C13" s="24">
        <f t="shared" si="0"/>
        <v>54</v>
      </c>
      <c r="D13" s="25">
        <f t="shared" si="1"/>
        <v>144</v>
      </c>
      <c r="E13" s="24">
        <f t="shared" si="2"/>
        <v>198</v>
      </c>
      <c r="F13" s="37" t="s">
        <v>175</v>
      </c>
      <c r="G13" s="37" t="s">
        <v>187</v>
      </c>
      <c r="H13" s="37" t="s">
        <v>202</v>
      </c>
      <c r="I13" s="25"/>
      <c r="J13" s="38">
        <v>3</v>
      </c>
      <c r="K13" s="38">
        <v>3</v>
      </c>
      <c r="L13" s="38">
        <v>3</v>
      </c>
      <c r="M13" s="38">
        <v>3</v>
      </c>
      <c r="N13" s="38">
        <v>3</v>
      </c>
      <c r="O13" s="38">
        <v>1</v>
      </c>
      <c r="P13" s="38">
        <v>1</v>
      </c>
      <c r="Q13" s="38">
        <v>3</v>
      </c>
      <c r="R13" s="38">
        <v>3</v>
      </c>
      <c r="S13" s="38">
        <v>3</v>
      </c>
      <c r="T13" s="28">
        <f t="shared" si="3"/>
        <v>26</v>
      </c>
      <c r="U13" s="28"/>
      <c r="V13" s="38">
        <v>3</v>
      </c>
      <c r="W13" s="38">
        <v>3</v>
      </c>
      <c r="X13" s="38">
        <v>1</v>
      </c>
      <c r="Y13" s="38">
        <v>1</v>
      </c>
      <c r="Z13" s="38">
        <v>1</v>
      </c>
      <c r="AA13" s="38">
        <v>1</v>
      </c>
      <c r="AB13" s="29">
        <f t="shared" si="4"/>
        <v>10</v>
      </c>
      <c r="AC13" s="30"/>
      <c r="AD13" s="38">
        <v>2</v>
      </c>
      <c r="AE13" s="38">
        <v>3</v>
      </c>
      <c r="AF13" s="38">
        <v>2</v>
      </c>
      <c r="AG13" s="38">
        <v>1</v>
      </c>
      <c r="AH13" s="38">
        <v>1</v>
      </c>
      <c r="AI13" s="38">
        <v>1</v>
      </c>
      <c r="AJ13" s="29">
        <f t="shared" si="5"/>
        <v>10</v>
      </c>
      <c r="AK13" s="31"/>
      <c r="AL13" s="38">
        <v>2</v>
      </c>
      <c r="AM13" s="38">
        <v>1</v>
      </c>
      <c r="AN13" s="29">
        <f t="shared" si="6"/>
        <v>3</v>
      </c>
      <c r="AO13" s="31"/>
      <c r="AP13" s="38">
        <v>2</v>
      </c>
      <c r="AQ13" s="38">
        <v>3</v>
      </c>
      <c r="AR13" s="39">
        <f t="shared" si="7"/>
        <v>5</v>
      </c>
      <c r="AS13" s="32">
        <f t="shared" si="8"/>
        <v>54</v>
      </c>
      <c r="AT13" s="25"/>
      <c r="AU13" s="38">
        <v>99</v>
      </c>
      <c r="AV13" s="38">
        <v>45</v>
      </c>
      <c r="AW13" s="33">
        <f t="shared" si="9"/>
        <v>144</v>
      </c>
      <c r="AX13" s="40">
        <f t="shared" si="10"/>
        <v>198</v>
      </c>
      <c r="AY13" s="40">
        <f t="shared" si="11"/>
        <v>8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26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3"/>
        <v>0</v>
      </c>
      <c r="U14" s="28"/>
      <c r="V14" s="27"/>
      <c r="W14" s="27"/>
      <c r="X14" s="27"/>
      <c r="Y14" s="27"/>
      <c r="Z14" s="27"/>
      <c r="AA14" s="27"/>
      <c r="AB14" s="29">
        <f t="shared" si="4"/>
        <v>0</v>
      </c>
      <c r="AC14" s="30"/>
      <c r="AD14" s="27"/>
      <c r="AE14" s="27"/>
      <c r="AF14" s="27"/>
      <c r="AG14" s="27"/>
      <c r="AH14" s="27"/>
      <c r="AI14" s="27"/>
      <c r="AJ14" s="29">
        <f t="shared" si="5"/>
        <v>0</v>
      </c>
      <c r="AK14" s="31"/>
      <c r="AL14" s="27"/>
      <c r="AM14" s="27"/>
      <c r="AN14" s="29">
        <f t="shared" si="6"/>
        <v>0</v>
      </c>
      <c r="AO14" s="31"/>
      <c r="AP14" s="27"/>
      <c r="AQ14" s="27"/>
      <c r="AR14" s="39">
        <f t="shared" si="7"/>
        <v>0</v>
      </c>
      <c r="AS14" s="32">
        <f t="shared" si="8"/>
        <v>0</v>
      </c>
      <c r="AT14" s="25"/>
      <c r="AU14" s="27">
        <v>0</v>
      </c>
      <c r="AV14" s="27"/>
      <c r="AW14" s="33">
        <f t="shared" si="9"/>
        <v>0</v>
      </c>
      <c r="AX14" s="34">
        <f t="shared" si="10"/>
        <v>0</v>
      </c>
      <c r="AY14" s="34">
        <f t="shared" si="11"/>
        <v>15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3"/>
        <v>0</v>
      </c>
      <c r="U15" s="28"/>
      <c r="V15" s="38"/>
      <c r="W15" s="38"/>
      <c r="X15" s="38"/>
      <c r="Y15" s="38"/>
      <c r="Z15" s="38"/>
      <c r="AA15" s="38"/>
      <c r="AB15" s="29">
        <f t="shared" si="4"/>
        <v>0</v>
      </c>
      <c r="AC15" s="30"/>
      <c r="AD15" s="38"/>
      <c r="AE15" s="38"/>
      <c r="AF15" s="38"/>
      <c r="AG15" s="38"/>
      <c r="AH15" s="38"/>
      <c r="AI15" s="38"/>
      <c r="AJ15" s="29">
        <f t="shared" si="5"/>
        <v>0</v>
      </c>
      <c r="AK15" s="31"/>
      <c r="AL15" s="38"/>
      <c r="AM15" s="38"/>
      <c r="AN15" s="29">
        <f t="shared" si="6"/>
        <v>0</v>
      </c>
      <c r="AO15" s="31"/>
      <c r="AP15" s="38"/>
      <c r="AQ15" s="38"/>
      <c r="AR15" s="39">
        <f t="shared" si="7"/>
        <v>0</v>
      </c>
      <c r="AS15" s="32">
        <f t="shared" si="8"/>
        <v>0</v>
      </c>
      <c r="AT15" s="25"/>
      <c r="AU15" s="38">
        <v>0</v>
      </c>
      <c r="AV15" s="38"/>
      <c r="AW15" s="33">
        <f t="shared" si="9"/>
        <v>0</v>
      </c>
      <c r="AX15" s="40">
        <f t="shared" si="10"/>
        <v>0</v>
      </c>
      <c r="AY15" s="40">
        <f t="shared" si="11"/>
        <v>15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3"/>
        <v>0</v>
      </c>
      <c r="U16" s="28"/>
      <c r="V16" s="27"/>
      <c r="W16" s="27"/>
      <c r="X16" s="27"/>
      <c r="Y16" s="27"/>
      <c r="Z16" s="27"/>
      <c r="AA16" s="27"/>
      <c r="AB16" s="29">
        <f t="shared" si="4"/>
        <v>0</v>
      </c>
      <c r="AC16" s="30"/>
      <c r="AD16" s="27"/>
      <c r="AE16" s="27"/>
      <c r="AF16" s="27"/>
      <c r="AG16" s="27"/>
      <c r="AH16" s="27"/>
      <c r="AI16" s="27"/>
      <c r="AJ16" s="29">
        <f t="shared" si="5"/>
        <v>0</v>
      </c>
      <c r="AK16" s="31"/>
      <c r="AL16" s="27"/>
      <c r="AM16" s="27"/>
      <c r="AN16" s="29">
        <f t="shared" si="6"/>
        <v>0</v>
      </c>
      <c r="AO16" s="31"/>
      <c r="AP16" s="27"/>
      <c r="AQ16" s="27"/>
      <c r="AR16" s="39">
        <f t="shared" si="7"/>
        <v>0</v>
      </c>
      <c r="AS16" s="32">
        <f t="shared" si="8"/>
        <v>0</v>
      </c>
      <c r="AT16" s="25"/>
      <c r="AU16" s="27">
        <v>0</v>
      </c>
      <c r="AV16" s="27"/>
      <c r="AW16" s="33">
        <f t="shared" si="9"/>
        <v>0</v>
      </c>
      <c r="AX16" s="34">
        <f t="shared" si="10"/>
        <v>0</v>
      </c>
      <c r="AY16" s="34">
        <f t="shared" si="11"/>
        <v>15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3"/>
        <v>0</v>
      </c>
      <c r="U17" s="28"/>
      <c r="V17" s="38"/>
      <c r="W17" s="38"/>
      <c r="X17" s="38"/>
      <c r="Y17" s="38"/>
      <c r="Z17" s="38"/>
      <c r="AA17" s="38"/>
      <c r="AB17" s="29">
        <f t="shared" si="4"/>
        <v>0</v>
      </c>
      <c r="AC17" s="30"/>
      <c r="AD17" s="38"/>
      <c r="AE17" s="38"/>
      <c r="AF17" s="38"/>
      <c r="AG17" s="38"/>
      <c r="AH17" s="38"/>
      <c r="AI17" s="38"/>
      <c r="AJ17" s="29">
        <f t="shared" si="5"/>
        <v>0</v>
      </c>
      <c r="AK17" s="31"/>
      <c r="AL17" s="38"/>
      <c r="AM17" s="38"/>
      <c r="AN17" s="29">
        <f t="shared" si="6"/>
        <v>0</v>
      </c>
      <c r="AO17" s="31"/>
      <c r="AP17" s="38"/>
      <c r="AQ17" s="38"/>
      <c r="AR17" s="39">
        <f t="shared" si="7"/>
        <v>0</v>
      </c>
      <c r="AS17" s="32">
        <f t="shared" si="8"/>
        <v>0</v>
      </c>
      <c r="AT17" s="25"/>
      <c r="AU17" s="38">
        <v>0</v>
      </c>
      <c r="AV17" s="38"/>
      <c r="AW17" s="33">
        <f t="shared" si="9"/>
        <v>0</v>
      </c>
      <c r="AX17" s="40">
        <f t="shared" si="10"/>
        <v>0</v>
      </c>
      <c r="AY17" s="40">
        <f t="shared" si="11"/>
        <v>15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114</v>
      </c>
      <c r="E18" s="24">
        <f t="shared" si="2"/>
        <v>114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3"/>
        <v>0</v>
      </c>
      <c r="U18" s="28"/>
      <c r="V18" s="27"/>
      <c r="W18" s="27"/>
      <c r="X18" s="27"/>
      <c r="Y18" s="27"/>
      <c r="Z18" s="27"/>
      <c r="AA18" s="27"/>
      <c r="AB18" s="29">
        <f t="shared" si="4"/>
        <v>0</v>
      </c>
      <c r="AC18" s="30"/>
      <c r="AD18" s="27"/>
      <c r="AE18" s="27"/>
      <c r="AF18" s="27"/>
      <c r="AG18" s="27"/>
      <c r="AH18" s="27"/>
      <c r="AI18" s="27"/>
      <c r="AJ18" s="29">
        <f t="shared" si="5"/>
        <v>0</v>
      </c>
      <c r="AK18" s="31"/>
      <c r="AL18" s="27"/>
      <c r="AM18" s="27"/>
      <c r="AN18" s="29">
        <f t="shared" si="6"/>
        <v>0</v>
      </c>
      <c r="AO18" s="31"/>
      <c r="AP18" s="27"/>
      <c r="AQ18" s="27"/>
      <c r="AR18" s="39">
        <f t="shared" si="7"/>
        <v>0</v>
      </c>
      <c r="AS18" s="32">
        <f t="shared" si="8"/>
        <v>0</v>
      </c>
      <c r="AT18" s="25"/>
      <c r="AU18" s="27">
        <v>114</v>
      </c>
      <c r="AV18" s="27"/>
      <c r="AW18" s="33">
        <f t="shared" si="9"/>
        <v>114</v>
      </c>
      <c r="AX18" s="34">
        <f t="shared" si="10"/>
        <v>114</v>
      </c>
      <c r="AY18" s="34">
        <f t="shared" si="11"/>
        <v>12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3"/>
        <v>0</v>
      </c>
      <c r="U19" s="28"/>
      <c r="V19" s="38"/>
      <c r="W19" s="38"/>
      <c r="X19" s="38"/>
      <c r="Y19" s="38"/>
      <c r="Z19" s="38"/>
      <c r="AA19" s="38"/>
      <c r="AB19" s="29">
        <f t="shared" si="4"/>
        <v>0</v>
      </c>
      <c r="AC19" s="30"/>
      <c r="AD19" s="38"/>
      <c r="AE19" s="38"/>
      <c r="AF19" s="38"/>
      <c r="AG19" s="38"/>
      <c r="AH19" s="38"/>
      <c r="AI19" s="38"/>
      <c r="AJ19" s="29">
        <f t="shared" si="5"/>
        <v>0</v>
      </c>
      <c r="AK19" s="31"/>
      <c r="AL19" s="38"/>
      <c r="AM19" s="38"/>
      <c r="AN19" s="29">
        <f t="shared" si="6"/>
        <v>0</v>
      </c>
      <c r="AO19" s="31"/>
      <c r="AP19" s="38"/>
      <c r="AQ19" s="38"/>
      <c r="AR19" s="39">
        <f t="shared" si="7"/>
        <v>0</v>
      </c>
      <c r="AS19" s="32">
        <f t="shared" si="8"/>
        <v>0</v>
      </c>
      <c r="AT19" s="25"/>
      <c r="AU19" s="38"/>
      <c r="AV19" s="38"/>
      <c r="AW19" s="33">
        <f t="shared" si="9"/>
        <v>0</v>
      </c>
      <c r="AX19" s="40">
        <f t="shared" si="10"/>
        <v>0</v>
      </c>
      <c r="AY19" s="40">
        <f t="shared" si="11"/>
        <v>15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3"/>
        <v>0</v>
      </c>
      <c r="U20" s="28"/>
      <c r="V20" s="27"/>
      <c r="W20" s="27"/>
      <c r="X20" s="27"/>
      <c r="Y20" s="27"/>
      <c r="Z20" s="27"/>
      <c r="AA20" s="27"/>
      <c r="AB20" s="29">
        <f t="shared" si="4"/>
        <v>0</v>
      </c>
      <c r="AC20" s="30"/>
      <c r="AD20" s="27"/>
      <c r="AE20" s="27"/>
      <c r="AF20" s="27"/>
      <c r="AG20" s="27"/>
      <c r="AH20" s="27"/>
      <c r="AI20" s="27"/>
      <c r="AJ20" s="29">
        <f t="shared" si="5"/>
        <v>0</v>
      </c>
      <c r="AK20" s="31"/>
      <c r="AL20" s="27"/>
      <c r="AM20" s="27"/>
      <c r="AN20" s="29">
        <f t="shared" si="6"/>
        <v>0</v>
      </c>
      <c r="AO20" s="31"/>
      <c r="AP20" s="27"/>
      <c r="AQ20" s="27"/>
      <c r="AR20" s="39">
        <f t="shared" si="7"/>
        <v>0</v>
      </c>
      <c r="AS20" s="32">
        <f t="shared" si="8"/>
        <v>0</v>
      </c>
      <c r="AT20" s="25"/>
      <c r="AU20" s="27"/>
      <c r="AV20" s="27"/>
      <c r="AW20" s="33">
        <f t="shared" si="9"/>
        <v>0</v>
      </c>
      <c r="AX20" s="34">
        <f t="shared" si="10"/>
        <v>0</v>
      </c>
      <c r="AY20" s="34">
        <f t="shared" si="11"/>
        <v>15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3"/>
        <v>0</v>
      </c>
      <c r="U21" s="28"/>
      <c r="V21" s="38"/>
      <c r="W21" s="38"/>
      <c r="X21" s="38"/>
      <c r="Y21" s="38"/>
      <c r="Z21" s="38"/>
      <c r="AA21" s="38"/>
      <c r="AB21" s="29">
        <f t="shared" si="4"/>
        <v>0</v>
      </c>
      <c r="AC21" s="30"/>
      <c r="AD21" s="38"/>
      <c r="AE21" s="38"/>
      <c r="AF21" s="38"/>
      <c r="AG21" s="38"/>
      <c r="AH21" s="38"/>
      <c r="AI21" s="38"/>
      <c r="AJ21" s="29">
        <f t="shared" si="5"/>
        <v>0</v>
      </c>
      <c r="AK21" s="31"/>
      <c r="AL21" s="38"/>
      <c r="AM21" s="38"/>
      <c r="AN21" s="29">
        <f t="shared" si="6"/>
        <v>0</v>
      </c>
      <c r="AO21" s="31"/>
      <c r="AP21" s="38"/>
      <c r="AQ21" s="38"/>
      <c r="AR21" s="39">
        <f t="shared" si="7"/>
        <v>0</v>
      </c>
      <c r="AS21" s="32">
        <f t="shared" si="8"/>
        <v>0</v>
      </c>
      <c r="AT21" s="25"/>
      <c r="AU21" s="38">
        <v>0</v>
      </c>
      <c r="AV21" s="38"/>
      <c r="AW21" s="33">
        <f t="shared" si="9"/>
        <v>0</v>
      </c>
      <c r="AX21" s="40">
        <f t="shared" si="10"/>
        <v>0</v>
      </c>
      <c r="AY21" s="40">
        <f t="shared" si="11"/>
        <v>15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91</v>
      </c>
      <c r="E22" s="24">
        <f t="shared" si="2"/>
        <v>91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3"/>
        <v>0</v>
      </c>
      <c r="U22" s="28"/>
      <c r="V22" s="27"/>
      <c r="W22" s="27"/>
      <c r="X22" s="27"/>
      <c r="Y22" s="27"/>
      <c r="Z22" s="27"/>
      <c r="AA22" s="27"/>
      <c r="AB22" s="29">
        <f t="shared" si="4"/>
        <v>0</v>
      </c>
      <c r="AC22" s="30"/>
      <c r="AD22" s="27"/>
      <c r="AE22" s="27"/>
      <c r="AF22" s="27"/>
      <c r="AG22" s="27"/>
      <c r="AH22" s="27"/>
      <c r="AI22" s="27"/>
      <c r="AJ22" s="29">
        <f t="shared" si="5"/>
        <v>0</v>
      </c>
      <c r="AK22" s="31"/>
      <c r="AL22" s="27"/>
      <c r="AM22" s="27"/>
      <c r="AN22" s="29">
        <f t="shared" si="6"/>
        <v>0</v>
      </c>
      <c r="AO22" s="31"/>
      <c r="AP22" s="27"/>
      <c r="AQ22" s="27"/>
      <c r="AR22" s="39">
        <f t="shared" si="7"/>
        <v>0</v>
      </c>
      <c r="AS22" s="32">
        <f t="shared" si="8"/>
        <v>0</v>
      </c>
      <c r="AT22" s="25"/>
      <c r="AU22" s="27">
        <v>91</v>
      </c>
      <c r="AV22" s="27"/>
      <c r="AW22" s="33">
        <f t="shared" si="9"/>
        <v>91</v>
      </c>
      <c r="AX22" s="34">
        <f t="shared" si="10"/>
        <v>91</v>
      </c>
      <c r="AY22" s="34">
        <f t="shared" si="11"/>
        <v>14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121</v>
      </c>
      <c r="E23" s="24">
        <f t="shared" si="2"/>
        <v>121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3"/>
        <v>0</v>
      </c>
      <c r="U23" s="28"/>
      <c r="V23" s="38"/>
      <c r="W23" s="38"/>
      <c r="X23" s="38"/>
      <c r="Y23" s="38"/>
      <c r="Z23" s="38"/>
      <c r="AA23" s="38"/>
      <c r="AB23" s="29">
        <f t="shared" si="4"/>
        <v>0</v>
      </c>
      <c r="AC23" s="30"/>
      <c r="AD23" s="38"/>
      <c r="AE23" s="38"/>
      <c r="AF23" s="38"/>
      <c r="AG23" s="38"/>
      <c r="AH23" s="38"/>
      <c r="AI23" s="38"/>
      <c r="AJ23" s="29">
        <f t="shared" si="5"/>
        <v>0</v>
      </c>
      <c r="AK23" s="31"/>
      <c r="AL23" s="38"/>
      <c r="AM23" s="38"/>
      <c r="AN23" s="29">
        <f t="shared" si="6"/>
        <v>0</v>
      </c>
      <c r="AO23" s="31"/>
      <c r="AP23" s="38"/>
      <c r="AQ23" s="38"/>
      <c r="AR23" s="39">
        <f t="shared" si="7"/>
        <v>0</v>
      </c>
      <c r="AS23" s="32">
        <f t="shared" si="8"/>
        <v>0</v>
      </c>
      <c r="AT23" s="25"/>
      <c r="AU23" s="38">
        <v>121</v>
      </c>
      <c r="AV23" s="38"/>
      <c r="AW23" s="33">
        <f t="shared" si="9"/>
        <v>121</v>
      </c>
      <c r="AX23" s="40">
        <f t="shared" si="10"/>
        <v>121</v>
      </c>
      <c r="AY23" s="40">
        <f t="shared" si="11"/>
        <v>11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113</v>
      </c>
      <c r="E24" s="24">
        <f t="shared" si="2"/>
        <v>113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3"/>
        <v>0</v>
      </c>
      <c r="U24" s="28"/>
      <c r="V24" s="27"/>
      <c r="W24" s="27"/>
      <c r="X24" s="27"/>
      <c r="Y24" s="27"/>
      <c r="Z24" s="27"/>
      <c r="AA24" s="27"/>
      <c r="AB24" s="29">
        <f t="shared" si="4"/>
        <v>0</v>
      </c>
      <c r="AC24" s="30"/>
      <c r="AD24" s="27"/>
      <c r="AE24" s="27"/>
      <c r="AF24" s="27"/>
      <c r="AG24" s="27"/>
      <c r="AH24" s="27"/>
      <c r="AI24" s="27"/>
      <c r="AJ24" s="29">
        <f t="shared" si="5"/>
        <v>0</v>
      </c>
      <c r="AK24" s="31"/>
      <c r="AL24" s="27"/>
      <c r="AM24" s="27"/>
      <c r="AN24" s="29">
        <f t="shared" si="6"/>
        <v>0</v>
      </c>
      <c r="AO24" s="31"/>
      <c r="AP24" s="27"/>
      <c r="AQ24" s="27"/>
      <c r="AR24" s="39">
        <f t="shared" si="7"/>
        <v>0</v>
      </c>
      <c r="AS24" s="32">
        <f t="shared" si="8"/>
        <v>0</v>
      </c>
      <c r="AT24" s="25"/>
      <c r="AU24" s="27">
        <v>113</v>
      </c>
      <c r="AV24" s="27"/>
      <c r="AW24" s="33">
        <f t="shared" si="9"/>
        <v>113</v>
      </c>
      <c r="AX24" s="34">
        <f t="shared" si="10"/>
        <v>113</v>
      </c>
      <c r="AY24" s="34">
        <f t="shared" si="11"/>
        <v>13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3"/>
        <v>0</v>
      </c>
      <c r="U25" s="28"/>
      <c r="V25" s="38"/>
      <c r="W25" s="38"/>
      <c r="X25" s="38"/>
      <c r="Y25" s="38"/>
      <c r="Z25" s="38"/>
      <c r="AA25" s="38"/>
      <c r="AB25" s="29">
        <f t="shared" si="4"/>
        <v>0</v>
      </c>
      <c r="AC25" s="30"/>
      <c r="AD25" s="38"/>
      <c r="AE25" s="38"/>
      <c r="AF25" s="38"/>
      <c r="AG25" s="38"/>
      <c r="AH25" s="38"/>
      <c r="AI25" s="38"/>
      <c r="AJ25" s="29">
        <f t="shared" si="5"/>
        <v>0</v>
      </c>
      <c r="AK25" s="31"/>
      <c r="AL25" s="38"/>
      <c r="AM25" s="38"/>
      <c r="AN25" s="29">
        <f t="shared" si="6"/>
        <v>0</v>
      </c>
      <c r="AO25" s="31"/>
      <c r="AP25" s="38"/>
      <c r="AQ25" s="38"/>
      <c r="AR25" s="39">
        <f t="shared" si="7"/>
        <v>0</v>
      </c>
      <c r="AS25" s="32">
        <f t="shared" si="8"/>
        <v>0</v>
      </c>
      <c r="AT25" s="25"/>
      <c r="AU25" s="38"/>
      <c r="AV25" s="38"/>
      <c r="AW25" s="33">
        <f t="shared" si="9"/>
        <v>0</v>
      </c>
      <c r="AX25" s="40">
        <f t="shared" si="10"/>
        <v>0</v>
      </c>
      <c r="AY25" s="40">
        <f t="shared" si="11"/>
        <v>15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3"/>
        <v>0</v>
      </c>
      <c r="U26" s="28"/>
      <c r="V26" s="27"/>
      <c r="W26" s="27"/>
      <c r="X26" s="27"/>
      <c r="Y26" s="27"/>
      <c r="Z26" s="27"/>
      <c r="AA26" s="27"/>
      <c r="AB26" s="29">
        <f t="shared" si="4"/>
        <v>0</v>
      </c>
      <c r="AC26" s="30"/>
      <c r="AD26" s="27"/>
      <c r="AE26" s="27"/>
      <c r="AF26" s="27"/>
      <c r="AG26" s="27"/>
      <c r="AH26" s="27"/>
      <c r="AI26" s="27"/>
      <c r="AJ26" s="29">
        <f t="shared" si="5"/>
        <v>0</v>
      </c>
      <c r="AK26" s="31"/>
      <c r="AL26" s="27"/>
      <c r="AM26" s="27"/>
      <c r="AN26" s="29">
        <f t="shared" si="6"/>
        <v>0</v>
      </c>
      <c r="AO26" s="31"/>
      <c r="AP26" s="27"/>
      <c r="AQ26" s="27"/>
      <c r="AR26" s="39">
        <f t="shared" si="7"/>
        <v>0</v>
      </c>
      <c r="AS26" s="32">
        <f t="shared" si="8"/>
        <v>0</v>
      </c>
      <c r="AT26" s="25"/>
      <c r="AU26" s="27"/>
      <c r="AV26" s="27"/>
      <c r="AW26" s="33">
        <f t="shared" si="9"/>
        <v>0</v>
      </c>
      <c r="AX26" s="34">
        <f t="shared" si="10"/>
        <v>0</v>
      </c>
      <c r="AY26" s="34">
        <f t="shared" si="11"/>
        <v>15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3"/>
        <v>0</v>
      </c>
      <c r="U27" s="28"/>
      <c r="V27" s="38"/>
      <c r="W27" s="38"/>
      <c r="X27" s="38"/>
      <c r="Y27" s="38"/>
      <c r="Z27" s="38"/>
      <c r="AA27" s="38"/>
      <c r="AB27" s="29">
        <f t="shared" si="4"/>
        <v>0</v>
      </c>
      <c r="AC27" s="30"/>
      <c r="AD27" s="38"/>
      <c r="AE27" s="38"/>
      <c r="AF27" s="38"/>
      <c r="AG27" s="38"/>
      <c r="AH27" s="38"/>
      <c r="AI27" s="38"/>
      <c r="AJ27" s="29">
        <f t="shared" si="5"/>
        <v>0</v>
      </c>
      <c r="AK27" s="31"/>
      <c r="AL27" s="38"/>
      <c r="AM27" s="38"/>
      <c r="AN27" s="29">
        <f t="shared" si="6"/>
        <v>0</v>
      </c>
      <c r="AO27" s="31"/>
      <c r="AP27" s="38"/>
      <c r="AQ27" s="38"/>
      <c r="AR27" s="39">
        <f t="shared" si="7"/>
        <v>0</v>
      </c>
      <c r="AS27" s="32">
        <f t="shared" si="8"/>
        <v>0</v>
      </c>
      <c r="AT27" s="25"/>
      <c r="AU27" s="38"/>
      <c r="AV27" s="38"/>
      <c r="AW27" s="33">
        <f t="shared" si="9"/>
        <v>0</v>
      </c>
      <c r="AX27" s="40">
        <f t="shared" si="10"/>
        <v>0</v>
      </c>
      <c r="AY27" s="40">
        <f t="shared" si="11"/>
        <v>15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3"/>
        <v>0</v>
      </c>
      <c r="U28" s="28"/>
      <c r="V28" s="27"/>
      <c r="W28" s="27"/>
      <c r="X28" s="27"/>
      <c r="Y28" s="27"/>
      <c r="Z28" s="27"/>
      <c r="AA28" s="27"/>
      <c r="AB28" s="29">
        <f t="shared" si="4"/>
        <v>0</v>
      </c>
      <c r="AC28" s="30"/>
      <c r="AD28" s="27"/>
      <c r="AE28" s="27"/>
      <c r="AF28" s="27"/>
      <c r="AG28" s="27"/>
      <c r="AH28" s="27"/>
      <c r="AI28" s="27"/>
      <c r="AJ28" s="29">
        <f t="shared" si="5"/>
        <v>0</v>
      </c>
      <c r="AK28" s="31"/>
      <c r="AL28" s="27"/>
      <c r="AM28" s="27"/>
      <c r="AN28" s="29">
        <f t="shared" si="6"/>
        <v>0</v>
      </c>
      <c r="AO28" s="31"/>
      <c r="AP28" s="27"/>
      <c r="AQ28" s="27"/>
      <c r="AR28" s="39">
        <f t="shared" si="7"/>
        <v>0</v>
      </c>
      <c r="AS28" s="32">
        <f t="shared" si="8"/>
        <v>0</v>
      </c>
      <c r="AT28" s="25"/>
      <c r="AU28" s="27"/>
      <c r="AV28" s="27"/>
      <c r="AW28" s="33">
        <f t="shared" si="9"/>
        <v>0</v>
      </c>
      <c r="AX28" s="34">
        <f t="shared" si="10"/>
        <v>0</v>
      </c>
      <c r="AY28" s="34">
        <f t="shared" si="11"/>
        <v>15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3"/>
        <v>0</v>
      </c>
      <c r="U29" s="28"/>
      <c r="V29" s="38"/>
      <c r="W29" s="38"/>
      <c r="X29" s="38"/>
      <c r="Y29" s="38"/>
      <c r="Z29" s="38"/>
      <c r="AA29" s="38"/>
      <c r="AB29" s="29">
        <f t="shared" si="4"/>
        <v>0</v>
      </c>
      <c r="AC29" s="30"/>
      <c r="AD29" s="38"/>
      <c r="AE29" s="38"/>
      <c r="AF29" s="38"/>
      <c r="AG29" s="38"/>
      <c r="AH29" s="38"/>
      <c r="AI29" s="38"/>
      <c r="AJ29" s="29">
        <f t="shared" si="5"/>
        <v>0</v>
      </c>
      <c r="AK29" s="31"/>
      <c r="AL29" s="38"/>
      <c r="AM29" s="38"/>
      <c r="AN29" s="29">
        <f t="shared" si="6"/>
        <v>0</v>
      </c>
      <c r="AO29" s="31"/>
      <c r="AP29" s="38"/>
      <c r="AQ29" s="38"/>
      <c r="AR29" s="39">
        <f t="shared" si="7"/>
        <v>0</v>
      </c>
      <c r="AS29" s="32">
        <f t="shared" si="8"/>
        <v>0</v>
      </c>
      <c r="AT29" s="25"/>
      <c r="AU29" s="38"/>
      <c r="AV29" s="38"/>
      <c r="AW29" s="33">
        <f t="shared" si="9"/>
        <v>0</v>
      </c>
      <c r="AX29" s="40">
        <f t="shared" si="10"/>
        <v>0</v>
      </c>
      <c r="AY29" s="40">
        <f t="shared" si="11"/>
        <v>15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3"/>
        <v>0</v>
      </c>
      <c r="U30" s="28"/>
      <c r="V30" s="27"/>
      <c r="W30" s="27"/>
      <c r="X30" s="27"/>
      <c r="Y30" s="27"/>
      <c r="Z30" s="27"/>
      <c r="AA30" s="27"/>
      <c r="AB30" s="29">
        <f t="shared" si="4"/>
        <v>0</v>
      </c>
      <c r="AC30" s="30"/>
      <c r="AD30" s="27"/>
      <c r="AE30" s="27"/>
      <c r="AF30" s="27"/>
      <c r="AG30" s="27"/>
      <c r="AH30" s="27"/>
      <c r="AI30" s="27"/>
      <c r="AJ30" s="29">
        <f t="shared" si="5"/>
        <v>0</v>
      </c>
      <c r="AK30" s="31"/>
      <c r="AL30" s="27"/>
      <c r="AM30" s="27"/>
      <c r="AN30" s="29">
        <f t="shared" si="6"/>
        <v>0</v>
      </c>
      <c r="AO30" s="31"/>
      <c r="AP30" s="27"/>
      <c r="AQ30" s="27"/>
      <c r="AR30" s="39">
        <f t="shared" si="7"/>
        <v>0</v>
      </c>
      <c r="AS30" s="32">
        <f t="shared" si="8"/>
        <v>0</v>
      </c>
      <c r="AT30" s="25"/>
      <c r="AU30" s="27"/>
      <c r="AV30" s="27"/>
      <c r="AW30" s="33">
        <f t="shared" si="9"/>
        <v>0</v>
      </c>
      <c r="AX30" s="34">
        <f t="shared" si="10"/>
        <v>0</v>
      </c>
      <c r="AY30" s="34">
        <f t="shared" si="11"/>
        <v>15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3"/>
        <v>0</v>
      </c>
      <c r="U31" s="28"/>
      <c r="V31" s="38"/>
      <c r="W31" s="38"/>
      <c r="X31" s="38"/>
      <c r="Y31" s="38"/>
      <c r="Z31" s="38"/>
      <c r="AA31" s="38"/>
      <c r="AB31" s="29">
        <f t="shared" si="4"/>
        <v>0</v>
      </c>
      <c r="AC31" s="30"/>
      <c r="AD31" s="38"/>
      <c r="AE31" s="38"/>
      <c r="AF31" s="38"/>
      <c r="AG31" s="38"/>
      <c r="AH31" s="38"/>
      <c r="AI31" s="38"/>
      <c r="AJ31" s="29">
        <f t="shared" si="5"/>
        <v>0</v>
      </c>
      <c r="AK31" s="31"/>
      <c r="AL31" s="38"/>
      <c r="AM31" s="38"/>
      <c r="AN31" s="29">
        <f t="shared" si="6"/>
        <v>0</v>
      </c>
      <c r="AO31" s="31"/>
      <c r="AP31" s="38"/>
      <c r="AQ31" s="38"/>
      <c r="AR31" s="39">
        <f t="shared" si="7"/>
        <v>0</v>
      </c>
      <c r="AS31" s="32">
        <f t="shared" si="8"/>
        <v>0</v>
      </c>
      <c r="AT31" s="25"/>
      <c r="AU31" s="38"/>
      <c r="AV31" s="38"/>
      <c r="AW31" s="33">
        <f t="shared" si="9"/>
        <v>0</v>
      </c>
      <c r="AX31" s="40">
        <f t="shared" si="10"/>
        <v>0</v>
      </c>
      <c r="AY31" s="40">
        <f t="shared" si="11"/>
        <v>15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3"/>
        <v>0</v>
      </c>
      <c r="U32" s="28"/>
      <c r="V32" s="27"/>
      <c r="W32" s="27"/>
      <c r="X32" s="27"/>
      <c r="Y32" s="27"/>
      <c r="Z32" s="27"/>
      <c r="AA32" s="27"/>
      <c r="AB32" s="29">
        <f t="shared" si="4"/>
        <v>0</v>
      </c>
      <c r="AC32" s="30"/>
      <c r="AD32" s="27"/>
      <c r="AE32" s="27"/>
      <c r="AF32" s="27"/>
      <c r="AG32" s="27"/>
      <c r="AH32" s="27"/>
      <c r="AI32" s="27"/>
      <c r="AJ32" s="29">
        <f t="shared" si="5"/>
        <v>0</v>
      </c>
      <c r="AK32" s="31"/>
      <c r="AL32" s="27"/>
      <c r="AM32" s="27"/>
      <c r="AN32" s="29">
        <f t="shared" si="6"/>
        <v>0</v>
      </c>
      <c r="AO32" s="31"/>
      <c r="AP32" s="27"/>
      <c r="AQ32" s="27"/>
      <c r="AR32" s="39">
        <f t="shared" si="7"/>
        <v>0</v>
      </c>
      <c r="AS32" s="32">
        <f t="shared" si="8"/>
        <v>0</v>
      </c>
      <c r="AT32" s="25"/>
      <c r="AU32" s="27"/>
      <c r="AV32" s="27"/>
      <c r="AW32" s="33">
        <f t="shared" si="9"/>
        <v>0</v>
      </c>
      <c r="AX32" s="34">
        <f t="shared" si="10"/>
        <v>0</v>
      </c>
      <c r="AY32" s="34">
        <f t="shared" si="11"/>
        <v>15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3"/>
        <v>0</v>
      </c>
      <c r="U33" s="28"/>
      <c r="V33" s="38"/>
      <c r="W33" s="38"/>
      <c r="X33" s="38"/>
      <c r="Y33" s="38"/>
      <c r="Z33" s="38"/>
      <c r="AA33" s="38"/>
      <c r="AB33" s="29">
        <f t="shared" si="4"/>
        <v>0</v>
      </c>
      <c r="AC33" s="30"/>
      <c r="AD33" s="38"/>
      <c r="AE33" s="38"/>
      <c r="AF33" s="38"/>
      <c r="AG33" s="38"/>
      <c r="AH33" s="38"/>
      <c r="AI33" s="38"/>
      <c r="AJ33" s="29">
        <f t="shared" si="5"/>
        <v>0</v>
      </c>
      <c r="AK33" s="31"/>
      <c r="AL33" s="38"/>
      <c r="AM33" s="38"/>
      <c r="AN33" s="29">
        <f t="shared" si="6"/>
        <v>0</v>
      </c>
      <c r="AO33" s="31"/>
      <c r="AP33" s="38"/>
      <c r="AQ33" s="38"/>
      <c r="AR33" s="39">
        <f t="shared" si="7"/>
        <v>0</v>
      </c>
      <c r="AS33" s="32">
        <f t="shared" si="8"/>
        <v>0</v>
      </c>
      <c r="AT33" s="25"/>
      <c r="AU33" s="38"/>
      <c r="AV33" s="38"/>
      <c r="AW33" s="33">
        <f t="shared" si="9"/>
        <v>0</v>
      </c>
      <c r="AX33" s="40">
        <f t="shared" si="10"/>
        <v>0</v>
      </c>
      <c r="AY33" s="40">
        <f t="shared" si="11"/>
        <v>15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3"/>
        <v>0</v>
      </c>
      <c r="U34" s="28"/>
      <c r="V34" s="27"/>
      <c r="W34" s="27"/>
      <c r="X34" s="27"/>
      <c r="Y34" s="27"/>
      <c r="Z34" s="27"/>
      <c r="AA34" s="27"/>
      <c r="AB34" s="29">
        <f t="shared" si="4"/>
        <v>0</v>
      </c>
      <c r="AC34" s="30"/>
      <c r="AD34" s="27"/>
      <c r="AE34" s="27"/>
      <c r="AF34" s="27"/>
      <c r="AG34" s="27"/>
      <c r="AH34" s="27"/>
      <c r="AI34" s="27"/>
      <c r="AJ34" s="29">
        <f t="shared" si="5"/>
        <v>0</v>
      </c>
      <c r="AK34" s="31"/>
      <c r="AL34" s="27"/>
      <c r="AM34" s="27"/>
      <c r="AN34" s="29">
        <f t="shared" si="6"/>
        <v>0</v>
      </c>
      <c r="AO34" s="31"/>
      <c r="AP34" s="27"/>
      <c r="AQ34" s="27"/>
      <c r="AR34" s="39">
        <f t="shared" si="7"/>
        <v>0</v>
      </c>
      <c r="AS34" s="32">
        <f t="shared" si="8"/>
        <v>0</v>
      </c>
      <c r="AT34" s="25"/>
      <c r="AU34" s="27"/>
      <c r="AV34" s="27"/>
      <c r="AW34" s="33">
        <f t="shared" si="9"/>
        <v>0</v>
      </c>
      <c r="AX34" s="34">
        <f t="shared" si="10"/>
        <v>0</v>
      </c>
      <c r="AY34" s="34">
        <f t="shared" si="11"/>
        <v>15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3"/>
        <v>0</v>
      </c>
      <c r="U35" s="28"/>
      <c r="V35" s="38"/>
      <c r="W35" s="38"/>
      <c r="X35" s="38"/>
      <c r="Y35" s="38"/>
      <c r="Z35" s="38"/>
      <c r="AA35" s="38"/>
      <c r="AB35" s="29">
        <f t="shared" si="4"/>
        <v>0</v>
      </c>
      <c r="AC35" s="30"/>
      <c r="AD35" s="38"/>
      <c r="AE35" s="38"/>
      <c r="AF35" s="38"/>
      <c r="AG35" s="38"/>
      <c r="AH35" s="38"/>
      <c r="AI35" s="38"/>
      <c r="AJ35" s="29">
        <f t="shared" si="5"/>
        <v>0</v>
      </c>
      <c r="AK35" s="31"/>
      <c r="AL35" s="38"/>
      <c r="AM35" s="38"/>
      <c r="AN35" s="29">
        <f t="shared" si="6"/>
        <v>0</v>
      </c>
      <c r="AO35" s="31"/>
      <c r="AP35" s="38"/>
      <c r="AQ35" s="38"/>
      <c r="AR35" s="39">
        <f t="shared" si="7"/>
        <v>0</v>
      </c>
      <c r="AS35" s="32">
        <f t="shared" si="8"/>
        <v>0</v>
      </c>
      <c r="AT35" s="25"/>
      <c r="AU35" s="38"/>
      <c r="AV35" s="38"/>
      <c r="AW35" s="33">
        <f t="shared" si="9"/>
        <v>0</v>
      </c>
      <c r="AX35" s="40">
        <f t="shared" si="10"/>
        <v>0</v>
      </c>
      <c r="AY35" s="40">
        <f t="shared" si="11"/>
        <v>15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3"/>
        <v>0</v>
      </c>
      <c r="U36" s="28"/>
      <c r="V36" s="27"/>
      <c r="W36" s="27"/>
      <c r="X36" s="27"/>
      <c r="Y36" s="27"/>
      <c r="Z36" s="27"/>
      <c r="AA36" s="27"/>
      <c r="AB36" s="29">
        <f t="shared" si="4"/>
        <v>0</v>
      </c>
      <c r="AC36" s="30"/>
      <c r="AD36" s="27"/>
      <c r="AE36" s="27"/>
      <c r="AF36" s="27"/>
      <c r="AG36" s="27"/>
      <c r="AH36" s="27"/>
      <c r="AI36" s="27"/>
      <c r="AJ36" s="29">
        <f t="shared" si="5"/>
        <v>0</v>
      </c>
      <c r="AK36" s="31"/>
      <c r="AL36" s="27"/>
      <c r="AM36" s="27"/>
      <c r="AN36" s="29">
        <f t="shared" si="6"/>
        <v>0</v>
      </c>
      <c r="AO36" s="31"/>
      <c r="AP36" s="27"/>
      <c r="AQ36" s="27"/>
      <c r="AR36" s="39">
        <f t="shared" si="7"/>
        <v>0</v>
      </c>
      <c r="AS36" s="32">
        <f t="shared" si="8"/>
        <v>0</v>
      </c>
      <c r="AT36" s="25"/>
      <c r="AU36" s="27"/>
      <c r="AV36" s="27"/>
      <c r="AW36" s="33">
        <f t="shared" si="9"/>
        <v>0</v>
      </c>
      <c r="AX36" s="34">
        <f t="shared" si="10"/>
        <v>0</v>
      </c>
      <c r="AY36" s="34">
        <f t="shared" si="11"/>
        <v>15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3"/>
        <v>0</v>
      </c>
      <c r="U37" s="28"/>
      <c r="V37" s="38"/>
      <c r="W37" s="38"/>
      <c r="X37" s="38"/>
      <c r="Y37" s="38"/>
      <c r="Z37" s="38"/>
      <c r="AA37" s="38"/>
      <c r="AB37" s="29">
        <f t="shared" si="4"/>
        <v>0</v>
      </c>
      <c r="AC37" s="30"/>
      <c r="AD37" s="38"/>
      <c r="AE37" s="38"/>
      <c r="AF37" s="38"/>
      <c r="AG37" s="38"/>
      <c r="AH37" s="38"/>
      <c r="AI37" s="38"/>
      <c r="AJ37" s="29">
        <f t="shared" si="5"/>
        <v>0</v>
      </c>
      <c r="AK37" s="31"/>
      <c r="AL37" s="38"/>
      <c r="AM37" s="38"/>
      <c r="AN37" s="29">
        <f t="shared" si="6"/>
        <v>0</v>
      </c>
      <c r="AO37" s="31"/>
      <c r="AP37" s="38"/>
      <c r="AQ37" s="38"/>
      <c r="AR37" s="39">
        <f t="shared" si="7"/>
        <v>0</v>
      </c>
      <c r="AS37" s="32">
        <f t="shared" si="8"/>
        <v>0</v>
      </c>
      <c r="AT37" s="25"/>
      <c r="AU37" s="38"/>
      <c r="AV37" s="38"/>
      <c r="AW37" s="33">
        <f t="shared" si="9"/>
        <v>0</v>
      </c>
      <c r="AX37" s="40">
        <f t="shared" si="10"/>
        <v>0</v>
      </c>
      <c r="AY37" s="40">
        <f t="shared" si="11"/>
        <v>15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3"/>
        <v>0</v>
      </c>
      <c r="U38" s="28"/>
      <c r="V38" s="27"/>
      <c r="W38" s="27"/>
      <c r="X38" s="27"/>
      <c r="Y38" s="27"/>
      <c r="Z38" s="27"/>
      <c r="AA38" s="27"/>
      <c r="AB38" s="29">
        <f t="shared" si="4"/>
        <v>0</v>
      </c>
      <c r="AC38" s="30"/>
      <c r="AD38" s="27"/>
      <c r="AE38" s="27"/>
      <c r="AF38" s="27"/>
      <c r="AG38" s="27"/>
      <c r="AH38" s="27"/>
      <c r="AI38" s="27"/>
      <c r="AJ38" s="29">
        <f t="shared" si="5"/>
        <v>0</v>
      </c>
      <c r="AK38" s="31"/>
      <c r="AL38" s="27"/>
      <c r="AM38" s="27"/>
      <c r="AN38" s="29">
        <f t="shared" si="6"/>
        <v>0</v>
      </c>
      <c r="AO38" s="31"/>
      <c r="AP38" s="27"/>
      <c r="AQ38" s="27"/>
      <c r="AR38" s="39">
        <f t="shared" si="7"/>
        <v>0</v>
      </c>
      <c r="AS38" s="32">
        <f t="shared" si="8"/>
        <v>0</v>
      </c>
      <c r="AT38" s="25"/>
      <c r="AU38" s="27"/>
      <c r="AV38" s="27"/>
      <c r="AW38" s="33">
        <f t="shared" si="9"/>
        <v>0</v>
      </c>
      <c r="AX38" s="34">
        <f t="shared" si="10"/>
        <v>0</v>
      </c>
      <c r="AY38" s="34">
        <f t="shared" si="11"/>
        <v>15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2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89" priority="1" operator="equal">
      <formula>"1. Лучший гражданский служащий Самарской области"</formula>
    </cfRule>
  </conditionalFormatting>
  <conditionalFormatting sqref="A1:B1">
    <cfRule type="cellIs" dxfId="8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8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8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8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84" priority="6" operator="equal">
      <formula>"6. Компетентный проектный офис"</formula>
    </cfRule>
  </conditionalFormatting>
  <conditionalFormatting sqref="A1:B1">
    <cfRule type="cellIs" dxfId="83" priority="7" operator="equal">
      <formula>"7. Таланты региона"</formula>
    </cfRule>
  </conditionalFormatting>
  <conditionalFormatting sqref="A1:B1">
    <cfRule type="cellIs" dxfId="82" priority="8" operator="equal">
      <formula>"8. Проекты в области бережливого управления"</formula>
    </cfRule>
  </conditionalFormatting>
  <conditionalFormatting sqref="A1:B1">
    <cfRule type="cellIs" dxfId="81" priority="9" operator="equal">
      <formula>"9. Лучший проект в сфере цифровой трансформации"</formula>
    </cfRule>
  </conditionalFormatting>
  <conditionalFormatting sqref="A1:B1">
    <cfRule type="cellIs" dxfId="8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200-000000000000}">
          <x14:formula1>
            <xm:f>'тех. файл'!$E$3:$E$6</xm:f>
          </x14:formula1>
          <xm:sqref>J4:S38 V4:AA38 AD4:AI38 AL4:AM38 AP4:AQ38</xm:sqref>
        </x14:dataValidation>
        <x14:dataValidation type="list" allowBlank="1" xr:uid="{00000000-0002-0000-02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B59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" sqref="A3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64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s="23" t="s">
        <v>94</v>
      </c>
      <c r="C4" s="24">
        <f t="shared" ref="C4:C38" si="0">AS4</f>
        <v>30</v>
      </c>
      <c r="D4" s="25">
        <f t="shared" ref="D4:D38" si="1">AW4</f>
        <v>187</v>
      </c>
      <c r="E4" s="24">
        <f t="shared" ref="E4:E38" si="2">SUM(C4:D4)</f>
        <v>217</v>
      </c>
      <c r="F4" s="47" t="s">
        <v>182</v>
      </c>
      <c r="G4" s="47" t="s">
        <v>184</v>
      </c>
      <c r="H4" s="47" t="s">
        <v>196</v>
      </c>
      <c r="I4" s="25"/>
      <c r="J4" s="27">
        <v>0</v>
      </c>
      <c r="K4" s="27">
        <v>1</v>
      </c>
      <c r="L4" s="27">
        <v>2</v>
      </c>
      <c r="M4" s="27">
        <v>1</v>
      </c>
      <c r="N4" s="27">
        <v>0</v>
      </c>
      <c r="O4" s="27">
        <v>1</v>
      </c>
      <c r="P4" s="27">
        <v>2</v>
      </c>
      <c r="Q4" s="27">
        <v>1</v>
      </c>
      <c r="R4" s="27">
        <v>2</v>
      </c>
      <c r="S4" s="27">
        <v>1</v>
      </c>
      <c r="T4" s="28">
        <f t="shared" ref="T4:T38" si="3">SUM(J4:S4)</f>
        <v>11</v>
      </c>
      <c r="U4" s="28"/>
      <c r="V4" s="27">
        <v>1</v>
      </c>
      <c r="W4" s="27">
        <v>1</v>
      </c>
      <c r="X4" s="27">
        <v>1</v>
      </c>
      <c r="Y4" s="27">
        <v>3</v>
      </c>
      <c r="Z4" s="27">
        <v>1</v>
      </c>
      <c r="AA4" s="27">
        <v>1</v>
      </c>
      <c r="AB4" s="29">
        <f t="shared" ref="AB4:AB38" si="4">SUM(V4:AA4)</f>
        <v>8</v>
      </c>
      <c r="AC4" s="30"/>
      <c r="AD4" s="27">
        <f>-AE40</f>
        <v>0</v>
      </c>
      <c r="AE4" s="27">
        <v>0</v>
      </c>
      <c r="AF4" s="27">
        <v>0</v>
      </c>
      <c r="AG4" s="27">
        <v>0</v>
      </c>
      <c r="AH4" s="27">
        <v>1</v>
      </c>
      <c r="AI4" s="27">
        <v>1</v>
      </c>
      <c r="AJ4" s="29">
        <f t="shared" ref="AJ4:AJ38" si="5">SUM(AD4:AI4)</f>
        <v>2</v>
      </c>
      <c r="AK4" s="31"/>
      <c r="AL4" s="27">
        <v>1</v>
      </c>
      <c r="AM4" s="27">
        <v>2</v>
      </c>
      <c r="AN4" s="29">
        <f t="shared" ref="AN4:AN38" si="6">SUM(AL4:AM4)</f>
        <v>3</v>
      </c>
      <c r="AO4" s="31"/>
      <c r="AP4" s="27">
        <v>3</v>
      </c>
      <c r="AQ4" s="27">
        <v>3</v>
      </c>
      <c r="AR4" s="29">
        <f t="shared" ref="AR4:AR38" si="7">SUM(AP4:AQ4)</f>
        <v>6</v>
      </c>
      <c r="AS4" s="32">
        <f t="shared" ref="AS4:AS38" si="8">T4+AB4+AJ4+AN4+AR4</f>
        <v>30</v>
      </c>
      <c r="AT4" s="25"/>
      <c r="AU4" s="27">
        <v>112</v>
      </c>
      <c r="AV4" s="27">
        <v>75</v>
      </c>
      <c r="AW4" s="33">
        <f t="shared" ref="AW4:AW38" si="9">SUM(AU4:AV4)</f>
        <v>187</v>
      </c>
      <c r="AX4" s="34">
        <f t="shared" ref="AX4:AX38" si="10">AS4+AW4</f>
        <v>217</v>
      </c>
      <c r="AY4" s="34">
        <f t="shared" ref="AY4:AY38" si="11">RANK(AX4,$AX$4:$AX$38)</f>
        <v>2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s="36" t="s">
        <v>95</v>
      </c>
      <c r="C5" s="24">
        <f t="shared" si="0"/>
        <v>45</v>
      </c>
      <c r="D5" s="25">
        <f t="shared" si="1"/>
        <v>210</v>
      </c>
      <c r="E5" s="24">
        <f t="shared" si="2"/>
        <v>255</v>
      </c>
      <c r="F5" s="37" t="s">
        <v>183</v>
      </c>
      <c r="G5" s="37" t="s">
        <v>185</v>
      </c>
      <c r="H5" s="37" t="s">
        <v>197</v>
      </c>
      <c r="I5" s="25"/>
      <c r="J5" s="38">
        <v>0</v>
      </c>
      <c r="K5" s="38">
        <v>1</v>
      </c>
      <c r="L5" s="38">
        <v>2</v>
      </c>
      <c r="M5" s="38">
        <v>2</v>
      </c>
      <c r="N5" s="38">
        <v>0</v>
      </c>
      <c r="O5" s="38">
        <v>1</v>
      </c>
      <c r="P5" s="38">
        <v>2</v>
      </c>
      <c r="Q5" s="38">
        <v>1</v>
      </c>
      <c r="R5" s="38">
        <v>2</v>
      </c>
      <c r="S5" s="38">
        <v>1</v>
      </c>
      <c r="T5" s="28">
        <f t="shared" si="3"/>
        <v>12</v>
      </c>
      <c r="U5" s="28"/>
      <c r="V5" s="38">
        <v>2</v>
      </c>
      <c r="W5" s="38">
        <v>2</v>
      </c>
      <c r="X5" s="38">
        <v>2</v>
      </c>
      <c r="Y5" s="38">
        <v>2</v>
      </c>
      <c r="Z5" s="38">
        <v>2</v>
      </c>
      <c r="AA5" s="38">
        <v>2</v>
      </c>
      <c r="AB5" s="29">
        <f t="shared" si="4"/>
        <v>12</v>
      </c>
      <c r="AC5" s="30"/>
      <c r="AD5" s="38">
        <v>2</v>
      </c>
      <c r="AE5" s="38">
        <v>2</v>
      </c>
      <c r="AF5" s="38">
        <v>2</v>
      </c>
      <c r="AG5" s="38">
        <v>2</v>
      </c>
      <c r="AH5" s="38">
        <v>2</v>
      </c>
      <c r="AI5" s="38">
        <v>1</v>
      </c>
      <c r="AJ5" s="29">
        <f t="shared" si="5"/>
        <v>11</v>
      </c>
      <c r="AK5" s="31"/>
      <c r="AL5" s="38">
        <v>2</v>
      </c>
      <c r="AM5" s="38">
        <v>2</v>
      </c>
      <c r="AN5" s="29">
        <f t="shared" si="6"/>
        <v>4</v>
      </c>
      <c r="AO5" s="31"/>
      <c r="AP5" s="38">
        <v>3</v>
      </c>
      <c r="AQ5" s="38">
        <v>3</v>
      </c>
      <c r="AR5" s="39">
        <f t="shared" si="7"/>
        <v>6</v>
      </c>
      <c r="AS5" s="32">
        <f t="shared" si="8"/>
        <v>45</v>
      </c>
      <c r="AT5" s="25"/>
      <c r="AU5" s="38">
        <v>123</v>
      </c>
      <c r="AV5" s="38">
        <v>87</v>
      </c>
      <c r="AW5" s="33">
        <f t="shared" si="9"/>
        <v>210</v>
      </c>
      <c r="AX5" s="40">
        <f t="shared" si="10"/>
        <v>255</v>
      </c>
      <c r="AY5" s="40">
        <f t="shared" si="11"/>
        <v>1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s="23" t="s">
        <v>96</v>
      </c>
      <c r="C6" s="24">
        <f t="shared" si="0"/>
        <v>46</v>
      </c>
      <c r="D6" s="25">
        <f t="shared" si="1"/>
        <v>164</v>
      </c>
      <c r="E6" s="24">
        <f t="shared" si="2"/>
        <v>210</v>
      </c>
      <c r="F6" s="47" t="s">
        <v>174</v>
      </c>
      <c r="G6" s="47" t="s">
        <v>186</v>
      </c>
      <c r="H6" s="47" t="s">
        <v>198</v>
      </c>
      <c r="I6" s="25"/>
      <c r="J6" s="27">
        <v>0</v>
      </c>
      <c r="K6" s="27">
        <v>1</v>
      </c>
      <c r="L6" s="27">
        <v>2</v>
      </c>
      <c r="M6" s="27">
        <v>2</v>
      </c>
      <c r="N6" s="27">
        <v>1</v>
      </c>
      <c r="O6" s="27">
        <v>1</v>
      </c>
      <c r="P6" s="27">
        <v>2</v>
      </c>
      <c r="Q6" s="27">
        <v>1</v>
      </c>
      <c r="R6" s="27">
        <v>2</v>
      </c>
      <c r="S6" s="27">
        <v>1</v>
      </c>
      <c r="T6" s="28">
        <f t="shared" si="3"/>
        <v>13</v>
      </c>
      <c r="U6" s="28"/>
      <c r="V6" s="27">
        <v>3</v>
      </c>
      <c r="W6" s="27">
        <v>0</v>
      </c>
      <c r="X6" s="27">
        <v>3</v>
      </c>
      <c r="Y6" s="27">
        <v>3</v>
      </c>
      <c r="Z6" s="27">
        <v>3</v>
      </c>
      <c r="AA6" s="27">
        <v>3</v>
      </c>
      <c r="AB6" s="29">
        <f t="shared" si="4"/>
        <v>15</v>
      </c>
      <c r="AC6" s="30"/>
      <c r="AD6" s="27">
        <v>2</v>
      </c>
      <c r="AE6" s="27">
        <v>3</v>
      </c>
      <c r="AF6" s="27">
        <v>0</v>
      </c>
      <c r="AG6" s="27">
        <v>2</v>
      </c>
      <c r="AH6" s="27">
        <v>1</v>
      </c>
      <c r="AI6" s="27">
        <v>1</v>
      </c>
      <c r="AJ6" s="29">
        <f t="shared" si="5"/>
        <v>9</v>
      </c>
      <c r="AK6" s="31"/>
      <c r="AL6" s="27">
        <v>3</v>
      </c>
      <c r="AM6" s="27">
        <v>3</v>
      </c>
      <c r="AN6" s="29">
        <f t="shared" si="6"/>
        <v>6</v>
      </c>
      <c r="AO6" s="31"/>
      <c r="AP6" s="27">
        <v>2</v>
      </c>
      <c r="AQ6" s="27">
        <v>1</v>
      </c>
      <c r="AR6" s="39">
        <f t="shared" si="7"/>
        <v>3</v>
      </c>
      <c r="AS6" s="32">
        <f t="shared" si="8"/>
        <v>46</v>
      </c>
      <c r="AT6" s="25"/>
      <c r="AU6" s="27">
        <v>120</v>
      </c>
      <c r="AV6" s="27">
        <v>44</v>
      </c>
      <c r="AW6" s="33">
        <f t="shared" si="9"/>
        <v>164</v>
      </c>
      <c r="AX6" s="34">
        <f t="shared" si="10"/>
        <v>210</v>
      </c>
      <c r="AY6" s="34">
        <f t="shared" si="11"/>
        <v>3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s="36" t="s">
        <v>97</v>
      </c>
      <c r="C7" s="24">
        <f t="shared" si="0"/>
        <v>44</v>
      </c>
      <c r="D7" s="25">
        <f t="shared" si="1"/>
        <v>157</v>
      </c>
      <c r="E7" s="24">
        <f t="shared" si="2"/>
        <v>201</v>
      </c>
      <c r="F7" s="37" t="s">
        <v>205</v>
      </c>
      <c r="G7" s="37" t="s">
        <v>187</v>
      </c>
      <c r="H7" s="37" t="s">
        <v>199</v>
      </c>
      <c r="I7" s="25"/>
      <c r="J7" s="38">
        <v>0</v>
      </c>
      <c r="K7" s="38">
        <v>1</v>
      </c>
      <c r="L7" s="38">
        <v>2</v>
      </c>
      <c r="M7" s="38">
        <v>3</v>
      </c>
      <c r="N7" s="38">
        <v>1</v>
      </c>
      <c r="O7" s="38">
        <v>3</v>
      </c>
      <c r="P7" s="38">
        <v>2</v>
      </c>
      <c r="Q7" s="38">
        <v>2</v>
      </c>
      <c r="R7" s="38">
        <v>2</v>
      </c>
      <c r="S7" s="38">
        <v>1</v>
      </c>
      <c r="T7" s="28">
        <f t="shared" si="3"/>
        <v>17</v>
      </c>
      <c r="U7" s="28"/>
      <c r="V7" s="38">
        <v>3</v>
      </c>
      <c r="W7" s="38">
        <v>3</v>
      </c>
      <c r="X7" s="38">
        <v>3</v>
      </c>
      <c r="Y7" s="38">
        <v>1</v>
      </c>
      <c r="Z7" s="38">
        <v>1</v>
      </c>
      <c r="AA7" s="38">
        <v>1</v>
      </c>
      <c r="AB7" s="29">
        <f t="shared" si="4"/>
        <v>12</v>
      </c>
      <c r="AC7" s="30"/>
      <c r="AD7" s="38">
        <v>3</v>
      </c>
      <c r="AE7" s="38">
        <v>1</v>
      </c>
      <c r="AF7" s="38">
        <v>1</v>
      </c>
      <c r="AG7" s="38">
        <v>1</v>
      </c>
      <c r="AH7" s="38">
        <v>1</v>
      </c>
      <c r="AI7" s="38">
        <v>1</v>
      </c>
      <c r="AJ7" s="29">
        <f t="shared" si="5"/>
        <v>8</v>
      </c>
      <c r="AK7" s="31"/>
      <c r="AL7" s="38">
        <v>2</v>
      </c>
      <c r="AM7" s="38">
        <v>2</v>
      </c>
      <c r="AN7" s="29">
        <f t="shared" si="6"/>
        <v>4</v>
      </c>
      <c r="AO7" s="31"/>
      <c r="AP7" s="38">
        <v>2</v>
      </c>
      <c r="AQ7" s="38">
        <v>1</v>
      </c>
      <c r="AR7" s="39">
        <f t="shared" si="7"/>
        <v>3</v>
      </c>
      <c r="AS7" s="32">
        <f t="shared" si="8"/>
        <v>44</v>
      </c>
      <c r="AT7" s="25"/>
      <c r="AU7" s="38">
        <v>134</v>
      </c>
      <c r="AV7" s="38">
        <v>23</v>
      </c>
      <c r="AW7" s="33">
        <f t="shared" si="9"/>
        <v>157</v>
      </c>
      <c r="AX7" s="40">
        <f t="shared" si="10"/>
        <v>201</v>
      </c>
      <c r="AY7" s="40">
        <f t="shared" si="11"/>
        <v>5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48">
        <v>5</v>
      </c>
      <c r="B8" s="48" t="s">
        <v>98</v>
      </c>
      <c r="C8" s="24">
        <f t="shared" si="0"/>
        <v>53</v>
      </c>
      <c r="D8" s="25">
        <f t="shared" si="1"/>
        <v>152</v>
      </c>
      <c r="E8" s="24">
        <f t="shared" si="2"/>
        <v>205</v>
      </c>
      <c r="F8" s="47" t="s">
        <v>206</v>
      </c>
      <c r="G8" s="47" t="s">
        <v>188</v>
      </c>
      <c r="H8" s="47" t="s">
        <v>200</v>
      </c>
      <c r="I8" s="25"/>
      <c r="J8" s="27">
        <v>0</v>
      </c>
      <c r="K8" s="27">
        <v>1</v>
      </c>
      <c r="L8" s="27">
        <v>3</v>
      </c>
      <c r="M8" s="27">
        <v>3</v>
      </c>
      <c r="N8" s="27">
        <v>2</v>
      </c>
      <c r="O8" s="27">
        <v>3</v>
      </c>
      <c r="P8" s="27">
        <v>3</v>
      </c>
      <c r="Q8" s="27">
        <v>1</v>
      </c>
      <c r="R8" s="27">
        <v>2</v>
      </c>
      <c r="S8" s="27">
        <v>2</v>
      </c>
      <c r="T8" s="28">
        <f t="shared" si="3"/>
        <v>20</v>
      </c>
      <c r="U8" s="28"/>
      <c r="V8" s="27">
        <v>1</v>
      </c>
      <c r="W8" s="27">
        <v>1</v>
      </c>
      <c r="X8" s="27">
        <v>2</v>
      </c>
      <c r="Y8" s="27">
        <v>2</v>
      </c>
      <c r="Z8" s="27">
        <v>2</v>
      </c>
      <c r="AA8" s="27">
        <v>3</v>
      </c>
      <c r="AB8" s="29">
        <f t="shared" si="4"/>
        <v>11</v>
      </c>
      <c r="AC8" s="30"/>
      <c r="AD8" s="27">
        <v>2</v>
      </c>
      <c r="AE8" s="27">
        <v>2</v>
      </c>
      <c r="AF8" s="27">
        <v>3</v>
      </c>
      <c r="AG8" s="27">
        <v>3</v>
      </c>
      <c r="AH8" s="27">
        <v>3</v>
      </c>
      <c r="AI8" s="27">
        <v>1</v>
      </c>
      <c r="AJ8" s="29">
        <f t="shared" si="5"/>
        <v>14</v>
      </c>
      <c r="AK8" s="31"/>
      <c r="AL8" s="27">
        <v>2</v>
      </c>
      <c r="AM8" s="27">
        <v>3</v>
      </c>
      <c r="AN8" s="29">
        <f t="shared" si="6"/>
        <v>5</v>
      </c>
      <c r="AO8" s="31"/>
      <c r="AP8" s="27">
        <v>2</v>
      </c>
      <c r="AQ8" s="27">
        <v>1</v>
      </c>
      <c r="AR8" s="39">
        <f t="shared" si="7"/>
        <v>3</v>
      </c>
      <c r="AS8" s="32">
        <f t="shared" si="8"/>
        <v>53</v>
      </c>
      <c r="AT8" s="25"/>
      <c r="AU8" s="27">
        <v>107</v>
      </c>
      <c r="AV8" s="27">
        <v>45</v>
      </c>
      <c r="AW8" s="33">
        <f t="shared" si="9"/>
        <v>152</v>
      </c>
      <c r="AX8" s="34">
        <f t="shared" si="10"/>
        <v>205</v>
      </c>
      <c r="AY8" s="34">
        <f t="shared" si="11"/>
        <v>4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s="36" t="s">
        <v>99</v>
      </c>
      <c r="C9" s="24">
        <f t="shared" si="0"/>
        <v>45</v>
      </c>
      <c r="D9" s="25">
        <f t="shared" si="1"/>
        <v>90</v>
      </c>
      <c r="E9" s="24">
        <f t="shared" si="2"/>
        <v>135</v>
      </c>
      <c r="F9" s="37" t="s">
        <v>180</v>
      </c>
      <c r="G9" s="37" t="s">
        <v>189</v>
      </c>
      <c r="H9" s="37" t="s">
        <v>201</v>
      </c>
      <c r="I9" s="25"/>
      <c r="J9" s="38">
        <v>0</v>
      </c>
      <c r="K9" s="38">
        <v>2</v>
      </c>
      <c r="L9" s="38">
        <v>3</v>
      </c>
      <c r="M9" s="38">
        <v>3</v>
      </c>
      <c r="N9" s="38">
        <v>2</v>
      </c>
      <c r="O9" s="38">
        <v>3</v>
      </c>
      <c r="P9" s="38">
        <v>2</v>
      </c>
      <c r="Q9" s="38">
        <v>1</v>
      </c>
      <c r="R9" s="38">
        <v>2</v>
      </c>
      <c r="S9" s="38">
        <v>2</v>
      </c>
      <c r="T9" s="28">
        <f t="shared" si="3"/>
        <v>20</v>
      </c>
      <c r="U9" s="28"/>
      <c r="V9" s="38">
        <v>2</v>
      </c>
      <c r="W9" s="38">
        <v>2</v>
      </c>
      <c r="X9" s="38">
        <v>2</v>
      </c>
      <c r="Y9" s="38">
        <v>2</v>
      </c>
      <c r="Z9" s="38">
        <v>1</v>
      </c>
      <c r="AA9" s="38">
        <v>1</v>
      </c>
      <c r="AB9" s="29">
        <f t="shared" si="4"/>
        <v>10</v>
      </c>
      <c r="AC9" s="30"/>
      <c r="AD9" s="38">
        <v>2</v>
      </c>
      <c r="AE9" s="38">
        <v>2</v>
      </c>
      <c r="AF9" s="38">
        <v>1</v>
      </c>
      <c r="AG9" s="38">
        <v>1</v>
      </c>
      <c r="AH9" s="38">
        <v>1</v>
      </c>
      <c r="AI9" s="38">
        <v>0</v>
      </c>
      <c r="AJ9" s="29">
        <f t="shared" si="5"/>
        <v>7</v>
      </c>
      <c r="AK9" s="31"/>
      <c r="AL9" s="38">
        <v>2</v>
      </c>
      <c r="AM9" s="38">
        <v>3</v>
      </c>
      <c r="AN9" s="29">
        <f t="shared" si="6"/>
        <v>5</v>
      </c>
      <c r="AO9" s="31"/>
      <c r="AP9" s="38">
        <v>2</v>
      </c>
      <c r="AQ9" s="38">
        <v>1</v>
      </c>
      <c r="AR9" s="39">
        <f t="shared" si="7"/>
        <v>3</v>
      </c>
      <c r="AS9" s="32">
        <f t="shared" si="8"/>
        <v>45</v>
      </c>
      <c r="AT9" s="25"/>
      <c r="AU9" s="38">
        <v>67</v>
      </c>
      <c r="AV9" s="38">
        <v>23</v>
      </c>
      <c r="AW9" s="33">
        <f t="shared" si="9"/>
        <v>90</v>
      </c>
      <c r="AX9" s="40">
        <f t="shared" si="10"/>
        <v>135</v>
      </c>
      <c r="AY9" s="40">
        <f t="shared" si="11"/>
        <v>9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s="23" t="s">
        <v>103</v>
      </c>
      <c r="C10" s="24">
        <f t="shared" si="0"/>
        <v>41</v>
      </c>
      <c r="D10" s="25">
        <f t="shared" si="1"/>
        <v>115</v>
      </c>
      <c r="E10" s="24">
        <f t="shared" si="2"/>
        <v>156</v>
      </c>
      <c r="F10" s="47" t="s">
        <v>175</v>
      </c>
      <c r="G10" s="47" t="s">
        <v>190</v>
      </c>
      <c r="H10" s="47" t="s">
        <v>194</v>
      </c>
      <c r="I10" s="25"/>
      <c r="J10" s="27">
        <v>0</v>
      </c>
      <c r="K10" s="27">
        <v>2</v>
      </c>
      <c r="L10" s="27">
        <v>3</v>
      </c>
      <c r="M10" s="27">
        <v>3</v>
      </c>
      <c r="N10" s="27">
        <v>3</v>
      </c>
      <c r="O10" s="27">
        <v>3</v>
      </c>
      <c r="P10" s="27">
        <v>2</v>
      </c>
      <c r="Q10" s="27">
        <v>1</v>
      </c>
      <c r="R10" s="27">
        <v>2</v>
      </c>
      <c r="S10" s="27">
        <v>2</v>
      </c>
      <c r="T10" s="28">
        <f t="shared" si="3"/>
        <v>21</v>
      </c>
      <c r="U10" s="28"/>
      <c r="V10" s="27">
        <v>3</v>
      </c>
      <c r="W10" s="27">
        <v>3</v>
      </c>
      <c r="X10" s="27">
        <v>0</v>
      </c>
      <c r="Y10" s="27">
        <v>0</v>
      </c>
      <c r="Z10" s="27">
        <v>0</v>
      </c>
      <c r="AA10" s="27">
        <v>0</v>
      </c>
      <c r="AB10" s="29">
        <f t="shared" si="4"/>
        <v>6</v>
      </c>
      <c r="AC10" s="30"/>
      <c r="AD10" s="27">
        <v>1</v>
      </c>
      <c r="AE10" s="27">
        <v>1</v>
      </c>
      <c r="AF10" s="27">
        <v>1</v>
      </c>
      <c r="AG10" s="27">
        <v>1</v>
      </c>
      <c r="AH10" s="27">
        <v>1</v>
      </c>
      <c r="AI10" s="27">
        <v>1</v>
      </c>
      <c r="AJ10" s="29">
        <f t="shared" si="5"/>
        <v>6</v>
      </c>
      <c r="AK10" s="31"/>
      <c r="AL10" s="27">
        <v>2</v>
      </c>
      <c r="AM10" s="27">
        <v>3</v>
      </c>
      <c r="AN10" s="29">
        <f t="shared" si="6"/>
        <v>5</v>
      </c>
      <c r="AO10" s="31"/>
      <c r="AP10" s="27">
        <v>2</v>
      </c>
      <c r="AQ10" s="27">
        <v>1</v>
      </c>
      <c r="AR10" s="39">
        <f t="shared" si="7"/>
        <v>3</v>
      </c>
      <c r="AS10" s="32">
        <f t="shared" si="8"/>
        <v>41</v>
      </c>
      <c r="AT10" s="25"/>
      <c r="AU10" s="27">
        <v>78</v>
      </c>
      <c r="AV10" s="27">
        <v>37</v>
      </c>
      <c r="AW10" s="33">
        <f t="shared" si="9"/>
        <v>115</v>
      </c>
      <c r="AX10" s="34">
        <f t="shared" si="10"/>
        <v>156</v>
      </c>
      <c r="AY10" s="34">
        <f t="shared" si="11"/>
        <v>8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s="36" t="s">
        <v>100</v>
      </c>
      <c r="C11" s="24">
        <f t="shared" si="0"/>
        <v>51</v>
      </c>
      <c r="D11" s="25">
        <f t="shared" si="1"/>
        <v>126</v>
      </c>
      <c r="E11" s="24">
        <f t="shared" si="2"/>
        <v>177</v>
      </c>
      <c r="F11" s="37" t="s">
        <v>181</v>
      </c>
      <c r="G11" s="37" t="s">
        <v>191</v>
      </c>
      <c r="H11" s="37" t="s">
        <v>195</v>
      </c>
      <c r="I11" s="25"/>
      <c r="J11" s="38">
        <v>0</v>
      </c>
      <c r="K11" s="38">
        <v>1</v>
      </c>
      <c r="L11" s="38">
        <v>1</v>
      </c>
      <c r="M11" s="38">
        <v>2</v>
      </c>
      <c r="N11" s="38">
        <v>3</v>
      </c>
      <c r="O11" s="38">
        <v>0</v>
      </c>
      <c r="P11" s="38">
        <v>2</v>
      </c>
      <c r="Q11" s="38">
        <v>1</v>
      </c>
      <c r="R11" s="38">
        <v>2</v>
      </c>
      <c r="S11" s="38">
        <v>2</v>
      </c>
      <c r="T11" s="28">
        <f t="shared" si="3"/>
        <v>14</v>
      </c>
      <c r="U11" s="28"/>
      <c r="V11" s="38">
        <v>1</v>
      </c>
      <c r="W11" s="38">
        <v>1</v>
      </c>
      <c r="X11" s="38">
        <v>1</v>
      </c>
      <c r="Y11" s="38">
        <v>2</v>
      </c>
      <c r="Z11" s="38">
        <v>3</v>
      </c>
      <c r="AA11" s="38">
        <v>3</v>
      </c>
      <c r="AB11" s="29">
        <f t="shared" si="4"/>
        <v>11</v>
      </c>
      <c r="AC11" s="30"/>
      <c r="AD11" s="38">
        <v>3</v>
      </c>
      <c r="AE11" s="38">
        <v>3</v>
      </c>
      <c r="AF11" s="38">
        <v>3</v>
      </c>
      <c r="AG11" s="38">
        <v>3</v>
      </c>
      <c r="AH11" s="38">
        <v>3</v>
      </c>
      <c r="AI11" s="38">
        <v>3</v>
      </c>
      <c r="AJ11" s="29">
        <f t="shared" si="5"/>
        <v>18</v>
      </c>
      <c r="AK11" s="31"/>
      <c r="AL11" s="38">
        <v>2</v>
      </c>
      <c r="AM11" s="38">
        <v>3</v>
      </c>
      <c r="AN11" s="29">
        <f t="shared" si="6"/>
        <v>5</v>
      </c>
      <c r="AO11" s="31"/>
      <c r="AP11" s="38">
        <v>2</v>
      </c>
      <c r="AQ11" s="38">
        <v>1</v>
      </c>
      <c r="AR11" s="39">
        <f t="shared" si="7"/>
        <v>3</v>
      </c>
      <c r="AS11" s="32">
        <f t="shared" si="8"/>
        <v>51</v>
      </c>
      <c r="AT11" s="25"/>
      <c r="AU11" s="38">
        <v>90</v>
      </c>
      <c r="AV11" s="38">
        <v>36</v>
      </c>
      <c r="AW11" s="33">
        <f t="shared" si="9"/>
        <v>126</v>
      </c>
      <c r="AX11" s="40">
        <f t="shared" si="10"/>
        <v>177</v>
      </c>
      <c r="AY11" s="40">
        <f t="shared" si="11"/>
        <v>6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s="23" t="s">
        <v>101</v>
      </c>
      <c r="C12" s="24">
        <f t="shared" si="0"/>
        <v>39</v>
      </c>
      <c r="D12" s="25">
        <f t="shared" si="1"/>
        <v>134</v>
      </c>
      <c r="E12" s="24">
        <f t="shared" si="2"/>
        <v>173</v>
      </c>
      <c r="F12" s="47" t="s">
        <v>182</v>
      </c>
      <c r="G12" s="47" t="s">
        <v>192</v>
      </c>
      <c r="H12" s="47" t="s">
        <v>196</v>
      </c>
      <c r="I12" s="25"/>
      <c r="J12" s="27">
        <v>0</v>
      </c>
      <c r="K12" s="27">
        <v>2</v>
      </c>
      <c r="L12" s="27">
        <v>1</v>
      </c>
      <c r="M12" s="27">
        <v>3</v>
      </c>
      <c r="N12" s="27">
        <v>0</v>
      </c>
      <c r="O12" s="27">
        <v>1</v>
      </c>
      <c r="P12" s="27">
        <v>2</v>
      </c>
      <c r="Q12" s="27">
        <v>1</v>
      </c>
      <c r="R12" s="27">
        <v>2</v>
      </c>
      <c r="S12" s="27">
        <v>2</v>
      </c>
      <c r="T12" s="28">
        <f t="shared" si="3"/>
        <v>14</v>
      </c>
      <c r="U12" s="28"/>
      <c r="V12" s="27">
        <v>1</v>
      </c>
      <c r="W12" s="27">
        <v>1</v>
      </c>
      <c r="X12" s="27">
        <v>2</v>
      </c>
      <c r="Y12" s="27">
        <v>2</v>
      </c>
      <c r="Z12" s="27">
        <v>3</v>
      </c>
      <c r="AA12" s="27">
        <v>3</v>
      </c>
      <c r="AB12" s="29">
        <f t="shared" si="4"/>
        <v>12</v>
      </c>
      <c r="AC12" s="30"/>
      <c r="AD12" s="27">
        <v>0</v>
      </c>
      <c r="AE12" s="27">
        <v>0</v>
      </c>
      <c r="AF12" s="27">
        <v>0</v>
      </c>
      <c r="AG12" s="27">
        <v>2</v>
      </c>
      <c r="AH12" s="27">
        <v>3</v>
      </c>
      <c r="AI12" s="27">
        <v>1</v>
      </c>
      <c r="AJ12" s="29">
        <f t="shared" si="5"/>
        <v>6</v>
      </c>
      <c r="AK12" s="31"/>
      <c r="AL12" s="27">
        <v>1</v>
      </c>
      <c r="AM12" s="27">
        <v>3</v>
      </c>
      <c r="AN12" s="29">
        <f t="shared" si="6"/>
        <v>4</v>
      </c>
      <c r="AO12" s="31"/>
      <c r="AP12" s="27">
        <v>2</v>
      </c>
      <c r="AQ12" s="27">
        <v>1</v>
      </c>
      <c r="AR12" s="39">
        <f t="shared" si="7"/>
        <v>3</v>
      </c>
      <c r="AS12" s="32">
        <f t="shared" si="8"/>
        <v>39</v>
      </c>
      <c r="AT12" s="25"/>
      <c r="AU12" s="27">
        <v>99</v>
      </c>
      <c r="AV12" s="27">
        <v>35</v>
      </c>
      <c r="AW12" s="33">
        <f t="shared" si="9"/>
        <v>134</v>
      </c>
      <c r="AX12" s="34">
        <f t="shared" si="10"/>
        <v>173</v>
      </c>
      <c r="AY12" s="34">
        <f t="shared" si="11"/>
        <v>7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s="36" t="s">
        <v>102</v>
      </c>
      <c r="C13" s="24">
        <f t="shared" si="0"/>
        <v>39</v>
      </c>
      <c r="D13" s="25">
        <f t="shared" si="1"/>
        <v>67</v>
      </c>
      <c r="E13" s="24">
        <f t="shared" si="2"/>
        <v>106</v>
      </c>
      <c r="F13" s="37" t="s">
        <v>183</v>
      </c>
      <c r="G13" s="37" t="s">
        <v>193</v>
      </c>
      <c r="H13" s="37" t="s">
        <v>197</v>
      </c>
      <c r="I13" s="25"/>
      <c r="J13" s="38">
        <v>0</v>
      </c>
      <c r="K13" s="38">
        <v>1</v>
      </c>
      <c r="L13" s="38">
        <v>1</v>
      </c>
      <c r="M13" s="38">
        <v>2</v>
      </c>
      <c r="N13" s="38">
        <v>1</v>
      </c>
      <c r="O13" s="38">
        <v>1</v>
      </c>
      <c r="P13" s="38">
        <v>0</v>
      </c>
      <c r="Q13" s="38">
        <v>1</v>
      </c>
      <c r="R13" s="38">
        <v>2</v>
      </c>
      <c r="S13" s="38">
        <v>3</v>
      </c>
      <c r="T13" s="28">
        <f t="shared" si="3"/>
        <v>12</v>
      </c>
      <c r="U13" s="28"/>
      <c r="V13" s="38">
        <v>1</v>
      </c>
      <c r="W13" s="38">
        <v>1</v>
      </c>
      <c r="X13" s="38">
        <v>2</v>
      </c>
      <c r="Y13" s="38">
        <v>2</v>
      </c>
      <c r="Z13" s="38">
        <v>3</v>
      </c>
      <c r="AA13" s="38">
        <v>3</v>
      </c>
      <c r="AB13" s="29">
        <f t="shared" si="4"/>
        <v>12</v>
      </c>
      <c r="AC13" s="30"/>
      <c r="AD13" s="38">
        <v>1</v>
      </c>
      <c r="AE13" s="38">
        <v>1</v>
      </c>
      <c r="AF13" s="38">
        <v>1</v>
      </c>
      <c r="AG13" s="38">
        <v>2</v>
      </c>
      <c r="AH13" s="38">
        <v>3</v>
      </c>
      <c r="AI13" s="38">
        <v>1</v>
      </c>
      <c r="AJ13" s="29">
        <f t="shared" si="5"/>
        <v>9</v>
      </c>
      <c r="AK13" s="31"/>
      <c r="AL13" s="38">
        <v>1</v>
      </c>
      <c r="AM13" s="38">
        <v>3</v>
      </c>
      <c r="AN13" s="29">
        <f t="shared" si="6"/>
        <v>4</v>
      </c>
      <c r="AO13" s="31"/>
      <c r="AP13" s="38">
        <v>1</v>
      </c>
      <c r="AQ13" s="38">
        <v>1</v>
      </c>
      <c r="AR13" s="39">
        <f t="shared" si="7"/>
        <v>2</v>
      </c>
      <c r="AS13" s="32">
        <f t="shared" si="8"/>
        <v>39</v>
      </c>
      <c r="AT13" s="25"/>
      <c r="AU13" s="38">
        <v>33</v>
      </c>
      <c r="AV13" s="38">
        <v>34</v>
      </c>
      <c r="AW13" s="33">
        <f t="shared" si="9"/>
        <v>67</v>
      </c>
      <c r="AX13" s="40">
        <f t="shared" si="10"/>
        <v>106</v>
      </c>
      <c r="AY13" s="40">
        <f t="shared" si="11"/>
        <v>10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26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3"/>
        <v>0</v>
      </c>
      <c r="U14" s="28"/>
      <c r="V14" s="27"/>
      <c r="W14" s="27"/>
      <c r="X14" s="27"/>
      <c r="Y14" s="27"/>
      <c r="Z14" s="27"/>
      <c r="AA14" s="27"/>
      <c r="AB14" s="29">
        <f t="shared" si="4"/>
        <v>0</v>
      </c>
      <c r="AC14" s="30"/>
      <c r="AD14" s="27"/>
      <c r="AE14" s="27"/>
      <c r="AF14" s="27"/>
      <c r="AG14" s="27"/>
      <c r="AH14" s="27"/>
      <c r="AI14" s="27"/>
      <c r="AJ14" s="29">
        <f t="shared" si="5"/>
        <v>0</v>
      </c>
      <c r="AK14" s="31"/>
      <c r="AL14" s="27"/>
      <c r="AM14" s="27"/>
      <c r="AN14" s="29">
        <f t="shared" si="6"/>
        <v>0</v>
      </c>
      <c r="AO14" s="31"/>
      <c r="AP14" s="27"/>
      <c r="AQ14" s="27"/>
      <c r="AR14" s="39">
        <f t="shared" si="7"/>
        <v>0</v>
      </c>
      <c r="AS14" s="32">
        <f t="shared" si="8"/>
        <v>0</v>
      </c>
      <c r="AT14" s="25"/>
      <c r="AU14" s="27"/>
      <c r="AV14" s="27"/>
      <c r="AW14" s="33">
        <f t="shared" si="9"/>
        <v>0</v>
      </c>
      <c r="AX14" s="34">
        <f t="shared" si="10"/>
        <v>0</v>
      </c>
      <c r="AY14" s="34">
        <f t="shared" si="11"/>
        <v>11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3"/>
        <v>0</v>
      </c>
      <c r="U15" s="28"/>
      <c r="V15" s="38"/>
      <c r="W15" s="38"/>
      <c r="X15" s="38"/>
      <c r="Y15" s="38"/>
      <c r="Z15" s="38"/>
      <c r="AA15" s="38"/>
      <c r="AB15" s="29">
        <f t="shared" si="4"/>
        <v>0</v>
      </c>
      <c r="AC15" s="30"/>
      <c r="AD15" s="38"/>
      <c r="AE15" s="38"/>
      <c r="AF15" s="38"/>
      <c r="AG15" s="38"/>
      <c r="AH15" s="38"/>
      <c r="AI15" s="38"/>
      <c r="AJ15" s="29">
        <f t="shared" si="5"/>
        <v>0</v>
      </c>
      <c r="AK15" s="31"/>
      <c r="AL15" s="38"/>
      <c r="AM15" s="38"/>
      <c r="AN15" s="29">
        <f t="shared" si="6"/>
        <v>0</v>
      </c>
      <c r="AO15" s="31"/>
      <c r="AP15" s="38"/>
      <c r="AQ15" s="38"/>
      <c r="AR15" s="39">
        <f t="shared" si="7"/>
        <v>0</v>
      </c>
      <c r="AS15" s="32">
        <f t="shared" si="8"/>
        <v>0</v>
      </c>
      <c r="AT15" s="25"/>
      <c r="AU15" s="38"/>
      <c r="AV15" s="38"/>
      <c r="AW15" s="33">
        <f t="shared" si="9"/>
        <v>0</v>
      </c>
      <c r="AX15" s="40">
        <f t="shared" si="10"/>
        <v>0</v>
      </c>
      <c r="AY15" s="40">
        <f t="shared" si="11"/>
        <v>11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3"/>
        <v>0</v>
      </c>
      <c r="U16" s="28"/>
      <c r="V16" s="27"/>
      <c r="W16" s="27"/>
      <c r="X16" s="27"/>
      <c r="Y16" s="27"/>
      <c r="Z16" s="27"/>
      <c r="AA16" s="27"/>
      <c r="AB16" s="29">
        <f t="shared" si="4"/>
        <v>0</v>
      </c>
      <c r="AC16" s="30"/>
      <c r="AD16" s="27"/>
      <c r="AE16" s="27"/>
      <c r="AF16" s="27"/>
      <c r="AG16" s="27"/>
      <c r="AH16" s="27"/>
      <c r="AI16" s="27"/>
      <c r="AJ16" s="29">
        <f t="shared" si="5"/>
        <v>0</v>
      </c>
      <c r="AK16" s="31"/>
      <c r="AL16" s="27"/>
      <c r="AM16" s="27"/>
      <c r="AN16" s="29">
        <f t="shared" si="6"/>
        <v>0</v>
      </c>
      <c r="AO16" s="31"/>
      <c r="AP16" s="27"/>
      <c r="AQ16" s="27"/>
      <c r="AR16" s="39">
        <f t="shared" si="7"/>
        <v>0</v>
      </c>
      <c r="AS16" s="32">
        <f t="shared" si="8"/>
        <v>0</v>
      </c>
      <c r="AT16" s="25"/>
      <c r="AU16" s="27"/>
      <c r="AV16" s="27"/>
      <c r="AW16" s="33">
        <f t="shared" si="9"/>
        <v>0</v>
      </c>
      <c r="AX16" s="34">
        <f t="shared" si="10"/>
        <v>0</v>
      </c>
      <c r="AY16" s="34">
        <f t="shared" si="11"/>
        <v>11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3"/>
        <v>0</v>
      </c>
      <c r="U17" s="28"/>
      <c r="V17" s="38"/>
      <c r="W17" s="38"/>
      <c r="X17" s="38"/>
      <c r="Y17" s="38"/>
      <c r="Z17" s="38"/>
      <c r="AA17" s="38"/>
      <c r="AB17" s="29">
        <f t="shared" si="4"/>
        <v>0</v>
      </c>
      <c r="AC17" s="30"/>
      <c r="AD17" s="38"/>
      <c r="AE17" s="38"/>
      <c r="AF17" s="38"/>
      <c r="AG17" s="38"/>
      <c r="AH17" s="38"/>
      <c r="AI17" s="38"/>
      <c r="AJ17" s="29">
        <f t="shared" si="5"/>
        <v>0</v>
      </c>
      <c r="AK17" s="31"/>
      <c r="AL17" s="38"/>
      <c r="AM17" s="38"/>
      <c r="AN17" s="29">
        <f t="shared" si="6"/>
        <v>0</v>
      </c>
      <c r="AO17" s="31"/>
      <c r="AP17" s="38"/>
      <c r="AQ17" s="38"/>
      <c r="AR17" s="39">
        <f t="shared" si="7"/>
        <v>0</v>
      </c>
      <c r="AS17" s="32">
        <f t="shared" si="8"/>
        <v>0</v>
      </c>
      <c r="AT17" s="25"/>
      <c r="AU17" s="38"/>
      <c r="AV17" s="38"/>
      <c r="AW17" s="33">
        <f t="shared" si="9"/>
        <v>0</v>
      </c>
      <c r="AX17" s="40">
        <f t="shared" si="10"/>
        <v>0</v>
      </c>
      <c r="AY17" s="40">
        <f t="shared" si="11"/>
        <v>11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0</v>
      </c>
      <c r="E18" s="24">
        <f t="shared" si="2"/>
        <v>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3"/>
        <v>0</v>
      </c>
      <c r="U18" s="28"/>
      <c r="V18" s="27"/>
      <c r="W18" s="27"/>
      <c r="X18" s="27"/>
      <c r="Y18" s="27"/>
      <c r="Z18" s="27"/>
      <c r="AA18" s="27"/>
      <c r="AB18" s="29">
        <f t="shared" si="4"/>
        <v>0</v>
      </c>
      <c r="AC18" s="30"/>
      <c r="AD18" s="27"/>
      <c r="AE18" s="27"/>
      <c r="AF18" s="27"/>
      <c r="AG18" s="27"/>
      <c r="AH18" s="27"/>
      <c r="AI18" s="27"/>
      <c r="AJ18" s="29">
        <f t="shared" si="5"/>
        <v>0</v>
      </c>
      <c r="AK18" s="31"/>
      <c r="AL18" s="27"/>
      <c r="AM18" s="27"/>
      <c r="AN18" s="29">
        <f t="shared" si="6"/>
        <v>0</v>
      </c>
      <c r="AO18" s="31"/>
      <c r="AP18" s="27"/>
      <c r="AQ18" s="27"/>
      <c r="AR18" s="39">
        <f t="shared" si="7"/>
        <v>0</v>
      </c>
      <c r="AS18" s="32">
        <f t="shared" si="8"/>
        <v>0</v>
      </c>
      <c r="AT18" s="25"/>
      <c r="AU18" s="27"/>
      <c r="AV18" s="27"/>
      <c r="AW18" s="33">
        <f t="shared" si="9"/>
        <v>0</v>
      </c>
      <c r="AX18" s="34">
        <f t="shared" si="10"/>
        <v>0</v>
      </c>
      <c r="AY18" s="34">
        <f t="shared" si="11"/>
        <v>11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3"/>
        <v>0</v>
      </c>
      <c r="U19" s="28"/>
      <c r="V19" s="38"/>
      <c r="W19" s="38"/>
      <c r="X19" s="38"/>
      <c r="Y19" s="38"/>
      <c r="Z19" s="38"/>
      <c r="AA19" s="38"/>
      <c r="AB19" s="29">
        <f t="shared" si="4"/>
        <v>0</v>
      </c>
      <c r="AC19" s="30"/>
      <c r="AD19" s="38"/>
      <c r="AE19" s="38"/>
      <c r="AF19" s="38"/>
      <c r="AG19" s="38"/>
      <c r="AH19" s="38"/>
      <c r="AI19" s="38"/>
      <c r="AJ19" s="29">
        <f t="shared" si="5"/>
        <v>0</v>
      </c>
      <c r="AK19" s="31"/>
      <c r="AL19" s="38"/>
      <c r="AM19" s="38"/>
      <c r="AN19" s="29">
        <f t="shared" si="6"/>
        <v>0</v>
      </c>
      <c r="AO19" s="31"/>
      <c r="AP19" s="38"/>
      <c r="AQ19" s="38"/>
      <c r="AR19" s="39">
        <f t="shared" si="7"/>
        <v>0</v>
      </c>
      <c r="AS19" s="32">
        <f t="shared" si="8"/>
        <v>0</v>
      </c>
      <c r="AT19" s="25"/>
      <c r="AU19" s="38"/>
      <c r="AV19" s="38"/>
      <c r="AW19" s="33">
        <f t="shared" si="9"/>
        <v>0</v>
      </c>
      <c r="AX19" s="40">
        <f t="shared" si="10"/>
        <v>0</v>
      </c>
      <c r="AY19" s="40">
        <f t="shared" si="11"/>
        <v>11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3"/>
        <v>0</v>
      </c>
      <c r="U20" s="28"/>
      <c r="V20" s="27"/>
      <c r="W20" s="27"/>
      <c r="X20" s="27"/>
      <c r="Y20" s="27"/>
      <c r="Z20" s="27"/>
      <c r="AA20" s="27"/>
      <c r="AB20" s="29">
        <f t="shared" si="4"/>
        <v>0</v>
      </c>
      <c r="AC20" s="30"/>
      <c r="AD20" s="27"/>
      <c r="AE20" s="27"/>
      <c r="AF20" s="27"/>
      <c r="AG20" s="27"/>
      <c r="AH20" s="27"/>
      <c r="AI20" s="27"/>
      <c r="AJ20" s="29">
        <f t="shared" si="5"/>
        <v>0</v>
      </c>
      <c r="AK20" s="31"/>
      <c r="AL20" s="27"/>
      <c r="AM20" s="27"/>
      <c r="AN20" s="29">
        <f t="shared" si="6"/>
        <v>0</v>
      </c>
      <c r="AO20" s="31"/>
      <c r="AP20" s="27"/>
      <c r="AQ20" s="27"/>
      <c r="AR20" s="39">
        <f t="shared" si="7"/>
        <v>0</v>
      </c>
      <c r="AS20" s="32">
        <f t="shared" si="8"/>
        <v>0</v>
      </c>
      <c r="AT20" s="25"/>
      <c r="AU20" s="27"/>
      <c r="AV20" s="27"/>
      <c r="AW20" s="33">
        <f t="shared" si="9"/>
        <v>0</v>
      </c>
      <c r="AX20" s="34">
        <f t="shared" si="10"/>
        <v>0</v>
      </c>
      <c r="AY20" s="34">
        <f t="shared" si="11"/>
        <v>11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3"/>
        <v>0</v>
      </c>
      <c r="U21" s="28"/>
      <c r="V21" s="38"/>
      <c r="W21" s="38"/>
      <c r="X21" s="38"/>
      <c r="Y21" s="38"/>
      <c r="Z21" s="38"/>
      <c r="AA21" s="38"/>
      <c r="AB21" s="29">
        <f t="shared" si="4"/>
        <v>0</v>
      </c>
      <c r="AC21" s="30"/>
      <c r="AD21" s="38"/>
      <c r="AE21" s="38"/>
      <c r="AF21" s="38"/>
      <c r="AG21" s="38"/>
      <c r="AH21" s="38"/>
      <c r="AI21" s="38"/>
      <c r="AJ21" s="29">
        <f t="shared" si="5"/>
        <v>0</v>
      </c>
      <c r="AK21" s="31"/>
      <c r="AL21" s="38"/>
      <c r="AM21" s="38"/>
      <c r="AN21" s="29">
        <f t="shared" si="6"/>
        <v>0</v>
      </c>
      <c r="AO21" s="31"/>
      <c r="AP21" s="38"/>
      <c r="AQ21" s="38"/>
      <c r="AR21" s="39">
        <f t="shared" si="7"/>
        <v>0</v>
      </c>
      <c r="AS21" s="32">
        <f t="shared" si="8"/>
        <v>0</v>
      </c>
      <c r="AT21" s="25"/>
      <c r="AU21" s="38"/>
      <c r="AV21" s="38"/>
      <c r="AW21" s="33">
        <f t="shared" si="9"/>
        <v>0</v>
      </c>
      <c r="AX21" s="40">
        <f t="shared" si="10"/>
        <v>0</v>
      </c>
      <c r="AY21" s="40">
        <f t="shared" si="11"/>
        <v>11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3"/>
        <v>0</v>
      </c>
      <c r="U22" s="28"/>
      <c r="V22" s="27"/>
      <c r="W22" s="27"/>
      <c r="X22" s="27"/>
      <c r="Y22" s="27"/>
      <c r="Z22" s="27"/>
      <c r="AA22" s="27"/>
      <c r="AB22" s="29">
        <f t="shared" si="4"/>
        <v>0</v>
      </c>
      <c r="AC22" s="30"/>
      <c r="AD22" s="27"/>
      <c r="AE22" s="27"/>
      <c r="AF22" s="27"/>
      <c r="AG22" s="27"/>
      <c r="AH22" s="27"/>
      <c r="AI22" s="27"/>
      <c r="AJ22" s="29">
        <f t="shared" si="5"/>
        <v>0</v>
      </c>
      <c r="AK22" s="31"/>
      <c r="AL22" s="27"/>
      <c r="AM22" s="27"/>
      <c r="AN22" s="29">
        <f t="shared" si="6"/>
        <v>0</v>
      </c>
      <c r="AO22" s="31"/>
      <c r="AP22" s="27"/>
      <c r="AQ22" s="27"/>
      <c r="AR22" s="39">
        <f t="shared" si="7"/>
        <v>0</v>
      </c>
      <c r="AS22" s="32">
        <f t="shared" si="8"/>
        <v>0</v>
      </c>
      <c r="AT22" s="25"/>
      <c r="AU22" s="27"/>
      <c r="AV22" s="27"/>
      <c r="AW22" s="33">
        <f t="shared" si="9"/>
        <v>0</v>
      </c>
      <c r="AX22" s="34">
        <f t="shared" si="10"/>
        <v>0</v>
      </c>
      <c r="AY22" s="34">
        <f t="shared" si="11"/>
        <v>11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3"/>
        <v>0</v>
      </c>
      <c r="U23" s="28"/>
      <c r="V23" s="38"/>
      <c r="W23" s="38"/>
      <c r="X23" s="38"/>
      <c r="Y23" s="38"/>
      <c r="Z23" s="38"/>
      <c r="AA23" s="38"/>
      <c r="AB23" s="29">
        <f t="shared" si="4"/>
        <v>0</v>
      </c>
      <c r="AC23" s="30"/>
      <c r="AD23" s="38"/>
      <c r="AE23" s="38"/>
      <c r="AF23" s="38"/>
      <c r="AG23" s="38"/>
      <c r="AH23" s="38"/>
      <c r="AI23" s="38"/>
      <c r="AJ23" s="29">
        <f t="shared" si="5"/>
        <v>0</v>
      </c>
      <c r="AK23" s="31"/>
      <c r="AL23" s="38"/>
      <c r="AM23" s="38"/>
      <c r="AN23" s="29">
        <f t="shared" si="6"/>
        <v>0</v>
      </c>
      <c r="AO23" s="31"/>
      <c r="AP23" s="38"/>
      <c r="AQ23" s="38"/>
      <c r="AR23" s="39">
        <f t="shared" si="7"/>
        <v>0</v>
      </c>
      <c r="AS23" s="32">
        <f t="shared" si="8"/>
        <v>0</v>
      </c>
      <c r="AT23" s="25"/>
      <c r="AU23" s="38"/>
      <c r="AV23" s="38"/>
      <c r="AW23" s="33">
        <f t="shared" si="9"/>
        <v>0</v>
      </c>
      <c r="AX23" s="40">
        <f t="shared" si="10"/>
        <v>0</v>
      </c>
      <c r="AY23" s="40">
        <f t="shared" si="11"/>
        <v>11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3"/>
        <v>0</v>
      </c>
      <c r="U24" s="28"/>
      <c r="V24" s="27"/>
      <c r="W24" s="27"/>
      <c r="X24" s="27"/>
      <c r="Y24" s="27"/>
      <c r="Z24" s="27"/>
      <c r="AA24" s="27"/>
      <c r="AB24" s="29">
        <f t="shared" si="4"/>
        <v>0</v>
      </c>
      <c r="AC24" s="30"/>
      <c r="AD24" s="27"/>
      <c r="AE24" s="27"/>
      <c r="AF24" s="27"/>
      <c r="AG24" s="27"/>
      <c r="AH24" s="27"/>
      <c r="AI24" s="27"/>
      <c r="AJ24" s="29">
        <f t="shared" si="5"/>
        <v>0</v>
      </c>
      <c r="AK24" s="31"/>
      <c r="AL24" s="27"/>
      <c r="AM24" s="27"/>
      <c r="AN24" s="29">
        <f t="shared" si="6"/>
        <v>0</v>
      </c>
      <c r="AO24" s="31"/>
      <c r="AP24" s="27"/>
      <c r="AQ24" s="27"/>
      <c r="AR24" s="39">
        <f t="shared" si="7"/>
        <v>0</v>
      </c>
      <c r="AS24" s="32">
        <f t="shared" si="8"/>
        <v>0</v>
      </c>
      <c r="AT24" s="25"/>
      <c r="AU24" s="27"/>
      <c r="AV24" s="27"/>
      <c r="AW24" s="33">
        <f t="shared" si="9"/>
        <v>0</v>
      </c>
      <c r="AX24" s="34">
        <f t="shared" si="10"/>
        <v>0</v>
      </c>
      <c r="AY24" s="34">
        <f t="shared" si="11"/>
        <v>11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3"/>
        <v>0</v>
      </c>
      <c r="U25" s="28"/>
      <c r="V25" s="38"/>
      <c r="W25" s="38"/>
      <c r="X25" s="38"/>
      <c r="Y25" s="38"/>
      <c r="Z25" s="38"/>
      <c r="AA25" s="38"/>
      <c r="AB25" s="29">
        <f t="shared" si="4"/>
        <v>0</v>
      </c>
      <c r="AC25" s="30"/>
      <c r="AD25" s="38"/>
      <c r="AE25" s="38"/>
      <c r="AF25" s="38"/>
      <c r="AG25" s="38"/>
      <c r="AH25" s="38"/>
      <c r="AI25" s="38"/>
      <c r="AJ25" s="29">
        <f t="shared" si="5"/>
        <v>0</v>
      </c>
      <c r="AK25" s="31"/>
      <c r="AL25" s="38"/>
      <c r="AM25" s="38"/>
      <c r="AN25" s="29">
        <f t="shared" si="6"/>
        <v>0</v>
      </c>
      <c r="AO25" s="31"/>
      <c r="AP25" s="38"/>
      <c r="AQ25" s="38"/>
      <c r="AR25" s="39">
        <f t="shared" si="7"/>
        <v>0</v>
      </c>
      <c r="AS25" s="32">
        <f t="shared" si="8"/>
        <v>0</v>
      </c>
      <c r="AT25" s="25"/>
      <c r="AU25" s="38"/>
      <c r="AV25" s="38"/>
      <c r="AW25" s="33">
        <f t="shared" si="9"/>
        <v>0</v>
      </c>
      <c r="AX25" s="40">
        <f t="shared" si="10"/>
        <v>0</v>
      </c>
      <c r="AY25" s="40">
        <f t="shared" si="11"/>
        <v>11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3"/>
        <v>0</v>
      </c>
      <c r="U26" s="28"/>
      <c r="V26" s="27"/>
      <c r="W26" s="27"/>
      <c r="X26" s="27"/>
      <c r="Y26" s="27"/>
      <c r="Z26" s="27"/>
      <c r="AA26" s="27"/>
      <c r="AB26" s="29">
        <f t="shared" si="4"/>
        <v>0</v>
      </c>
      <c r="AC26" s="30"/>
      <c r="AD26" s="27"/>
      <c r="AE26" s="27"/>
      <c r="AF26" s="27"/>
      <c r="AG26" s="27"/>
      <c r="AH26" s="27"/>
      <c r="AI26" s="27"/>
      <c r="AJ26" s="29">
        <f t="shared" si="5"/>
        <v>0</v>
      </c>
      <c r="AK26" s="31"/>
      <c r="AL26" s="27"/>
      <c r="AM26" s="27"/>
      <c r="AN26" s="29">
        <f t="shared" si="6"/>
        <v>0</v>
      </c>
      <c r="AO26" s="31"/>
      <c r="AP26" s="27"/>
      <c r="AQ26" s="27"/>
      <c r="AR26" s="39">
        <f t="shared" si="7"/>
        <v>0</v>
      </c>
      <c r="AS26" s="32">
        <f t="shared" si="8"/>
        <v>0</v>
      </c>
      <c r="AT26" s="25"/>
      <c r="AU26" s="27"/>
      <c r="AV26" s="27"/>
      <c r="AW26" s="33">
        <f t="shared" si="9"/>
        <v>0</v>
      </c>
      <c r="AX26" s="34">
        <f t="shared" si="10"/>
        <v>0</v>
      </c>
      <c r="AY26" s="34">
        <f t="shared" si="11"/>
        <v>11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3"/>
        <v>0</v>
      </c>
      <c r="U27" s="28"/>
      <c r="V27" s="38"/>
      <c r="W27" s="38"/>
      <c r="X27" s="38"/>
      <c r="Y27" s="38"/>
      <c r="Z27" s="38"/>
      <c r="AA27" s="38"/>
      <c r="AB27" s="29">
        <f t="shared" si="4"/>
        <v>0</v>
      </c>
      <c r="AC27" s="30"/>
      <c r="AD27" s="38"/>
      <c r="AE27" s="38"/>
      <c r="AF27" s="38"/>
      <c r="AG27" s="38"/>
      <c r="AH27" s="38"/>
      <c r="AI27" s="38"/>
      <c r="AJ27" s="29">
        <f t="shared" si="5"/>
        <v>0</v>
      </c>
      <c r="AK27" s="31"/>
      <c r="AL27" s="38"/>
      <c r="AM27" s="38"/>
      <c r="AN27" s="29">
        <f t="shared" si="6"/>
        <v>0</v>
      </c>
      <c r="AO27" s="31"/>
      <c r="AP27" s="38"/>
      <c r="AQ27" s="38"/>
      <c r="AR27" s="39">
        <f t="shared" si="7"/>
        <v>0</v>
      </c>
      <c r="AS27" s="32">
        <f t="shared" si="8"/>
        <v>0</v>
      </c>
      <c r="AT27" s="25"/>
      <c r="AU27" s="38"/>
      <c r="AV27" s="38"/>
      <c r="AW27" s="33">
        <f t="shared" si="9"/>
        <v>0</v>
      </c>
      <c r="AX27" s="40">
        <f t="shared" si="10"/>
        <v>0</v>
      </c>
      <c r="AY27" s="40">
        <f t="shared" si="11"/>
        <v>11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3"/>
        <v>0</v>
      </c>
      <c r="U28" s="28"/>
      <c r="V28" s="27"/>
      <c r="W28" s="27"/>
      <c r="X28" s="27"/>
      <c r="Y28" s="27"/>
      <c r="Z28" s="27"/>
      <c r="AA28" s="27"/>
      <c r="AB28" s="29">
        <f t="shared" si="4"/>
        <v>0</v>
      </c>
      <c r="AC28" s="30"/>
      <c r="AD28" s="27"/>
      <c r="AE28" s="27"/>
      <c r="AF28" s="27"/>
      <c r="AG28" s="27"/>
      <c r="AH28" s="27"/>
      <c r="AI28" s="27"/>
      <c r="AJ28" s="29">
        <f t="shared" si="5"/>
        <v>0</v>
      </c>
      <c r="AK28" s="31"/>
      <c r="AL28" s="27"/>
      <c r="AM28" s="27"/>
      <c r="AN28" s="29">
        <f t="shared" si="6"/>
        <v>0</v>
      </c>
      <c r="AO28" s="31"/>
      <c r="AP28" s="27"/>
      <c r="AQ28" s="27"/>
      <c r="AR28" s="39">
        <f t="shared" si="7"/>
        <v>0</v>
      </c>
      <c r="AS28" s="32">
        <f t="shared" si="8"/>
        <v>0</v>
      </c>
      <c r="AT28" s="25"/>
      <c r="AU28" s="27"/>
      <c r="AV28" s="27"/>
      <c r="AW28" s="33">
        <f t="shared" si="9"/>
        <v>0</v>
      </c>
      <c r="AX28" s="34">
        <f t="shared" si="10"/>
        <v>0</v>
      </c>
      <c r="AY28" s="34">
        <f t="shared" si="11"/>
        <v>11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3"/>
        <v>0</v>
      </c>
      <c r="U29" s="28"/>
      <c r="V29" s="38"/>
      <c r="W29" s="38"/>
      <c r="X29" s="38"/>
      <c r="Y29" s="38"/>
      <c r="Z29" s="38"/>
      <c r="AA29" s="38"/>
      <c r="AB29" s="29">
        <f t="shared" si="4"/>
        <v>0</v>
      </c>
      <c r="AC29" s="30"/>
      <c r="AD29" s="38"/>
      <c r="AE29" s="38"/>
      <c r="AF29" s="38"/>
      <c r="AG29" s="38"/>
      <c r="AH29" s="38"/>
      <c r="AI29" s="38"/>
      <c r="AJ29" s="29">
        <f t="shared" si="5"/>
        <v>0</v>
      </c>
      <c r="AK29" s="31"/>
      <c r="AL29" s="38"/>
      <c r="AM29" s="38"/>
      <c r="AN29" s="29">
        <f t="shared" si="6"/>
        <v>0</v>
      </c>
      <c r="AO29" s="31"/>
      <c r="AP29" s="38"/>
      <c r="AQ29" s="38"/>
      <c r="AR29" s="39">
        <f t="shared" si="7"/>
        <v>0</v>
      </c>
      <c r="AS29" s="32">
        <f t="shared" si="8"/>
        <v>0</v>
      </c>
      <c r="AT29" s="25"/>
      <c r="AU29" s="38"/>
      <c r="AV29" s="38"/>
      <c r="AW29" s="33">
        <f t="shared" si="9"/>
        <v>0</v>
      </c>
      <c r="AX29" s="40">
        <f t="shared" si="10"/>
        <v>0</v>
      </c>
      <c r="AY29" s="40">
        <f t="shared" si="11"/>
        <v>11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3"/>
        <v>0</v>
      </c>
      <c r="U30" s="28"/>
      <c r="V30" s="27"/>
      <c r="W30" s="27"/>
      <c r="X30" s="27"/>
      <c r="Y30" s="27"/>
      <c r="Z30" s="27"/>
      <c r="AA30" s="27"/>
      <c r="AB30" s="29">
        <f t="shared" si="4"/>
        <v>0</v>
      </c>
      <c r="AC30" s="30"/>
      <c r="AD30" s="27"/>
      <c r="AE30" s="27"/>
      <c r="AF30" s="27"/>
      <c r="AG30" s="27"/>
      <c r="AH30" s="27"/>
      <c r="AI30" s="27"/>
      <c r="AJ30" s="29">
        <f t="shared" si="5"/>
        <v>0</v>
      </c>
      <c r="AK30" s="31"/>
      <c r="AL30" s="27"/>
      <c r="AM30" s="27"/>
      <c r="AN30" s="29">
        <f t="shared" si="6"/>
        <v>0</v>
      </c>
      <c r="AO30" s="31"/>
      <c r="AP30" s="27"/>
      <c r="AQ30" s="27"/>
      <c r="AR30" s="39">
        <f t="shared" si="7"/>
        <v>0</v>
      </c>
      <c r="AS30" s="32">
        <f t="shared" si="8"/>
        <v>0</v>
      </c>
      <c r="AT30" s="25"/>
      <c r="AU30" s="27"/>
      <c r="AV30" s="27"/>
      <c r="AW30" s="33">
        <f t="shared" si="9"/>
        <v>0</v>
      </c>
      <c r="AX30" s="34">
        <f t="shared" si="10"/>
        <v>0</v>
      </c>
      <c r="AY30" s="34">
        <f t="shared" si="11"/>
        <v>11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3"/>
        <v>0</v>
      </c>
      <c r="U31" s="28"/>
      <c r="V31" s="38"/>
      <c r="W31" s="38"/>
      <c r="X31" s="38"/>
      <c r="Y31" s="38"/>
      <c r="Z31" s="38"/>
      <c r="AA31" s="38"/>
      <c r="AB31" s="29">
        <f t="shared" si="4"/>
        <v>0</v>
      </c>
      <c r="AC31" s="30"/>
      <c r="AD31" s="38"/>
      <c r="AE31" s="38"/>
      <c r="AF31" s="38"/>
      <c r="AG31" s="38"/>
      <c r="AH31" s="38"/>
      <c r="AI31" s="38"/>
      <c r="AJ31" s="29">
        <f t="shared" si="5"/>
        <v>0</v>
      </c>
      <c r="AK31" s="31"/>
      <c r="AL31" s="38"/>
      <c r="AM31" s="38"/>
      <c r="AN31" s="29">
        <f t="shared" si="6"/>
        <v>0</v>
      </c>
      <c r="AO31" s="31"/>
      <c r="AP31" s="38"/>
      <c r="AQ31" s="38"/>
      <c r="AR31" s="39">
        <f t="shared" si="7"/>
        <v>0</v>
      </c>
      <c r="AS31" s="32">
        <f t="shared" si="8"/>
        <v>0</v>
      </c>
      <c r="AT31" s="25"/>
      <c r="AU31" s="38"/>
      <c r="AV31" s="38"/>
      <c r="AW31" s="33">
        <f t="shared" si="9"/>
        <v>0</v>
      </c>
      <c r="AX31" s="40">
        <f t="shared" si="10"/>
        <v>0</v>
      </c>
      <c r="AY31" s="40">
        <f t="shared" si="11"/>
        <v>11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3"/>
        <v>0</v>
      </c>
      <c r="U32" s="28"/>
      <c r="V32" s="27"/>
      <c r="W32" s="27"/>
      <c r="X32" s="27"/>
      <c r="Y32" s="27"/>
      <c r="Z32" s="27"/>
      <c r="AA32" s="27"/>
      <c r="AB32" s="29">
        <f t="shared" si="4"/>
        <v>0</v>
      </c>
      <c r="AC32" s="30"/>
      <c r="AD32" s="27"/>
      <c r="AE32" s="27"/>
      <c r="AF32" s="27"/>
      <c r="AG32" s="27"/>
      <c r="AH32" s="27"/>
      <c r="AI32" s="27"/>
      <c r="AJ32" s="29">
        <f t="shared" si="5"/>
        <v>0</v>
      </c>
      <c r="AK32" s="31"/>
      <c r="AL32" s="27"/>
      <c r="AM32" s="27"/>
      <c r="AN32" s="29">
        <f t="shared" si="6"/>
        <v>0</v>
      </c>
      <c r="AO32" s="31"/>
      <c r="AP32" s="27"/>
      <c r="AQ32" s="27"/>
      <c r="AR32" s="39">
        <f t="shared" si="7"/>
        <v>0</v>
      </c>
      <c r="AS32" s="32">
        <f t="shared" si="8"/>
        <v>0</v>
      </c>
      <c r="AT32" s="25"/>
      <c r="AU32" s="27"/>
      <c r="AV32" s="27"/>
      <c r="AW32" s="33">
        <f t="shared" si="9"/>
        <v>0</v>
      </c>
      <c r="AX32" s="34">
        <f t="shared" si="10"/>
        <v>0</v>
      </c>
      <c r="AY32" s="34">
        <f t="shared" si="11"/>
        <v>11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3"/>
        <v>0</v>
      </c>
      <c r="U33" s="28"/>
      <c r="V33" s="38"/>
      <c r="W33" s="38"/>
      <c r="X33" s="38"/>
      <c r="Y33" s="38"/>
      <c r="Z33" s="38"/>
      <c r="AA33" s="38"/>
      <c r="AB33" s="29">
        <f t="shared" si="4"/>
        <v>0</v>
      </c>
      <c r="AC33" s="30"/>
      <c r="AD33" s="38"/>
      <c r="AE33" s="38"/>
      <c r="AF33" s="38"/>
      <c r="AG33" s="38"/>
      <c r="AH33" s="38"/>
      <c r="AI33" s="38"/>
      <c r="AJ33" s="29">
        <f t="shared" si="5"/>
        <v>0</v>
      </c>
      <c r="AK33" s="31"/>
      <c r="AL33" s="38"/>
      <c r="AM33" s="38"/>
      <c r="AN33" s="29">
        <f t="shared" si="6"/>
        <v>0</v>
      </c>
      <c r="AO33" s="31"/>
      <c r="AP33" s="38"/>
      <c r="AQ33" s="38"/>
      <c r="AR33" s="39">
        <f t="shared" si="7"/>
        <v>0</v>
      </c>
      <c r="AS33" s="32">
        <f t="shared" si="8"/>
        <v>0</v>
      </c>
      <c r="AT33" s="25"/>
      <c r="AU33" s="38"/>
      <c r="AV33" s="38"/>
      <c r="AW33" s="33">
        <f t="shared" si="9"/>
        <v>0</v>
      </c>
      <c r="AX33" s="40">
        <f t="shared" si="10"/>
        <v>0</v>
      </c>
      <c r="AY33" s="40">
        <f t="shared" si="11"/>
        <v>11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3"/>
        <v>0</v>
      </c>
      <c r="U34" s="28"/>
      <c r="V34" s="27"/>
      <c r="W34" s="27"/>
      <c r="X34" s="27"/>
      <c r="Y34" s="27"/>
      <c r="Z34" s="27"/>
      <c r="AA34" s="27"/>
      <c r="AB34" s="29">
        <f t="shared" si="4"/>
        <v>0</v>
      </c>
      <c r="AC34" s="30"/>
      <c r="AD34" s="27"/>
      <c r="AE34" s="27"/>
      <c r="AF34" s="27"/>
      <c r="AG34" s="27"/>
      <c r="AH34" s="27"/>
      <c r="AI34" s="27"/>
      <c r="AJ34" s="29">
        <f t="shared" si="5"/>
        <v>0</v>
      </c>
      <c r="AK34" s="31"/>
      <c r="AL34" s="27"/>
      <c r="AM34" s="27"/>
      <c r="AN34" s="29">
        <f t="shared" si="6"/>
        <v>0</v>
      </c>
      <c r="AO34" s="31"/>
      <c r="AP34" s="27"/>
      <c r="AQ34" s="27"/>
      <c r="AR34" s="39">
        <f t="shared" si="7"/>
        <v>0</v>
      </c>
      <c r="AS34" s="32">
        <f t="shared" si="8"/>
        <v>0</v>
      </c>
      <c r="AT34" s="25"/>
      <c r="AU34" s="27"/>
      <c r="AV34" s="27"/>
      <c r="AW34" s="33">
        <f t="shared" si="9"/>
        <v>0</v>
      </c>
      <c r="AX34" s="34">
        <f t="shared" si="10"/>
        <v>0</v>
      </c>
      <c r="AY34" s="34">
        <f t="shared" si="11"/>
        <v>11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3"/>
        <v>0</v>
      </c>
      <c r="U35" s="28"/>
      <c r="V35" s="38"/>
      <c r="W35" s="38"/>
      <c r="X35" s="38"/>
      <c r="Y35" s="38"/>
      <c r="Z35" s="38"/>
      <c r="AA35" s="38"/>
      <c r="AB35" s="29">
        <f t="shared" si="4"/>
        <v>0</v>
      </c>
      <c r="AC35" s="30"/>
      <c r="AD35" s="38"/>
      <c r="AE35" s="38"/>
      <c r="AF35" s="38"/>
      <c r="AG35" s="38"/>
      <c r="AH35" s="38"/>
      <c r="AI35" s="38"/>
      <c r="AJ35" s="29">
        <f t="shared" si="5"/>
        <v>0</v>
      </c>
      <c r="AK35" s="31"/>
      <c r="AL35" s="38"/>
      <c r="AM35" s="38"/>
      <c r="AN35" s="29">
        <f t="shared" si="6"/>
        <v>0</v>
      </c>
      <c r="AO35" s="31"/>
      <c r="AP35" s="38"/>
      <c r="AQ35" s="38"/>
      <c r="AR35" s="39">
        <f t="shared" si="7"/>
        <v>0</v>
      </c>
      <c r="AS35" s="32">
        <f t="shared" si="8"/>
        <v>0</v>
      </c>
      <c r="AT35" s="25"/>
      <c r="AU35" s="38"/>
      <c r="AV35" s="38"/>
      <c r="AW35" s="33">
        <f t="shared" si="9"/>
        <v>0</v>
      </c>
      <c r="AX35" s="40">
        <f t="shared" si="10"/>
        <v>0</v>
      </c>
      <c r="AY35" s="40">
        <f t="shared" si="11"/>
        <v>11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3"/>
        <v>0</v>
      </c>
      <c r="U36" s="28"/>
      <c r="V36" s="27"/>
      <c r="W36" s="27"/>
      <c r="X36" s="27"/>
      <c r="Y36" s="27"/>
      <c r="Z36" s="27"/>
      <c r="AA36" s="27"/>
      <c r="AB36" s="29">
        <f t="shared" si="4"/>
        <v>0</v>
      </c>
      <c r="AC36" s="30"/>
      <c r="AD36" s="27"/>
      <c r="AE36" s="27"/>
      <c r="AF36" s="27"/>
      <c r="AG36" s="27"/>
      <c r="AH36" s="27"/>
      <c r="AI36" s="27"/>
      <c r="AJ36" s="29">
        <f t="shared" si="5"/>
        <v>0</v>
      </c>
      <c r="AK36" s="31"/>
      <c r="AL36" s="27"/>
      <c r="AM36" s="27"/>
      <c r="AN36" s="29">
        <f t="shared" si="6"/>
        <v>0</v>
      </c>
      <c r="AO36" s="31"/>
      <c r="AP36" s="27"/>
      <c r="AQ36" s="27"/>
      <c r="AR36" s="39">
        <f t="shared" si="7"/>
        <v>0</v>
      </c>
      <c r="AS36" s="32">
        <f t="shared" si="8"/>
        <v>0</v>
      </c>
      <c r="AT36" s="25"/>
      <c r="AU36" s="27"/>
      <c r="AV36" s="27"/>
      <c r="AW36" s="33">
        <f t="shared" si="9"/>
        <v>0</v>
      </c>
      <c r="AX36" s="34">
        <f t="shared" si="10"/>
        <v>0</v>
      </c>
      <c r="AY36" s="34">
        <f t="shared" si="11"/>
        <v>11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3"/>
        <v>0</v>
      </c>
      <c r="U37" s="28"/>
      <c r="V37" s="38"/>
      <c r="W37" s="38"/>
      <c r="X37" s="38"/>
      <c r="Y37" s="38"/>
      <c r="Z37" s="38"/>
      <c r="AA37" s="38"/>
      <c r="AB37" s="29">
        <f t="shared" si="4"/>
        <v>0</v>
      </c>
      <c r="AC37" s="30"/>
      <c r="AD37" s="38"/>
      <c r="AE37" s="38"/>
      <c r="AF37" s="38"/>
      <c r="AG37" s="38"/>
      <c r="AH37" s="38"/>
      <c r="AI37" s="38"/>
      <c r="AJ37" s="29">
        <f t="shared" si="5"/>
        <v>0</v>
      </c>
      <c r="AK37" s="31"/>
      <c r="AL37" s="38"/>
      <c r="AM37" s="38"/>
      <c r="AN37" s="29">
        <f t="shared" si="6"/>
        <v>0</v>
      </c>
      <c r="AO37" s="31"/>
      <c r="AP37" s="38"/>
      <c r="AQ37" s="38"/>
      <c r="AR37" s="39">
        <f t="shared" si="7"/>
        <v>0</v>
      </c>
      <c r="AS37" s="32">
        <f t="shared" si="8"/>
        <v>0</v>
      </c>
      <c r="AT37" s="25"/>
      <c r="AU37" s="38"/>
      <c r="AV37" s="38"/>
      <c r="AW37" s="33">
        <f t="shared" si="9"/>
        <v>0</v>
      </c>
      <c r="AX37" s="40">
        <f t="shared" si="10"/>
        <v>0</v>
      </c>
      <c r="AY37" s="40">
        <f t="shared" si="11"/>
        <v>11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3"/>
        <v>0</v>
      </c>
      <c r="U38" s="28"/>
      <c r="V38" s="27"/>
      <c r="W38" s="27"/>
      <c r="X38" s="27"/>
      <c r="Y38" s="27"/>
      <c r="Z38" s="27"/>
      <c r="AA38" s="27"/>
      <c r="AB38" s="29">
        <f t="shared" si="4"/>
        <v>0</v>
      </c>
      <c r="AC38" s="30"/>
      <c r="AD38" s="27"/>
      <c r="AE38" s="27"/>
      <c r="AF38" s="27"/>
      <c r="AG38" s="27"/>
      <c r="AH38" s="27"/>
      <c r="AI38" s="27"/>
      <c r="AJ38" s="29">
        <f t="shared" si="5"/>
        <v>0</v>
      </c>
      <c r="AK38" s="31"/>
      <c r="AL38" s="27"/>
      <c r="AM38" s="27"/>
      <c r="AN38" s="29">
        <f t="shared" si="6"/>
        <v>0</v>
      </c>
      <c r="AO38" s="31"/>
      <c r="AP38" s="27"/>
      <c r="AQ38" s="27"/>
      <c r="AR38" s="39">
        <f t="shared" si="7"/>
        <v>0</v>
      </c>
      <c r="AS38" s="32">
        <f t="shared" si="8"/>
        <v>0</v>
      </c>
      <c r="AT38" s="25"/>
      <c r="AU38" s="27"/>
      <c r="AV38" s="27"/>
      <c r="AW38" s="33">
        <f t="shared" si="9"/>
        <v>0</v>
      </c>
      <c r="AX38" s="34">
        <f t="shared" si="10"/>
        <v>0</v>
      </c>
      <c r="AY38" s="34">
        <f t="shared" si="11"/>
        <v>11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3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79" priority="1" operator="equal">
      <formula>"1. Лучший гражданский служащий Самарской области"</formula>
    </cfRule>
  </conditionalFormatting>
  <conditionalFormatting sqref="A1:B1">
    <cfRule type="cellIs" dxfId="7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7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7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7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74" priority="6" operator="equal">
      <formula>"6. Компетентный проектный офис"</formula>
    </cfRule>
  </conditionalFormatting>
  <conditionalFormatting sqref="A1:B1">
    <cfRule type="cellIs" dxfId="73" priority="7" operator="equal">
      <formula>"7. Таланты региона"</formula>
    </cfRule>
  </conditionalFormatting>
  <conditionalFormatting sqref="A1:B1">
    <cfRule type="cellIs" dxfId="72" priority="8" operator="equal">
      <formula>"8. Проекты в области бережливого управления"</formula>
    </cfRule>
  </conditionalFormatting>
  <conditionalFormatting sqref="A1:B1">
    <cfRule type="cellIs" dxfId="71" priority="9" operator="equal">
      <formula>"9. Лучший проект в сфере цифровой трансформации"</formula>
    </cfRule>
  </conditionalFormatting>
  <conditionalFormatting sqref="A1:B1">
    <cfRule type="cellIs" dxfId="7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300-000000000000}">
          <x14:formula1>
            <xm:f>'тех. файл'!$E$3:$E$6</xm:f>
          </x14:formula1>
          <xm:sqref>J4:S38 V4:AA38 AD4:AI38 AL4:AM38 AP4:AQ38</xm:sqref>
        </x14:dataValidation>
        <x14:dataValidation type="list" allowBlank="1" xr:uid="{00000000-0002-0000-03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B592"/>
  <sheetViews>
    <sheetView workbookViewId="0">
      <pane xSplit="2" ySplit="3" topLeftCell="AS4" activePane="bottomRight" state="frozen"/>
      <selection pane="topRight" activeCell="C1" sqref="C1"/>
      <selection pane="bottomLeft" activeCell="A4" sqref="A4"/>
      <selection pane="bottomRight" activeCell="AU4" sqref="AU4:AV13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65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s="23" t="s">
        <v>104</v>
      </c>
      <c r="C4" s="24">
        <f t="shared" ref="C4:C38" ca="1" si="0">AS4</f>
        <v>35</v>
      </c>
      <c r="D4" s="25">
        <f t="shared" ref="D4:D38" ca="1" si="1">AW4</f>
        <v>198</v>
      </c>
      <c r="E4" s="24">
        <f t="shared" ref="E4:E38" ca="1" si="2">SUM(C4:D4)</f>
        <v>233</v>
      </c>
      <c r="F4" s="47" t="s">
        <v>182</v>
      </c>
      <c r="G4" s="47" t="s">
        <v>190</v>
      </c>
      <c r="H4" s="47" t="s">
        <v>198</v>
      </c>
      <c r="I4" s="25"/>
      <c r="J4" s="27">
        <f ca="1">RANDBETWEEN(0,3)</f>
        <v>0</v>
      </c>
      <c r="K4" s="27">
        <f ca="1">RANDBETWEEN(0,3)</f>
        <v>3</v>
      </c>
      <c r="L4" s="27">
        <f t="shared" ref="L4:S4" ca="1" si="3">RANDBETWEEN(0,3)</f>
        <v>1</v>
      </c>
      <c r="M4" s="27">
        <f t="shared" ca="1" si="3"/>
        <v>2</v>
      </c>
      <c r="N4" s="27">
        <f t="shared" ca="1" si="3"/>
        <v>3</v>
      </c>
      <c r="O4" s="27">
        <f t="shared" ca="1" si="3"/>
        <v>1</v>
      </c>
      <c r="P4" s="27">
        <f t="shared" ca="1" si="3"/>
        <v>1</v>
      </c>
      <c r="Q4" s="27">
        <f t="shared" ca="1" si="3"/>
        <v>0</v>
      </c>
      <c r="R4" s="27">
        <f t="shared" ca="1" si="3"/>
        <v>1</v>
      </c>
      <c r="S4" s="27">
        <f t="shared" ca="1" si="3"/>
        <v>2</v>
      </c>
      <c r="T4" s="28">
        <f t="shared" ref="T4:T38" ca="1" si="4">SUM(J4:S4)</f>
        <v>14</v>
      </c>
      <c r="U4" s="28"/>
      <c r="V4" s="27">
        <f ca="1">RANDBETWEEN(0,3)</f>
        <v>2</v>
      </c>
      <c r="W4" s="27">
        <f t="shared" ref="W4:AA13" ca="1" si="5">RANDBETWEEN(0,3)</f>
        <v>0</v>
      </c>
      <c r="X4" s="27">
        <f t="shared" ca="1" si="5"/>
        <v>0</v>
      </c>
      <c r="Y4" s="27">
        <f t="shared" ca="1" si="5"/>
        <v>3</v>
      </c>
      <c r="Z4" s="27">
        <f t="shared" ca="1" si="5"/>
        <v>0</v>
      </c>
      <c r="AA4" s="27">
        <f t="shared" ca="1" si="5"/>
        <v>0</v>
      </c>
      <c r="AB4" s="29">
        <f t="shared" ref="AB4:AB38" ca="1" si="6">SUM(V4:AA4)</f>
        <v>5</v>
      </c>
      <c r="AC4" s="30"/>
      <c r="AD4" s="27">
        <f ca="1">RANDBETWEEN(0,3)</f>
        <v>3</v>
      </c>
      <c r="AE4" s="27">
        <f t="shared" ref="AE4:AI13" ca="1" si="7">RANDBETWEEN(0,3)</f>
        <v>1</v>
      </c>
      <c r="AF4" s="27">
        <f t="shared" ca="1" si="7"/>
        <v>2</v>
      </c>
      <c r="AG4" s="27">
        <f t="shared" ca="1" si="7"/>
        <v>3</v>
      </c>
      <c r="AH4" s="27">
        <f t="shared" ca="1" si="7"/>
        <v>0</v>
      </c>
      <c r="AI4" s="27">
        <f t="shared" ca="1" si="7"/>
        <v>2</v>
      </c>
      <c r="AJ4" s="29">
        <f t="shared" ref="AJ4:AJ38" ca="1" si="8">SUM(AD4:AI4)</f>
        <v>11</v>
      </c>
      <c r="AK4" s="31"/>
      <c r="AL4" s="27">
        <f ca="1">RANDBETWEEN(0,3)</f>
        <v>2</v>
      </c>
      <c r="AM4" s="27">
        <f ca="1">RANDBETWEEN(0,3)</f>
        <v>0</v>
      </c>
      <c r="AN4" s="29">
        <f t="shared" ref="AN4:AN38" ca="1" si="9">SUM(AL4:AM4)</f>
        <v>2</v>
      </c>
      <c r="AO4" s="31"/>
      <c r="AP4" s="27">
        <f ca="1">RANDBETWEEN(0,3)</f>
        <v>0</v>
      </c>
      <c r="AQ4" s="27">
        <f ca="1">RANDBETWEEN(0,3)</f>
        <v>3</v>
      </c>
      <c r="AR4" s="29">
        <f t="shared" ref="AR4:AR38" ca="1" si="10">SUM(AP4:AQ4)</f>
        <v>3</v>
      </c>
      <c r="AS4" s="32">
        <f t="shared" ref="AS4:AS38" ca="1" si="11">T4+AB4+AJ4+AN4+AR4</f>
        <v>35</v>
      </c>
      <c r="AT4" s="25"/>
      <c r="AU4" s="27">
        <f ca="1">RANDBETWEEN(50,120)</f>
        <v>101</v>
      </c>
      <c r="AV4" s="27">
        <f ca="1">RANDBETWEEN(50,120)</f>
        <v>97</v>
      </c>
      <c r="AW4" s="33">
        <f t="shared" ref="AW4:AW38" ca="1" si="12">SUM(AU4:AV4)</f>
        <v>198</v>
      </c>
      <c r="AX4" s="34">
        <f t="shared" ref="AX4:AX38" ca="1" si="13">AS4+AW4</f>
        <v>233</v>
      </c>
      <c r="AY4" s="34">
        <f t="shared" ref="AY4:AY38" ca="1" si="14">RANK(AX4,$AX$4:$AX$38)</f>
        <v>3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s="36" t="s">
        <v>105</v>
      </c>
      <c r="C5" s="24">
        <f t="shared" ca="1" si="0"/>
        <v>41</v>
      </c>
      <c r="D5" s="25">
        <f t="shared" ca="1" si="1"/>
        <v>152</v>
      </c>
      <c r="E5" s="24">
        <f t="shared" ca="1" si="2"/>
        <v>193</v>
      </c>
      <c r="F5" s="37" t="s">
        <v>183</v>
      </c>
      <c r="G5" s="37" t="s">
        <v>191</v>
      </c>
      <c r="H5" s="37" t="s">
        <v>199</v>
      </c>
      <c r="I5" s="25"/>
      <c r="J5" s="27">
        <f t="shared" ref="J5:J13" ca="1" si="15">RANDBETWEEN(0,3)</f>
        <v>2</v>
      </c>
      <c r="K5" s="27">
        <f t="shared" ref="K5:S13" ca="1" si="16">RANDBETWEEN(0,3)</f>
        <v>0</v>
      </c>
      <c r="L5" s="27">
        <f t="shared" ca="1" si="16"/>
        <v>3</v>
      </c>
      <c r="M5" s="27">
        <f t="shared" ca="1" si="16"/>
        <v>2</v>
      </c>
      <c r="N5" s="27">
        <f t="shared" ca="1" si="16"/>
        <v>0</v>
      </c>
      <c r="O5" s="27">
        <f t="shared" ca="1" si="16"/>
        <v>0</v>
      </c>
      <c r="P5" s="27">
        <f t="shared" ca="1" si="16"/>
        <v>3</v>
      </c>
      <c r="Q5" s="27">
        <f t="shared" ca="1" si="16"/>
        <v>1</v>
      </c>
      <c r="R5" s="27">
        <f t="shared" ca="1" si="16"/>
        <v>1</v>
      </c>
      <c r="S5" s="27">
        <f t="shared" ca="1" si="16"/>
        <v>0</v>
      </c>
      <c r="T5" s="28">
        <f t="shared" ca="1" si="4"/>
        <v>12</v>
      </c>
      <c r="U5" s="28"/>
      <c r="V5" s="27">
        <f t="shared" ref="V5:V13" ca="1" si="17">RANDBETWEEN(0,3)</f>
        <v>1</v>
      </c>
      <c r="W5" s="27">
        <f t="shared" ca="1" si="5"/>
        <v>3</v>
      </c>
      <c r="X5" s="27">
        <f t="shared" ca="1" si="5"/>
        <v>3</v>
      </c>
      <c r="Y5" s="27">
        <f t="shared" ca="1" si="5"/>
        <v>2</v>
      </c>
      <c r="Z5" s="27">
        <f t="shared" ca="1" si="5"/>
        <v>1</v>
      </c>
      <c r="AA5" s="27">
        <f t="shared" ca="1" si="5"/>
        <v>3</v>
      </c>
      <c r="AB5" s="29">
        <f t="shared" ca="1" si="6"/>
        <v>13</v>
      </c>
      <c r="AC5" s="30"/>
      <c r="AD5" s="27">
        <f t="shared" ref="AD5:AD13" ca="1" si="18">RANDBETWEEN(0,3)</f>
        <v>2</v>
      </c>
      <c r="AE5" s="27">
        <f t="shared" ca="1" si="7"/>
        <v>1</v>
      </c>
      <c r="AF5" s="27">
        <f t="shared" ca="1" si="7"/>
        <v>3</v>
      </c>
      <c r="AG5" s="27">
        <f t="shared" ca="1" si="7"/>
        <v>2</v>
      </c>
      <c r="AH5" s="27">
        <f t="shared" ca="1" si="7"/>
        <v>1</v>
      </c>
      <c r="AI5" s="27">
        <f t="shared" ca="1" si="7"/>
        <v>1</v>
      </c>
      <c r="AJ5" s="29">
        <f t="shared" ca="1" si="8"/>
        <v>10</v>
      </c>
      <c r="AK5" s="31"/>
      <c r="AL5" s="27">
        <f t="shared" ref="AL5:AM14" ca="1" si="19">RANDBETWEEN(0,3)</f>
        <v>2</v>
      </c>
      <c r="AM5" s="27">
        <f t="shared" ca="1" si="19"/>
        <v>0</v>
      </c>
      <c r="AN5" s="29">
        <f t="shared" ca="1" si="9"/>
        <v>2</v>
      </c>
      <c r="AO5" s="31"/>
      <c r="AP5" s="27">
        <f t="shared" ref="AP5:AQ14" ca="1" si="20">RANDBETWEEN(0,3)</f>
        <v>2</v>
      </c>
      <c r="AQ5" s="27">
        <f t="shared" ca="1" si="20"/>
        <v>2</v>
      </c>
      <c r="AR5" s="39">
        <f t="shared" ca="1" si="10"/>
        <v>4</v>
      </c>
      <c r="AS5" s="32">
        <f t="shared" ca="1" si="11"/>
        <v>41</v>
      </c>
      <c r="AT5" s="25"/>
      <c r="AU5" s="27">
        <f t="shared" ref="AU5:AV13" ca="1" si="21">RANDBETWEEN(50,120)</f>
        <v>55</v>
      </c>
      <c r="AV5" s="27">
        <f t="shared" ca="1" si="21"/>
        <v>97</v>
      </c>
      <c r="AW5" s="33">
        <f t="shared" ca="1" si="12"/>
        <v>152</v>
      </c>
      <c r="AX5" s="40">
        <f t="shared" ca="1" si="13"/>
        <v>193</v>
      </c>
      <c r="AY5" s="40">
        <f t="shared" ca="1" si="14"/>
        <v>6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s="23" t="s">
        <v>106</v>
      </c>
      <c r="C6" s="24">
        <f t="shared" ca="1" si="0"/>
        <v>33</v>
      </c>
      <c r="D6" s="25">
        <f t="shared" ca="1" si="1"/>
        <v>168</v>
      </c>
      <c r="E6" s="24">
        <f t="shared" ca="1" si="2"/>
        <v>201</v>
      </c>
      <c r="F6" s="47" t="s">
        <v>174</v>
      </c>
      <c r="G6" s="47" t="s">
        <v>192</v>
      </c>
      <c r="H6" s="47" t="s">
        <v>200</v>
      </c>
      <c r="I6" s="25"/>
      <c r="J6" s="27">
        <f t="shared" ca="1" si="15"/>
        <v>3</v>
      </c>
      <c r="K6" s="27">
        <f t="shared" ca="1" si="16"/>
        <v>0</v>
      </c>
      <c r="L6" s="27">
        <f t="shared" ca="1" si="16"/>
        <v>1</v>
      </c>
      <c r="M6" s="27">
        <f t="shared" ca="1" si="16"/>
        <v>2</v>
      </c>
      <c r="N6" s="27">
        <f t="shared" ca="1" si="16"/>
        <v>0</v>
      </c>
      <c r="O6" s="27">
        <f t="shared" ca="1" si="16"/>
        <v>2</v>
      </c>
      <c r="P6" s="27">
        <f t="shared" ca="1" si="16"/>
        <v>3</v>
      </c>
      <c r="Q6" s="27">
        <f t="shared" ca="1" si="16"/>
        <v>0</v>
      </c>
      <c r="R6" s="27">
        <f t="shared" ca="1" si="16"/>
        <v>1</v>
      </c>
      <c r="S6" s="27">
        <f t="shared" ca="1" si="16"/>
        <v>1</v>
      </c>
      <c r="T6" s="28">
        <f t="shared" ca="1" si="4"/>
        <v>13</v>
      </c>
      <c r="U6" s="28"/>
      <c r="V6" s="27">
        <f t="shared" ca="1" si="17"/>
        <v>1</v>
      </c>
      <c r="W6" s="27">
        <f t="shared" ca="1" si="5"/>
        <v>1</v>
      </c>
      <c r="X6" s="27">
        <f t="shared" ca="1" si="5"/>
        <v>2</v>
      </c>
      <c r="Y6" s="27">
        <f t="shared" ca="1" si="5"/>
        <v>3</v>
      </c>
      <c r="Z6" s="27">
        <f t="shared" ca="1" si="5"/>
        <v>2</v>
      </c>
      <c r="AA6" s="27">
        <f t="shared" ca="1" si="5"/>
        <v>3</v>
      </c>
      <c r="AB6" s="29">
        <f t="shared" ca="1" si="6"/>
        <v>12</v>
      </c>
      <c r="AC6" s="30"/>
      <c r="AD6" s="27">
        <f t="shared" ca="1" si="18"/>
        <v>0</v>
      </c>
      <c r="AE6" s="27">
        <f t="shared" ca="1" si="7"/>
        <v>1</v>
      </c>
      <c r="AF6" s="27">
        <f t="shared" ca="1" si="7"/>
        <v>1</v>
      </c>
      <c r="AG6" s="27">
        <f t="shared" ca="1" si="7"/>
        <v>1</v>
      </c>
      <c r="AH6" s="27">
        <f t="shared" ca="1" si="7"/>
        <v>1</v>
      </c>
      <c r="AI6" s="27">
        <f t="shared" ca="1" si="7"/>
        <v>2</v>
      </c>
      <c r="AJ6" s="29">
        <f t="shared" ca="1" si="8"/>
        <v>6</v>
      </c>
      <c r="AK6" s="31"/>
      <c r="AL6" s="27">
        <f t="shared" ca="1" si="19"/>
        <v>1</v>
      </c>
      <c r="AM6" s="27">
        <f t="shared" ca="1" si="19"/>
        <v>1</v>
      </c>
      <c r="AN6" s="29">
        <f t="shared" ca="1" si="9"/>
        <v>2</v>
      </c>
      <c r="AO6" s="31"/>
      <c r="AP6" s="27">
        <f t="shared" ca="1" si="20"/>
        <v>0</v>
      </c>
      <c r="AQ6" s="27">
        <f t="shared" ca="1" si="20"/>
        <v>0</v>
      </c>
      <c r="AR6" s="39">
        <f t="shared" ca="1" si="10"/>
        <v>0</v>
      </c>
      <c r="AS6" s="32">
        <f t="shared" ca="1" si="11"/>
        <v>33</v>
      </c>
      <c r="AT6" s="25"/>
      <c r="AU6" s="27">
        <f t="shared" ca="1" si="21"/>
        <v>70</v>
      </c>
      <c r="AV6" s="27">
        <f t="shared" ca="1" si="21"/>
        <v>98</v>
      </c>
      <c r="AW6" s="33">
        <f t="shared" ca="1" si="12"/>
        <v>168</v>
      </c>
      <c r="AX6" s="34">
        <f t="shared" ca="1" si="13"/>
        <v>201</v>
      </c>
      <c r="AY6" s="34">
        <f t="shared" ca="1" si="14"/>
        <v>5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s="36" t="s">
        <v>107</v>
      </c>
      <c r="C7" s="24">
        <f t="shared" ca="1" si="0"/>
        <v>43</v>
      </c>
      <c r="D7" s="25">
        <f t="shared" ca="1" si="1"/>
        <v>196</v>
      </c>
      <c r="E7" s="24">
        <f t="shared" ca="1" si="2"/>
        <v>239</v>
      </c>
      <c r="F7" s="37" t="s">
        <v>205</v>
      </c>
      <c r="G7" s="37" t="s">
        <v>193</v>
      </c>
      <c r="H7" s="37" t="s">
        <v>201</v>
      </c>
      <c r="I7" s="25"/>
      <c r="J7" s="27">
        <f t="shared" ca="1" si="15"/>
        <v>2</v>
      </c>
      <c r="K7" s="27">
        <f t="shared" ca="1" si="16"/>
        <v>3</v>
      </c>
      <c r="L7" s="27">
        <f t="shared" ca="1" si="16"/>
        <v>2</v>
      </c>
      <c r="M7" s="27">
        <f t="shared" ca="1" si="16"/>
        <v>0</v>
      </c>
      <c r="N7" s="27">
        <f t="shared" ca="1" si="16"/>
        <v>3</v>
      </c>
      <c r="O7" s="27">
        <f t="shared" ca="1" si="16"/>
        <v>1</v>
      </c>
      <c r="P7" s="27">
        <f t="shared" ca="1" si="16"/>
        <v>2</v>
      </c>
      <c r="Q7" s="27">
        <f t="shared" ca="1" si="16"/>
        <v>0</v>
      </c>
      <c r="R7" s="27">
        <f t="shared" ca="1" si="16"/>
        <v>3</v>
      </c>
      <c r="S7" s="27">
        <f t="shared" ca="1" si="16"/>
        <v>2</v>
      </c>
      <c r="T7" s="28">
        <f t="shared" ca="1" si="4"/>
        <v>18</v>
      </c>
      <c r="U7" s="28"/>
      <c r="V7" s="27">
        <f t="shared" ca="1" si="17"/>
        <v>3</v>
      </c>
      <c r="W7" s="27">
        <f t="shared" ca="1" si="5"/>
        <v>2</v>
      </c>
      <c r="X7" s="27">
        <f t="shared" ca="1" si="5"/>
        <v>0</v>
      </c>
      <c r="Y7" s="27">
        <f t="shared" ca="1" si="5"/>
        <v>2</v>
      </c>
      <c r="Z7" s="27">
        <f t="shared" ca="1" si="5"/>
        <v>2</v>
      </c>
      <c r="AA7" s="27">
        <f t="shared" ca="1" si="5"/>
        <v>1</v>
      </c>
      <c r="AB7" s="29">
        <f t="shared" ca="1" si="6"/>
        <v>10</v>
      </c>
      <c r="AC7" s="30"/>
      <c r="AD7" s="27">
        <f t="shared" ca="1" si="18"/>
        <v>1</v>
      </c>
      <c r="AE7" s="27">
        <f t="shared" ca="1" si="7"/>
        <v>0</v>
      </c>
      <c r="AF7" s="27">
        <f t="shared" ca="1" si="7"/>
        <v>2</v>
      </c>
      <c r="AG7" s="27">
        <f t="shared" ca="1" si="7"/>
        <v>0</v>
      </c>
      <c r="AH7" s="27">
        <f t="shared" ca="1" si="7"/>
        <v>3</v>
      </c>
      <c r="AI7" s="27">
        <f t="shared" ca="1" si="7"/>
        <v>2</v>
      </c>
      <c r="AJ7" s="29">
        <f t="shared" ca="1" si="8"/>
        <v>8</v>
      </c>
      <c r="AK7" s="31"/>
      <c r="AL7" s="27">
        <f t="shared" ca="1" si="19"/>
        <v>3</v>
      </c>
      <c r="AM7" s="27">
        <f t="shared" ca="1" si="19"/>
        <v>3</v>
      </c>
      <c r="AN7" s="29">
        <f t="shared" ca="1" si="9"/>
        <v>6</v>
      </c>
      <c r="AO7" s="31"/>
      <c r="AP7" s="27">
        <f t="shared" ca="1" si="20"/>
        <v>0</v>
      </c>
      <c r="AQ7" s="27">
        <f t="shared" ca="1" si="20"/>
        <v>1</v>
      </c>
      <c r="AR7" s="39">
        <f t="shared" ca="1" si="10"/>
        <v>1</v>
      </c>
      <c r="AS7" s="32">
        <f t="shared" ca="1" si="11"/>
        <v>43</v>
      </c>
      <c r="AT7" s="25"/>
      <c r="AU7" s="27">
        <f t="shared" ca="1" si="21"/>
        <v>81</v>
      </c>
      <c r="AV7" s="27">
        <f t="shared" ca="1" si="21"/>
        <v>115</v>
      </c>
      <c r="AW7" s="33">
        <f t="shared" ca="1" si="12"/>
        <v>196</v>
      </c>
      <c r="AX7" s="40">
        <f t="shared" ca="1" si="13"/>
        <v>239</v>
      </c>
      <c r="AY7" s="40">
        <f t="shared" ca="1" si="14"/>
        <v>2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s="23" t="s">
        <v>108</v>
      </c>
      <c r="C8" s="24">
        <f t="shared" ca="1" si="0"/>
        <v>40</v>
      </c>
      <c r="D8" s="25">
        <f t="shared" ca="1" si="1"/>
        <v>119</v>
      </c>
      <c r="E8" s="24">
        <f t="shared" ca="1" si="2"/>
        <v>159</v>
      </c>
      <c r="F8" s="47" t="s">
        <v>206</v>
      </c>
      <c r="G8" s="37" t="s">
        <v>189</v>
      </c>
      <c r="H8" s="47" t="s">
        <v>202</v>
      </c>
      <c r="I8" s="25"/>
      <c r="J8" s="27">
        <f t="shared" ca="1" si="15"/>
        <v>3</v>
      </c>
      <c r="K8" s="27">
        <f t="shared" ca="1" si="16"/>
        <v>1</v>
      </c>
      <c r="L8" s="27">
        <f t="shared" ca="1" si="16"/>
        <v>1</v>
      </c>
      <c r="M8" s="27">
        <f t="shared" ca="1" si="16"/>
        <v>0</v>
      </c>
      <c r="N8" s="27">
        <f t="shared" ca="1" si="16"/>
        <v>2</v>
      </c>
      <c r="O8" s="27">
        <f t="shared" ca="1" si="16"/>
        <v>2</v>
      </c>
      <c r="P8" s="27">
        <f t="shared" ca="1" si="16"/>
        <v>0</v>
      </c>
      <c r="Q8" s="27">
        <f t="shared" ca="1" si="16"/>
        <v>1</v>
      </c>
      <c r="R8" s="27">
        <f t="shared" ca="1" si="16"/>
        <v>2</v>
      </c>
      <c r="S8" s="27">
        <f t="shared" ca="1" si="16"/>
        <v>2</v>
      </c>
      <c r="T8" s="28">
        <f t="shared" ca="1" si="4"/>
        <v>14</v>
      </c>
      <c r="U8" s="28"/>
      <c r="V8" s="27">
        <f t="shared" ca="1" si="17"/>
        <v>2</v>
      </c>
      <c r="W8" s="27">
        <f t="shared" ca="1" si="5"/>
        <v>0</v>
      </c>
      <c r="X8" s="27">
        <f t="shared" ca="1" si="5"/>
        <v>0</v>
      </c>
      <c r="Y8" s="27">
        <f t="shared" ca="1" si="5"/>
        <v>0</v>
      </c>
      <c r="Z8" s="27">
        <f t="shared" ca="1" si="5"/>
        <v>3</v>
      </c>
      <c r="AA8" s="27">
        <f t="shared" ca="1" si="5"/>
        <v>2</v>
      </c>
      <c r="AB8" s="29">
        <f t="shared" ca="1" si="6"/>
        <v>7</v>
      </c>
      <c r="AC8" s="30"/>
      <c r="AD8" s="27">
        <f t="shared" ca="1" si="18"/>
        <v>2</v>
      </c>
      <c r="AE8" s="27">
        <f t="shared" ca="1" si="7"/>
        <v>2</v>
      </c>
      <c r="AF8" s="27">
        <f t="shared" ca="1" si="7"/>
        <v>1</v>
      </c>
      <c r="AG8" s="27">
        <f t="shared" ca="1" si="7"/>
        <v>3</v>
      </c>
      <c r="AH8" s="27">
        <f t="shared" ca="1" si="7"/>
        <v>2</v>
      </c>
      <c r="AI8" s="27">
        <f t="shared" ca="1" si="7"/>
        <v>3</v>
      </c>
      <c r="AJ8" s="29">
        <f t="shared" ca="1" si="8"/>
        <v>13</v>
      </c>
      <c r="AK8" s="31"/>
      <c r="AL8" s="27">
        <f t="shared" ca="1" si="19"/>
        <v>0</v>
      </c>
      <c r="AM8" s="27">
        <f t="shared" ca="1" si="19"/>
        <v>3</v>
      </c>
      <c r="AN8" s="29">
        <f t="shared" ca="1" si="9"/>
        <v>3</v>
      </c>
      <c r="AO8" s="31"/>
      <c r="AP8" s="27">
        <f t="shared" ca="1" si="20"/>
        <v>3</v>
      </c>
      <c r="AQ8" s="27">
        <f t="shared" ca="1" si="20"/>
        <v>0</v>
      </c>
      <c r="AR8" s="39">
        <f t="shared" ca="1" si="10"/>
        <v>3</v>
      </c>
      <c r="AS8" s="32">
        <f t="shared" ca="1" si="11"/>
        <v>40</v>
      </c>
      <c r="AT8" s="25"/>
      <c r="AU8" s="27">
        <f t="shared" ca="1" si="21"/>
        <v>52</v>
      </c>
      <c r="AV8" s="27">
        <f t="shared" ca="1" si="21"/>
        <v>67</v>
      </c>
      <c r="AW8" s="33">
        <f t="shared" ca="1" si="12"/>
        <v>119</v>
      </c>
      <c r="AX8" s="34">
        <f t="shared" ca="1" si="13"/>
        <v>159</v>
      </c>
      <c r="AY8" s="34">
        <f t="shared" ca="1" si="14"/>
        <v>10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s="36" t="s">
        <v>109</v>
      </c>
      <c r="C9" s="24">
        <f t="shared" ca="1" si="0"/>
        <v>42</v>
      </c>
      <c r="D9" s="25">
        <f t="shared" ca="1" si="1"/>
        <v>199</v>
      </c>
      <c r="E9" s="24">
        <f t="shared" ca="1" si="2"/>
        <v>241</v>
      </c>
      <c r="F9" s="37" t="s">
        <v>179</v>
      </c>
      <c r="G9" s="37" t="s">
        <v>189</v>
      </c>
      <c r="H9" s="37" t="s">
        <v>203</v>
      </c>
      <c r="I9" s="25"/>
      <c r="J9" s="27">
        <f t="shared" ca="1" si="15"/>
        <v>2</v>
      </c>
      <c r="K9" s="27">
        <f t="shared" ca="1" si="16"/>
        <v>2</v>
      </c>
      <c r="L9" s="27">
        <f t="shared" ca="1" si="16"/>
        <v>1</v>
      </c>
      <c r="M9" s="27">
        <f t="shared" ca="1" si="16"/>
        <v>1</v>
      </c>
      <c r="N9" s="27">
        <f t="shared" ca="1" si="16"/>
        <v>1</v>
      </c>
      <c r="O9" s="27">
        <f t="shared" ca="1" si="16"/>
        <v>3</v>
      </c>
      <c r="P9" s="27">
        <f t="shared" ca="1" si="16"/>
        <v>2</v>
      </c>
      <c r="Q9" s="27">
        <f t="shared" ca="1" si="16"/>
        <v>2</v>
      </c>
      <c r="R9" s="27">
        <f t="shared" ca="1" si="16"/>
        <v>0</v>
      </c>
      <c r="S9" s="27">
        <f t="shared" ca="1" si="16"/>
        <v>0</v>
      </c>
      <c r="T9" s="28">
        <f t="shared" ca="1" si="4"/>
        <v>14</v>
      </c>
      <c r="U9" s="28"/>
      <c r="V9" s="27">
        <f t="shared" ca="1" si="17"/>
        <v>2</v>
      </c>
      <c r="W9" s="27">
        <f t="shared" ca="1" si="5"/>
        <v>0</v>
      </c>
      <c r="X9" s="27">
        <f t="shared" ca="1" si="5"/>
        <v>0</v>
      </c>
      <c r="Y9" s="27">
        <f t="shared" ca="1" si="5"/>
        <v>3</v>
      </c>
      <c r="Z9" s="27">
        <f t="shared" ca="1" si="5"/>
        <v>0</v>
      </c>
      <c r="AA9" s="27">
        <f t="shared" ca="1" si="5"/>
        <v>2</v>
      </c>
      <c r="AB9" s="29">
        <f t="shared" ca="1" si="6"/>
        <v>7</v>
      </c>
      <c r="AC9" s="30"/>
      <c r="AD9" s="27">
        <f t="shared" ca="1" si="18"/>
        <v>2</v>
      </c>
      <c r="AE9" s="27">
        <f t="shared" ca="1" si="7"/>
        <v>2</v>
      </c>
      <c r="AF9" s="27">
        <f t="shared" ca="1" si="7"/>
        <v>2</v>
      </c>
      <c r="AG9" s="27">
        <f t="shared" ca="1" si="7"/>
        <v>2</v>
      </c>
      <c r="AH9" s="27">
        <f t="shared" ca="1" si="7"/>
        <v>2</v>
      </c>
      <c r="AI9" s="27">
        <f t="shared" ca="1" si="7"/>
        <v>3</v>
      </c>
      <c r="AJ9" s="29">
        <f t="shared" ca="1" si="8"/>
        <v>13</v>
      </c>
      <c r="AK9" s="31"/>
      <c r="AL9" s="27">
        <f t="shared" ca="1" si="19"/>
        <v>0</v>
      </c>
      <c r="AM9" s="27">
        <f t="shared" ca="1" si="19"/>
        <v>3</v>
      </c>
      <c r="AN9" s="29">
        <f t="shared" ca="1" si="9"/>
        <v>3</v>
      </c>
      <c r="AO9" s="31"/>
      <c r="AP9" s="27">
        <f t="shared" ca="1" si="20"/>
        <v>3</v>
      </c>
      <c r="AQ9" s="27">
        <f t="shared" ca="1" si="20"/>
        <v>2</v>
      </c>
      <c r="AR9" s="39">
        <f t="shared" ca="1" si="10"/>
        <v>5</v>
      </c>
      <c r="AS9" s="32">
        <f t="shared" ca="1" si="11"/>
        <v>42</v>
      </c>
      <c r="AT9" s="25"/>
      <c r="AU9" s="27">
        <f t="shared" ca="1" si="21"/>
        <v>96</v>
      </c>
      <c r="AV9" s="27">
        <f t="shared" ca="1" si="21"/>
        <v>103</v>
      </c>
      <c r="AW9" s="33">
        <f t="shared" ca="1" si="12"/>
        <v>199</v>
      </c>
      <c r="AX9" s="40">
        <f t="shared" ca="1" si="13"/>
        <v>241</v>
      </c>
      <c r="AY9" s="40">
        <f t="shared" ca="1" si="14"/>
        <v>1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s="23" t="s">
        <v>110</v>
      </c>
      <c r="C10" s="24">
        <f t="shared" ca="1" si="0"/>
        <v>32</v>
      </c>
      <c r="D10" s="25">
        <f t="shared" ca="1" si="1"/>
        <v>140</v>
      </c>
      <c r="E10" s="24">
        <f t="shared" ca="1" si="2"/>
        <v>172</v>
      </c>
      <c r="F10" s="47" t="s">
        <v>180</v>
      </c>
      <c r="G10" s="47" t="s">
        <v>187</v>
      </c>
      <c r="H10" s="47" t="s">
        <v>204</v>
      </c>
      <c r="I10" s="25"/>
      <c r="J10" s="27">
        <f t="shared" ca="1" si="15"/>
        <v>0</v>
      </c>
      <c r="K10" s="27">
        <f t="shared" ca="1" si="16"/>
        <v>3</v>
      </c>
      <c r="L10" s="27">
        <f t="shared" ca="1" si="16"/>
        <v>2</v>
      </c>
      <c r="M10" s="27">
        <f t="shared" ca="1" si="16"/>
        <v>0</v>
      </c>
      <c r="N10" s="27">
        <f t="shared" ca="1" si="16"/>
        <v>0</v>
      </c>
      <c r="O10" s="27">
        <f t="shared" ca="1" si="16"/>
        <v>1</v>
      </c>
      <c r="P10" s="27">
        <f t="shared" ca="1" si="16"/>
        <v>1</v>
      </c>
      <c r="Q10" s="27">
        <f t="shared" ca="1" si="16"/>
        <v>3</v>
      </c>
      <c r="R10" s="27">
        <f t="shared" ca="1" si="16"/>
        <v>0</v>
      </c>
      <c r="S10" s="27">
        <f t="shared" ca="1" si="16"/>
        <v>3</v>
      </c>
      <c r="T10" s="28">
        <f t="shared" ca="1" si="4"/>
        <v>13</v>
      </c>
      <c r="U10" s="28"/>
      <c r="V10" s="27">
        <f t="shared" ca="1" si="17"/>
        <v>0</v>
      </c>
      <c r="W10" s="27">
        <f t="shared" ca="1" si="5"/>
        <v>2</v>
      </c>
      <c r="X10" s="27">
        <f t="shared" ca="1" si="5"/>
        <v>1</v>
      </c>
      <c r="Y10" s="27">
        <f t="shared" ca="1" si="5"/>
        <v>0</v>
      </c>
      <c r="Z10" s="27">
        <f t="shared" ca="1" si="5"/>
        <v>0</v>
      </c>
      <c r="AA10" s="27">
        <f t="shared" ca="1" si="5"/>
        <v>3</v>
      </c>
      <c r="AB10" s="29">
        <f t="shared" ca="1" si="6"/>
        <v>6</v>
      </c>
      <c r="AC10" s="30"/>
      <c r="AD10" s="27">
        <f t="shared" ca="1" si="18"/>
        <v>0</v>
      </c>
      <c r="AE10" s="27">
        <f t="shared" ca="1" si="7"/>
        <v>2</v>
      </c>
      <c r="AF10" s="27">
        <f t="shared" ca="1" si="7"/>
        <v>1</v>
      </c>
      <c r="AG10" s="27">
        <f t="shared" ca="1" si="7"/>
        <v>2</v>
      </c>
      <c r="AH10" s="27">
        <f t="shared" ca="1" si="7"/>
        <v>1</v>
      </c>
      <c r="AI10" s="27">
        <f t="shared" ca="1" si="7"/>
        <v>1</v>
      </c>
      <c r="AJ10" s="29">
        <f t="shared" ca="1" si="8"/>
        <v>7</v>
      </c>
      <c r="AK10" s="31"/>
      <c r="AL10" s="27">
        <f t="shared" ca="1" si="19"/>
        <v>2</v>
      </c>
      <c r="AM10" s="27">
        <f t="shared" ca="1" si="19"/>
        <v>0</v>
      </c>
      <c r="AN10" s="29">
        <f t="shared" ca="1" si="9"/>
        <v>2</v>
      </c>
      <c r="AO10" s="31"/>
      <c r="AP10" s="27">
        <f t="shared" ca="1" si="20"/>
        <v>1</v>
      </c>
      <c r="AQ10" s="27">
        <f t="shared" ca="1" si="20"/>
        <v>3</v>
      </c>
      <c r="AR10" s="39">
        <f t="shared" ca="1" si="10"/>
        <v>4</v>
      </c>
      <c r="AS10" s="32">
        <f t="shared" ca="1" si="11"/>
        <v>32</v>
      </c>
      <c r="AT10" s="25"/>
      <c r="AU10" s="27">
        <f t="shared" ca="1" si="21"/>
        <v>50</v>
      </c>
      <c r="AV10" s="27">
        <f t="shared" ca="1" si="21"/>
        <v>90</v>
      </c>
      <c r="AW10" s="33">
        <f t="shared" ca="1" si="12"/>
        <v>140</v>
      </c>
      <c r="AX10" s="34">
        <f t="shared" ca="1" si="13"/>
        <v>172</v>
      </c>
      <c r="AY10" s="34">
        <f t="shared" ca="1" si="14"/>
        <v>8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s="48" t="s">
        <v>111</v>
      </c>
      <c r="C11" s="24">
        <f t="shared" ca="1" si="0"/>
        <v>44</v>
      </c>
      <c r="D11" s="25">
        <f t="shared" ca="1" si="1"/>
        <v>160</v>
      </c>
      <c r="E11" s="24">
        <f t="shared" ca="1" si="2"/>
        <v>204</v>
      </c>
      <c r="F11" s="37" t="s">
        <v>175</v>
      </c>
      <c r="G11" s="37" t="s">
        <v>188</v>
      </c>
      <c r="H11" s="37" t="s">
        <v>198</v>
      </c>
      <c r="I11" s="25"/>
      <c r="J11" s="27">
        <f t="shared" ca="1" si="15"/>
        <v>0</v>
      </c>
      <c r="K11" s="27">
        <f t="shared" ca="1" si="16"/>
        <v>3</v>
      </c>
      <c r="L11" s="27">
        <f t="shared" ca="1" si="16"/>
        <v>3</v>
      </c>
      <c r="M11" s="27">
        <f t="shared" ca="1" si="16"/>
        <v>2</v>
      </c>
      <c r="N11" s="27">
        <f t="shared" ca="1" si="16"/>
        <v>1</v>
      </c>
      <c r="O11" s="27">
        <f t="shared" ca="1" si="16"/>
        <v>3</v>
      </c>
      <c r="P11" s="27">
        <f t="shared" ca="1" si="16"/>
        <v>2</v>
      </c>
      <c r="Q11" s="27">
        <f t="shared" ca="1" si="16"/>
        <v>1</v>
      </c>
      <c r="R11" s="27">
        <f t="shared" ca="1" si="16"/>
        <v>0</v>
      </c>
      <c r="S11" s="27">
        <f t="shared" ca="1" si="16"/>
        <v>0</v>
      </c>
      <c r="T11" s="28">
        <f t="shared" ca="1" si="4"/>
        <v>15</v>
      </c>
      <c r="U11" s="28"/>
      <c r="V11" s="27">
        <f t="shared" ca="1" si="17"/>
        <v>3</v>
      </c>
      <c r="W11" s="27">
        <f t="shared" ca="1" si="5"/>
        <v>2</v>
      </c>
      <c r="X11" s="27">
        <f t="shared" ca="1" si="5"/>
        <v>2</v>
      </c>
      <c r="Y11" s="27">
        <f t="shared" ca="1" si="5"/>
        <v>0</v>
      </c>
      <c r="Z11" s="27">
        <f t="shared" ca="1" si="5"/>
        <v>3</v>
      </c>
      <c r="AA11" s="27">
        <f t="shared" ca="1" si="5"/>
        <v>3</v>
      </c>
      <c r="AB11" s="29">
        <f t="shared" ca="1" si="6"/>
        <v>13</v>
      </c>
      <c r="AC11" s="30"/>
      <c r="AD11" s="27">
        <f t="shared" ca="1" si="18"/>
        <v>3</v>
      </c>
      <c r="AE11" s="27">
        <f t="shared" ca="1" si="7"/>
        <v>0</v>
      </c>
      <c r="AF11" s="27">
        <f t="shared" ca="1" si="7"/>
        <v>2</v>
      </c>
      <c r="AG11" s="27">
        <f t="shared" ca="1" si="7"/>
        <v>0</v>
      </c>
      <c r="AH11" s="27">
        <f t="shared" ca="1" si="7"/>
        <v>2</v>
      </c>
      <c r="AI11" s="27">
        <f t="shared" ca="1" si="7"/>
        <v>1</v>
      </c>
      <c r="AJ11" s="29">
        <f t="shared" ca="1" si="8"/>
        <v>8</v>
      </c>
      <c r="AK11" s="31"/>
      <c r="AL11" s="27">
        <f t="shared" ca="1" si="19"/>
        <v>2</v>
      </c>
      <c r="AM11" s="27">
        <f t="shared" ca="1" si="19"/>
        <v>2</v>
      </c>
      <c r="AN11" s="29">
        <f t="shared" ca="1" si="9"/>
        <v>4</v>
      </c>
      <c r="AO11" s="31"/>
      <c r="AP11" s="27">
        <f t="shared" ca="1" si="20"/>
        <v>3</v>
      </c>
      <c r="AQ11" s="27">
        <f t="shared" ca="1" si="20"/>
        <v>1</v>
      </c>
      <c r="AR11" s="39">
        <f t="shared" ca="1" si="10"/>
        <v>4</v>
      </c>
      <c r="AS11" s="32">
        <f t="shared" ca="1" si="11"/>
        <v>44</v>
      </c>
      <c r="AT11" s="25"/>
      <c r="AU11" s="27">
        <f t="shared" ca="1" si="21"/>
        <v>99</v>
      </c>
      <c r="AV11" s="27">
        <f t="shared" ca="1" si="21"/>
        <v>61</v>
      </c>
      <c r="AW11" s="33">
        <f t="shared" ca="1" si="12"/>
        <v>160</v>
      </c>
      <c r="AX11" s="40">
        <f t="shared" ca="1" si="13"/>
        <v>204</v>
      </c>
      <c r="AY11" s="40">
        <f t="shared" ca="1" si="14"/>
        <v>4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s="23" t="s">
        <v>112</v>
      </c>
      <c r="C12" s="24">
        <f t="shared" ca="1" si="0"/>
        <v>37</v>
      </c>
      <c r="D12" s="25">
        <f t="shared" ca="1" si="1"/>
        <v>148</v>
      </c>
      <c r="E12" s="24">
        <f t="shared" ca="1" si="2"/>
        <v>185</v>
      </c>
      <c r="F12" s="47" t="s">
        <v>181</v>
      </c>
      <c r="G12" s="47" t="s">
        <v>189</v>
      </c>
      <c r="H12" s="47" t="s">
        <v>199</v>
      </c>
      <c r="I12" s="25"/>
      <c r="J12" s="27">
        <f t="shared" ca="1" si="15"/>
        <v>3</v>
      </c>
      <c r="K12" s="27">
        <f t="shared" ca="1" si="16"/>
        <v>0</v>
      </c>
      <c r="L12" s="27">
        <f t="shared" ca="1" si="16"/>
        <v>0</v>
      </c>
      <c r="M12" s="27">
        <f t="shared" ca="1" si="16"/>
        <v>3</v>
      </c>
      <c r="N12" s="27">
        <f t="shared" ca="1" si="16"/>
        <v>2</v>
      </c>
      <c r="O12" s="27">
        <f t="shared" ca="1" si="16"/>
        <v>2</v>
      </c>
      <c r="P12" s="27">
        <f t="shared" ca="1" si="16"/>
        <v>3</v>
      </c>
      <c r="Q12" s="27">
        <f t="shared" ca="1" si="16"/>
        <v>2</v>
      </c>
      <c r="R12" s="27">
        <f t="shared" ca="1" si="16"/>
        <v>3</v>
      </c>
      <c r="S12" s="27">
        <f t="shared" ca="1" si="16"/>
        <v>1</v>
      </c>
      <c r="T12" s="28">
        <f t="shared" ca="1" si="4"/>
        <v>19</v>
      </c>
      <c r="U12" s="28"/>
      <c r="V12" s="27">
        <f t="shared" ca="1" si="17"/>
        <v>1</v>
      </c>
      <c r="W12" s="27">
        <f t="shared" ca="1" si="5"/>
        <v>3</v>
      </c>
      <c r="X12" s="27">
        <f t="shared" ca="1" si="5"/>
        <v>1</v>
      </c>
      <c r="Y12" s="27">
        <f t="shared" ca="1" si="5"/>
        <v>0</v>
      </c>
      <c r="Z12" s="27">
        <f t="shared" ca="1" si="5"/>
        <v>0</v>
      </c>
      <c r="AA12" s="27">
        <f t="shared" ca="1" si="5"/>
        <v>0</v>
      </c>
      <c r="AB12" s="29">
        <f t="shared" ca="1" si="6"/>
        <v>5</v>
      </c>
      <c r="AC12" s="30"/>
      <c r="AD12" s="27">
        <f t="shared" ca="1" si="18"/>
        <v>3</v>
      </c>
      <c r="AE12" s="27">
        <f t="shared" ca="1" si="7"/>
        <v>2</v>
      </c>
      <c r="AF12" s="27">
        <f t="shared" ca="1" si="7"/>
        <v>3</v>
      </c>
      <c r="AG12" s="27">
        <f t="shared" ca="1" si="7"/>
        <v>0</v>
      </c>
      <c r="AH12" s="27">
        <f t="shared" ca="1" si="7"/>
        <v>0</v>
      </c>
      <c r="AI12" s="27">
        <f t="shared" ca="1" si="7"/>
        <v>0</v>
      </c>
      <c r="AJ12" s="29">
        <f t="shared" ca="1" si="8"/>
        <v>8</v>
      </c>
      <c r="AK12" s="31"/>
      <c r="AL12" s="27">
        <f t="shared" ca="1" si="19"/>
        <v>0</v>
      </c>
      <c r="AM12" s="27">
        <f t="shared" ca="1" si="19"/>
        <v>3</v>
      </c>
      <c r="AN12" s="29">
        <f t="shared" ca="1" si="9"/>
        <v>3</v>
      </c>
      <c r="AO12" s="31"/>
      <c r="AP12" s="27">
        <f t="shared" ca="1" si="20"/>
        <v>0</v>
      </c>
      <c r="AQ12" s="27">
        <f t="shared" ca="1" si="20"/>
        <v>2</v>
      </c>
      <c r="AR12" s="39">
        <f t="shared" ca="1" si="10"/>
        <v>2</v>
      </c>
      <c r="AS12" s="32">
        <f t="shared" ca="1" si="11"/>
        <v>37</v>
      </c>
      <c r="AT12" s="25"/>
      <c r="AU12" s="27">
        <f t="shared" ca="1" si="21"/>
        <v>64</v>
      </c>
      <c r="AV12" s="27">
        <f t="shared" ca="1" si="21"/>
        <v>84</v>
      </c>
      <c r="AW12" s="33">
        <f t="shared" ca="1" si="12"/>
        <v>148</v>
      </c>
      <c r="AX12" s="34">
        <f t="shared" ca="1" si="13"/>
        <v>185</v>
      </c>
      <c r="AY12" s="34">
        <f t="shared" ca="1" si="14"/>
        <v>7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s="36" t="s">
        <v>113</v>
      </c>
      <c r="C13" s="24">
        <f t="shared" ca="1" si="0"/>
        <v>35</v>
      </c>
      <c r="D13" s="25">
        <f t="shared" ca="1" si="1"/>
        <v>133</v>
      </c>
      <c r="E13" s="24">
        <f t="shared" ca="1" si="2"/>
        <v>168</v>
      </c>
      <c r="F13" s="37" t="s">
        <v>182</v>
      </c>
      <c r="G13" s="37" t="s">
        <v>187</v>
      </c>
      <c r="H13" s="37" t="s">
        <v>200</v>
      </c>
      <c r="I13" s="25"/>
      <c r="J13" s="27">
        <f t="shared" ca="1" si="15"/>
        <v>0</v>
      </c>
      <c r="K13" s="27">
        <f ca="1">RANDBETWEEN(0,3)</f>
        <v>2</v>
      </c>
      <c r="L13" s="27">
        <f t="shared" ca="1" si="16"/>
        <v>3</v>
      </c>
      <c r="M13" s="27">
        <f t="shared" ca="1" si="16"/>
        <v>2</v>
      </c>
      <c r="N13" s="27">
        <f t="shared" ca="1" si="16"/>
        <v>0</v>
      </c>
      <c r="O13" s="27">
        <f t="shared" ca="1" si="16"/>
        <v>0</v>
      </c>
      <c r="P13" s="27">
        <f t="shared" ca="1" si="16"/>
        <v>2</v>
      </c>
      <c r="Q13" s="27">
        <f t="shared" ca="1" si="16"/>
        <v>0</v>
      </c>
      <c r="R13" s="27">
        <f t="shared" ca="1" si="16"/>
        <v>2</v>
      </c>
      <c r="S13" s="27">
        <f t="shared" ca="1" si="16"/>
        <v>2</v>
      </c>
      <c r="T13" s="28">
        <f t="shared" ca="1" si="4"/>
        <v>13</v>
      </c>
      <c r="U13" s="28"/>
      <c r="V13" s="27">
        <f t="shared" ca="1" si="17"/>
        <v>3</v>
      </c>
      <c r="W13" s="27">
        <f t="shared" ca="1" si="5"/>
        <v>0</v>
      </c>
      <c r="X13" s="27">
        <f t="shared" ca="1" si="5"/>
        <v>3</v>
      </c>
      <c r="Y13" s="27">
        <f t="shared" ca="1" si="5"/>
        <v>0</v>
      </c>
      <c r="Z13" s="27">
        <f t="shared" ca="1" si="5"/>
        <v>2</v>
      </c>
      <c r="AA13" s="27">
        <f t="shared" ca="1" si="5"/>
        <v>0</v>
      </c>
      <c r="AB13" s="29">
        <f t="shared" ca="1" si="6"/>
        <v>8</v>
      </c>
      <c r="AC13" s="30"/>
      <c r="AD13" s="27">
        <f t="shared" ca="1" si="18"/>
        <v>1</v>
      </c>
      <c r="AE13" s="27">
        <f t="shared" ca="1" si="7"/>
        <v>0</v>
      </c>
      <c r="AF13" s="27">
        <f t="shared" ca="1" si="7"/>
        <v>2</v>
      </c>
      <c r="AG13" s="27">
        <f t="shared" ca="1" si="7"/>
        <v>0</v>
      </c>
      <c r="AH13" s="27">
        <f t="shared" ca="1" si="7"/>
        <v>2</v>
      </c>
      <c r="AI13" s="27">
        <f t="shared" ca="1" si="7"/>
        <v>3</v>
      </c>
      <c r="AJ13" s="29">
        <f t="shared" ca="1" si="8"/>
        <v>8</v>
      </c>
      <c r="AK13" s="31"/>
      <c r="AL13" s="27">
        <f t="shared" ca="1" si="19"/>
        <v>2</v>
      </c>
      <c r="AM13" s="27">
        <f t="shared" ca="1" si="19"/>
        <v>1</v>
      </c>
      <c r="AN13" s="29">
        <f t="shared" ca="1" si="9"/>
        <v>3</v>
      </c>
      <c r="AO13" s="31"/>
      <c r="AP13" s="27">
        <f t="shared" ca="1" si="20"/>
        <v>1</v>
      </c>
      <c r="AQ13" s="27">
        <f t="shared" ca="1" si="20"/>
        <v>2</v>
      </c>
      <c r="AR13" s="39">
        <f t="shared" ca="1" si="10"/>
        <v>3</v>
      </c>
      <c r="AS13" s="32">
        <f t="shared" ca="1" si="11"/>
        <v>35</v>
      </c>
      <c r="AT13" s="25"/>
      <c r="AU13" s="27">
        <f t="shared" ca="1" si="21"/>
        <v>69</v>
      </c>
      <c r="AV13" s="27">
        <f t="shared" ca="1" si="21"/>
        <v>64</v>
      </c>
      <c r="AW13" s="33">
        <f t="shared" ca="1" si="12"/>
        <v>133</v>
      </c>
      <c r="AX13" s="40">
        <f t="shared" ca="1" si="13"/>
        <v>168</v>
      </c>
      <c r="AY13" s="40">
        <f t="shared" ca="1" si="14"/>
        <v>9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ca="1" si="0"/>
        <v>11</v>
      </c>
      <c r="D14" s="25">
        <f t="shared" si="1"/>
        <v>0</v>
      </c>
      <c r="E14" s="24">
        <f t="shared" ca="1" si="2"/>
        <v>11</v>
      </c>
      <c r="F14" s="47"/>
      <c r="G14" s="47"/>
      <c r="H14" s="47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4"/>
        <v>0</v>
      </c>
      <c r="U14" s="28"/>
      <c r="V14" s="27"/>
      <c r="W14" s="27"/>
      <c r="X14" s="27"/>
      <c r="Y14" s="27"/>
      <c r="Z14" s="27"/>
      <c r="AA14" s="27"/>
      <c r="AB14" s="29">
        <f t="shared" si="6"/>
        <v>0</v>
      </c>
      <c r="AC14" s="30"/>
      <c r="AD14" s="27"/>
      <c r="AE14" s="27"/>
      <c r="AF14" s="27"/>
      <c r="AG14" s="27"/>
      <c r="AH14" s="27"/>
      <c r="AI14" s="27"/>
      <c r="AJ14" s="29">
        <f t="shared" si="8"/>
        <v>0</v>
      </c>
      <c r="AK14" s="31"/>
      <c r="AL14" s="27">
        <f t="shared" ca="1" si="19"/>
        <v>2</v>
      </c>
      <c r="AM14" s="27">
        <f t="shared" ca="1" si="19"/>
        <v>3</v>
      </c>
      <c r="AN14" s="29">
        <f t="shared" ca="1" si="9"/>
        <v>5</v>
      </c>
      <c r="AO14" s="31"/>
      <c r="AP14" s="27">
        <f t="shared" ca="1" si="20"/>
        <v>3</v>
      </c>
      <c r="AQ14" s="27">
        <f t="shared" ca="1" si="20"/>
        <v>3</v>
      </c>
      <c r="AR14" s="39">
        <f t="shared" ca="1" si="10"/>
        <v>6</v>
      </c>
      <c r="AS14" s="32">
        <f t="shared" ca="1" si="11"/>
        <v>11</v>
      </c>
      <c r="AT14" s="25"/>
      <c r="AU14" s="27"/>
      <c r="AV14" s="27"/>
      <c r="AW14" s="33">
        <f t="shared" si="12"/>
        <v>0</v>
      </c>
      <c r="AX14" s="34">
        <f t="shared" ca="1" si="13"/>
        <v>11</v>
      </c>
      <c r="AY14" s="34">
        <f t="shared" ca="1" si="14"/>
        <v>11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4"/>
        <v>0</v>
      </c>
      <c r="U15" s="28"/>
      <c r="V15" s="38"/>
      <c r="W15" s="38"/>
      <c r="X15" s="38"/>
      <c r="Y15" s="38"/>
      <c r="Z15" s="38"/>
      <c r="AA15" s="38"/>
      <c r="AB15" s="29">
        <f t="shared" si="6"/>
        <v>0</v>
      </c>
      <c r="AC15" s="30"/>
      <c r="AD15" s="38"/>
      <c r="AE15" s="38"/>
      <c r="AF15" s="38"/>
      <c r="AG15" s="38"/>
      <c r="AH15" s="38"/>
      <c r="AI15" s="38"/>
      <c r="AJ15" s="29">
        <f t="shared" si="8"/>
        <v>0</v>
      </c>
      <c r="AK15" s="31"/>
      <c r="AL15" s="38"/>
      <c r="AM15" s="38"/>
      <c r="AN15" s="29">
        <f t="shared" si="9"/>
        <v>0</v>
      </c>
      <c r="AO15" s="31"/>
      <c r="AP15" s="38"/>
      <c r="AQ15" s="38"/>
      <c r="AR15" s="39">
        <f t="shared" si="10"/>
        <v>0</v>
      </c>
      <c r="AS15" s="32">
        <f t="shared" si="11"/>
        <v>0</v>
      </c>
      <c r="AT15" s="25"/>
      <c r="AU15" s="38"/>
      <c r="AV15" s="38"/>
      <c r="AW15" s="33">
        <f t="shared" si="12"/>
        <v>0</v>
      </c>
      <c r="AX15" s="40">
        <f t="shared" si="13"/>
        <v>0</v>
      </c>
      <c r="AY15" s="40">
        <f t="shared" ca="1" si="14"/>
        <v>12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47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4"/>
        <v>0</v>
      </c>
      <c r="U16" s="28"/>
      <c r="V16" s="27"/>
      <c r="W16" s="27"/>
      <c r="X16" s="27"/>
      <c r="Y16" s="27"/>
      <c r="Z16" s="27"/>
      <c r="AA16" s="27"/>
      <c r="AB16" s="29">
        <f t="shared" si="6"/>
        <v>0</v>
      </c>
      <c r="AC16" s="30"/>
      <c r="AD16" s="27"/>
      <c r="AE16" s="27"/>
      <c r="AF16" s="27"/>
      <c r="AG16" s="27"/>
      <c r="AH16" s="27"/>
      <c r="AI16" s="27"/>
      <c r="AJ16" s="29">
        <f t="shared" si="8"/>
        <v>0</v>
      </c>
      <c r="AK16" s="31"/>
      <c r="AL16" s="27"/>
      <c r="AM16" s="27"/>
      <c r="AN16" s="29">
        <f t="shared" si="9"/>
        <v>0</v>
      </c>
      <c r="AO16" s="31"/>
      <c r="AP16" s="27"/>
      <c r="AQ16" s="27"/>
      <c r="AR16" s="39">
        <f t="shared" si="10"/>
        <v>0</v>
      </c>
      <c r="AS16" s="32">
        <f t="shared" si="11"/>
        <v>0</v>
      </c>
      <c r="AT16" s="25"/>
      <c r="AU16" s="27"/>
      <c r="AV16" s="27"/>
      <c r="AW16" s="33">
        <f t="shared" si="12"/>
        <v>0</v>
      </c>
      <c r="AX16" s="34">
        <f t="shared" si="13"/>
        <v>0</v>
      </c>
      <c r="AY16" s="34">
        <f t="shared" ca="1" si="14"/>
        <v>12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4"/>
        <v>0</v>
      </c>
      <c r="U17" s="28"/>
      <c r="V17" s="38"/>
      <c r="W17" s="38"/>
      <c r="X17" s="38"/>
      <c r="Y17" s="38"/>
      <c r="Z17" s="38"/>
      <c r="AA17" s="38"/>
      <c r="AB17" s="29">
        <f t="shared" si="6"/>
        <v>0</v>
      </c>
      <c r="AC17" s="30"/>
      <c r="AD17" s="38"/>
      <c r="AE17" s="38"/>
      <c r="AF17" s="38"/>
      <c r="AG17" s="38"/>
      <c r="AH17" s="38"/>
      <c r="AI17" s="38"/>
      <c r="AJ17" s="29">
        <f t="shared" si="8"/>
        <v>0</v>
      </c>
      <c r="AK17" s="31"/>
      <c r="AL17" s="38"/>
      <c r="AM17" s="38"/>
      <c r="AN17" s="29">
        <f t="shared" si="9"/>
        <v>0</v>
      </c>
      <c r="AO17" s="31"/>
      <c r="AP17" s="38"/>
      <c r="AQ17" s="38"/>
      <c r="AR17" s="39">
        <f t="shared" si="10"/>
        <v>0</v>
      </c>
      <c r="AS17" s="32">
        <f t="shared" si="11"/>
        <v>0</v>
      </c>
      <c r="AT17" s="25"/>
      <c r="AU17" s="38"/>
      <c r="AV17" s="38"/>
      <c r="AW17" s="33">
        <f t="shared" si="12"/>
        <v>0</v>
      </c>
      <c r="AX17" s="40">
        <f t="shared" si="13"/>
        <v>0</v>
      </c>
      <c r="AY17" s="40">
        <f t="shared" ca="1" si="14"/>
        <v>12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0</v>
      </c>
      <c r="E18" s="24">
        <f t="shared" si="2"/>
        <v>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4"/>
        <v>0</v>
      </c>
      <c r="U18" s="28"/>
      <c r="V18" s="27"/>
      <c r="W18" s="27"/>
      <c r="X18" s="27"/>
      <c r="Y18" s="27"/>
      <c r="Z18" s="27"/>
      <c r="AA18" s="27"/>
      <c r="AB18" s="29">
        <f t="shared" si="6"/>
        <v>0</v>
      </c>
      <c r="AC18" s="30"/>
      <c r="AD18" s="27"/>
      <c r="AE18" s="27"/>
      <c r="AF18" s="27"/>
      <c r="AG18" s="27"/>
      <c r="AH18" s="27"/>
      <c r="AI18" s="27"/>
      <c r="AJ18" s="29">
        <f t="shared" si="8"/>
        <v>0</v>
      </c>
      <c r="AK18" s="31"/>
      <c r="AL18" s="27"/>
      <c r="AM18" s="27"/>
      <c r="AN18" s="29">
        <f t="shared" si="9"/>
        <v>0</v>
      </c>
      <c r="AO18" s="31"/>
      <c r="AP18" s="27"/>
      <c r="AQ18" s="27"/>
      <c r="AR18" s="39">
        <f t="shared" si="10"/>
        <v>0</v>
      </c>
      <c r="AS18" s="32">
        <f t="shared" si="11"/>
        <v>0</v>
      </c>
      <c r="AT18" s="25"/>
      <c r="AU18" s="27"/>
      <c r="AV18" s="27"/>
      <c r="AW18" s="33">
        <f t="shared" si="12"/>
        <v>0</v>
      </c>
      <c r="AX18" s="34">
        <f t="shared" si="13"/>
        <v>0</v>
      </c>
      <c r="AY18" s="34">
        <f t="shared" ca="1" si="14"/>
        <v>12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4"/>
        <v>0</v>
      </c>
      <c r="U19" s="28"/>
      <c r="V19" s="38"/>
      <c r="W19" s="38"/>
      <c r="X19" s="38"/>
      <c r="Y19" s="38"/>
      <c r="Z19" s="38"/>
      <c r="AA19" s="38"/>
      <c r="AB19" s="29">
        <f t="shared" si="6"/>
        <v>0</v>
      </c>
      <c r="AC19" s="30"/>
      <c r="AD19" s="38"/>
      <c r="AE19" s="38"/>
      <c r="AF19" s="38"/>
      <c r="AG19" s="38"/>
      <c r="AH19" s="38"/>
      <c r="AI19" s="38"/>
      <c r="AJ19" s="29">
        <f t="shared" si="8"/>
        <v>0</v>
      </c>
      <c r="AK19" s="31"/>
      <c r="AL19" s="38"/>
      <c r="AM19" s="38"/>
      <c r="AN19" s="29">
        <f t="shared" si="9"/>
        <v>0</v>
      </c>
      <c r="AO19" s="31"/>
      <c r="AP19" s="38"/>
      <c r="AQ19" s="38"/>
      <c r="AR19" s="39">
        <f t="shared" si="10"/>
        <v>0</v>
      </c>
      <c r="AS19" s="32">
        <f t="shared" si="11"/>
        <v>0</v>
      </c>
      <c r="AT19" s="25"/>
      <c r="AU19" s="38"/>
      <c r="AV19" s="38"/>
      <c r="AW19" s="33">
        <f t="shared" si="12"/>
        <v>0</v>
      </c>
      <c r="AX19" s="40">
        <f t="shared" si="13"/>
        <v>0</v>
      </c>
      <c r="AY19" s="40">
        <f t="shared" ca="1" si="14"/>
        <v>12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4"/>
        <v>0</v>
      </c>
      <c r="U20" s="28"/>
      <c r="V20" s="27"/>
      <c r="W20" s="27"/>
      <c r="X20" s="27"/>
      <c r="Y20" s="27"/>
      <c r="Z20" s="27"/>
      <c r="AA20" s="27"/>
      <c r="AB20" s="29">
        <f t="shared" si="6"/>
        <v>0</v>
      </c>
      <c r="AC20" s="30"/>
      <c r="AD20" s="27"/>
      <c r="AE20" s="27"/>
      <c r="AF20" s="27"/>
      <c r="AG20" s="27"/>
      <c r="AH20" s="27"/>
      <c r="AI20" s="27"/>
      <c r="AJ20" s="29">
        <f t="shared" si="8"/>
        <v>0</v>
      </c>
      <c r="AK20" s="31"/>
      <c r="AL20" s="27"/>
      <c r="AM20" s="27"/>
      <c r="AN20" s="29">
        <f t="shared" si="9"/>
        <v>0</v>
      </c>
      <c r="AO20" s="31"/>
      <c r="AP20" s="27"/>
      <c r="AQ20" s="27"/>
      <c r="AR20" s="39">
        <f t="shared" si="10"/>
        <v>0</v>
      </c>
      <c r="AS20" s="32">
        <f t="shared" si="11"/>
        <v>0</v>
      </c>
      <c r="AT20" s="25"/>
      <c r="AU20" s="27"/>
      <c r="AV20" s="27"/>
      <c r="AW20" s="33">
        <f t="shared" si="12"/>
        <v>0</v>
      </c>
      <c r="AX20" s="34">
        <f t="shared" si="13"/>
        <v>0</v>
      </c>
      <c r="AY20" s="34">
        <f t="shared" ca="1" si="14"/>
        <v>12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4"/>
        <v>0</v>
      </c>
      <c r="U21" s="28"/>
      <c r="V21" s="38"/>
      <c r="W21" s="38"/>
      <c r="X21" s="38"/>
      <c r="Y21" s="38"/>
      <c r="Z21" s="38"/>
      <c r="AA21" s="38"/>
      <c r="AB21" s="29">
        <f t="shared" si="6"/>
        <v>0</v>
      </c>
      <c r="AC21" s="30"/>
      <c r="AD21" s="38"/>
      <c r="AE21" s="38"/>
      <c r="AF21" s="38"/>
      <c r="AG21" s="38"/>
      <c r="AH21" s="38"/>
      <c r="AI21" s="38"/>
      <c r="AJ21" s="29">
        <f t="shared" si="8"/>
        <v>0</v>
      </c>
      <c r="AK21" s="31"/>
      <c r="AL21" s="38"/>
      <c r="AM21" s="38"/>
      <c r="AN21" s="29">
        <f t="shared" si="9"/>
        <v>0</v>
      </c>
      <c r="AO21" s="31"/>
      <c r="AP21" s="38"/>
      <c r="AQ21" s="38"/>
      <c r="AR21" s="39">
        <f t="shared" si="10"/>
        <v>0</v>
      </c>
      <c r="AS21" s="32">
        <f t="shared" si="11"/>
        <v>0</v>
      </c>
      <c r="AT21" s="25"/>
      <c r="AU21" s="38"/>
      <c r="AV21" s="38"/>
      <c r="AW21" s="33">
        <f t="shared" si="12"/>
        <v>0</v>
      </c>
      <c r="AX21" s="40">
        <f t="shared" si="13"/>
        <v>0</v>
      </c>
      <c r="AY21" s="40">
        <f t="shared" ca="1" si="14"/>
        <v>12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4"/>
        <v>0</v>
      </c>
      <c r="U22" s="28"/>
      <c r="V22" s="27"/>
      <c r="W22" s="27"/>
      <c r="X22" s="27"/>
      <c r="Y22" s="27"/>
      <c r="Z22" s="27"/>
      <c r="AA22" s="27"/>
      <c r="AB22" s="29">
        <f t="shared" si="6"/>
        <v>0</v>
      </c>
      <c r="AC22" s="30"/>
      <c r="AD22" s="27"/>
      <c r="AE22" s="27"/>
      <c r="AF22" s="27"/>
      <c r="AG22" s="27"/>
      <c r="AH22" s="27"/>
      <c r="AI22" s="27"/>
      <c r="AJ22" s="29">
        <f t="shared" si="8"/>
        <v>0</v>
      </c>
      <c r="AK22" s="31"/>
      <c r="AL22" s="27"/>
      <c r="AM22" s="27"/>
      <c r="AN22" s="29">
        <f t="shared" si="9"/>
        <v>0</v>
      </c>
      <c r="AO22" s="31"/>
      <c r="AP22" s="27"/>
      <c r="AQ22" s="27"/>
      <c r="AR22" s="39">
        <f t="shared" si="10"/>
        <v>0</v>
      </c>
      <c r="AS22" s="32">
        <f t="shared" si="11"/>
        <v>0</v>
      </c>
      <c r="AT22" s="25"/>
      <c r="AU22" s="27"/>
      <c r="AV22" s="27"/>
      <c r="AW22" s="33">
        <f t="shared" si="12"/>
        <v>0</v>
      </c>
      <c r="AX22" s="34">
        <f t="shared" si="13"/>
        <v>0</v>
      </c>
      <c r="AY22" s="34">
        <f t="shared" ca="1" si="14"/>
        <v>12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4"/>
        <v>0</v>
      </c>
      <c r="U23" s="28"/>
      <c r="V23" s="38"/>
      <c r="W23" s="38"/>
      <c r="X23" s="38"/>
      <c r="Y23" s="38"/>
      <c r="Z23" s="38"/>
      <c r="AA23" s="38"/>
      <c r="AB23" s="29">
        <f t="shared" si="6"/>
        <v>0</v>
      </c>
      <c r="AC23" s="30"/>
      <c r="AD23" s="38"/>
      <c r="AE23" s="38"/>
      <c r="AF23" s="38"/>
      <c r="AG23" s="38"/>
      <c r="AH23" s="38"/>
      <c r="AI23" s="38"/>
      <c r="AJ23" s="29">
        <f t="shared" si="8"/>
        <v>0</v>
      </c>
      <c r="AK23" s="31"/>
      <c r="AL23" s="38"/>
      <c r="AM23" s="38"/>
      <c r="AN23" s="29">
        <f t="shared" si="9"/>
        <v>0</v>
      </c>
      <c r="AO23" s="31"/>
      <c r="AP23" s="38"/>
      <c r="AQ23" s="38"/>
      <c r="AR23" s="39">
        <f t="shared" si="10"/>
        <v>0</v>
      </c>
      <c r="AS23" s="32">
        <f t="shared" si="11"/>
        <v>0</v>
      </c>
      <c r="AT23" s="25"/>
      <c r="AU23" s="38"/>
      <c r="AV23" s="38"/>
      <c r="AW23" s="33">
        <f t="shared" si="12"/>
        <v>0</v>
      </c>
      <c r="AX23" s="40">
        <f t="shared" si="13"/>
        <v>0</v>
      </c>
      <c r="AY23" s="40">
        <f t="shared" ca="1" si="14"/>
        <v>12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4"/>
        <v>0</v>
      </c>
      <c r="U24" s="28"/>
      <c r="V24" s="27"/>
      <c r="W24" s="27"/>
      <c r="X24" s="27"/>
      <c r="Y24" s="27"/>
      <c r="Z24" s="27"/>
      <c r="AA24" s="27"/>
      <c r="AB24" s="29">
        <f t="shared" si="6"/>
        <v>0</v>
      </c>
      <c r="AC24" s="30"/>
      <c r="AD24" s="27"/>
      <c r="AE24" s="27"/>
      <c r="AF24" s="27"/>
      <c r="AG24" s="27"/>
      <c r="AH24" s="27"/>
      <c r="AI24" s="27"/>
      <c r="AJ24" s="29">
        <f t="shared" si="8"/>
        <v>0</v>
      </c>
      <c r="AK24" s="31"/>
      <c r="AL24" s="27"/>
      <c r="AM24" s="27"/>
      <c r="AN24" s="29">
        <f t="shared" si="9"/>
        <v>0</v>
      </c>
      <c r="AO24" s="31"/>
      <c r="AP24" s="27"/>
      <c r="AQ24" s="27"/>
      <c r="AR24" s="39">
        <f t="shared" si="10"/>
        <v>0</v>
      </c>
      <c r="AS24" s="32">
        <f t="shared" si="11"/>
        <v>0</v>
      </c>
      <c r="AT24" s="25"/>
      <c r="AU24" s="27"/>
      <c r="AV24" s="27"/>
      <c r="AW24" s="33">
        <f t="shared" si="12"/>
        <v>0</v>
      </c>
      <c r="AX24" s="34">
        <f t="shared" si="13"/>
        <v>0</v>
      </c>
      <c r="AY24" s="34">
        <f t="shared" ca="1" si="14"/>
        <v>12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4"/>
        <v>0</v>
      </c>
      <c r="U25" s="28"/>
      <c r="V25" s="38"/>
      <c r="W25" s="38"/>
      <c r="X25" s="38"/>
      <c r="Y25" s="38"/>
      <c r="Z25" s="38"/>
      <c r="AA25" s="38"/>
      <c r="AB25" s="29">
        <f t="shared" si="6"/>
        <v>0</v>
      </c>
      <c r="AC25" s="30"/>
      <c r="AD25" s="38"/>
      <c r="AE25" s="38"/>
      <c r="AF25" s="38"/>
      <c r="AG25" s="38"/>
      <c r="AH25" s="38"/>
      <c r="AI25" s="38"/>
      <c r="AJ25" s="29">
        <f t="shared" si="8"/>
        <v>0</v>
      </c>
      <c r="AK25" s="31"/>
      <c r="AL25" s="38"/>
      <c r="AM25" s="38"/>
      <c r="AN25" s="29">
        <f t="shared" si="9"/>
        <v>0</v>
      </c>
      <c r="AO25" s="31"/>
      <c r="AP25" s="38"/>
      <c r="AQ25" s="38"/>
      <c r="AR25" s="39">
        <f t="shared" si="10"/>
        <v>0</v>
      </c>
      <c r="AS25" s="32">
        <f t="shared" si="11"/>
        <v>0</v>
      </c>
      <c r="AT25" s="25"/>
      <c r="AU25" s="38"/>
      <c r="AV25" s="38"/>
      <c r="AW25" s="33">
        <f t="shared" si="12"/>
        <v>0</v>
      </c>
      <c r="AX25" s="40">
        <f t="shared" si="13"/>
        <v>0</v>
      </c>
      <c r="AY25" s="40">
        <f t="shared" ca="1" si="14"/>
        <v>12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4"/>
        <v>0</v>
      </c>
      <c r="U26" s="28"/>
      <c r="V26" s="27"/>
      <c r="W26" s="27"/>
      <c r="X26" s="27"/>
      <c r="Y26" s="27"/>
      <c r="Z26" s="27"/>
      <c r="AA26" s="27"/>
      <c r="AB26" s="29">
        <f t="shared" si="6"/>
        <v>0</v>
      </c>
      <c r="AC26" s="30"/>
      <c r="AD26" s="27"/>
      <c r="AE26" s="27"/>
      <c r="AF26" s="27"/>
      <c r="AG26" s="27"/>
      <c r="AH26" s="27"/>
      <c r="AI26" s="27"/>
      <c r="AJ26" s="29">
        <f t="shared" si="8"/>
        <v>0</v>
      </c>
      <c r="AK26" s="31"/>
      <c r="AL26" s="27"/>
      <c r="AM26" s="27"/>
      <c r="AN26" s="29">
        <f t="shared" si="9"/>
        <v>0</v>
      </c>
      <c r="AO26" s="31"/>
      <c r="AP26" s="27"/>
      <c r="AQ26" s="27"/>
      <c r="AR26" s="39">
        <f t="shared" si="10"/>
        <v>0</v>
      </c>
      <c r="AS26" s="32">
        <f t="shared" si="11"/>
        <v>0</v>
      </c>
      <c r="AT26" s="25"/>
      <c r="AU26" s="27"/>
      <c r="AV26" s="27"/>
      <c r="AW26" s="33">
        <f t="shared" si="12"/>
        <v>0</v>
      </c>
      <c r="AX26" s="34">
        <f t="shared" si="13"/>
        <v>0</v>
      </c>
      <c r="AY26" s="34">
        <f t="shared" ca="1" si="14"/>
        <v>12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4"/>
        <v>0</v>
      </c>
      <c r="U27" s="28"/>
      <c r="V27" s="38"/>
      <c r="W27" s="38"/>
      <c r="X27" s="38"/>
      <c r="Y27" s="38"/>
      <c r="Z27" s="38"/>
      <c r="AA27" s="38"/>
      <c r="AB27" s="29">
        <f t="shared" si="6"/>
        <v>0</v>
      </c>
      <c r="AC27" s="30"/>
      <c r="AD27" s="38"/>
      <c r="AE27" s="38"/>
      <c r="AF27" s="38"/>
      <c r="AG27" s="38"/>
      <c r="AH27" s="38"/>
      <c r="AI27" s="38"/>
      <c r="AJ27" s="29">
        <f t="shared" si="8"/>
        <v>0</v>
      </c>
      <c r="AK27" s="31"/>
      <c r="AL27" s="38"/>
      <c r="AM27" s="38"/>
      <c r="AN27" s="29">
        <f t="shared" si="9"/>
        <v>0</v>
      </c>
      <c r="AO27" s="31"/>
      <c r="AP27" s="38"/>
      <c r="AQ27" s="38"/>
      <c r="AR27" s="39">
        <f t="shared" si="10"/>
        <v>0</v>
      </c>
      <c r="AS27" s="32">
        <f t="shared" si="11"/>
        <v>0</v>
      </c>
      <c r="AT27" s="25"/>
      <c r="AU27" s="38"/>
      <c r="AV27" s="38"/>
      <c r="AW27" s="33">
        <f t="shared" si="12"/>
        <v>0</v>
      </c>
      <c r="AX27" s="40">
        <f t="shared" si="13"/>
        <v>0</v>
      </c>
      <c r="AY27" s="40">
        <f t="shared" ca="1" si="14"/>
        <v>12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4"/>
        <v>0</v>
      </c>
      <c r="U28" s="28"/>
      <c r="V28" s="27"/>
      <c r="W28" s="27"/>
      <c r="X28" s="27"/>
      <c r="Y28" s="27"/>
      <c r="Z28" s="27"/>
      <c r="AA28" s="27"/>
      <c r="AB28" s="29">
        <f t="shared" si="6"/>
        <v>0</v>
      </c>
      <c r="AC28" s="30"/>
      <c r="AD28" s="27"/>
      <c r="AE28" s="27"/>
      <c r="AF28" s="27"/>
      <c r="AG28" s="27"/>
      <c r="AH28" s="27"/>
      <c r="AI28" s="27"/>
      <c r="AJ28" s="29">
        <f t="shared" si="8"/>
        <v>0</v>
      </c>
      <c r="AK28" s="31"/>
      <c r="AL28" s="27"/>
      <c r="AM28" s="27"/>
      <c r="AN28" s="29">
        <f t="shared" si="9"/>
        <v>0</v>
      </c>
      <c r="AO28" s="31"/>
      <c r="AP28" s="27"/>
      <c r="AQ28" s="27"/>
      <c r="AR28" s="39">
        <f t="shared" si="10"/>
        <v>0</v>
      </c>
      <c r="AS28" s="32">
        <f t="shared" si="11"/>
        <v>0</v>
      </c>
      <c r="AT28" s="25"/>
      <c r="AU28" s="27"/>
      <c r="AV28" s="27"/>
      <c r="AW28" s="33">
        <f t="shared" si="12"/>
        <v>0</v>
      </c>
      <c r="AX28" s="34">
        <f t="shared" si="13"/>
        <v>0</v>
      </c>
      <c r="AY28" s="34">
        <f t="shared" ca="1" si="14"/>
        <v>12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4"/>
        <v>0</v>
      </c>
      <c r="U29" s="28"/>
      <c r="V29" s="38"/>
      <c r="W29" s="38"/>
      <c r="X29" s="38"/>
      <c r="Y29" s="38"/>
      <c r="Z29" s="38"/>
      <c r="AA29" s="38"/>
      <c r="AB29" s="29">
        <f t="shared" si="6"/>
        <v>0</v>
      </c>
      <c r="AC29" s="30"/>
      <c r="AD29" s="38"/>
      <c r="AE29" s="38"/>
      <c r="AF29" s="38"/>
      <c r="AG29" s="38"/>
      <c r="AH29" s="38"/>
      <c r="AI29" s="38"/>
      <c r="AJ29" s="29">
        <f t="shared" si="8"/>
        <v>0</v>
      </c>
      <c r="AK29" s="31"/>
      <c r="AL29" s="38"/>
      <c r="AM29" s="38"/>
      <c r="AN29" s="29">
        <f t="shared" si="9"/>
        <v>0</v>
      </c>
      <c r="AO29" s="31"/>
      <c r="AP29" s="38"/>
      <c r="AQ29" s="38"/>
      <c r="AR29" s="39">
        <f t="shared" si="10"/>
        <v>0</v>
      </c>
      <c r="AS29" s="32">
        <f t="shared" si="11"/>
        <v>0</v>
      </c>
      <c r="AT29" s="25"/>
      <c r="AU29" s="38"/>
      <c r="AV29" s="38"/>
      <c r="AW29" s="33">
        <f t="shared" si="12"/>
        <v>0</v>
      </c>
      <c r="AX29" s="40">
        <f t="shared" si="13"/>
        <v>0</v>
      </c>
      <c r="AY29" s="40">
        <f t="shared" ca="1" si="14"/>
        <v>12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4"/>
        <v>0</v>
      </c>
      <c r="U30" s="28"/>
      <c r="V30" s="27"/>
      <c r="W30" s="27"/>
      <c r="X30" s="27"/>
      <c r="Y30" s="27"/>
      <c r="Z30" s="27"/>
      <c r="AA30" s="27"/>
      <c r="AB30" s="29">
        <f t="shared" si="6"/>
        <v>0</v>
      </c>
      <c r="AC30" s="30"/>
      <c r="AD30" s="27"/>
      <c r="AE30" s="27"/>
      <c r="AF30" s="27"/>
      <c r="AG30" s="27"/>
      <c r="AH30" s="27"/>
      <c r="AI30" s="27"/>
      <c r="AJ30" s="29">
        <f t="shared" si="8"/>
        <v>0</v>
      </c>
      <c r="AK30" s="31"/>
      <c r="AL30" s="27"/>
      <c r="AM30" s="27"/>
      <c r="AN30" s="29">
        <f t="shared" si="9"/>
        <v>0</v>
      </c>
      <c r="AO30" s="31"/>
      <c r="AP30" s="27"/>
      <c r="AQ30" s="27"/>
      <c r="AR30" s="39">
        <f t="shared" si="10"/>
        <v>0</v>
      </c>
      <c r="AS30" s="32">
        <f t="shared" si="11"/>
        <v>0</v>
      </c>
      <c r="AT30" s="25"/>
      <c r="AU30" s="27"/>
      <c r="AV30" s="27"/>
      <c r="AW30" s="33">
        <f t="shared" si="12"/>
        <v>0</v>
      </c>
      <c r="AX30" s="34">
        <f t="shared" si="13"/>
        <v>0</v>
      </c>
      <c r="AY30" s="34">
        <f t="shared" ca="1" si="14"/>
        <v>12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4"/>
        <v>0</v>
      </c>
      <c r="U31" s="28"/>
      <c r="V31" s="38"/>
      <c r="W31" s="38"/>
      <c r="X31" s="38"/>
      <c r="Y31" s="38"/>
      <c r="Z31" s="38"/>
      <c r="AA31" s="38"/>
      <c r="AB31" s="29">
        <f t="shared" si="6"/>
        <v>0</v>
      </c>
      <c r="AC31" s="30"/>
      <c r="AD31" s="38"/>
      <c r="AE31" s="38"/>
      <c r="AF31" s="38"/>
      <c r="AG31" s="38"/>
      <c r="AH31" s="38"/>
      <c r="AI31" s="38"/>
      <c r="AJ31" s="29">
        <f t="shared" si="8"/>
        <v>0</v>
      </c>
      <c r="AK31" s="31"/>
      <c r="AL31" s="38"/>
      <c r="AM31" s="38"/>
      <c r="AN31" s="29">
        <f t="shared" si="9"/>
        <v>0</v>
      </c>
      <c r="AO31" s="31"/>
      <c r="AP31" s="38"/>
      <c r="AQ31" s="38"/>
      <c r="AR31" s="39">
        <f t="shared" si="10"/>
        <v>0</v>
      </c>
      <c r="AS31" s="32">
        <f t="shared" si="11"/>
        <v>0</v>
      </c>
      <c r="AT31" s="25"/>
      <c r="AU31" s="38"/>
      <c r="AV31" s="38"/>
      <c r="AW31" s="33">
        <f t="shared" si="12"/>
        <v>0</v>
      </c>
      <c r="AX31" s="40">
        <f t="shared" si="13"/>
        <v>0</v>
      </c>
      <c r="AY31" s="40">
        <f t="shared" ca="1" si="14"/>
        <v>12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4"/>
        <v>0</v>
      </c>
      <c r="U32" s="28"/>
      <c r="V32" s="27"/>
      <c r="W32" s="27"/>
      <c r="X32" s="27"/>
      <c r="Y32" s="27"/>
      <c r="Z32" s="27"/>
      <c r="AA32" s="27"/>
      <c r="AB32" s="29">
        <f t="shared" si="6"/>
        <v>0</v>
      </c>
      <c r="AC32" s="30"/>
      <c r="AD32" s="27"/>
      <c r="AE32" s="27"/>
      <c r="AF32" s="27"/>
      <c r="AG32" s="27"/>
      <c r="AH32" s="27"/>
      <c r="AI32" s="27"/>
      <c r="AJ32" s="29">
        <f t="shared" si="8"/>
        <v>0</v>
      </c>
      <c r="AK32" s="31"/>
      <c r="AL32" s="27"/>
      <c r="AM32" s="27"/>
      <c r="AN32" s="29">
        <f t="shared" si="9"/>
        <v>0</v>
      </c>
      <c r="AO32" s="31"/>
      <c r="AP32" s="27"/>
      <c r="AQ32" s="27"/>
      <c r="AR32" s="39">
        <f t="shared" si="10"/>
        <v>0</v>
      </c>
      <c r="AS32" s="32">
        <f t="shared" si="11"/>
        <v>0</v>
      </c>
      <c r="AT32" s="25"/>
      <c r="AU32" s="27"/>
      <c r="AV32" s="27"/>
      <c r="AW32" s="33">
        <f t="shared" si="12"/>
        <v>0</v>
      </c>
      <c r="AX32" s="34">
        <f t="shared" si="13"/>
        <v>0</v>
      </c>
      <c r="AY32" s="34">
        <f t="shared" ca="1" si="14"/>
        <v>12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4"/>
        <v>0</v>
      </c>
      <c r="U33" s="28"/>
      <c r="V33" s="38"/>
      <c r="W33" s="38"/>
      <c r="X33" s="38"/>
      <c r="Y33" s="38"/>
      <c r="Z33" s="38"/>
      <c r="AA33" s="38"/>
      <c r="AB33" s="29">
        <f t="shared" si="6"/>
        <v>0</v>
      </c>
      <c r="AC33" s="30"/>
      <c r="AD33" s="38"/>
      <c r="AE33" s="38"/>
      <c r="AF33" s="38"/>
      <c r="AG33" s="38"/>
      <c r="AH33" s="38"/>
      <c r="AI33" s="38"/>
      <c r="AJ33" s="29">
        <f t="shared" si="8"/>
        <v>0</v>
      </c>
      <c r="AK33" s="31"/>
      <c r="AL33" s="38"/>
      <c r="AM33" s="38"/>
      <c r="AN33" s="29">
        <f t="shared" si="9"/>
        <v>0</v>
      </c>
      <c r="AO33" s="31"/>
      <c r="AP33" s="38"/>
      <c r="AQ33" s="38"/>
      <c r="AR33" s="39">
        <f t="shared" si="10"/>
        <v>0</v>
      </c>
      <c r="AS33" s="32">
        <f t="shared" si="11"/>
        <v>0</v>
      </c>
      <c r="AT33" s="25"/>
      <c r="AU33" s="38"/>
      <c r="AV33" s="38"/>
      <c r="AW33" s="33">
        <f t="shared" si="12"/>
        <v>0</v>
      </c>
      <c r="AX33" s="40">
        <f t="shared" si="13"/>
        <v>0</v>
      </c>
      <c r="AY33" s="40">
        <f t="shared" ca="1" si="14"/>
        <v>12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4"/>
        <v>0</v>
      </c>
      <c r="U34" s="28"/>
      <c r="V34" s="27"/>
      <c r="W34" s="27"/>
      <c r="X34" s="27"/>
      <c r="Y34" s="27"/>
      <c r="Z34" s="27"/>
      <c r="AA34" s="27"/>
      <c r="AB34" s="29">
        <f t="shared" si="6"/>
        <v>0</v>
      </c>
      <c r="AC34" s="30"/>
      <c r="AD34" s="27"/>
      <c r="AE34" s="27"/>
      <c r="AF34" s="27"/>
      <c r="AG34" s="27"/>
      <c r="AH34" s="27"/>
      <c r="AI34" s="27"/>
      <c r="AJ34" s="29">
        <f t="shared" si="8"/>
        <v>0</v>
      </c>
      <c r="AK34" s="31"/>
      <c r="AL34" s="27"/>
      <c r="AM34" s="27"/>
      <c r="AN34" s="29">
        <f t="shared" si="9"/>
        <v>0</v>
      </c>
      <c r="AO34" s="31"/>
      <c r="AP34" s="27"/>
      <c r="AQ34" s="27"/>
      <c r="AR34" s="39">
        <f t="shared" si="10"/>
        <v>0</v>
      </c>
      <c r="AS34" s="32">
        <f t="shared" si="11"/>
        <v>0</v>
      </c>
      <c r="AT34" s="25"/>
      <c r="AU34" s="27"/>
      <c r="AV34" s="27"/>
      <c r="AW34" s="33">
        <f t="shared" si="12"/>
        <v>0</v>
      </c>
      <c r="AX34" s="34">
        <f t="shared" si="13"/>
        <v>0</v>
      </c>
      <c r="AY34" s="34">
        <f t="shared" ca="1" si="14"/>
        <v>12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4"/>
        <v>0</v>
      </c>
      <c r="U35" s="28"/>
      <c r="V35" s="38"/>
      <c r="W35" s="38"/>
      <c r="X35" s="38"/>
      <c r="Y35" s="38"/>
      <c r="Z35" s="38"/>
      <c r="AA35" s="38"/>
      <c r="AB35" s="29">
        <f t="shared" si="6"/>
        <v>0</v>
      </c>
      <c r="AC35" s="30"/>
      <c r="AD35" s="38"/>
      <c r="AE35" s="38"/>
      <c r="AF35" s="38"/>
      <c r="AG35" s="38"/>
      <c r="AH35" s="38"/>
      <c r="AI35" s="38"/>
      <c r="AJ35" s="29">
        <f t="shared" si="8"/>
        <v>0</v>
      </c>
      <c r="AK35" s="31"/>
      <c r="AL35" s="38"/>
      <c r="AM35" s="38"/>
      <c r="AN35" s="29">
        <f t="shared" si="9"/>
        <v>0</v>
      </c>
      <c r="AO35" s="31"/>
      <c r="AP35" s="38"/>
      <c r="AQ35" s="38"/>
      <c r="AR35" s="39">
        <f t="shared" si="10"/>
        <v>0</v>
      </c>
      <c r="AS35" s="32">
        <f t="shared" si="11"/>
        <v>0</v>
      </c>
      <c r="AT35" s="25"/>
      <c r="AU35" s="38"/>
      <c r="AV35" s="38"/>
      <c r="AW35" s="33">
        <f t="shared" si="12"/>
        <v>0</v>
      </c>
      <c r="AX35" s="40">
        <f t="shared" si="13"/>
        <v>0</v>
      </c>
      <c r="AY35" s="40">
        <f t="shared" ca="1" si="14"/>
        <v>12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4"/>
        <v>0</v>
      </c>
      <c r="U36" s="28"/>
      <c r="V36" s="27"/>
      <c r="W36" s="27"/>
      <c r="X36" s="27"/>
      <c r="Y36" s="27"/>
      <c r="Z36" s="27"/>
      <c r="AA36" s="27"/>
      <c r="AB36" s="29">
        <f t="shared" si="6"/>
        <v>0</v>
      </c>
      <c r="AC36" s="30"/>
      <c r="AD36" s="27"/>
      <c r="AE36" s="27"/>
      <c r="AF36" s="27"/>
      <c r="AG36" s="27"/>
      <c r="AH36" s="27"/>
      <c r="AI36" s="27"/>
      <c r="AJ36" s="29">
        <f t="shared" si="8"/>
        <v>0</v>
      </c>
      <c r="AK36" s="31"/>
      <c r="AL36" s="27"/>
      <c r="AM36" s="27"/>
      <c r="AN36" s="29">
        <f t="shared" si="9"/>
        <v>0</v>
      </c>
      <c r="AO36" s="31"/>
      <c r="AP36" s="27"/>
      <c r="AQ36" s="27"/>
      <c r="AR36" s="39">
        <f t="shared" si="10"/>
        <v>0</v>
      </c>
      <c r="AS36" s="32">
        <f t="shared" si="11"/>
        <v>0</v>
      </c>
      <c r="AT36" s="25"/>
      <c r="AU36" s="27"/>
      <c r="AV36" s="27"/>
      <c r="AW36" s="33">
        <f t="shared" si="12"/>
        <v>0</v>
      </c>
      <c r="AX36" s="34">
        <f t="shared" si="13"/>
        <v>0</v>
      </c>
      <c r="AY36" s="34">
        <f t="shared" ca="1" si="14"/>
        <v>12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4"/>
        <v>0</v>
      </c>
      <c r="U37" s="28"/>
      <c r="V37" s="38"/>
      <c r="W37" s="38"/>
      <c r="X37" s="38"/>
      <c r="Y37" s="38"/>
      <c r="Z37" s="38"/>
      <c r="AA37" s="38"/>
      <c r="AB37" s="29">
        <f t="shared" si="6"/>
        <v>0</v>
      </c>
      <c r="AC37" s="30"/>
      <c r="AD37" s="38"/>
      <c r="AE37" s="38"/>
      <c r="AF37" s="38"/>
      <c r="AG37" s="38"/>
      <c r="AH37" s="38"/>
      <c r="AI37" s="38"/>
      <c r="AJ37" s="29">
        <f t="shared" si="8"/>
        <v>0</v>
      </c>
      <c r="AK37" s="31"/>
      <c r="AL37" s="38"/>
      <c r="AM37" s="38"/>
      <c r="AN37" s="29">
        <f t="shared" si="9"/>
        <v>0</v>
      </c>
      <c r="AO37" s="31"/>
      <c r="AP37" s="38"/>
      <c r="AQ37" s="38"/>
      <c r="AR37" s="39">
        <f t="shared" si="10"/>
        <v>0</v>
      </c>
      <c r="AS37" s="32">
        <f t="shared" si="11"/>
        <v>0</v>
      </c>
      <c r="AT37" s="25"/>
      <c r="AU37" s="38"/>
      <c r="AV37" s="38"/>
      <c r="AW37" s="33">
        <f t="shared" si="12"/>
        <v>0</v>
      </c>
      <c r="AX37" s="40">
        <f t="shared" si="13"/>
        <v>0</v>
      </c>
      <c r="AY37" s="40">
        <f t="shared" ca="1" si="14"/>
        <v>12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4"/>
        <v>0</v>
      </c>
      <c r="U38" s="28"/>
      <c r="V38" s="27"/>
      <c r="W38" s="27"/>
      <c r="X38" s="27"/>
      <c r="Y38" s="27"/>
      <c r="Z38" s="27"/>
      <c r="AA38" s="27"/>
      <c r="AB38" s="29">
        <f t="shared" si="6"/>
        <v>0</v>
      </c>
      <c r="AC38" s="30"/>
      <c r="AD38" s="27"/>
      <c r="AE38" s="27"/>
      <c r="AF38" s="27"/>
      <c r="AG38" s="27"/>
      <c r="AH38" s="27"/>
      <c r="AI38" s="27"/>
      <c r="AJ38" s="29">
        <f t="shared" si="8"/>
        <v>0</v>
      </c>
      <c r="AK38" s="31"/>
      <c r="AL38" s="27"/>
      <c r="AM38" s="27"/>
      <c r="AN38" s="29">
        <f t="shared" si="9"/>
        <v>0</v>
      </c>
      <c r="AO38" s="31"/>
      <c r="AP38" s="27"/>
      <c r="AQ38" s="27"/>
      <c r="AR38" s="39">
        <f t="shared" si="10"/>
        <v>0</v>
      </c>
      <c r="AS38" s="32">
        <f t="shared" si="11"/>
        <v>0</v>
      </c>
      <c r="AT38" s="25"/>
      <c r="AU38" s="27"/>
      <c r="AV38" s="27"/>
      <c r="AW38" s="33">
        <f t="shared" si="12"/>
        <v>0</v>
      </c>
      <c r="AX38" s="34">
        <f t="shared" si="13"/>
        <v>0</v>
      </c>
      <c r="AY38" s="34">
        <f t="shared" ca="1" si="14"/>
        <v>12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4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69" priority="1" operator="equal">
      <formula>"1. Лучший гражданский служащий Самарской области"</formula>
    </cfRule>
  </conditionalFormatting>
  <conditionalFormatting sqref="A1:B1">
    <cfRule type="cellIs" dxfId="6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6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6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6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64" priority="6" operator="equal">
      <formula>"6. Компетентный проектный офис"</formula>
    </cfRule>
  </conditionalFormatting>
  <conditionalFormatting sqref="A1:B1">
    <cfRule type="cellIs" dxfId="63" priority="7" operator="equal">
      <formula>"7. Таланты региона"</formula>
    </cfRule>
  </conditionalFormatting>
  <conditionalFormatting sqref="A1:B1">
    <cfRule type="cellIs" dxfId="62" priority="8" operator="equal">
      <formula>"8. Проекты в области бережливого управления"</formula>
    </cfRule>
  </conditionalFormatting>
  <conditionalFormatting sqref="A1:B1">
    <cfRule type="cellIs" dxfId="61" priority="9" operator="equal">
      <formula>"9. Лучший проект в сфере цифровой трансформации"</formula>
    </cfRule>
  </conditionalFormatting>
  <conditionalFormatting sqref="A1:B1">
    <cfRule type="cellIs" dxfId="6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400-000000000000}">
          <x14:formula1>
            <xm:f>'тех. файл'!$E$3:$E$6</xm:f>
          </x14:formula1>
          <xm:sqref>AL4:AM38 J4:S38 V4:AA38 AD4:AI38 AP4:AQ38</xm:sqref>
        </x14:dataValidation>
        <x14:dataValidation type="list" allowBlank="1" xr:uid="{00000000-0002-0000-04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B592"/>
  <sheetViews>
    <sheetView workbookViewId="0">
      <pane xSplit="2" ySplit="3" topLeftCell="AQ4" activePane="bottomRight" state="frozen"/>
      <selection pane="topRight" activeCell="C1" sqref="C1"/>
      <selection pane="bottomLeft" activeCell="A4" sqref="A4"/>
      <selection pane="bottomRight" activeCell="AZ14" sqref="AZ14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3" width="11.109375" customWidth="1"/>
    <col min="4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66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t="s">
        <v>114</v>
      </c>
      <c r="C4" s="24">
        <f t="shared" ref="C4:C38" ca="1" si="0">AS4</f>
        <v>36</v>
      </c>
      <c r="D4" s="25">
        <f t="shared" ref="D4:D38" ca="1" si="1">AW4</f>
        <v>177</v>
      </c>
      <c r="E4" s="24">
        <f t="shared" ref="E4:E38" ca="1" si="2">SUM(C4:D4)</f>
        <v>213</v>
      </c>
      <c r="F4" s="47" t="s">
        <v>175</v>
      </c>
      <c r="G4" s="47" t="s">
        <v>184</v>
      </c>
      <c r="H4" s="47" t="s">
        <v>200</v>
      </c>
      <c r="I4" s="25"/>
      <c r="J4" s="27">
        <f ca="1">V4</f>
        <v>1</v>
      </c>
      <c r="K4" s="27">
        <f t="shared" ref="K4:S13" ca="1" si="3">RANDBETWEEN(0,3)</f>
        <v>0</v>
      </c>
      <c r="L4" s="27">
        <f t="shared" ca="1" si="3"/>
        <v>3</v>
      </c>
      <c r="M4" s="27">
        <f t="shared" ca="1" si="3"/>
        <v>3</v>
      </c>
      <c r="N4" s="27">
        <f t="shared" ca="1" si="3"/>
        <v>0</v>
      </c>
      <c r="O4" s="27">
        <f t="shared" ca="1" si="3"/>
        <v>2</v>
      </c>
      <c r="P4" s="27">
        <f t="shared" ca="1" si="3"/>
        <v>2</v>
      </c>
      <c r="Q4" s="27">
        <f t="shared" ca="1" si="3"/>
        <v>2</v>
      </c>
      <c r="R4" s="27">
        <f t="shared" ca="1" si="3"/>
        <v>2</v>
      </c>
      <c r="S4" s="27">
        <f t="shared" ca="1" si="3"/>
        <v>0</v>
      </c>
      <c r="T4" s="28">
        <f t="shared" ref="T4:T38" ca="1" si="4">SUM(J4:S4)</f>
        <v>15</v>
      </c>
      <c r="U4" s="28"/>
      <c r="V4" s="27">
        <f ca="1">RANDBETWEEN(0,3)</f>
        <v>1</v>
      </c>
      <c r="W4" s="27">
        <f t="shared" ref="W4:AA13" ca="1" si="5">RANDBETWEEN(0,3)</f>
        <v>2</v>
      </c>
      <c r="X4" s="27">
        <f t="shared" ca="1" si="5"/>
        <v>3</v>
      </c>
      <c r="Y4" s="27">
        <f t="shared" ca="1" si="5"/>
        <v>0</v>
      </c>
      <c r="Z4" s="27">
        <f t="shared" ca="1" si="5"/>
        <v>1</v>
      </c>
      <c r="AA4" s="27">
        <f t="shared" ca="1" si="5"/>
        <v>0</v>
      </c>
      <c r="AB4" s="29">
        <f t="shared" ref="AB4:AB38" ca="1" si="6">SUM(V4:AA4)</f>
        <v>7</v>
      </c>
      <c r="AC4" s="30"/>
      <c r="AD4" s="27">
        <f ca="1">RANDBETWEEN(0,3)</f>
        <v>1</v>
      </c>
      <c r="AE4" s="27">
        <f t="shared" ref="AE4:AI13" ca="1" si="7">RANDBETWEEN(0,3)</f>
        <v>2</v>
      </c>
      <c r="AF4" s="27">
        <f t="shared" ca="1" si="7"/>
        <v>0</v>
      </c>
      <c r="AG4" s="27">
        <f t="shared" ca="1" si="7"/>
        <v>3</v>
      </c>
      <c r="AH4" s="27">
        <f t="shared" ca="1" si="7"/>
        <v>3</v>
      </c>
      <c r="AI4" s="27">
        <f t="shared" ca="1" si="7"/>
        <v>0</v>
      </c>
      <c r="AJ4" s="29">
        <f t="shared" ref="AJ4:AJ38" ca="1" si="8">SUM(AD4:AI4)</f>
        <v>9</v>
      </c>
      <c r="AK4" s="31"/>
      <c r="AL4" s="27">
        <f ca="1">RANDBETWEEN(0,3)</f>
        <v>1</v>
      </c>
      <c r="AM4" s="27">
        <f ca="1">RANDBETWEEN(0,3)</f>
        <v>0</v>
      </c>
      <c r="AN4" s="29">
        <f t="shared" ref="AN4:AN38" ca="1" si="9">SUM(AL4:AM4)</f>
        <v>1</v>
      </c>
      <c r="AO4" s="31"/>
      <c r="AP4" s="27">
        <f ca="1">RANDBETWEEN(0,3)</f>
        <v>3</v>
      </c>
      <c r="AQ4" s="27">
        <f ca="1">RANDBETWEEN(0,3)</f>
        <v>1</v>
      </c>
      <c r="AR4" s="29">
        <f t="shared" ref="AR4:AR38" ca="1" si="10">SUM(AP4:AQ4)</f>
        <v>4</v>
      </c>
      <c r="AS4" s="32">
        <f t="shared" ref="AS4:AS38" ca="1" si="11">T4+AB4+AJ4+AN4+AR4</f>
        <v>36</v>
      </c>
      <c r="AT4" s="25"/>
      <c r="AU4" s="27">
        <f ca="1">RANDBETWEEN(70,110)</f>
        <v>81</v>
      </c>
      <c r="AV4" s="27">
        <f ca="1">RANDBETWEEN(70,110)</f>
        <v>96</v>
      </c>
      <c r="AW4" s="33">
        <f t="shared" ref="AW4:AW38" ca="1" si="12">SUM(AU4:AV4)</f>
        <v>177</v>
      </c>
      <c r="AX4" s="34">
        <f t="shared" ref="AX4:AX38" ca="1" si="13">AS4+AW4</f>
        <v>213</v>
      </c>
      <c r="AY4" s="34">
        <f t="shared" ref="AY4:AY38" ca="1" si="14">RANK(AX4,$AX$4:$AX$38)</f>
        <v>8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t="s">
        <v>115</v>
      </c>
      <c r="C5" s="24">
        <f t="shared" ca="1" si="0"/>
        <v>38</v>
      </c>
      <c r="D5" s="25">
        <f t="shared" ca="1" si="1"/>
        <v>215</v>
      </c>
      <c r="E5" s="24">
        <f t="shared" ca="1" si="2"/>
        <v>253</v>
      </c>
      <c r="F5" s="37" t="s">
        <v>181</v>
      </c>
      <c r="G5" s="37" t="s">
        <v>185</v>
      </c>
      <c r="H5" s="37" t="s">
        <v>201</v>
      </c>
      <c r="I5" s="25"/>
      <c r="J5" s="27">
        <f t="shared" ref="J5:J13" ca="1" si="15">RANDBETWEEN(0,3)</f>
        <v>1</v>
      </c>
      <c r="K5" s="27">
        <f t="shared" ca="1" si="3"/>
        <v>0</v>
      </c>
      <c r="L5" s="27">
        <f t="shared" ca="1" si="3"/>
        <v>1</v>
      </c>
      <c r="M5" s="27">
        <f t="shared" ca="1" si="3"/>
        <v>2</v>
      </c>
      <c r="N5" s="27">
        <f t="shared" ca="1" si="3"/>
        <v>3</v>
      </c>
      <c r="O5" s="27">
        <f t="shared" ca="1" si="3"/>
        <v>1</v>
      </c>
      <c r="P5" s="27">
        <f t="shared" ca="1" si="3"/>
        <v>2</v>
      </c>
      <c r="Q5" s="27">
        <f t="shared" ca="1" si="3"/>
        <v>1</v>
      </c>
      <c r="R5" s="27">
        <f t="shared" ca="1" si="3"/>
        <v>2</v>
      </c>
      <c r="S5" s="27">
        <f t="shared" ca="1" si="3"/>
        <v>0</v>
      </c>
      <c r="T5" s="28">
        <f t="shared" ca="1" si="4"/>
        <v>13</v>
      </c>
      <c r="U5" s="28"/>
      <c r="V5" s="27">
        <f t="shared" ref="V5:V13" ca="1" si="16">RANDBETWEEN(0,3)</f>
        <v>2</v>
      </c>
      <c r="W5" s="27">
        <f t="shared" ca="1" si="5"/>
        <v>0</v>
      </c>
      <c r="X5" s="27">
        <f t="shared" ca="1" si="5"/>
        <v>1</v>
      </c>
      <c r="Y5" s="27">
        <f t="shared" ca="1" si="5"/>
        <v>2</v>
      </c>
      <c r="Z5" s="27">
        <f t="shared" ca="1" si="5"/>
        <v>3</v>
      </c>
      <c r="AA5" s="27">
        <f t="shared" ca="1" si="5"/>
        <v>1</v>
      </c>
      <c r="AB5" s="29">
        <f t="shared" ca="1" si="6"/>
        <v>9</v>
      </c>
      <c r="AC5" s="30"/>
      <c r="AD5" s="27">
        <f t="shared" ref="AD5:AD13" ca="1" si="17">RANDBETWEEN(0,3)</f>
        <v>2</v>
      </c>
      <c r="AE5" s="27">
        <f t="shared" ca="1" si="7"/>
        <v>2</v>
      </c>
      <c r="AF5" s="27">
        <f t="shared" ca="1" si="7"/>
        <v>1</v>
      </c>
      <c r="AG5" s="27">
        <f t="shared" ca="1" si="7"/>
        <v>2</v>
      </c>
      <c r="AH5" s="27">
        <f t="shared" ca="1" si="7"/>
        <v>3</v>
      </c>
      <c r="AI5" s="27">
        <f t="shared" ca="1" si="7"/>
        <v>1</v>
      </c>
      <c r="AJ5" s="29">
        <f t="shared" ca="1" si="8"/>
        <v>11</v>
      </c>
      <c r="AK5" s="31"/>
      <c r="AL5" s="27">
        <f t="shared" ref="AL5:AM13" ca="1" si="18">RANDBETWEEN(0,3)</f>
        <v>1</v>
      </c>
      <c r="AM5" s="27">
        <f t="shared" ca="1" si="18"/>
        <v>1</v>
      </c>
      <c r="AN5" s="29">
        <f t="shared" ca="1" si="9"/>
        <v>2</v>
      </c>
      <c r="AO5" s="31"/>
      <c r="AP5" s="27">
        <f t="shared" ref="AP5:AQ13" ca="1" si="19">RANDBETWEEN(0,3)</f>
        <v>1</v>
      </c>
      <c r="AQ5" s="27">
        <f t="shared" ca="1" si="19"/>
        <v>2</v>
      </c>
      <c r="AR5" s="39">
        <f t="shared" ca="1" si="10"/>
        <v>3</v>
      </c>
      <c r="AS5" s="32">
        <f t="shared" ca="1" si="11"/>
        <v>38</v>
      </c>
      <c r="AT5" s="25"/>
      <c r="AU5" s="27">
        <f t="shared" ref="AU5:AV13" ca="1" si="20">RANDBETWEEN(70,110)</f>
        <v>110</v>
      </c>
      <c r="AV5" s="27">
        <f t="shared" ca="1" si="20"/>
        <v>105</v>
      </c>
      <c r="AW5" s="33">
        <f t="shared" ca="1" si="12"/>
        <v>215</v>
      </c>
      <c r="AX5" s="40">
        <f t="shared" ca="1" si="13"/>
        <v>253</v>
      </c>
      <c r="AY5" s="40">
        <f t="shared" ca="1" si="14"/>
        <v>1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t="s">
        <v>116</v>
      </c>
      <c r="C6" s="24">
        <f t="shared" ca="1" si="0"/>
        <v>43</v>
      </c>
      <c r="D6" s="25">
        <f t="shared" ca="1" si="1"/>
        <v>174</v>
      </c>
      <c r="E6" s="24">
        <f t="shared" ca="1" si="2"/>
        <v>217</v>
      </c>
      <c r="F6" s="47" t="s">
        <v>182</v>
      </c>
      <c r="G6" s="47" t="s">
        <v>186</v>
      </c>
      <c r="H6" s="47" t="s">
        <v>202</v>
      </c>
      <c r="I6" s="25"/>
      <c r="J6" s="27">
        <f t="shared" ca="1" si="15"/>
        <v>2</v>
      </c>
      <c r="K6" s="27">
        <f t="shared" ca="1" si="3"/>
        <v>0</v>
      </c>
      <c r="L6" s="27">
        <f t="shared" ca="1" si="3"/>
        <v>2</v>
      </c>
      <c r="M6" s="27">
        <f t="shared" ca="1" si="3"/>
        <v>1</v>
      </c>
      <c r="N6" s="27">
        <f t="shared" ca="1" si="3"/>
        <v>1</v>
      </c>
      <c r="O6" s="27">
        <f t="shared" ca="1" si="3"/>
        <v>3</v>
      </c>
      <c r="P6" s="27">
        <f t="shared" ca="1" si="3"/>
        <v>0</v>
      </c>
      <c r="Q6" s="27">
        <f t="shared" ca="1" si="3"/>
        <v>3</v>
      </c>
      <c r="R6" s="27">
        <f t="shared" ca="1" si="3"/>
        <v>3</v>
      </c>
      <c r="S6" s="27">
        <f t="shared" ca="1" si="3"/>
        <v>0</v>
      </c>
      <c r="T6" s="28">
        <f t="shared" ca="1" si="4"/>
        <v>15</v>
      </c>
      <c r="U6" s="28"/>
      <c r="V6" s="27">
        <f t="shared" ca="1" si="16"/>
        <v>1</v>
      </c>
      <c r="W6" s="27">
        <f t="shared" ca="1" si="5"/>
        <v>1</v>
      </c>
      <c r="X6" s="27">
        <f t="shared" ca="1" si="5"/>
        <v>2</v>
      </c>
      <c r="Y6" s="27">
        <f t="shared" ca="1" si="5"/>
        <v>0</v>
      </c>
      <c r="Z6" s="27">
        <f t="shared" ca="1" si="5"/>
        <v>3</v>
      </c>
      <c r="AA6" s="27">
        <f t="shared" ca="1" si="5"/>
        <v>0</v>
      </c>
      <c r="AB6" s="29">
        <f t="shared" ca="1" si="6"/>
        <v>7</v>
      </c>
      <c r="AC6" s="30"/>
      <c r="AD6" s="27">
        <f t="shared" ca="1" si="17"/>
        <v>2</v>
      </c>
      <c r="AE6" s="27">
        <f t="shared" ca="1" si="7"/>
        <v>1</v>
      </c>
      <c r="AF6" s="27">
        <f t="shared" ca="1" si="7"/>
        <v>3</v>
      </c>
      <c r="AG6" s="27">
        <f t="shared" ca="1" si="7"/>
        <v>3</v>
      </c>
      <c r="AH6" s="27">
        <f t="shared" ca="1" si="7"/>
        <v>1</v>
      </c>
      <c r="AI6" s="27">
        <f t="shared" ca="1" si="7"/>
        <v>3</v>
      </c>
      <c r="AJ6" s="29">
        <f t="shared" ca="1" si="8"/>
        <v>13</v>
      </c>
      <c r="AK6" s="31"/>
      <c r="AL6" s="27">
        <f t="shared" ca="1" si="18"/>
        <v>2</v>
      </c>
      <c r="AM6" s="27">
        <f t="shared" ca="1" si="18"/>
        <v>3</v>
      </c>
      <c r="AN6" s="29">
        <f t="shared" ca="1" si="9"/>
        <v>5</v>
      </c>
      <c r="AO6" s="31"/>
      <c r="AP6" s="27">
        <f t="shared" ca="1" si="19"/>
        <v>2</v>
      </c>
      <c r="AQ6" s="27">
        <f t="shared" ca="1" si="19"/>
        <v>1</v>
      </c>
      <c r="AR6" s="39">
        <f t="shared" ca="1" si="10"/>
        <v>3</v>
      </c>
      <c r="AS6" s="32">
        <f t="shared" ca="1" si="11"/>
        <v>43</v>
      </c>
      <c r="AT6" s="25"/>
      <c r="AU6" s="27">
        <f t="shared" ca="1" si="20"/>
        <v>104</v>
      </c>
      <c r="AV6" s="27">
        <f t="shared" ca="1" si="20"/>
        <v>70</v>
      </c>
      <c r="AW6" s="33">
        <f t="shared" ca="1" si="12"/>
        <v>174</v>
      </c>
      <c r="AX6" s="34">
        <f t="shared" ca="1" si="13"/>
        <v>217</v>
      </c>
      <c r="AY6" s="34">
        <f t="shared" ca="1" si="14"/>
        <v>7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t="s">
        <v>117</v>
      </c>
      <c r="C7" s="24">
        <f t="shared" ca="1" si="0"/>
        <v>30</v>
      </c>
      <c r="D7" s="25">
        <f t="shared" ca="1" si="1"/>
        <v>193</v>
      </c>
      <c r="E7" s="24">
        <f t="shared" ca="1" si="2"/>
        <v>223</v>
      </c>
      <c r="F7" s="37" t="s">
        <v>183</v>
      </c>
      <c r="G7" s="37" t="s">
        <v>187</v>
      </c>
      <c r="H7" s="37" t="s">
        <v>203</v>
      </c>
      <c r="I7" s="25"/>
      <c r="J7" s="27">
        <f t="shared" ca="1" si="15"/>
        <v>0</v>
      </c>
      <c r="K7" s="27">
        <f t="shared" ca="1" si="3"/>
        <v>3</v>
      </c>
      <c r="L7" s="27">
        <f t="shared" ca="1" si="3"/>
        <v>0</v>
      </c>
      <c r="M7" s="27">
        <f t="shared" ca="1" si="3"/>
        <v>1</v>
      </c>
      <c r="N7" s="27">
        <f t="shared" ca="1" si="3"/>
        <v>3</v>
      </c>
      <c r="O7" s="27">
        <f t="shared" ca="1" si="3"/>
        <v>0</v>
      </c>
      <c r="P7" s="27">
        <f t="shared" ca="1" si="3"/>
        <v>2</v>
      </c>
      <c r="Q7" s="27">
        <f t="shared" ca="1" si="3"/>
        <v>2</v>
      </c>
      <c r="R7" s="27">
        <f t="shared" ca="1" si="3"/>
        <v>0</v>
      </c>
      <c r="S7" s="27">
        <f t="shared" ca="1" si="3"/>
        <v>3</v>
      </c>
      <c r="T7" s="28">
        <f t="shared" ca="1" si="4"/>
        <v>14</v>
      </c>
      <c r="U7" s="28"/>
      <c r="V7" s="27">
        <f t="shared" ca="1" si="16"/>
        <v>0</v>
      </c>
      <c r="W7" s="27">
        <f t="shared" ca="1" si="5"/>
        <v>0</v>
      </c>
      <c r="X7" s="27">
        <f t="shared" ca="1" si="5"/>
        <v>0</v>
      </c>
      <c r="Y7" s="27">
        <f t="shared" ca="1" si="5"/>
        <v>3</v>
      </c>
      <c r="Z7" s="27">
        <f t="shared" ca="1" si="5"/>
        <v>3</v>
      </c>
      <c r="AA7" s="27">
        <f t="shared" ca="1" si="5"/>
        <v>1</v>
      </c>
      <c r="AB7" s="29">
        <f t="shared" ca="1" si="6"/>
        <v>7</v>
      </c>
      <c r="AC7" s="30"/>
      <c r="AD7" s="27">
        <f t="shared" ca="1" si="17"/>
        <v>0</v>
      </c>
      <c r="AE7" s="27">
        <f t="shared" ca="1" si="7"/>
        <v>0</v>
      </c>
      <c r="AF7" s="27">
        <f t="shared" ca="1" si="7"/>
        <v>1</v>
      </c>
      <c r="AG7" s="27">
        <f t="shared" ca="1" si="7"/>
        <v>0</v>
      </c>
      <c r="AH7" s="27">
        <f t="shared" ca="1" si="7"/>
        <v>2</v>
      </c>
      <c r="AI7" s="27">
        <f t="shared" ca="1" si="7"/>
        <v>0</v>
      </c>
      <c r="AJ7" s="29">
        <f t="shared" ca="1" si="8"/>
        <v>3</v>
      </c>
      <c r="AK7" s="31"/>
      <c r="AL7" s="27">
        <f t="shared" ca="1" si="18"/>
        <v>1</v>
      </c>
      <c r="AM7" s="27">
        <f t="shared" ca="1" si="18"/>
        <v>2</v>
      </c>
      <c r="AN7" s="29">
        <f t="shared" ca="1" si="9"/>
        <v>3</v>
      </c>
      <c r="AO7" s="31"/>
      <c r="AP7" s="27">
        <f t="shared" ca="1" si="19"/>
        <v>0</v>
      </c>
      <c r="AQ7" s="27">
        <f t="shared" ca="1" si="19"/>
        <v>3</v>
      </c>
      <c r="AR7" s="39">
        <f t="shared" ca="1" si="10"/>
        <v>3</v>
      </c>
      <c r="AS7" s="32">
        <f t="shared" ca="1" si="11"/>
        <v>30</v>
      </c>
      <c r="AT7" s="25"/>
      <c r="AU7" s="27">
        <f t="shared" ca="1" si="20"/>
        <v>101</v>
      </c>
      <c r="AV7" s="27">
        <f t="shared" ca="1" si="20"/>
        <v>92</v>
      </c>
      <c r="AW7" s="33">
        <f t="shared" ca="1" si="12"/>
        <v>193</v>
      </c>
      <c r="AX7" s="40">
        <f t="shared" ca="1" si="13"/>
        <v>223</v>
      </c>
      <c r="AY7" s="40">
        <f t="shared" ca="1" si="14"/>
        <v>5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t="s">
        <v>118</v>
      </c>
      <c r="C8" s="24">
        <f t="shared" ca="1" si="0"/>
        <v>29</v>
      </c>
      <c r="D8" s="25">
        <f t="shared" ca="1" si="1"/>
        <v>199</v>
      </c>
      <c r="E8" s="24">
        <f t="shared" ca="1" si="2"/>
        <v>228</v>
      </c>
      <c r="F8" s="47" t="s">
        <v>174</v>
      </c>
      <c r="G8" s="47" t="s">
        <v>188</v>
      </c>
      <c r="H8" s="47" t="s">
        <v>204</v>
      </c>
      <c r="I8" s="25"/>
      <c r="J8" s="27">
        <f t="shared" ca="1" si="15"/>
        <v>0</v>
      </c>
      <c r="K8" s="27">
        <f t="shared" ca="1" si="3"/>
        <v>2</v>
      </c>
      <c r="L8" s="27">
        <f t="shared" ca="1" si="3"/>
        <v>0</v>
      </c>
      <c r="M8" s="27">
        <f t="shared" ca="1" si="3"/>
        <v>0</v>
      </c>
      <c r="N8" s="27">
        <f t="shared" ca="1" si="3"/>
        <v>0</v>
      </c>
      <c r="O8" s="27">
        <f t="shared" ca="1" si="3"/>
        <v>3</v>
      </c>
      <c r="P8" s="27">
        <f t="shared" ca="1" si="3"/>
        <v>0</v>
      </c>
      <c r="Q8" s="27">
        <f t="shared" ca="1" si="3"/>
        <v>0</v>
      </c>
      <c r="R8" s="27">
        <f t="shared" ca="1" si="3"/>
        <v>1</v>
      </c>
      <c r="S8" s="27">
        <f t="shared" ca="1" si="3"/>
        <v>1</v>
      </c>
      <c r="T8" s="28">
        <f t="shared" ca="1" si="4"/>
        <v>7</v>
      </c>
      <c r="U8" s="28"/>
      <c r="V8" s="27">
        <f t="shared" ca="1" si="16"/>
        <v>2</v>
      </c>
      <c r="W8" s="27">
        <f t="shared" ca="1" si="5"/>
        <v>1</v>
      </c>
      <c r="X8" s="27">
        <f t="shared" ca="1" si="5"/>
        <v>0</v>
      </c>
      <c r="Y8" s="27">
        <f t="shared" ca="1" si="5"/>
        <v>2</v>
      </c>
      <c r="Z8" s="27">
        <f t="shared" ca="1" si="5"/>
        <v>2</v>
      </c>
      <c r="AA8" s="27">
        <f t="shared" ca="1" si="5"/>
        <v>1</v>
      </c>
      <c r="AB8" s="29">
        <f t="shared" ca="1" si="6"/>
        <v>8</v>
      </c>
      <c r="AC8" s="30"/>
      <c r="AD8" s="27">
        <f t="shared" ca="1" si="17"/>
        <v>3</v>
      </c>
      <c r="AE8" s="27">
        <f t="shared" ca="1" si="7"/>
        <v>0</v>
      </c>
      <c r="AF8" s="27">
        <f t="shared" ca="1" si="7"/>
        <v>2</v>
      </c>
      <c r="AG8" s="27">
        <f t="shared" ca="1" si="7"/>
        <v>1</v>
      </c>
      <c r="AH8" s="27">
        <f t="shared" ca="1" si="7"/>
        <v>2</v>
      </c>
      <c r="AI8" s="27">
        <f t="shared" ca="1" si="7"/>
        <v>1</v>
      </c>
      <c r="AJ8" s="29">
        <f t="shared" ca="1" si="8"/>
        <v>9</v>
      </c>
      <c r="AK8" s="31"/>
      <c r="AL8" s="27">
        <f t="shared" ca="1" si="18"/>
        <v>0</v>
      </c>
      <c r="AM8" s="27">
        <f t="shared" ca="1" si="18"/>
        <v>2</v>
      </c>
      <c r="AN8" s="29">
        <f t="shared" ca="1" si="9"/>
        <v>2</v>
      </c>
      <c r="AO8" s="31"/>
      <c r="AP8" s="27">
        <f t="shared" ca="1" si="19"/>
        <v>1</v>
      </c>
      <c r="AQ8" s="27">
        <f t="shared" ca="1" si="19"/>
        <v>2</v>
      </c>
      <c r="AR8" s="39">
        <f t="shared" ca="1" si="10"/>
        <v>3</v>
      </c>
      <c r="AS8" s="32">
        <f t="shared" ca="1" si="11"/>
        <v>29</v>
      </c>
      <c r="AT8" s="25"/>
      <c r="AU8" s="27">
        <f t="shared" ca="1" si="20"/>
        <v>109</v>
      </c>
      <c r="AV8" s="27">
        <f t="shared" ca="1" si="20"/>
        <v>90</v>
      </c>
      <c r="AW8" s="33">
        <f t="shared" ca="1" si="12"/>
        <v>199</v>
      </c>
      <c r="AX8" s="34">
        <f t="shared" ca="1" si="13"/>
        <v>228</v>
      </c>
      <c r="AY8" s="34">
        <f t="shared" ca="1" si="14"/>
        <v>4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t="s">
        <v>119</v>
      </c>
      <c r="C9" s="24">
        <f t="shared" ca="1" si="0"/>
        <v>42</v>
      </c>
      <c r="D9" s="25">
        <f t="shared" ca="1" si="1"/>
        <v>178</v>
      </c>
      <c r="E9" s="24">
        <f t="shared" ca="1" si="2"/>
        <v>220</v>
      </c>
      <c r="F9" s="37" t="s">
        <v>205</v>
      </c>
      <c r="G9" s="37" t="s">
        <v>184</v>
      </c>
      <c r="H9" s="37" t="s">
        <v>200</v>
      </c>
      <c r="I9" s="25"/>
      <c r="J9" s="27">
        <f t="shared" ca="1" si="15"/>
        <v>1</v>
      </c>
      <c r="K9" s="27">
        <f t="shared" ca="1" si="3"/>
        <v>2</v>
      </c>
      <c r="L9" s="27">
        <f t="shared" ca="1" si="3"/>
        <v>2</v>
      </c>
      <c r="M9" s="27">
        <f t="shared" ca="1" si="3"/>
        <v>3</v>
      </c>
      <c r="N9" s="27">
        <f t="shared" ca="1" si="3"/>
        <v>2</v>
      </c>
      <c r="O9" s="27">
        <f t="shared" ca="1" si="3"/>
        <v>2</v>
      </c>
      <c r="P9" s="27">
        <f t="shared" ca="1" si="3"/>
        <v>2</v>
      </c>
      <c r="Q9" s="27">
        <f t="shared" ca="1" si="3"/>
        <v>2</v>
      </c>
      <c r="R9" s="27">
        <f t="shared" ca="1" si="3"/>
        <v>1</v>
      </c>
      <c r="S9" s="27">
        <f t="shared" ca="1" si="3"/>
        <v>1</v>
      </c>
      <c r="T9" s="28">
        <f t="shared" ca="1" si="4"/>
        <v>18</v>
      </c>
      <c r="U9" s="28"/>
      <c r="V9" s="27">
        <f t="shared" ca="1" si="16"/>
        <v>1</v>
      </c>
      <c r="W9" s="27">
        <f t="shared" ca="1" si="5"/>
        <v>0</v>
      </c>
      <c r="X9" s="27">
        <f t="shared" ca="1" si="5"/>
        <v>3</v>
      </c>
      <c r="Y9" s="27">
        <f t="shared" ca="1" si="5"/>
        <v>0</v>
      </c>
      <c r="Z9" s="27">
        <f t="shared" ca="1" si="5"/>
        <v>2</v>
      </c>
      <c r="AA9" s="27">
        <f t="shared" ca="1" si="5"/>
        <v>2</v>
      </c>
      <c r="AB9" s="29">
        <f t="shared" ca="1" si="6"/>
        <v>8</v>
      </c>
      <c r="AC9" s="30"/>
      <c r="AD9" s="27">
        <f t="shared" ca="1" si="17"/>
        <v>2</v>
      </c>
      <c r="AE9" s="27">
        <f t="shared" ca="1" si="7"/>
        <v>1</v>
      </c>
      <c r="AF9" s="27">
        <f t="shared" ca="1" si="7"/>
        <v>0</v>
      </c>
      <c r="AG9" s="27">
        <f t="shared" ca="1" si="7"/>
        <v>1</v>
      </c>
      <c r="AH9" s="27">
        <f t="shared" ca="1" si="7"/>
        <v>3</v>
      </c>
      <c r="AI9" s="27">
        <f t="shared" ca="1" si="7"/>
        <v>3</v>
      </c>
      <c r="AJ9" s="29">
        <f t="shared" ca="1" si="8"/>
        <v>10</v>
      </c>
      <c r="AK9" s="31"/>
      <c r="AL9" s="27">
        <f t="shared" ca="1" si="18"/>
        <v>0</v>
      </c>
      <c r="AM9" s="27">
        <f t="shared" ca="1" si="18"/>
        <v>3</v>
      </c>
      <c r="AN9" s="29">
        <f t="shared" ca="1" si="9"/>
        <v>3</v>
      </c>
      <c r="AO9" s="31"/>
      <c r="AP9" s="27">
        <f t="shared" ca="1" si="19"/>
        <v>1</v>
      </c>
      <c r="AQ9" s="27">
        <f t="shared" ca="1" si="19"/>
        <v>2</v>
      </c>
      <c r="AR9" s="39">
        <f t="shared" ca="1" si="10"/>
        <v>3</v>
      </c>
      <c r="AS9" s="32">
        <f t="shared" ca="1" si="11"/>
        <v>42</v>
      </c>
      <c r="AT9" s="25"/>
      <c r="AU9" s="27">
        <f t="shared" ca="1" si="20"/>
        <v>100</v>
      </c>
      <c r="AV9" s="27">
        <f t="shared" ca="1" si="20"/>
        <v>78</v>
      </c>
      <c r="AW9" s="33">
        <f t="shared" ca="1" si="12"/>
        <v>178</v>
      </c>
      <c r="AX9" s="40">
        <f t="shared" ca="1" si="13"/>
        <v>220</v>
      </c>
      <c r="AY9" s="40">
        <f t="shared" ca="1" si="14"/>
        <v>6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t="s">
        <v>120</v>
      </c>
      <c r="C10" s="24">
        <f t="shared" ca="1" si="0"/>
        <v>33</v>
      </c>
      <c r="D10" s="25">
        <f t="shared" ca="1" si="1"/>
        <v>163</v>
      </c>
      <c r="E10" s="24">
        <f t="shared" ca="1" si="2"/>
        <v>196</v>
      </c>
      <c r="F10" s="47" t="s">
        <v>183</v>
      </c>
      <c r="G10" s="47" t="s">
        <v>185</v>
      </c>
      <c r="H10" s="47" t="s">
        <v>201</v>
      </c>
      <c r="I10" s="25"/>
      <c r="J10" s="27">
        <f t="shared" ca="1" si="15"/>
        <v>1</v>
      </c>
      <c r="K10" s="27">
        <f t="shared" ca="1" si="3"/>
        <v>1</v>
      </c>
      <c r="L10" s="27">
        <f t="shared" ca="1" si="3"/>
        <v>0</v>
      </c>
      <c r="M10" s="27">
        <f t="shared" ca="1" si="3"/>
        <v>2</v>
      </c>
      <c r="N10" s="27">
        <f t="shared" ca="1" si="3"/>
        <v>0</v>
      </c>
      <c r="O10" s="27">
        <f t="shared" ca="1" si="3"/>
        <v>2</v>
      </c>
      <c r="P10" s="27">
        <f t="shared" ca="1" si="3"/>
        <v>0</v>
      </c>
      <c r="Q10" s="27">
        <f t="shared" ca="1" si="3"/>
        <v>2</v>
      </c>
      <c r="R10" s="27">
        <f t="shared" ca="1" si="3"/>
        <v>2</v>
      </c>
      <c r="S10" s="27">
        <f t="shared" ca="1" si="3"/>
        <v>2</v>
      </c>
      <c r="T10" s="28">
        <f t="shared" ca="1" si="4"/>
        <v>12</v>
      </c>
      <c r="U10" s="28"/>
      <c r="V10" s="27">
        <f t="shared" ca="1" si="16"/>
        <v>0</v>
      </c>
      <c r="W10" s="27">
        <f t="shared" ca="1" si="5"/>
        <v>1</v>
      </c>
      <c r="X10" s="27">
        <f t="shared" ca="1" si="5"/>
        <v>1</v>
      </c>
      <c r="Y10" s="27">
        <f t="shared" ca="1" si="5"/>
        <v>1</v>
      </c>
      <c r="Z10" s="27">
        <f t="shared" ca="1" si="5"/>
        <v>0</v>
      </c>
      <c r="AA10" s="27">
        <f t="shared" ca="1" si="5"/>
        <v>3</v>
      </c>
      <c r="AB10" s="29">
        <f t="shared" ca="1" si="6"/>
        <v>6</v>
      </c>
      <c r="AC10" s="30"/>
      <c r="AD10" s="27">
        <f t="shared" ca="1" si="17"/>
        <v>1</v>
      </c>
      <c r="AE10" s="27">
        <f t="shared" ca="1" si="7"/>
        <v>1</v>
      </c>
      <c r="AF10" s="27">
        <f t="shared" ca="1" si="7"/>
        <v>0</v>
      </c>
      <c r="AG10" s="27">
        <f t="shared" ca="1" si="7"/>
        <v>3</v>
      </c>
      <c r="AH10" s="27">
        <f t="shared" ca="1" si="7"/>
        <v>3</v>
      </c>
      <c r="AI10" s="27">
        <f t="shared" ca="1" si="7"/>
        <v>1</v>
      </c>
      <c r="AJ10" s="29">
        <f t="shared" ca="1" si="8"/>
        <v>9</v>
      </c>
      <c r="AK10" s="31"/>
      <c r="AL10" s="27">
        <f t="shared" ca="1" si="18"/>
        <v>0</v>
      </c>
      <c r="AM10" s="27">
        <f t="shared" ca="1" si="18"/>
        <v>3</v>
      </c>
      <c r="AN10" s="29">
        <f t="shared" ca="1" si="9"/>
        <v>3</v>
      </c>
      <c r="AO10" s="31"/>
      <c r="AP10" s="27">
        <f t="shared" ca="1" si="19"/>
        <v>0</v>
      </c>
      <c r="AQ10" s="27">
        <f t="shared" ca="1" si="19"/>
        <v>3</v>
      </c>
      <c r="AR10" s="39">
        <f t="shared" ca="1" si="10"/>
        <v>3</v>
      </c>
      <c r="AS10" s="32">
        <f t="shared" ca="1" si="11"/>
        <v>33</v>
      </c>
      <c r="AT10" s="25"/>
      <c r="AU10" s="27">
        <f t="shared" ca="1" si="20"/>
        <v>79</v>
      </c>
      <c r="AV10" s="27">
        <f t="shared" ca="1" si="20"/>
        <v>84</v>
      </c>
      <c r="AW10" s="33">
        <f t="shared" ca="1" si="12"/>
        <v>163</v>
      </c>
      <c r="AX10" s="34">
        <f t="shared" ca="1" si="13"/>
        <v>196</v>
      </c>
      <c r="AY10" s="34">
        <f t="shared" ca="1" si="14"/>
        <v>10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t="s">
        <v>121</v>
      </c>
      <c r="C11" s="24">
        <f t="shared" ca="1" si="0"/>
        <v>36</v>
      </c>
      <c r="D11" s="25">
        <f t="shared" ca="1" si="1"/>
        <v>208</v>
      </c>
      <c r="E11" s="24">
        <f t="shared" ca="1" si="2"/>
        <v>244</v>
      </c>
      <c r="F11" s="37" t="s">
        <v>174</v>
      </c>
      <c r="G11" s="37" t="s">
        <v>186</v>
      </c>
      <c r="H11" s="37" t="s">
        <v>202</v>
      </c>
      <c r="I11" s="25"/>
      <c r="J11" s="27">
        <f t="shared" ca="1" si="15"/>
        <v>1</v>
      </c>
      <c r="K11" s="27">
        <f t="shared" ca="1" si="3"/>
        <v>0</v>
      </c>
      <c r="L11" s="27">
        <f t="shared" ca="1" si="3"/>
        <v>0</v>
      </c>
      <c r="M11" s="27">
        <f t="shared" ca="1" si="3"/>
        <v>3</v>
      </c>
      <c r="N11" s="27">
        <f t="shared" ca="1" si="3"/>
        <v>3</v>
      </c>
      <c r="O11" s="27">
        <f t="shared" ca="1" si="3"/>
        <v>1</v>
      </c>
      <c r="P11" s="27">
        <f t="shared" ca="1" si="3"/>
        <v>0</v>
      </c>
      <c r="Q11" s="27">
        <f t="shared" ca="1" si="3"/>
        <v>0</v>
      </c>
      <c r="R11" s="27">
        <f t="shared" ca="1" si="3"/>
        <v>3</v>
      </c>
      <c r="S11" s="27">
        <f t="shared" ca="1" si="3"/>
        <v>3</v>
      </c>
      <c r="T11" s="28">
        <f t="shared" ca="1" si="4"/>
        <v>14</v>
      </c>
      <c r="U11" s="28"/>
      <c r="V11" s="27">
        <f t="shared" ca="1" si="16"/>
        <v>1</v>
      </c>
      <c r="W11" s="27">
        <f t="shared" ca="1" si="5"/>
        <v>0</v>
      </c>
      <c r="X11" s="27">
        <f t="shared" ca="1" si="5"/>
        <v>0</v>
      </c>
      <c r="Y11" s="27">
        <f t="shared" ca="1" si="5"/>
        <v>1</v>
      </c>
      <c r="Z11" s="27">
        <f t="shared" ca="1" si="5"/>
        <v>3</v>
      </c>
      <c r="AA11" s="27">
        <f t="shared" ca="1" si="5"/>
        <v>1</v>
      </c>
      <c r="AB11" s="29">
        <f t="shared" ca="1" si="6"/>
        <v>6</v>
      </c>
      <c r="AC11" s="30"/>
      <c r="AD11" s="27">
        <f t="shared" ca="1" si="17"/>
        <v>1</v>
      </c>
      <c r="AE11" s="27">
        <f t="shared" ca="1" si="7"/>
        <v>0</v>
      </c>
      <c r="AF11" s="27">
        <f t="shared" ca="1" si="7"/>
        <v>3</v>
      </c>
      <c r="AG11" s="27">
        <f t="shared" ca="1" si="7"/>
        <v>2</v>
      </c>
      <c r="AH11" s="27">
        <f t="shared" ca="1" si="7"/>
        <v>3</v>
      </c>
      <c r="AI11" s="27">
        <f t="shared" ca="1" si="7"/>
        <v>3</v>
      </c>
      <c r="AJ11" s="29">
        <f t="shared" ca="1" si="8"/>
        <v>12</v>
      </c>
      <c r="AK11" s="31"/>
      <c r="AL11" s="27">
        <f t="shared" ca="1" si="18"/>
        <v>1</v>
      </c>
      <c r="AM11" s="27">
        <f t="shared" ca="1" si="18"/>
        <v>2</v>
      </c>
      <c r="AN11" s="29">
        <f t="shared" ca="1" si="9"/>
        <v>3</v>
      </c>
      <c r="AO11" s="31"/>
      <c r="AP11" s="27">
        <f t="shared" ca="1" si="19"/>
        <v>1</v>
      </c>
      <c r="AQ11" s="27">
        <f t="shared" ca="1" si="19"/>
        <v>0</v>
      </c>
      <c r="AR11" s="39">
        <f t="shared" ca="1" si="10"/>
        <v>1</v>
      </c>
      <c r="AS11" s="32">
        <f t="shared" ca="1" si="11"/>
        <v>36</v>
      </c>
      <c r="AT11" s="25"/>
      <c r="AU11" s="27">
        <f t="shared" ca="1" si="20"/>
        <v>100</v>
      </c>
      <c r="AV11" s="27">
        <f t="shared" ca="1" si="20"/>
        <v>108</v>
      </c>
      <c r="AW11" s="33">
        <f t="shared" ca="1" si="12"/>
        <v>208</v>
      </c>
      <c r="AX11" s="40">
        <f t="shared" ca="1" si="13"/>
        <v>244</v>
      </c>
      <c r="AY11" s="40">
        <f t="shared" ca="1" si="14"/>
        <v>2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t="s">
        <v>122</v>
      </c>
      <c r="C12" s="24">
        <f t="shared" ca="1" si="0"/>
        <v>51</v>
      </c>
      <c r="D12" s="25">
        <f t="shared" ca="1" si="1"/>
        <v>191</v>
      </c>
      <c r="E12" s="24">
        <f t="shared" ca="1" si="2"/>
        <v>242</v>
      </c>
      <c r="F12" s="47" t="s">
        <v>205</v>
      </c>
      <c r="G12" s="47" t="s">
        <v>187</v>
      </c>
      <c r="H12" s="47" t="s">
        <v>203</v>
      </c>
      <c r="I12" s="25"/>
      <c r="J12" s="27">
        <f t="shared" ca="1" si="15"/>
        <v>3</v>
      </c>
      <c r="K12" s="27">
        <f t="shared" ca="1" si="3"/>
        <v>2</v>
      </c>
      <c r="L12" s="27">
        <f t="shared" ca="1" si="3"/>
        <v>3</v>
      </c>
      <c r="M12" s="27">
        <f t="shared" ca="1" si="3"/>
        <v>3</v>
      </c>
      <c r="N12" s="27">
        <f t="shared" ca="1" si="3"/>
        <v>2</v>
      </c>
      <c r="O12" s="27">
        <f t="shared" ca="1" si="3"/>
        <v>1</v>
      </c>
      <c r="P12" s="27">
        <f t="shared" ca="1" si="3"/>
        <v>0</v>
      </c>
      <c r="Q12" s="27">
        <f t="shared" ca="1" si="3"/>
        <v>3</v>
      </c>
      <c r="R12" s="27">
        <f t="shared" ca="1" si="3"/>
        <v>2</v>
      </c>
      <c r="S12" s="27">
        <f t="shared" ca="1" si="3"/>
        <v>1</v>
      </c>
      <c r="T12" s="28">
        <f t="shared" ca="1" si="4"/>
        <v>20</v>
      </c>
      <c r="U12" s="28"/>
      <c r="V12" s="27">
        <f t="shared" ca="1" si="16"/>
        <v>2</v>
      </c>
      <c r="W12" s="27">
        <f t="shared" ca="1" si="5"/>
        <v>3</v>
      </c>
      <c r="X12" s="27">
        <f t="shared" ca="1" si="5"/>
        <v>1</v>
      </c>
      <c r="Y12" s="27">
        <f t="shared" ca="1" si="5"/>
        <v>1</v>
      </c>
      <c r="Z12" s="27">
        <f t="shared" ca="1" si="5"/>
        <v>2</v>
      </c>
      <c r="AA12" s="27">
        <f t="shared" ca="1" si="5"/>
        <v>2</v>
      </c>
      <c r="AB12" s="29">
        <f t="shared" ca="1" si="6"/>
        <v>11</v>
      </c>
      <c r="AC12" s="30"/>
      <c r="AD12" s="27">
        <f t="shared" ca="1" si="17"/>
        <v>2</v>
      </c>
      <c r="AE12" s="27">
        <f t="shared" ca="1" si="7"/>
        <v>1</v>
      </c>
      <c r="AF12" s="27">
        <f t="shared" ca="1" si="7"/>
        <v>1</v>
      </c>
      <c r="AG12" s="27">
        <f t="shared" ca="1" si="7"/>
        <v>3</v>
      </c>
      <c r="AH12" s="27">
        <f t="shared" ca="1" si="7"/>
        <v>3</v>
      </c>
      <c r="AI12" s="27">
        <f t="shared" ca="1" si="7"/>
        <v>3</v>
      </c>
      <c r="AJ12" s="29">
        <f t="shared" ca="1" si="8"/>
        <v>13</v>
      </c>
      <c r="AK12" s="31"/>
      <c r="AL12" s="27">
        <f t="shared" ca="1" si="18"/>
        <v>2</v>
      </c>
      <c r="AM12" s="27">
        <f t="shared" ca="1" si="18"/>
        <v>2</v>
      </c>
      <c r="AN12" s="29">
        <f t="shared" ca="1" si="9"/>
        <v>4</v>
      </c>
      <c r="AO12" s="31"/>
      <c r="AP12" s="27">
        <f t="shared" ca="1" si="19"/>
        <v>0</v>
      </c>
      <c r="AQ12" s="27">
        <f t="shared" ca="1" si="19"/>
        <v>3</v>
      </c>
      <c r="AR12" s="39">
        <f t="shared" ca="1" si="10"/>
        <v>3</v>
      </c>
      <c r="AS12" s="32">
        <f t="shared" ca="1" si="11"/>
        <v>51</v>
      </c>
      <c r="AT12" s="25"/>
      <c r="AU12" s="27">
        <f t="shared" ca="1" si="20"/>
        <v>105</v>
      </c>
      <c r="AV12" s="27">
        <f t="shared" ca="1" si="20"/>
        <v>86</v>
      </c>
      <c r="AW12" s="33">
        <f t="shared" ca="1" si="12"/>
        <v>191</v>
      </c>
      <c r="AX12" s="34">
        <f t="shared" ca="1" si="13"/>
        <v>242</v>
      </c>
      <c r="AY12" s="34">
        <f t="shared" ca="1" si="14"/>
        <v>3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t="s">
        <v>123</v>
      </c>
      <c r="C13" s="24">
        <f t="shared" ca="1" si="0"/>
        <v>31</v>
      </c>
      <c r="D13" s="25">
        <f t="shared" ca="1" si="1"/>
        <v>169</v>
      </c>
      <c r="E13" s="24">
        <f t="shared" ca="1" si="2"/>
        <v>200</v>
      </c>
      <c r="F13" s="37" t="s">
        <v>206</v>
      </c>
      <c r="G13" s="37" t="s">
        <v>188</v>
      </c>
      <c r="H13" s="37" t="s">
        <v>204</v>
      </c>
      <c r="I13" s="25"/>
      <c r="J13" s="27">
        <f t="shared" ca="1" si="15"/>
        <v>0</v>
      </c>
      <c r="K13" s="27">
        <f t="shared" ca="1" si="3"/>
        <v>0</v>
      </c>
      <c r="L13" s="27">
        <f t="shared" ca="1" si="3"/>
        <v>3</v>
      </c>
      <c r="M13" s="27">
        <f t="shared" ca="1" si="3"/>
        <v>1</v>
      </c>
      <c r="N13" s="27">
        <f t="shared" ca="1" si="3"/>
        <v>2</v>
      </c>
      <c r="O13" s="27">
        <f t="shared" ca="1" si="3"/>
        <v>1</v>
      </c>
      <c r="P13" s="27">
        <f t="shared" ca="1" si="3"/>
        <v>3</v>
      </c>
      <c r="Q13" s="27">
        <f t="shared" ca="1" si="3"/>
        <v>0</v>
      </c>
      <c r="R13" s="27">
        <f t="shared" ca="1" si="3"/>
        <v>1</v>
      </c>
      <c r="S13" s="27">
        <f t="shared" ca="1" si="3"/>
        <v>0</v>
      </c>
      <c r="T13" s="28">
        <f t="shared" ca="1" si="4"/>
        <v>11</v>
      </c>
      <c r="U13" s="28"/>
      <c r="V13" s="27">
        <f t="shared" ca="1" si="16"/>
        <v>0</v>
      </c>
      <c r="W13" s="27">
        <f t="shared" ca="1" si="5"/>
        <v>0</v>
      </c>
      <c r="X13" s="27">
        <f t="shared" ca="1" si="5"/>
        <v>2</v>
      </c>
      <c r="Y13" s="27">
        <f t="shared" ca="1" si="5"/>
        <v>3</v>
      </c>
      <c r="Z13" s="27">
        <f t="shared" ca="1" si="5"/>
        <v>3</v>
      </c>
      <c r="AA13" s="27">
        <f t="shared" ca="1" si="5"/>
        <v>0</v>
      </c>
      <c r="AB13" s="29">
        <f t="shared" ca="1" si="6"/>
        <v>8</v>
      </c>
      <c r="AC13" s="30"/>
      <c r="AD13" s="27">
        <f t="shared" ca="1" si="17"/>
        <v>1</v>
      </c>
      <c r="AE13" s="27">
        <f t="shared" ca="1" si="7"/>
        <v>1</v>
      </c>
      <c r="AF13" s="27">
        <f t="shared" ca="1" si="7"/>
        <v>1</v>
      </c>
      <c r="AG13" s="27">
        <f t="shared" ca="1" si="7"/>
        <v>3</v>
      </c>
      <c r="AH13" s="27">
        <f t="shared" ca="1" si="7"/>
        <v>2</v>
      </c>
      <c r="AI13" s="27">
        <f t="shared" ca="1" si="7"/>
        <v>0</v>
      </c>
      <c r="AJ13" s="29">
        <f t="shared" ca="1" si="8"/>
        <v>8</v>
      </c>
      <c r="AK13" s="31"/>
      <c r="AL13" s="27">
        <f t="shared" ca="1" si="18"/>
        <v>0</v>
      </c>
      <c r="AM13" s="27">
        <f t="shared" ca="1" si="18"/>
        <v>0</v>
      </c>
      <c r="AN13" s="29">
        <f t="shared" ca="1" si="9"/>
        <v>0</v>
      </c>
      <c r="AO13" s="31"/>
      <c r="AP13" s="27">
        <f t="shared" ca="1" si="19"/>
        <v>1</v>
      </c>
      <c r="AQ13" s="27">
        <f t="shared" ca="1" si="19"/>
        <v>3</v>
      </c>
      <c r="AR13" s="39">
        <f t="shared" ca="1" si="10"/>
        <v>4</v>
      </c>
      <c r="AS13" s="32">
        <f t="shared" ca="1" si="11"/>
        <v>31</v>
      </c>
      <c r="AT13" s="25"/>
      <c r="AU13" s="27">
        <f t="shared" ca="1" si="20"/>
        <v>77</v>
      </c>
      <c r="AV13" s="27">
        <f t="shared" ca="1" si="20"/>
        <v>92</v>
      </c>
      <c r="AW13" s="33">
        <f t="shared" ca="1" si="12"/>
        <v>169</v>
      </c>
      <c r="AX13" s="40">
        <f t="shared" ca="1" si="13"/>
        <v>200</v>
      </c>
      <c r="AY13" s="40">
        <f t="shared" ca="1" si="14"/>
        <v>9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26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4"/>
        <v>0</v>
      </c>
      <c r="U14" s="28"/>
      <c r="V14" s="27"/>
      <c r="W14" s="27"/>
      <c r="X14" s="27"/>
      <c r="Y14" s="27"/>
      <c r="Z14" s="27"/>
      <c r="AA14" s="27"/>
      <c r="AB14" s="29">
        <f t="shared" si="6"/>
        <v>0</v>
      </c>
      <c r="AC14" s="30"/>
      <c r="AD14" s="27"/>
      <c r="AE14" s="27"/>
      <c r="AF14" s="27"/>
      <c r="AG14" s="27"/>
      <c r="AH14" s="27"/>
      <c r="AI14" s="27"/>
      <c r="AJ14" s="29">
        <f t="shared" si="8"/>
        <v>0</v>
      </c>
      <c r="AK14" s="31"/>
      <c r="AL14" s="27"/>
      <c r="AM14" s="27"/>
      <c r="AN14" s="29">
        <f t="shared" si="9"/>
        <v>0</v>
      </c>
      <c r="AO14" s="31"/>
      <c r="AP14" s="27"/>
      <c r="AQ14" s="27"/>
      <c r="AR14" s="39">
        <f t="shared" si="10"/>
        <v>0</v>
      </c>
      <c r="AS14" s="32">
        <f t="shared" si="11"/>
        <v>0</v>
      </c>
      <c r="AT14" s="25"/>
      <c r="AU14" s="27">
        <v>0</v>
      </c>
      <c r="AV14" s="27"/>
      <c r="AW14" s="33">
        <f t="shared" si="12"/>
        <v>0</v>
      </c>
      <c r="AX14" s="34">
        <f t="shared" si="13"/>
        <v>0</v>
      </c>
      <c r="AY14" s="34">
        <f t="shared" ca="1" si="14"/>
        <v>15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116</v>
      </c>
      <c r="E15" s="24">
        <f t="shared" si="2"/>
        <v>116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4"/>
        <v>0</v>
      </c>
      <c r="U15" s="28"/>
      <c r="V15" s="38"/>
      <c r="W15" s="38"/>
      <c r="X15" s="38"/>
      <c r="Y15" s="38"/>
      <c r="Z15" s="38"/>
      <c r="AA15" s="38"/>
      <c r="AB15" s="29">
        <f t="shared" si="6"/>
        <v>0</v>
      </c>
      <c r="AC15" s="30"/>
      <c r="AD15" s="38"/>
      <c r="AE15" s="38"/>
      <c r="AF15" s="38"/>
      <c r="AG15" s="38"/>
      <c r="AH15" s="38"/>
      <c r="AI15" s="38"/>
      <c r="AJ15" s="29">
        <f t="shared" si="8"/>
        <v>0</v>
      </c>
      <c r="AK15" s="31"/>
      <c r="AL15" s="38"/>
      <c r="AM15" s="38"/>
      <c r="AN15" s="29">
        <f t="shared" si="9"/>
        <v>0</v>
      </c>
      <c r="AO15" s="31"/>
      <c r="AP15" s="38"/>
      <c r="AQ15" s="38"/>
      <c r="AR15" s="39">
        <f t="shared" si="10"/>
        <v>0</v>
      </c>
      <c r="AS15" s="32">
        <f t="shared" si="11"/>
        <v>0</v>
      </c>
      <c r="AT15" s="25"/>
      <c r="AU15" s="38">
        <v>116</v>
      </c>
      <c r="AV15" s="38"/>
      <c r="AW15" s="33">
        <f t="shared" si="12"/>
        <v>116</v>
      </c>
      <c r="AX15" s="40">
        <f t="shared" si="13"/>
        <v>116</v>
      </c>
      <c r="AY15" s="40">
        <f t="shared" ca="1" si="14"/>
        <v>12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118</v>
      </c>
      <c r="E16" s="24">
        <f t="shared" si="2"/>
        <v>118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4"/>
        <v>0</v>
      </c>
      <c r="U16" s="28"/>
      <c r="V16" s="27"/>
      <c r="W16" s="27"/>
      <c r="X16" s="27"/>
      <c r="Y16" s="27"/>
      <c r="Z16" s="27"/>
      <c r="AA16" s="27"/>
      <c r="AB16" s="29">
        <f t="shared" si="6"/>
        <v>0</v>
      </c>
      <c r="AC16" s="30"/>
      <c r="AD16" s="27"/>
      <c r="AE16" s="27"/>
      <c r="AF16" s="27"/>
      <c r="AG16" s="27"/>
      <c r="AH16" s="27"/>
      <c r="AI16" s="27"/>
      <c r="AJ16" s="29">
        <f t="shared" si="8"/>
        <v>0</v>
      </c>
      <c r="AK16" s="31"/>
      <c r="AL16" s="27"/>
      <c r="AM16" s="27"/>
      <c r="AN16" s="29">
        <f t="shared" si="9"/>
        <v>0</v>
      </c>
      <c r="AO16" s="31"/>
      <c r="AP16" s="27"/>
      <c r="AQ16" s="27"/>
      <c r="AR16" s="39">
        <f t="shared" si="10"/>
        <v>0</v>
      </c>
      <c r="AS16" s="32">
        <f t="shared" si="11"/>
        <v>0</v>
      </c>
      <c r="AT16" s="25"/>
      <c r="AU16" s="27">
        <v>118</v>
      </c>
      <c r="AV16" s="27"/>
      <c r="AW16" s="33">
        <f t="shared" si="12"/>
        <v>118</v>
      </c>
      <c r="AX16" s="34">
        <f t="shared" si="13"/>
        <v>118</v>
      </c>
      <c r="AY16" s="34">
        <f t="shared" ca="1" si="14"/>
        <v>11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101</v>
      </c>
      <c r="E17" s="24">
        <f t="shared" si="2"/>
        <v>101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4"/>
        <v>0</v>
      </c>
      <c r="U17" s="28"/>
      <c r="V17" s="38"/>
      <c r="W17" s="38"/>
      <c r="X17" s="38"/>
      <c r="Y17" s="38"/>
      <c r="Z17" s="38"/>
      <c r="AA17" s="38"/>
      <c r="AB17" s="29">
        <f t="shared" si="6"/>
        <v>0</v>
      </c>
      <c r="AC17" s="30"/>
      <c r="AD17" s="38"/>
      <c r="AE17" s="38"/>
      <c r="AF17" s="38"/>
      <c r="AG17" s="38"/>
      <c r="AH17" s="38"/>
      <c r="AI17" s="38"/>
      <c r="AJ17" s="29">
        <f t="shared" si="8"/>
        <v>0</v>
      </c>
      <c r="AK17" s="31"/>
      <c r="AL17" s="38"/>
      <c r="AM17" s="38"/>
      <c r="AN17" s="29">
        <f t="shared" si="9"/>
        <v>0</v>
      </c>
      <c r="AO17" s="31"/>
      <c r="AP17" s="38"/>
      <c r="AQ17" s="38"/>
      <c r="AR17" s="39">
        <f t="shared" si="10"/>
        <v>0</v>
      </c>
      <c r="AS17" s="32">
        <f t="shared" si="11"/>
        <v>0</v>
      </c>
      <c r="AT17" s="25"/>
      <c r="AU17" s="38">
        <v>101</v>
      </c>
      <c r="AV17" s="38"/>
      <c r="AW17" s="33">
        <f t="shared" si="12"/>
        <v>101</v>
      </c>
      <c r="AX17" s="40">
        <f t="shared" si="13"/>
        <v>101</v>
      </c>
      <c r="AY17" s="40">
        <f t="shared" ca="1" si="14"/>
        <v>14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48"/>
      <c r="C18" s="24">
        <f t="shared" si="0"/>
        <v>0</v>
      </c>
      <c r="D18" s="25">
        <f t="shared" si="1"/>
        <v>107</v>
      </c>
      <c r="E18" s="24">
        <f t="shared" si="2"/>
        <v>107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4"/>
        <v>0</v>
      </c>
      <c r="U18" s="28"/>
      <c r="V18" s="27"/>
      <c r="W18" s="27"/>
      <c r="X18" s="27"/>
      <c r="Y18" s="27"/>
      <c r="Z18" s="27"/>
      <c r="AA18" s="27"/>
      <c r="AB18" s="29">
        <f t="shared" si="6"/>
        <v>0</v>
      </c>
      <c r="AC18" s="30"/>
      <c r="AD18" s="27"/>
      <c r="AE18" s="27"/>
      <c r="AF18" s="27"/>
      <c r="AG18" s="27"/>
      <c r="AH18" s="27"/>
      <c r="AI18" s="27"/>
      <c r="AJ18" s="29">
        <f t="shared" si="8"/>
        <v>0</v>
      </c>
      <c r="AK18" s="31"/>
      <c r="AL18" s="27"/>
      <c r="AM18" s="27"/>
      <c r="AN18" s="29">
        <f t="shared" si="9"/>
        <v>0</v>
      </c>
      <c r="AO18" s="31"/>
      <c r="AP18" s="27"/>
      <c r="AQ18" s="27"/>
      <c r="AR18" s="39">
        <f t="shared" si="10"/>
        <v>0</v>
      </c>
      <c r="AS18" s="32">
        <f t="shared" si="11"/>
        <v>0</v>
      </c>
      <c r="AT18" s="25"/>
      <c r="AU18" s="27">
        <v>107</v>
      </c>
      <c r="AV18" s="27"/>
      <c r="AW18" s="33">
        <f t="shared" si="12"/>
        <v>107</v>
      </c>
      <c r="AX18" s="34">
        <f t="shared" si="13"/>
        <v>107</v>
      </c>
      <c r="AY18" s="34">
        <f t="shared" ca="1" si="14"/>
        <v>13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4"/>
        <v>0</v>
      </c>
      <c r="U19" s="28"/>
      <c r="V19" s="38"/>
      <c r="W19" s="38"/>
      <c r="X19" s="38"/>
      <c r="Y19" s="38"/>
      <c r="Z19" s="38"/>
      <c r="AA19" s="38"/>
      <c r="AB19" s="29">
        <f t="shared" si="6"/>
        <v>0</v>
      </c>
      <c r="AC19" s="30"/>
      <c r="AD19" s="38"/>
      <c r="AE19" s="38"/>
      <c r="AF19" s="38"/>
      <c r="AG19" s="38"/>
      <c r="AH19" s="38"/>
      <c r="AI19" s="38"/>
      <c r="AJ19" s="29">
        <f t="shared" si="8"/>
        <v>0</v>
      </c>
      <c r="AK19" s="31"/>
      <c r="AL19" s="38"/>
      <c r="AM19" s="38"/>
      <c r="AN19" s="29">
        <f t="shared" si="9"/>
        <v>0</v>
      </c>
      <c r="AO19" s="31"/>
      <c r="AP19" s="38"/>
      <c r="AQ19" s="38"/>
      <c r="AR19" s="39">
        <f t="shared" si="10"/>
        <v>0</v>
      </c>
      <c r="AS19" s="32">
        <f t="shared" si="11"/>
        <v>0</v>
      </c>
      <c r="AT19" s="25"/>
      <c r="AU19" s="38"/>
      <c r="AV19" s="38"/>
      <c r="AW19" s="33">
        <f t="shared" si="12"/>
        <v>0</v>
      </c>
      <c r="AX19" s="40">
        <f t="shared" si="13"/>
        <v>0</v>
      </c>
      <c r="AY19" s="40">
        <f t="shared" ca="1" si="14"/>
        <v>15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4"/>
        <v>0</v>
      </c>
      <c r="U20" s="28"/>
      <c r="V20" s="27"/>
      <c r="W20" s="27"/>
      <c r="X20" s="27"/>
      <c r="Y20" s="27"/>
      <c r="Z20" s="27"/>
      <c r="AA20" s="27"/>
      <c r="AB20" s="29">
        <f t="shared" si="6"/>
        <v>0</v>
      </c>
      <c r="AC20" s="30"/>
      <c r="AD20" s="27"/>
      <c r="AE20" s="27"/>
      <c r="AF20" s="27"/>
      <c r="AG20" s="27"/>
      <c r="AH20" s="27"/>
      <c r="AI20" s="27"/>
      <c r="AJ20" s="29">
        <f t="shared" si="8"/>
        <v>0</v>
      </c>
      <c r="AK20" s="31"/>
      <c r="AL20" s="27"/>
      <c r="AM20" s="27"/>
      <c r="AN20" s="29">
        <f t="shared" si="9"/>
        <v>0</v>
      </c>
      <c r="AO20" s="31"/>
      <c r="AP20" s="27"/>
      <c r="AQ20" s="27"/>
      <c r="AR20" s="39">
        <f t="shared" si="10"/>
        <v>0</v>
      </c>
      <c r="AS20" s="32">
        <f t="shared" si="11"/>
        <v>0</v>
      </c>
      <c r="AT20" s="25"/>
      <c r="AU20" s="27"/>
      <c r="AV20" s="27"/>
      <c r="AW20" s="33">
        <f t="shared" si="12"/>
        <v>0</v>
      </c>
      <c r="AX20" s="34">
        <f t="shared" si="13"/>
        <v>0</v>
      </c>
      <c r="AY20" s="34">
        <f t="shared" ca="1" si="14"/>
        <v>15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4"/>
        <v>0</v>
      </c>
      <c r="U21" s="28"/>
      <c r="V21" s="38"/>
      <c r="W21" s="38"/>
      <c r="X21" s="38"/>
      <c r="Y21" s="38"/>
      <c r="Z21" s="38"/>
      <c r="AA21" s="38"/>
      <c r="AB21" s="29">
        <f t="shared" si="6"/>
        <v>0</v>
      </c>
      <c r="AC21" s="30"/>
      <c r="AD21" s="38"/>
      <c r="AE21" s="38"/>
      <c r="AF21" s="38"/>
      <c r="AG21" s="38"/>
      <c r="AH21" s="38"/>
      <c r="AI21" s="38"/>
      <c r="AJ21" s="29">
        <f t="shared" si="8"/>
        <v>0</v>
      </c>
      <c r="AK21" s="31"/>
      <c r="AL21" s="38"/>
      <c r="AM21" s="38"/>
      <c r="AN21" s="29">
        <f t="shared" si="9"/>
        <v>0</v>
      </c>
      <c r="AO21" s="31"/>
      <c r="AP21" s="38"/>
      <c r="AQ21" s="38"/>
      <c r="AR21" s="39">
        <f t="shared" si="10"/>
        <v>0</v>
      </c>
      <c r="AS21" s="32">
        <f t="shared" si="11"/>
        <v>0</v>
      </c>
      <c r="AT21" s="25"/>
      <c r="AU21" s="38"/>
      <c r="AV21" s="38"/>
      <c r="AW21" s="33">
        <f t="shared" si="12"/>
        <v>0</v>
      </c>
      <c r="AX21" s="40">
        <f t="shared" si="13"/>
        <v>0</v>
      </c>
      <c r="AY21" s="40">
        <f t="shared" ca="1" si="14"/>
        <v>15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4"/>
        <v>0</v>
      </c>
      <c r="U22" s="28"/>
      <c r="V22" s="27"/>
      <c r="W22" s="27"/>
      <c r="X22" s="27"/>
      <c r="Y22" s="27"/>
      <c r="Z22" s="27"/>
      <c r="AA22" s="27"/>
      <c r="AB22" s="29">
        <f t="shared" si="6"/>
        <v>0</v>
      </c>
      <c r="AC22" s="30"/>
      <c r="AD22" s="27"/>
      <c r="AE22" s="27"/>
      <c r="AF22" s="27"/>
      <c r="AG22" s="27"/>
      <c r="AH22" s="27"/>
      <c r="AI22" s="27"/>
      <c r="AJ22" s="29">
        <f t="shared" si="8"/>
        <v>0</v>
      </c>
      <c r="AK22" s="31"/>
      <c r="AL22" s="27"/>
      <c r="AM22" s="27"/>
      <c r="AN22" s="29">
        <f t="shared" si="9"/>
        <v>0</v>
      </c>
      <c r="AO22" s="31"/>
      <c r="AP22" s="27"/>
      <c r="AQ22" s="27"/>
      <c r="AR22" s="39">
        <f t="shared" si="10"/>
        <v>0</v>
      </c>
      <c r="AS22" s="32">
        <f t="shared" si="11"/>
        <v>0</v>
      </c>
      <c r="AT22" s="25"/>
      <c r="AU22" s="27"/>
      <c r="AV22" s="27"/>
      <c r="AW22" s="33">
        <f t="shared" si="12"/>
        <v>0</v>
      </c>
      <c r="AX22" s="34">
        <f t="shared" si="13"/>
        <v>0</v>
      </c>
      <c r="AY22" s="34">
        <f t="shared" ca="1" si="14"/>
        <v>15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4"/>
        <v>0</v>
      </c>
      <c r="U23" s="28"/>
      <c r="V23" s="38"/>
      <c r="W23" s="38"/>
      <c r="X23" s="38"/>
      <c r="Y23" s="38"/>
      <c r="Z23" s="38"/>
      <c r="AA23" s="38"/>
      <c r="AB23" s="29">
        <f t="shared" si="6"/>
        <v>0</v>
      </c>
      <c r="AC23" s="30"/>
      <c r="AD23" s="38"/>
      <c r="AE23" s="38"/>
      <c r="AF23" s="38"/>
      <c r="AG23" s="38"/>
      <c r="AH23" s="38"/>
      <c r="AI23" s="38"/>
      <c r="AJ23" s="29">
        <f t="shared" si="8"/>
        <v>0</v>
      </c>
      <c r="AK23" s="31"/>
      <c r="AL23" s="38"/>
      <c r="AM23" s="38"/>
      <c r="AN23" s="29">
        <f t="shared" si="9"/>
        <v>0</v>
      </c>
      <c r="AO23" s="31"/>
      <c r="AP23" s="38"/>
      <c r="AQ23" s="38"/>
      <c r="AR23" s="39">
        <f t="shared" si="10"/>
        <v>0</v>
      </c>
      <c r="AS23" s="32">
        <f t="shared" si="11"/>
        <v>0</v>
      </c>
      <c r="AT23" s="25"/>
      <c r="AU23" s="38"/>
      <c r="AV23" s="38"/>
      <c r="AW23" s="33">
        <f t="shared" si="12"/>
        <v>0</v>
      </c>
      <c r="AX23" s="40">
        <f t="shared" si="13"/>
        <v>0</v>
      </c>
      <c r="AY23" s="40">
        <f t="shared" ca="1" si="14"/>
        <v>15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4"/>
        <v>0</v>
      </c>
      <c r="U24" s="28"/>
      <c r="V24" s="27"/>
      <c r="W24" s="27"/>
      <c r="X24" s="27"/>
      <c r="Y24" s="27"/>
      <c r="Z24" s="27"/>
      <c r="AA24" s="27"/>
      <c r="AB24" s="29">
        <f t="shared" si="6"/>
        <v>0</v>
      </c>
      <c r="AC24" s="30"/>
      <c r="AD24" s="27"/>
      <c r="AE24" s="27"/>
      <c r="AF24" s="27"/>
      <c r="AG24" s="27"/>
      <c r="AH24" s="27"/>
      <c r="AI24" s="27"/>
      <c r="AJ24" s="29">
        <f t="shared" si="8"/>
        <v>0</v>
      </c>
      <c r="AK24" s="31"/>
      <c r="AL24" s="27"/>
      <c r="AM24" s="27"/>
      <c r="AN24" s="29">
        <f t="shared" si="9"/>
        <v>0</v>
      </c>
      <c r="AO24" s="31"/>
      <c r="AP24" s="27"/>
      <c r="AQ24" s="27"/>
      <c r="AR24" s="39">
        <f t="shared" si="10"/>
        <v>0</v>
      </c>
      <c r="AS24" s="32">
        <f t="shared" si="11"/>
        <v>0</v>
      </c>
      <c r="AT24" s="25"/>
      <c r="AU24" s="27"/>
      <c r="AV24" s="27"/>
      <c r="AW24" s="33">
        <f t="shared" si="12"/>
        <v>0</v>
      </c>
      <c r="AX24" s="34">
        <f t="shared" si="13"/>
        <v>0</v>
      </c>
      <c r="AY24" s="34">
        <f t="shared" ca="1" si="14"/>
        <v>15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4"/>
        <v>0</v>
      </c>
      <c r="U25" s="28"/>
      <c r="V25" s="38"/>
      <c r="W25" s="38"/>
      <c r="X25" s="38"/>
      <c r="Y25" s="38"/>
      <c r="Z25" s="38"/>
      <c r="AA25" s="38"/>
      <c r="AB25" s="29">
        <f t="shared" si="6"/>
        <v>0</v>
      </c>
      <c r="AC25" s="30"/>
      <c r="AD25" s="38"/>
      <c r="AE25" s="38"/>
      <c r="AF25" s="38"/>
      <c r="AG25" s="38"/>
      <c r="AH25" s="38"/>
      <c r="AI25" s="38"/>
      <c r="AJ25" s="29">
        <f t="shared" si="8"/>
        <v>0</v>
      </c>
      <c r="AK25" s="31"/>
      <c r="AL25" s="38"/>
      <c r="AM25" s="38"/>
      <c r="AN25" s="29">
        <f t="shared" si="9"/>
        <v>0</v>
      </c>
      <c r="AO25" s="31"/>
      <c r="AP25" s="38"/>
      <c r="AQ25" s="38"/>
      <c r="AR25" s="39">
        <f t="shared" si="10"/>
        <v>0</v>
      </c>
      <c r="AS25" s="32">
        <f t="shared" si="11"/>
        <v>0</v>
      </c>
      <c r="AT25" s="25"/>
      <c r="AU25" s="38"/>
      <c r="AV25" s="38"/>
      <c r="AW25" s="33">
        <f t="shared" si="12"/>
        <v>0</v>
      </c>
      <c r="AX25" s="40">
        <f t="shared" si="13"/>
        <v>0</v>
      </c>
      <c r="AY25" s="40">
        <f t="shared" ca="1" si="14"/>
        <v>15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4"/>
        <v>0</v>
      </c>
      <c r="U26" s="28"/>
      <c r="V26" s="27"/>
      <c r="W26" s="27"/>
      <c r="X26" s="27"/>
      <c r="Y26" s="27"/>
      <c r="Z26" s="27"/>
      <c r="AA26" s="27"/>
      <c r="AB26" s="29">
        <f t="shared" si="6"/>
        <v>0</v>
      </c>
      <c r="AC26" s="30"/>
      <c r="AD26" s="27"/>
      <c r="AE26" s="27"/>
      <c r="AF26" s="27"/>
      <c r="AG26" s="27"/>
      <c r="AH26" s="27"/>
      <c r="AI26" s="27"/>
      <c r="AJ26" s="29">
        <f t="shared" si="8"/>
        <v>0</v>
      </c>
      <c r="AK26" s="31"/>
      <c r="AL26" s="27"/>
      <c r="AM26" s="27"/>
      <c r="AN26" s="29">
        <f t="shared" si="9"/>
        <v>0</v>
      </c>
      <c r="AO26" s="31"/>
      <c r="AP26" s="27"/>
      <c r="AQ26" s="27"/>
      <c r="AR26" s="39">
        <f t="shared" si="10"/>
        <v>0</v>
      </c>
      <c r="AS26" s="32">
        <f t="shared" si="11"/>
        <v>0</v>
      </c>
      <c r="AT26" s="25"/>
      <c r="AU26" s="27"/>
      <c r="AV26" s="27"/>
      <c r="AW26" s="33">
        <f t="shared" si="12"/>
        <v>0</v>
      </c>
      <c r="AX26" s="34">
        <f t="shared" si="13"/>
        <v>0</v>
      </c>
      <c r="AY26" s="34">
        <f t="shared" ca="1" si="14"/>
        <v>15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4"/>
        <v>0</v>
      </c>
      <c r="U27" s="28"/>
      <c r="V27" s="38"/>
      <c r="W27" s="38"/>
      <c r="X27" s="38"/>
      <c r="Y27" s="38"/>
      <c r="Z27" s="38"/>
      <c r="AA27" s="38"/>
      <c r="AB27" s="29">
        <f t="shared" si="6"/>
        <v>0</v>
      </c>
      <c r="AC27" s="30"/>
      <c r="AD27" s="38"/>
      <c r="AE27" s="38"/>
      <c r="AF27" s="38"/>
      <c r="AG27" s="38"/>
      <c r="AH27" s="38"/>
      <c r="AI27" s="38"/>
      <c r="AJ27" s="29">
        <f t="shared" si="8"/>
        <v>0</v>
      </c>
      <c r="AK27" s="31"/>
      <c r="AL27" s="38"/>
      <c r="AM27" s="38"/>
      <c r="AN27" s="29">
        <f t="shared" si="9"/>
        <v>0</v>
      </c>
      <c r="AO27" s="31"/>
      <c r="AP27" s="38"/>
      <c r="AQ27" s="38"/>
      <c r="AR27" s="39">
        <f t="shared" si="10"/>
        <v>0</v>
      </c>
      <c r="AS27" s="32">
        <f t="shared" si="11"/>
        <v>0</v>
      </c>
      <c r="AT27" s="25"/>
      <c r="AU27" s="38"/>
      <c r="AV27" s="38"/>
      <c r="AW27" s="33">
        <f t="shared" si="12"/>
        <v>0</v>
      </c>
      <c r="AX27" s="40">
        <f t="shared" si="13"/>
        <v>0</v>
      </c>
      <c r="AY27" s="40">
        <f t="shared" ca="1" si="14"/>
        <v>15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4"/>
        <v>0</v>
      </c>
      <c r="U28" s="28"/>
      <c r="V28" s="27"/>
      <c r="W28" s="27"/>
      <c r="X28" s="27"/>
      <c r="Y28" s="27"/>
      <c r="Z28" s="27"/>
      <c r="AA28" s="27"/>
      <c r="AB28" s="29">
        <f t="shared" si="6"/>
        <v>0</v>
      </c>
      <c r="AC28" s="30"/>
      <c r="AD28" s="27"/>
      <c r="AE28" s="27"/>
      <c r="AF28" s="27"/>
      <c r="AG28" s="27"/>
      <c r="AH28" s="27"/>
      <c r="AI28" s="27"/>
      <c r="AJ28" s="29">
        <f t="shared" si="8"/>
        <v>0</v>
      </c>
      <c r="AK28" s="31"/>
      <c r="AL28" s="27"/>
      <c r="AM28" s="27"/>
      <c r="AN28" s="29">
        <f t="shared" si="9"/>
        <v>0</v>
      </c>
      <c r="AO28" s="31"/>
      <c r="AP28" s="27"/>
      <c r="AQ28" s="27"/>
      <c r="AR28" s="39">
        <f t="shared" si="10"/>
        <v>0</v>
      </c>
      <c r="AS28" s="32">
        <f t="shared" si="11"/>
        <v>0</v>
      </c>
      <c r="AT28" s="25"/>
      <c r="AU28" s="27"/>
      <c r="AV28" s="27"/>
      <c r="AW28" s="33">
        <f t="shared" si="12"/>
        <v>0</v>
      </c>
      <c r="AX28" s="34">
        <f t="shared" si="13"/>
        <v>0</v>
      </c>
      <c r="AY28" s="34">
        <f t="shared" ca="1" si="14"/>
        <v>15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4"/>
        <v>0</v>
      </c>
      <c r="U29" s="28"/>
      <c r="V29" s="38"/>
      <c r="W29" s="38"/>
      <c r="X29" s="38"/>
      <c r="Y29" s="38"/>
      <c r="Z29" s="38"/>
      <c r="AA29" s="38"/>
      <c r="AB29" s="29">
        <f t="shared" si="6"/>
        <v>0</v>
      </c>
      <c r="AC29" s="30"/>
      <c r="AD29" s="38"/>
      <c r="AE29" s="38"/>
      <c r="AF29" s="38"/>
      <c r="AG29" s="38"/>
      <c r="AH29" s="38"/>
      <c r="AI29" s="38"/>
      <c r="AJ29" s="29">
        <f t="shared" si="8"/>
        <v>0</v>
      </c>
      <c r="AK29" s="31"/>
      <c r="AL29" s="38"/>
      <c r="AM29" s="38"/>
      <c r="AN29" s="29">
        <f t="shared" si="9"/>
        <v>0</v>
      </c>
      <c r="AO29" s="31"/>
      <c r="AP29" s="38"/>
      <c r="AQ29" s="38"/>
      <c r="AR29" s="39">
        <f t="shared" si="10"/>
        <v>0</v>
      </c>
      <c r="AS29" s="32">
        <f t="shared" si="11"/>
        <v>0</v>
      </c>
      <c r="AT29" s="25"/>
      <c r="AU29" s="38"/>
      <c r="AV29" s="38"/>
      <c r="AW29" s="33">
        <f t="shared" si="12"/>
        <v>0</v>
      </c>
      <c r="AX29" s="40">
        <f t="shared" si="13"/>
        <v>0</v>
      </c>
      <c r="AY29" s="40">
        <f t="shared" ca="1" si="14"/>
        <v>15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4"/>
        <v>0</v>
      </c>
      <c r="U30" s="28"/>
      <c r="V30" s="27"/>
      <c r="W30" s="27"/>
      <c r="X30" s="27"/>
      <c r="Y30" s="27"/>
      <c r="Z30" s="27"/>
      <c r="AA30" s="27"/>
      <c r="AB30" s="29">
        <f t="shared" si="6"/>
        <v>0</v>
      </c>
      <c r="AC30" s="30"/>
      <c r="AD30" s="27"/>
      <c r="AE30" s="27"/>
      <c r="AF30" s="27"/>
      <c r="AG30" s="27"/>
      <c r="AH30" s="27"/>
      <c r="AI30" s="27"/>
      <c r="AJ30" s="29">
        <f t="shared" si="8"/>
        <v>0</v>
      </c>
      <c r="AK30" s="31"/>
      <c r="AL30" s="27"/>
      <c r="AM30" s="27"/>
      <c r="AN30" s="29">
        <f t="shared" si="9"/>
        <v>0</v>
      </c>
      <c r="AO30" s="31"/>
      <c r="AP30" s="27"/>
      <c r="AQ30" s="27"/>
      <c r="AR30" s="39">
        <f t="shared" si="10"/>
        <v>0</v>
      </c>
      <c r="AS30" s="32">
        <f t="shared" si="11"/>
        <v>0</v>
      </c>
      <c r="AT30" s="25"/>
      <c r="AU30" s="27"/>
      <c r="AV30" s="27"/>
      <c r="AW30" s="33">
        <f t="shared" si="12"/>
        <v>0</v>
      </c>
      <c r="AX30" s="34">
        <f t="shared" si="13"/>
        <v>0</v>
      </c>
      <c r="AY30" s="34">
        <f t="shared" ca="1" si="14"/>
        <v>15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4"/>
        <v>0</v>
      </c>
      <c r="U31" s="28"/>
      <c r="V31" s="38"/>
      <c r="W31" s="38"/>
      <c r="X31" s="38"/>
      <c r="Y31" s="38"/>
      <c r="Z31" s="38"/>
      <c r="AA31" s="38"/>
      <c r="AB31" s="29">
        <f t="shared" si="6"/>
        <v>0</v>
      </c>
      <c r="AC31" s="30"/>
      <c r="AD31" s="38"/>
      <c r="AE31" s="38"/>
      <c r="AF31" s="38"/>
      <c r="AG31" s="38"/>
      <c r="AH31" s="38"/>
      <c r="AI31" s="38"/>
      <c r="AJ31" s="29">
        <f t="shared" si="8"/>
        <v>0</v>
      </c>
      <c r="AK31" s="31"/>
      <c r="AL31" s="38"/>
      <c r="AM31" s="38"/>
      <c r="AN31" s="29">
        <f t="shared" si="9"/>
        <v>0</v>
      </c>
      <c r="AO31" s="31"/>
      <c r="AP31" s="38"/>
      <c r="AQ31" s="38"/>
      <c r="AR31" s="39">
        <f t="shared" si="10"/>
        <v>0</v>
      </c>
      <c r="AS31" s="32">
        <f t="shared" si="11"/>
        <v>0</v>
      </c>
      <c r="AT31" s="25"/>
      <c r="AU31" s="38"/>
      <c r="AV31" s="38"/>
      <c r="AW31" s="33">
        <f t="shared" si="12"/>
        <v>0</v>
      </c>
      <c r="AX31" s="40">
        <f t="shared" si="13"/>
        <v>0</v>
      </c>
      <c r="AY31" s="40">
        <f t="shared" ca="1" si="14"/>
        <v>15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4"/>
        <v>0</v>
      </c>
      <c r="U32" s="28"/>
      <c r="V32" s="27"/>
      <c r="W32" s="27"/>
      <c r="X32" s="27"/>
      <c r="Y32" s="27"/>
      <c r="Z32" s="27"/>
      <c r="AA32" s="27"/>
      <c r="AB32" s="29">
        <f t="shared" si="6"/>
        <v>0</v>
      </c>
      <c r="AC32" s="30"/>
      <c r="AD32" s="27"/>
      <c r="AE32" s="27"/>
      <c r="AF32" s="27"/>
      <c r="AG32" s="27"/>
      <c r="AH32" s="27"/>
      <c r="AI32" s="27"/>
      <c r="AJ32" s="29">
        <f t="shared" si="8"/>
        <v>0</v>
      </c>
      <c r="AK32" s="31"/>
      <c r="AL32" s="27"/>
      <c r="AM32" s="27"/>
      <c r="AN32" s="29">
        <f t="shared" si="9"/>
        <v>0</v>
      </c>
      <c r="AO32" s="31"/>
      <c r="AP32" s="27"/>
      <c r="AQ32" s="27"/>
      <c r="AR32" s="39">
        <f t="shared" si="10"/>
        <v>0</v>
      </c>
      <c r="AS32" s="32">
        <f t="shared" si="11"/>
        <v>0</v>
      </c>
      <c r="AT32" s="25"/>
      <c r="AU32" s="27"/>
      <c r="AV32" s="27"/>
      <c r="AW32" s="33">
        <f t="shared" si="12"/>
        <v>0</v>
      </c>
      <c r="AX32" s="34">
        <f t="shared" si="13"/>
        <v>0</v>
      </c>
      <c r="AY32" s="34">
        <f t="shared" ca="1" si="14"/>
        <v>15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4"/>
        <v>0</v>
      </c>
      <c r="U33" s="28"/>
      <c r="V33" s="38"/>
      <c r="W33" s="38"/>
      <c r="X33" s="38"/>
      <c r="Y33" s="38"/>
      <c r="Z33" s="38"/>
      <c r="AA33" s="38"/>
      <c r="AB33" s="29">
        <f t="shared" si="6"/>
        <v>0</v>
      </c>
      <c r="AC33" s="30"/>
      <c r="AD33" s="38"/>
      <c r="AE33" s="38"/>
      <c r="AF33" s="38"/>
      <c r="AG33" s="38"/>
      <c r="AH33" s="38"/>
      <c r="AI33" s="38"/>
      <c r="AJ33" s="29">
        <f t="shared" si="8"/>
        <v>0</v>
      </c>
      <c r="AK33" s="31"/>
      <c r="AL33" s="38"/>
      <c r="AM33" s="38"/>
      <c r="AN33" s="29">
        <f t="shared" si="9"/>
        <v>0</v>
      </c>
      <c r="AO33" s="31"/>
      <c r="AP33" s="38"/>
      <c r="AQ33" s="38"/>
      <c r="AR33" s="39">
        <f t="shared" si="10"/>
        <v>0</v>
      </c>
      <c r="AS33" s="32">
        <f t="shared" si="11"/>
        <v>0</v>
      </c>
      <c r="AT33" s="25"/>
      <c r="AU33" s="38"/>
      <c r="AV33" s="38"/>
      <c r="AW33" s="33">
        <f t="shared" si="12"/>
        <v>0</v>
      </c>
      <c r="AX33" s="40">
        <f t="shared" si="13"/>
        <v>0</v>
      </c>
      <c r="AY33" s="40">
        <f t="shared" ca="1" si="14"/>
        <v>15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4"/>
        <v>0</v>
      </c>
      <c r="U34" s="28"/>
      <c r="V34" s="27"/>
      <c r="W34" s="27"/>
      <c r="X34" s="27"/>
      <c r="Y34" s="27"/>
      <c r="Z34" s="27"/>
      <c r="AA34" s="27"/>
      <c r="AB34" s="29">
        <f t="shared" si="6"/>
        <v>0</v>
      </c>
      <c r="AC34" s="30"/>
      <c r="AD34" s="27"/>
      <c r="AE34" s="27"/>
      <c r="AF34" s="27"/>
      <c r="AG34" s="27"/>
      <c r="AH34" s="27"/>
      <c r="AI34" s="27"/>
      <c r="AJ34" s="29">
        <f t="shared" si="8"/>
        <v>0</v>
      </c>
      <c r="AK34" s="31"/>
      <c r="AL34" s="27"/>
      <c r="AM34" s="27"/>
      <c r="AN34" s="29">
        <f t="shared" si="9"/>
        <v>0</v>
      </c>
      <c r="AO34" s="31"/>
      <c r="AP34" s="27"/>
      <c r="AQ34" s="27"/>
      <c r="AR34" s="39">
        <f t="shared" si="10"/>
        <v>0</v>
      </c>
      <c r="AS34" s="32">
        <f t="shared" si="11"/>
        <v>0</v>
      </c>
      <c r="AT34" s="25"/>
      <c r="AU34" s="27"/>
      <c r="AV34" s="27"/>
      <c r="AW34" s="33">
        <f t="shared" si="12"/>
        <v>0</v>
      </c>
      <c r="AX34" s="34">
        <f t="shared" si="13"/>
        <v>0</v>
      </c>
      <c r="AY34" s="34">
        <f t="shared" ca="1" si="14"/>
        <v>15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4"/>
        <v>0</v>
      </c>
      <c r="U35" s="28"/>
      <c r="V35" s="38"/>
      <c r="W35" s="38"/>
      <c r="X35" s="38"/>
      <c r="Y35" s="38"/>
      <c r="Z35" s="38"/>
      <c r="AA35" s="38"/>
      <c r="AB35" s="29">
        <f t="shared" si="6"/>
        <v>0</v>
      </c>
      <c r="AC35" s="30"/>
      <c r="AD35" s="38"/>
      <c r="AE35" s="38"/>
      <c r="AF35" s="38"/>
      <c r="AG35" s="38"/>
      <c r="AH35" s="38"/>
      <c r="AI35" s="38"/>
      <c r="AJ35" s="29">
        <f t="shared" si="8"/>
        <v>0</v>
      </c>
      <c r="AK35" s="31"/>
      <c r="AL35" s="38"/>
      <c r="AM35" s="38"/>
      <c r="AN35" s="29">
        <f t="shared" si="9"/>
        <v>0</v>
      </c>
      <c r="AO35" s="31"/>
      <c r="AP35" s="38"/>
      <c r="AQ35" s="38"/>
      <c r="AR35" s="39">
        <f t="shared" si="10"/>
        <v>0</v>
      </c>
      <c r="AS35" s="32">
        <f t="shared" si="11"/>
        <v>0</v>
      </c>
      <c r="AT35" s="25"/>
      <c r="AU35" s="38"/>
      <c r="AV35" s="38"/>
      <c r="AW35" s="33">
        <f t="shared" si="12"/>
        <v>0</v>
      </c>
      <c r="AX35" s="40">
        <f t="shared" si="13"/>
        <v>0</v>
      </c>
      <c r="AY35" s="40">
        <f t="shared" ca="1" si="14"/>
        <v>15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4"/>
        <v>0</v>
      </c>
      <c r="U36" s="28"/>
      <c r="V36" s="27"/>
      <c r="W36" s="27"/>
      <c r="X36" s="27"/>
      <c r="Y36" s="27"/>
      <c r="Z36" s="27"/>
      <c r="AA36" s="27"/>
      <c r="AB36" s="29">
        <f t="shared" si="6"/>
        <v>0</v>
      </c>
      <c r="AC36" s="30"/>
      <c r="AD36" s="27"/>
      <c r="AE36" s="27"/>
      <c r="AF36" s="27"/>
      <c r="AG36" s="27"/>
      <c r="AH36" s="27"/>
      <c r="AI36" s="27"/>
      <c r="AJ36" s="29">
        <f t="shared" si="8"/>
        <v>0</v>
      </c>
      <c r="AK36" s="31"/>
      <c r="AL36" s="27"/>
      <c r="AM36" s="27"/>
      <c r="AN36" s="29">
        <f t="shared" si="9"/>
        <v>0</v>
      </c>
      <c r="AO36" s="31"/>
      <c r="AP36" s="27"/>
      <c r="AQ36" s="27"/>
      <c r="AR36" s="39">
        <f t="shared" si="10"/>
        <v>0</v>
      </c>
      <c r="AS36" s="32">
        <f t="shared" si="11"/>
        <v>0</v>
      </c>
      <c r="AT36" s="25"/>
      <c r="AU36" s="27"/>
      <c r="AV36" s="27"/>
      <c r="AW36" s="33">
        <f t="shared" si="12"/>
        <v>0</v>
      </c>
      <c r="AX36" s="34">
        <f t="shared" si="13"/>
        <v>0</v>
      </c>
      <c r="AY36" s="34">
        <f t="shared" ca="1" si="14"/>
        <v>15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4"/>
        <v>0</v>
      </c>
      <c r="U37" s="28"/>
      <c r="V37" s="38"/>
      <c r="W37" s="38"/>
      <c r="X37" s="38"/>
      <c r="Y37" s="38"/>
      <c r="Z37" s="38"/>
      <c r="AA37" s="38"/>
      <c r="AB37" s="29">
        <f t="shared" si="6"/>
        <v>0</v>
      </c>
      <c r="AC37" s="30"/>
      <c r="AD37" s="38"/>
      <c r="AE37" s="38"/>
      <c r="AF37" s="38"/>
      <c r="AG37" s="38"/>
      <c r="AH37" s="38"/>
      <c r="AI37" s="38"/>
      <c r="AJ37" s="29">
        <f t="shared" si="8"/>
        <v>0</v>
      </c>
      <c r="AK37" s="31"/>
      <c r="AL37" s="38"/>
      <c r="AM37" s="38"/>
      <c r="AN37" s="29">
        <f t="shared" si="9"/>
        <v>0</v>
      </c>
      <c r="AO37" s="31"/>
      <c r="AP37" s="38"/>
      <c r="AQ37" s="38"/>
      <c r="AR37" s="39">
        <f t="shared" si="10"/>
        <v>0</v>
      </c>
      <c r="AS37" s="32">
        <f t="shared" si="11"/>
        <v>0</v>
      </c>
      <c r="AT37" s="25"/>
      <c r="AU37" s="38"/>
      <c r="AV37" s="38"/>
      <c r="AW37" s="33">
        <f t="shared" si="12"/>
        <v>0</v>
      </c>
      <c r="AX37" s="40">
        <f t="shared" si="13"/>
        <v>0</v>
      </c>
      <c r="AY37" s="40">
        <f t="shared" ca="1" si="14"/>
        <v>15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4"/>
        <v>0</v>
      </c>
      <c r="U38" s="28"/>
      <c r="V38" s="27"/>
      <c r="W38" s="27"/>
      <c r="X38" s="27"/>
      <c r="Y38" s="27"/>
      <c r="Z38" s="27"/>
      <c r="AA38" s="27"/>
      <c r="AB38" s="29">
        <f t="shared" si="6"/>
        <v>0</v>
      </c>
      <c r="AC38" s="30"/>
      <c r="AD38" s="27"/>
      <c r="AE38" s="27"/>
      <c r="AF38" s="27"/>
      <c r="AG38" s="27"/>
      <c r="AH38" s="27"/>
      <c r="AI38" s="27"/>
      <c r="AJ38" s="29">
        <f t="shared" si="8"/>
        <v>0</v>
      </c>
      <c r="AK38" s="31"/>
      <c r="AL38" s="27"/>
      <c r="AM38" s="27"/>
      <c r="AN38" s="29">
        <f t="shared" si="9"/>
        <v>0</v>
      </c>
      <c r="AO38" s="31"/>
      <c r="AP38" s="27"/>
      <c r="AQ38" s="27"/>
      <c r="AR38" s="39">
        <f t="shared" si="10"/>
        <v>0</v>
      </c>
      <c r="AS38" s="32">
        <f t="shared" si="11"/>
        <v>0</v>
      </c>
      <c r="AT38" s="25"/>
      <c r="AU38" s="27"/>
      <c r="AV38" s="27"/>
      <c r="AW38" s="33">
        <f t="shared" si="12"/>
        <v>0</v>
      </c>
      <c r="AX38" s="34">
        <f t="shared" si="13"/>
        <v>0</v>
      </c>
      <c r="AY38" s="34">
        <f t="shared" ca="1" si="14"/>
        <v>15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5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59" priority="1" operator="equal">
      <formula>"1. Лучший гражданский служащий Самарской области"</formula>
    </cfRule>
  </conditionalFormatting>
  <conditionalFormatting sqref="A1:B1">
    <cfRule type="cellIs" dxfId="5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5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5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5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54" priority="6" operator="equal">
      <formula>"6. Компетентный проектный офис"</formula>
    </cfRule>
  </conditionalFormatting>
  <conditionalFormatting sqref="A1:B1">
    <cfRule type="cellIs" dxfId="53" priority="7" operator="equal">
      <formula>"7. Таланты региона"</formula>
    </cfRule>
  </conditionalFormatting>
  <conditionalFormatting sqref="A1:B1">
    <cfRule type="cellIs" dxfId="52" priority="8" operator="equal">
      <formula>"8. Проекты в области бережливого управления"</formula>
    </cfRule>
  </conditionalFormatting>
  <conditionalFormatting sqref="A1:B1">
    <cfRule type="cellIs" dxfId="51" priority="9" operator="equal">
      <formula>"9. Лучший проект в сфере цифровой трансформации"</formula>
    </cfRule>
  </conditionalFormatting>
  <conditionalFormatting sqref="A1:B1">
    <cfRule type="cellIs" dxfId="5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500-000000000000}">
          <x14:formula1>
            <xm:f>'тех. файл'!$E$3:$E$6</xm:f>
          </x14:formula1>
          <xm:sqref>AL4:AM38 J4:S38 V4:AA38 AD4:AI38 AP4:AQ38</xm:sqref>
        </x14:dataValidation>
        <x14:dataValidation type="list" allowBlank="1" xr:uid="{00000000-0002-0000-05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B592"/>
  <sheetViews>
    <sheetView workbookViewId="0">
      <pane xSplit="2" ySplit="3" topLeftCell="AS4" activePane="bottomRight" state="frozen"/>
      <selection pane="topRight" activeCell="C1" sqref="C1"/>
      <selection pane="bottomLeft" activeCell="A4" sqref="A4"/>
      <selection pane="bottomRight" activeCell="AV17" sqref="AV17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67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t="s">
        <v>124</v>
      </c>
      <c r="C4" s="24">
        <f t="shared" ref="C4:C38" ca="1" si="0">AS4</f>
        <v>31</v>
      </c>
      <c r="D4" s="25">
        <f t="shared" ref="D4:D38" ca="1" si="1">AW4</f>
        <v>157</v>
      </c>
      <c r="E4" s="24">
        <f t="shared" ref="E4:E38" ca="1" si="2">SUM(C4:D4)</f>
        <v>188</v>
      </c>
      <c r="F4" s="47" t="s">
        <v>181</v>
      </c>
      <c r="G4" s="47" t="s">
        <v>190</v>
      </c>
      <c r="H4" s="47" t="s">
        <v>194</v>
      </c>
      <c r="I4" s="25"/>
      <c r="J4" s="27">
        <f ca="1">RANDBETWEEN(0,3)</f>
        <v>1</v>
      </c>
      <c r="K4" s="27">
        <f t="shared" ref="K4:S13" ca="1" si="3">RANDBETWEEN(0,3)</f>
        <v>1</v>
      </c>
      <c r="L4" s="27">
        <f t="shared" ca="1" si="3"/>
        <v>0</v>
      </c>
      <c r="M4" s="27">
        <f t="shared" ca="1" si="3"/>
        <v>0</v>
      </c>
      <c r="N4" s="27">
        <f t="shared" ca="1" si="3"/>
        <v>0</v>
      </c>
      <c r="O4" s="27">
        <f t="shared" ca="1" si="3"/>
        <v>1</v>
      </c>
      <c r="P4" s="27">
        <f t="shared" ca="1" si="3"/>
        <v>1</v>
      </c>
      <c r="Q4" s="27">
        <f t="shared" ca="1" si="3"/>
        <v>1</v>
      </c>
      <c r="R4" s="27">
        <f t="shared" ca="1" si="3"/>
        <v>3</v>
      </c>
      <c r="S4" s="27">
        <f t="shared" ca="1" si="3"/>
        <v>0</v>
      </c>
      <c r="T4" s="28">
        <f t="shared" ref="T4:T38" ca="1" si="4">SUM(J4:S4)</f>
        <v>8</v>
      </c>
      <c r="U4" s="28"/>
      <c r="V4" s="27">
        <f ca="1">RANDBETWEEN(0,3)</f>
        <v>1</v>
      </c>
      <c r="W4" s="27">
        <f t="shared" ref="W4:AA13" ca="1" si="5">RANDBETWEEN(0,3)</f>
        <v>1</v>
      </c>
      <c r="X4" s="27">
        <f t="shared" ca="1" si="5"/>
        <v>2</v>
      </c>
      <c r="Y4" s="27">
        <f t="shared" ca="1" si="5"/>
        <v>3</v>
      </c>
      <c r="Z4" s="27">
        <f t="shared" ca="1" si="5"/>
        <v>2</v>
      </c>
      <c r="AA4" s="27">
        <f t="shared" ca="1" si="5"/>
        <v>1</v>
      </c>
      <c r="AB4" s="29">
        <f t="shared" ref="AB4:AB38" ca="1" si="6">SUM(V4:AA4)</f>
        <v>10</v>
      </c>
      <c r="AC4" s="30"/>
      <c r="AD4" s="27">
        <f ca="1">RANDBETWEEN(0,3)</f>
        <v>0</v>
      </c>
      <c r="AE4" s="27">
        <f t="shared" ref="AE4:AI13" ca="1" si="7">RANDBETWEEN(0,3)</f>
        <v>3</v>
      </c>
      <c r="AF4" s="27">
        <f t="shared" ca="1" si="7"/>
        <v>0</v>
      </c>
      <c r="AG4" s="27">
        <f t="shared" ca="1" si="7"/>
        <v>0</v>
      </c>
      <c r="AH4" s="27">
        <f t="shared" ca="1" si="7"/>
        <v>2</v>
      </c>
      <c r="AI4" s="27">
        <f t="shared" ca="1" si="7"/>
        <v>2</v>
      </c>
      <c r="AJ4" s="29">
        <f t="shared" ref="AJ4:AJ38" ca="1" si="8">SUM(AD4:AI4)</f>
        <v>7</v>
      </c>
      <c r="AK4" s="31"/>
      <c r="AL4" s="27">
        <f ca="1">RANDBETWEEN(0,3)</f>
        <v>2</v>
      </c>
      <c r="AM4" s="27">
        <f ca="1">RANDBETWEEN(0,3)</f>
        <v>2</v>
      </c>
      <c r="AN4" s="29">
        <f t="shared" ref="AN4:AN38" ca="1" si="9">SUM(AL4:AM4)</f>
        <v>4</v>
      </c>
      <c r="AO4" s="31"/>
      <c r="AP4" s="27">
        <f ca="1">RANDBETWEEN(0,3)</f>
        <v>2</v>
      </c>
      <c r="AQ4" s="27">
        <f ca="1">RANDBETWEEN(0,3)</f>
        <v>0</v>
      </c>
      <c r="AR4" s="29">
        <f t="shared" ref="AR4:AR38" ca="1" si="10">SUM(AP4:AQ4)</f>
        <v>2</v>
      </c>
      <c r="AS4" s="32">
        <f t="shared" ref="AS4:AS38" ca="1" si="11">T4+AB4+AJ4+AN4+AR4</f>
        <v>31</v>
      </c>
      <c r="AT4" s="25"/>
      <c r="AU4" s="27">
        <f ca="1">RANDBETWEEN(50,100)</f>
        <v>96</v>
      </c>
      <c r="AV4" s="27">
        <f ca="1">RANDBETWEEN(50,100)</f>
        <v>61</v>
      </c>
      <c r="AW4" s="33">
        <f t="shared" ref="AW4:AW38" ca="1" si="12">SUM(AU4:AV4)</f>
        <v>157</v>
      </c>
      <c r="AX4" s="34">
        <f t="shared" ref="AX4:AX38" ca="1" si="13">AS4+AW4</f>
        <v>188</v>
      </c>
      <c r="AY4" s="34">
        <f t="shared" ref="AY4:AY38" ca="1" si="14">RANK(AX4,$AX$4:$AX$38)</f>
        <v>6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t="s">
        <v>125</v>
      </c>
      <c r="C5" s="24">
        <f t="shared" ca="1" si="0"/>
        <v>42</v>
      </c>
      <c r="D5" s="25">
        <f t="shared" ca="1" si="1"/>
        <v>132</v>
      </c>
      <c r="E5" s="24">
        <f t="shared" ca="1" si="2"/>
        <v>174</v>
      </c>
      <c r="F5" s="37" t="s">
        <v>182</v>
      </c>
      <c r="G5" s="37" t="s">
        <v>191</v>
      </c>
      <c r="H5" s="37" t="s">
        <v>195</v>
      </c>
      <c r="I5" s="25"/>
      <c r="J5" s="27">
        <f t="shared" ref="J5:J13" ca="1" si="15">RANDBETWEEN(0,3)</f>
        <v>1</v>
      </c>
      <c r="K5" s="27">
        <f t="shared" ca="1" si="3"/>
        <v>1</v>
      </c>
      <c r="L5" s="27">
        <f t="shared" ca="1" si="3"/>
        <v>3</v>
      </c>
      <c r="M5" s="27">
        <f t="shared" ca="1" si="3"/>
        <v>1</v>
      </c>
      <c r="N5" s="27">
        <f t="shared" ca="1" si="3"/>
        <v>1</v>
      </c>
      <c r="O5" s="27">
        <f t="shared" ca="1" si="3"/>
        <v>2</v>
      </c>
      <c r="P5" s="27">
        <f t="shared" ca="1" si="3"/>
        <v>2</v>
      </c>
      <c r="Q5" s="27">
        <f t="shared" ca="1" si="3"/>
        <v>3</v>
      </c>
      <c r="R5" s="27">
        <f t="shared" ca="1" si="3"/>
        <v>2</v>
      </c>
      <c r="S5" s="27">
        <f t="shared" ca="1" si="3"/>
        <v>3</v>
      </c>
      <c r="T5" s="28">
        <f t="shared" ca="1" si="4"/>
        <v>19</v>
      </c>
      <c r="U5" s="28"/>
      <c r="V5" s="27">
        <f t="shared" ref="V5:V13" ca="1" si="16">RANDBETWEEN(0,3)</f>
        <v>1</v>
      </c>
      <c r="W5" s="27">
        <f t="shared" ca="1" si="5"/>
        <v>0</v>
      </c>
      <c r="X5" s="27">
        <f t="shared" ca="1" si="5"/>
        <v>3</v>
      </c>
      <c r="Y5" s="27">
        <f t="shared" ca="1" si="5"/>
        <v>0</v>
      </c>
      <c r="Z5" s="27">
        <f t="shared" ca="1" si="5"/>
        <v>1</v>
      </c>
      <c r="AA5" s="27">
        <f t="shared" ca="1" si="5"/>
        <v>1</v>
      </c>
      <c r="AB5" s="29">
        <f t="shared" ca="1" si="6"/>
        <v>6</v>
      </c>
      <c r="AC5" s="30"/>
      <c r="AD5" s="27">
        <f t="shared" ref="AD5:AD13" ca="1" si="17">RANDBETWEEN(0,3)</f>
        <v>3</v>
      </c>
      <c r="AE5" s="27">
        <f t="shared" ca="1" si="7"/>
        <v>2</v>
      </c>
      <c r="AF5" s="27">
        <f t="shared" ca="1" si="7"/>
        <v>0</v>
      </c>
      <c r="AG5" s="27">
        <f t="shared" ca="1" si="7"/>
        <v>3</v>
      </c>
      <c r="AH5" s="27">
        <f t="shared" ca="1" si="7"/>
        <v>1</v>
      </c>
      <c r="AI5" s="27">
        <f t="shared" ca="1" si="7"/>
        <v>2</v>
      </c>
      <c r="AJ5" s="29">
        <f t="shared" ca="1" si="8"/>
        <v>11</v>
      </c>
      <c r="AK5" s="31"/>
      <c r="AL5" s="27">
        <f t="shared" ref="AL5:AM13" ca="1" si="18">RANDBETWEEN(0,3)</f>
        <v>1</v>
      </c>
      <c r="AM5" s="27">
        <f t="shared" ca="1" si="18"/>
        <v>3</v>
      </c>
      <c r="AN5" s="29">
        <f t="shared" ca="1" si="9"/>
        <v>4</v>
      </c>
      <c r="AO5" s="31"/>
      <c r="AP5" s="27">
        <f t="shared" ref="AP5:AQ13" ca="1" si="19">RANDBETWEEN(0,3)</f>
        <v>0</v>
      </c>
      <c r="AQ5" s="27">
        <f t="shared" ca="1" si="19"/>
        <v>2</v>
      </c>
      <c r="AR5" s="39">
        <f t="shared" ca="1" si="10"/>
        <v>2</v>
      </c>
      <c r="AS5" s="32">
        <f t="shared" ca="1" si="11"/>
        <v>42</v>
      </c>
      <c r="AT5" s="25"/>
      <c r="AU5" s="27">
        <f t="shared" ref="AU5:AV13" ca="1" si="20">RANDBETWEEN(50,100)</f>
        <v>58</v>
      </c>
      <c r="AV5" s="27">
        <f t="shared" ca="1" si="20"/>
        <v>74</v>
      </c>
      <c r="AW5" s="33">
        <f t="shared" ca="1" si="12"/>
        <v>132</v>
      </c>
      <c r="AX5" s="40">
        <f t="shared" ca="1" si="13"/>
        <v>174</v>
      </c>
      <c r="AY5" s="40">
        <f t="shared" ca="1" si="14"/>
        <v>9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t="s">
        <v>126</v>
      </c>
      <c r="C6" s="24">
        <f t="shared" ca="1" si="0"/>
        <v>37</v>
      </c>
      <c r="D6" s="25">
        <f t="shared" ca="1" si="1"/>
        <v>128</v>
      </c>
      <c r="E6" s="24">
        <f t="shared" ca="1" si="2"/>
        <v>165</v>
      </c>
      <c r="F6" s="47" t="s">
        <v>183</v>
      </c>
      <c r="G6" s="47" t="s">
        <v>192</v>
      </c>
      <c r="H6" s="47" t="s">
        <v>196</v>
      </c>
      <c r="I6" s="25"/>
      <c r="J6" s="27">
        <f t="shared" ca="1" si="15"/>
        <v>0</v>
      </c>
      <c r="K6" s="27">
        <f t="shared" ca="1" si="3"/>
        <v>3</v>
      </c>
      <c r="L6" s="27">
        <f t="shared" ca="1" si="3"/>
        <v>0</v>
      </c>
      <c r="M6" s="27">
        <f t="shared" ca="1" si="3"/>
        <v>0</v>
      </c>
      <c r="N6" s="27">
        <f t="shared" ca="1" si="3"/>
        <v>0</v>
      </c>
      <c r="O6" s="27">
        <f t="shared" ca="1" si="3"/>
        <v>3</v>
      </c>
      <c r="P6" s="27">
        <f t="shared" ca="1" si="3"/>
        <v>0</v>
      </c>
      <c r="Q6" s="27">
        <f t="shared" ca="1" si="3"/>
        <v>2</v>
      </c>
      <c r="R6" s="27">
        <f t="shared" ca="1" si="3"/>
        <v>1</v>
      </c>
      <c r="S6" s="27">
        <f t="shared" ca="1" si="3"/>
        <v>2</v>
      </c>
      <c r="T6" s="28">
        <f t="shared" ca="1" si="4"/>
        <v>11</v>
      </c>
      <c r="U6" s="28"/>
      <c r="V6" s="27">
        <f t="shared" ca="1" si="16"/>
        <v>0</v>
      </c>
      <c r="W6" s="27">
        <f t="shared" ca="1" si="5"/>
        <v>2</v>
      </c>
      <c r="X6" s="27">
        <f t="shared" ca="1" si="5"/>
        <v>1</v>
      </c>
      <c r="Y6" s="27">
        <f t="shared" ca="1" si="5"/>
        <v>3</v>
      </c>
      <c r="Z6" s="27">
        <f t="shared" ca="1" si="5"/>
        <v>3</v>
      </c>
      <c r="AA6" s="27">
        <f t="shared" ca="1" si="5"/>
        <v>1</v>
      </c>
      <c r="AB6" s="29">
        <f t="shared" ca="1" si="6"/>
        <v>10</v>
      </c>
      <c r="AC6" s="30"/>
      <c r="AD6" s="27">
        <f t="shared" ca="1" si="17"/>
        <v>2</v>
      </c>
      <c r="AE6" s="27">
        <f t="shared" ca="1" si="7"/>
        <v>2</v>
      </c>
      <c r="AF6" s="27">
        <f t="shared" ca="1" si="7"/>
        <v>0</v>
      </c>
      <c r="AG6" s="27">
        <f t="shared" ca="1" si="7"/>
        <v>0</v>
      </c>
      <c r="AH6" s="27">
        <f t="shared" ca="1" si="7"/>
        <v>3</v>
      </c>
      <c r="AI6" s="27">
        <f t="shared" ca="1" si="7"/>
        <v>2</v>
      </c>
      <c r="AJ6" s="29">
        <f t="shared" ca="1" si="8"/>
        <v>9</v>
      </c>
      <c r="AK6" s="31"/>
      <c r="AL6" s="27">
        <f t="shared" ca="1" si="18"/>
        <v>2</v>
      </c>
      <c r="AM6" s="27">
        <f t="shared" ca="1" si="18"/>
        <v>0</v>
      </c>
      <c r="AN6" s="29">
        <f t="shared" ca="1" si="9"/>
        <v>2</v>
      </c>
      <c r="AO6" s="31"/>
      <c r="AP6" s="27">
        <f t="shared" ca="1" si="19"/>
        <v>3</v>
      </c>
      <c r="AQ6" s="27">
        <f t="shared" ca="1" si="19"/>
        <v>2</v>
      </c>
      <c r="AR6" s="39">
        <f t="shared" ca="1" si="10"/>
        <v>5</v>
      </c>
      <c r="AS6" s="32">
        <f t="shared" ca="1" si="11"/>
        <v>37</v>
      </c>
      <c r="AT6" s="25"/>
      <c r="AU6" s="27">
        <f t="shared" ca="1" si="20"/>
        <v>76</v>
      </c>
      <c r="AV6" s="27">
        <f t="shared" ca="1" si="20"/>
        <v>52</v>
      </c>
      <c r="AW6" s="33">
        <f t="shared" ca="1" si="12"/>
        <v>128</v>
      </c>
      <c r="AX6" s="34">
        <f t="shared" ca="1" si="13"/>
        <v>165</v>
      </c>
      <c r="AY6" s="34">
        <f t="shared" ca="1" si="14"/>
        <v>10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t="s">
        <v>127</v>
      </c>
      <c r="C7" s="24">
        <f t="shared" ca="1" si="0"/>
        <v>42</v>
      </c>
      <c r="D7" s="25">
        <f t="shared" ca="1" si="1"/>
        <v>155</v>
      </c>
      <c r="E7" s="24">
        <f t="shared" ca="1" si="2"/>
        <v>197</v>
      </c>
      <c r="F7" s="37" t="s">
        <v>179</v>
      </c>
      <c r="G7" s="37" t="s">
        <v>193</v>
      </c>
      <c r="H7" s="37" t="s">
        <v>197</v>
      </c>
      <c r="I7" s="25"/>
      <c r="J7" s="27">
        <f t="shared" ca="1" si="15"/>
        <v>2</v>
      </c>
      <c r="K7" s="27">
        <f t="shared" ca="1" si="3"/>
        <v>2</v>
      </c>
      <c r="L7" s="27">
        <f t="shared" ca="1" si="3"/>
        <v>3</v>
      </c>
      <c r="M7" s="27">
        <f t="shared" ca="1" si="3"/>
        <v>1</v>
      </c>
      <c r="N7" s="27">
        <f t="shared" ca="1" si="3"/>
        <v>0</v>
      </c>
      <c r="O7" s="27">
        <f t="shared" ca="1" si="3"/>
        <v>0</v>
      </c>
      <c r="P7" s="27">
        <f t="shared" ca="1" si="3"/>
        <v>2</v>
      </c>
      <c r="Q7" s="27">
        <f t="shared" ca="1" si="3"/>
        <v>3</v>
      </c>
      <c r="R7" s="27">
        <f t="shared" ca="1" si="3"/>
        <v>2</v>
      </c>
      <c r="S7" s="27">
        <f t="shared" ca="1" si="3"/>
        <v>0</v>
      </c>
      <c r="T7" s="28">
        <f t="shared" ca="1" si="4"/>
        <v>15</v>
      </c>
      <c r="U7" s="28"/>
      <c r="V7" s="27">
        <f t="shared" ca="1" si="16"/>
        <v>0</v>
      </c>
      <c r="W7" s="27">
        <f t="shared" ca="1" si="5"/>
        <v>3</v>
      </c>
      <c r="X7" s="27">
        <f t="shared" ca="1" si="5"/>
        <v>3</v>
      </c>
      <c r="Y7" s="27">
        <f t="shared" ca="1" si="5"/>
        <v>3</v>
      </c>
      <c r="Z7" s="27">
        <f t="shared" ca="1" si="5"/>
        <v>0</v>
      </c>
      <c r="AA7" s="27">
        <f t="shared" ca="1" si="5"/>
        <v>1</v>
      </c>
      <c r="AB7" s="29">
        <f t="shared" ca="1" si="6"/>
        <v>10</v>
      </c>
      <c r="AC7" s="30"/>
      <c r="AD7" s="27">
        <f t="shared" ca="1" si="17"/>
        <v>1</v>
      </c>
      <c r="AE7" s="27">
        <f t="shared" ca="1" si="7"/>
        <v>1</v>
      </c>
      <c r="AF7" s="27">
        <f t="shared" ca="1" si="7"/>
        <v>3</v>
      </c>
      <c r="AG7" s="27">
        <f t="shared" ca="1" si="7"/>
        <v>0</v>
      </c>
      <c r="AH7" s="27">
        <f t="shared" ca="1" si="7"/>
        <v>2</v>
      </c>
      <c r="AI7" s="27">
        <f t="shared" ca="1" si="7"/>
        <v>3</v>
      </c>
      <c r="AJ7" s="29">
        <f t="shared" ca="1" si="8"/>
        <v>10</v>
      </c>
      <c r="AK7" s="31"/>
      <c r="AL7" s="27">
        <f t="shared" ca="1" si="18"/>
        <v>3</v>
      </c>
      <c r="AM7" s="27">
        <f t="shared" ca="1" si="18"/>
        <v>2</v>
      </c>
      <c r="AN7" s="29">
        <f t="shared" ca="1" si="9"/>
        <v>5</v>
      </c>
      <c r="AO7" s="31"/>
      <c r="AP7" s="27">
        <f t="shared" ca="1" si="19"/>
        <v>1</v>
      </c>
      <c r="AQ7" s="27">
        <f t="shared" ca="1" si="19"/>
        <v>1</v>
      </c>
      <c r="AR7" s="39">
        <f t="shared" ca="1" si="10"/>
        <v>2</v>
      </c>
      <c r="AS7" s="32">
        <f t="shared" ca="1" si="11"/>
        <v>42</v>
      </c>
      <c r="AT7" s="25"/>
      <c r="AU7" s="27">
        <f t="shared" ca="1" si="20"/>
        <v>83</v>
      </c>
      <c r="AV7" s="27">
        <f t="shared" ca="1" si="20"/>
        <v>72</v>
      </c>
      <c r="AW7" s="33">
        <f t="shared" ca="1" si="12"/>
        <v>155</v>
      </c>
      <c r="AX7" s="40">
        <f t="shared" ca="1" si="13"/>
        <v>197</v>
      </c>
      <c r="AY7" s="40">
        <f t="shared" ca="1" si="14"/>
        <v>4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t="s">
        <v>128</v>
      </c>
      <c r="C8" s="24">
        <f t="shared" ca="1" si="0"/>
        <v>33</v>
      </c>
      <c r="D8" s="25">
        <f t="shared" ca="1" si="1"/>
        <v>167</v>
      </c>
      <c r="E8" s="24">
        <f t="shared" ca="1" si="2"/>
        <v>200</v>
      </c>
      <c r="F8" s="47" t="s">
        <v>180</v>
      </c>
      <c r="G8" s="47" t="s">
        <v>185</v>
      </c>
      <c r="H8" s="47" t="s">
        <v>198</v>
      </c>
      <c r="I8" s="25"/>
      <c r="J8" s="27">
        <f t="shared" ca="1" si="15"/>
        <v>1</v>
      </c>
      <c r="K8" s="27">
        <f t="shared" ca="1" si="3"/>
        <v>3</v>
      </c>
      <c r="L8" s="27">
        <f t="shared" ca="1" si="3"/>
        <v>0</v>
      </c>
      <c r="M8" s="27">
        <f t="shared" ca="1" si="3"/>
        <v>3</v>
      </c>
      <c r="N8" s="27">
        <f t="shared" ca="1" si="3"/>
        <v>2</v>
      </c>
      <c r="O8" s="27">
        <f t="shared" ca="1" si="3"/>
        <v>0</v>
      </c>
      <c r="P8" s="27">
        <f t="shared" ca="1" si="3"/>
        <v>1</v>
      </c>
      <c r="Q8" s="27">
        <f t="shared" ca="1" si="3"/>
        <v>0</v>
      </c>
      <c r="R8" s="27">
        <f t="shared" ca="1" si="3"/>
        <v>1</v>
      </c>
      <c r="S8" s="27">
        <f t="shared" ca="1" si="3"/>
        <v>3</v>
      </c>
      <c r="T8" s="28">
        <f t="shared" ca="1" si="4"/>
        <v>14</v>
      </c>
      <c r="U8" s="28"/>
      <c r="V8" s="27">
        <f t="shared" ca="1" si="16"/>
        <v>1</v>
      </c>
      <c r="W8" s="27">
        <f t="shared" ca="1" si="5"/>
        <v>0</v>
      </c>
      <c r="X8" s="27">
        <f t="shared" ca="1" si="5"/>
        <v>2</v>
      </c>
      <c r="Y8" s="27">
        <f t="shared" ca="1" si="5"/>
        <v>0</v>
      </c>
      <c r="Z8" s="27">
        <f t="shared" ca="1" si="5"/>
        <v>1</v>
      </c>
      <c r="AA8" s="27">
        <f t="shared" ca="1" si="5"/>
        <v>1</v>
      </c>
      <c r="AB8" s="29">
        <f t="shared" ca="1" si="6"/>
        <v>5</v>
      </c>
      <c r="AC8" s="30"/>
      <c r="AD8" s="27">
        <f t="shared" ca="1" si="17"/>
        <v>0</v>
      </c>
      <c r="AE8" s="27">
        <f t="shared" ca="1" si="7"/>
        <v>0</v>
      </c>
      <c r="AF8" s="27">
        <f t="shared" ca="1" si="7"/>
        <v>0</v>
      </c>
      <c r="AG8" s="27">
        <f t="shared" ca="1" si="7"/>
        <v>3</v>
      </c>
      <c r="AH8" s="27">
        <f t="shared" ca="1" si="7"/>
        <v>2</v>
      </c>
      <c r="AI8" s="27">
        <f t="shared" ca="1" si="7"/>
        <v>3</v>
      </c>
      <c r="AJ8" s="29">
        <f t="shared" ca="1" si="8"/>
        <v>8</v>
      </c>
      <c r="AK8" s="31"/>
      <c r="AL8" s="27">
        <f t="shared" ca="1" si="18"/>
        <v>2</v>
      </c>
      <c r="AM8" s="27">
        <f t="shared" ca="1" si="18"/>
        <v>2</v>
      </c>
      <c r="AN8" s="29">
        <f t="shared" ca="1" si="9"/>
        <v>4</v>
      </c>
      <c r="AO8" s="31"/>
      <c r="AP8" s="27">
        <f t="shared" ca="1" si="19"/>
        <v>0</v>
      </c>
      <c r="AQ8" s="27">
        <f t="shared" ca="1" si="19"/>
        <v>2</v>
      </c>
      <c r="AR8" s="39">
        <f t="shared" ca="1" si="10"/>
        <v>2</v>
      </c>
      <c r="AS8" s="32">
        <f t="shared" ca="1" si="11"/>
        <v>33</v>
      </c>
      <c r="AT8" s="25"/>
      <c r="AU8" s="27">
        <f t="shared" ca="1" si="20"/>
        <v>78</v>
      </c>
      <c r="AV8" s="27">
        <f t="shared" ca="1" si="20"/>
        <v>89</v>
      </c>
      <c r="AW8" s="33">
        <f t="shared" ca="1" si="12"/>
        <v>167</v>
      </c>
      <c r="AX8" s="34">
        <f t="shared" ca="1" si="13"/>
        <v>200</v>
      </c>
      <c r="AY8" s="34">
        <f t="shared" ca="1" si="14"/>
        <v>3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t="s">
        <v>129</v>
      </c>
      <c r="C9" s="24">
        <f t="shared" ca="1" si="0"/>
        <v>35</v>
      </c>
      <c r="D9" s="25">
        <f t="shared" ca="1" si="1"/>
        <v>180</v>
      </c>
      <c r="E9" s="24">
        <f t="shared" ca="1" si="2"/>
        <v>215</v>
      </c>
      <c r="F9" s="37" t="s">
        <v>175</v>
      </c>
      <c r="G9" s="37" t="s">
        <v>186</v>
      </c>
      <c r="H9" s="37" t="s">
        <v>194</v>
      </c>
      <c r="I9" s="25"/>
      <c r="J9" s="27">
        <f t="shared" ca="1" si="15"/>
        <v>1</v>
      </c>
      <c r="K9" s="27">
        <f t="shared" ca="1" si="3"/>
        <v>0</v>
      </c>
      <c r="L9" s="27">
        <f t="shared" ca="1" si="3"/>
        <v>2</v>
      </c>
      <c r="M9" s="27">
        <f t="shared" ca="1" si="3"/>
        <v>0</v>
      </c>
      <c r="N9" s="27">
        <f t="shared" ca="1" si="3"/>
        <v>2</v>
      </c>
      <c r="O9" s="27">
        <f t="shared" ca="1" si="3"/>
        <v>3</v>
      </c>
      <c r="P9" s="27">
        <f t="shared" ca="1" si="3"/>
        <v>1</v>
      </c>
      <c r="Q9" s="27">
        <f t="shared" ca="1" si="3"/>
        <v>0</v>
      </c>
      <c r="R9" s="27">
        <f t="shared" ca="1" si="3"/>
        <v>2</v>
      </c>
      <c r="S9" s="27">
        <f t="shared" ca="1" si="3"/>
        <v>0</v>
      </c>
      <c r="T9" s="28">
        <f t="shared" ca="1" si="4"/>
        <v>11</v>
      </c>
      <c r="U9" s="28"/>
      <c r="V9" s="27">
        <f t="shared" ca="1" si="16"/>
        <v>0</v>
      </c>
      <c r="W9" s="27">
        <f t="shared" ca="1" si="5"/>
        <v>1</v>
      </c>
      <c r="X9" s="27">
        <f t="shared" ca="1" si="5"/>
        <v>3</v>
      </c>
      <c r="Y9" s="27">
        <f t="shared" ca="1" si="5"/>
        <v>2</v>
      </c>
      <c r="Z9" s="27">
        <f t="shared" ca="1" si="5"/>
        <v>3</v>
      </c>
      <c r="AA9" s="27">
        <f t="shared" ca="1" si="5"/>
        <v>1</v>
      </c>
      <c r="AB9" s="29">
        <f t="shared" ca="1" si="6"/>
        <v>10</v>
      </c>
      <c r="AC9" s="30"/>
      <c r="AD9" s="27">
        <f t="shared" ca="1" si="17"/>
        <v>0</v>
      </c>
      <c r="AE9" s="27">
        <f t="shared" ca="1" si="7"/>
        <v>0</v>
      </c>
      <c r="AF9" s="27">
        <f t="shared" ca="1" si="7"/>
        <v>3</v>
      </c>
      <c r="AG9" s="27">
        <f t="shared" ca="1" si="7"/>
        <v>0</v>
      </c>
      <c r="AH9" s="27">
        <f t="shared" ca="1" si="7"/>
        <v>1</v>
      </c>
      <c r="AI9" s="27">
        <f t="shared" ca="1" si="7"/>
        <v>0</v>
      </c>
      <c r="AJ9" s="29">
        <f t="shared" ca="1" si="8"/>
        <v>4</v>
      </c>
      <c r="AK9" s="31"/>
      <c r="AL9" s="27">
        <f t="shared" ca="1" si="18"/>
        <v>3</v>
      </c>
      <c r="AM9" s="27">
        <f t="shared" ca="1" si="18"/>
        <v>2</v>
      </c>
      <c r="AN9" s="29">
        <f t="shared" ca="1" si="9"/>
        <v>5</v>
      </c>
      <c r="AO9" s="31"/>
      <c r="AP9" s="27">
        <f t="shared" ca="1" si="19"/>
        <v>2</v>
      </c>
      <c r="AQ9" s="27">
        <f t="shared" ca="1" si="19"/>
        <v>3</v>
      </c>
      <c r="AR9" s="39">
        <f t="shared" ca="1" si="10"/>
        <v>5</v>
      </c>
      <c r="AS9" s="32">
        <f t="shared" ca="1" si="11"/>
        <v>35</v>
      </c>
      <c r="AT9" s="25"/>
      <c r="AU9" s="27">
        <f t="shared" ca="1" si="20"/>
        <v>91</v>
      </c>
      <c r="AV9" s="27">
        <f t="shared" ca="1" si="20"/>
        <v>89</v>
      </c>
      <c r="AW9" s="33">
        <f t="shared" ca="1" si="12"/>
        <v>180</v>
      </c>
      <c r="AX9" s="40">
        <f t="shared" ca="1" si="13"/>
        <v>215</v>
      </c>
      <c r="AY9" s="40">
        <f t="shared" ca="1" si="14"/>
        <v>2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t="s">
        <v>130</v>
      </c>
      <c r="C10" s="24">
        <f t="shared" ca="1" si="0"/>
        <v>39</v>
      </c>
      <c r="D10" s="25">
        <f t="shared" ca="1" si="1"/>
        <v>138</v>
      </c>
      <c r="E10" s="24">
        <f t="shared" ca="1" si="2"/>
        <v>177</v>
      </c>
      <c r="F10" s="47" t="s">
        <v>181</v>
      </c>
      <c r="G10" s="47" t="s">
        <v>187</v>
      </c>
      <c r="H10" s="47" t="s">
        <v>195</v>
      </c>
      <c r="I10" s="25"/>
      <c r="J10" s="27">
        <f t="shared" ca="1" si="15"/>
        <v>3</v>
      </c>
      <c r="K10" s="27">
        <f t="shared" ca="1" si="3"/>
        <v>3</v>
      </c>
      <c r="L10" s="27">
        <f t="shared" ca="1" si="3"/>
        <v>0</v>
      </c>
      <c r="M10" s="27">
        <f t="shared" ca="1" si="3"/>
        <v>3</v>
      </c>
      <c r="N10" s="27">
        <f t="shared" ca="1" si="3"/>
        <v>1</v>
      </c>
      <c r="O10" s="27">
        <f t="shared" ca="1" si="3"/>
        <v>0</v>
      </c>
      <c r="P10" s="27">
        <f t="shared" ca="1" si="3"/>
        <v>2</v>
      </c>
      <c r="Q10" s="27">
        <f t="shared" ca="1" si="3"/>
        <v>1</v>
      </c>
      <c r="R10" s="27">
        <f t="shared" ca="1" si="3"/>
        <v>3</v>
      </c>
      <c r="S10" s="27">
        <f t="shared" ca="1" si="3"/>
        <v>0</v>
      </c>
      <c r="T10" s="28">
        <f t="shared" ca="1" si="4"/>
        <v>16</v>
      </c>
      <c r="U10" s="28"/>
      <c r="V10" s="27">
        <f t="shared" ca="1" si="16"/>
        <v>0</v>
      </c>
      <c r="W10" s="27">
        <f t="shared" ca="1" si="5"/>
        <v>1</v>
      </c>
      <c r="X10" s="27">
        <f t="shared" ca="1" si="5"/>
        <v>2</v>
      </c>
      <c r="Y10" s="27">
        <f t="shared" ca="1" si="5"/>
        <v>3</v>
      </c>
      <c r="Z10" s="27">
        <f t="shared" ca="1" si="5"/>
        <v>1</v>
      </c>
      <c r="AA10" s="27">
        <f t="shared" ca="1" si="5"/>
        <v>1</v>
      </c>
      <c r="AB10" s="29">
        <f t="shared" ca="1" si="6"/>
        <v>8</v>
      </c>
      <c r="AC10" s="30"/>
      <c r="AD10" s="27">
        <f t="shared" ca="1" si="17"/>
        <v>1</v>
      </c>
      <c r="AE10" s="27">
        <f t="shared" ca="1" si="7"/>
        <v>1</v>
      </c>
      <c r="AF10" s="27">
        <f t="shared" ca="1" si="7"/>
        <v>1</v>
      </c>
      <c r="AG10" s="27">
        <f t="shared" ca="1" si="7"/>
        <v>1</v>
      </c>
      <c r="AH10" s="27">
        <f t="shared" ca="1" si="7"/>
        <v>3</v>
      </c>
      <c r="AI10" s="27">
        <f t="shared" ca="1" si="7"/>
        <v>1</v>
      </c>
      <c r="AJ10" s="29">
        <f t="shared" ca="1" si="8"/>
        <v>8</v>
      </c>
      <c r="AK10" s="31"/>
      <c r="AL10" s="27">
        <f t="shared" ca="1" si="18"/>
        <v>3</v>
      </c>
      <c r="AM10" s="27">
        <f t="shared" ca="1" si="18"/>
        <v>2</v>
      </c>
      <c r="AN10" s="29">
        <f t="shared" ca="1" si="9"/>
        <v>5</v>
      </c>
      <c r="AO10" s="31"/>
      <c r="AP10" s="27">
        <f t="shared" ca="1" si="19"/>
        <v>2</v>
      </c>
      <c r="AQ10" s="27">
        <f t="shared" ca="1" si="19"/>
        <v>0</v>
      </c>
      <c r="AR10" s="39">
        <f t="shared" ca="1" si="10"/>
        <v>2</v>
      </c>
      <c r="AS10" s="32">
        <f t="shared" ca="1" si="11"/>
        <v>39</v>
      </c>
      <c r="AT10" s="25"/>
      <c r="AU10" s="27">
        <f t="shared" ca="1" si="20"/>
        <v>56</v>
      </c>
      <c r="AV10" s="27">
        <f t="shared" ca="1" si="20"/>
        <v>82</v>
      </c>
      <c r="AW10" s="33">
        <f t="shared" ca="1" si="12"/>
        <v>138</v>
      </c>
      <c r="AX10" s="34">
        <f t="shared" ca="1" si="13"/>
        <v>177</v>
      </c>
      <c r="AY10" s="34">
        <f t="shared" ca="1" si="14"/>
        <v>8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t="s">
        <v>131</v>
      </c>
      <c r="C11" s="24">
        <f t="shared" ca="1" si="0"/>
        <v>44</v>
      </c>
      <c r="D11" s="25">
        <f t="shared" ca="1" si="1"/>
        <v>153</v>
      </c>
      <c r="E11" s="24">
        <f t="shared" ca="1" si="2"/>
        <v>197</v>
      </c>
      <c r="F11" s="37" t="s">
        <v>182</v>
      </c>
      <c r="G11" s="37" t="s">
        <v>188</v>
      </c>
      <c r="H11" s="37" t="s">
        <v>196</v>
      </c>
      <c r="I11" s="25"/>
      <c r="J11" s="27">
        <f t="shared" ca="1" si="15"/>
        <v>0</v>
      </c>
      <c r="K11" s="27">
        <f t="shared" ca="1" si="3"/>
        <v>3</v>
      </c>
      <c r="L11" s="27">
        <f t="shared" ca="1" si="3"/>
        <v>2</v>
      </c>
      <c r="M11" s="27">
        <f t="shared" ca="1" si="3"/>
        <v>1</v>
      </c>
      <c r="N11" s="27">
        <f t="shared" ca="1" si="3"/>
        <v>0</v>
      </c>
      <c r="O11" s="27">
        <f t="shared" ca="1" si="3"/>
        <v>1</v>
      </c>
      <c r="P11" s="27">
        <f t="shared" ca="1" si="3"/>
        <v>0</v>
      </c>
      <c r="Q11" s="27">
        <f t="shared" ca="1" si="3"/>
        <v>1</v>
      </c>
      <c r="R11" s="27">
        <f t="shared" ca="1" si="3"/>
        <v>3</v>
      </c>
      <c r="S11" s="27">
        <f t="shared" ca="1" si="3"/>
        <v>3</v>
      </c>
      <c r="T11" s="28">
        <f t="shared" ca="1" si="4"/>
        <v>14</v>
      </c>
      <c r="U11" s="28"/>
      <c r="V11" s="27">
        <f t="shared" ca="1" si="16"/>
        <v>3</v>
      </c>
      <c r="W11" s="27">
        <f t="shared" ca="1" si="5"/>
        <v>1</v>
      </c>
      <c r="X11" s="27">
        <f t="shared" ca="1" si="5"/>
        <v>1</v>
      </c>
      <c r="Y11" s="27">
        <f t="shared" ca="1" si="5"/>
        <v>2</v>
      </c>
      <c r="Z11" s="27">
        <f t="shared" ca="1" si="5"/>
        <v>1</v>
      </c>
      <c r="AA11" s="27">
        <f t="shared" ca="1" si="5"/>
        <v>3</v>
      </c>
      <c r="AB11" s="29">
        <f t="shared" ca="1" si="6"/>
        <v>11</v>
      </c>
      <c r="AC11" s="30"/>
      <c r="AD11" s="27">
        <f t="shared" ca="1" si="17"/>
        <v>3</v>
      </c>
      <c r="AE11" s="27">
        <f t="shared" ca="1" si="7"/>
        <v>3</v>
      </c>
      <c r="AF11" s="27">
        <f t="shared" ca="1" si="7"/>
        <v>3</v>
      </c>
      <c r="AG11" s="27">
        <f t="shared" ca="1" si="7"/>
        <v>3</v>
      </c>
      <c r="AH11" s="27">
        <f t="shared" ca="1" si="7"/>
        <v>1</v>
      </c>
      <c r="AI11" s="27">
        <f t="shared" ca="1" si="7"/>
        <v>1</v>
      </c>
      <c r="AJ11" s="29">
        <f t="shared" ca="1" si="8"/>
        <v>14</v>
      </c>
      <c r="AK11" s="31"/>
      <c r="AL11" s="27">
        <f t="shared" ca="1" si="18"/>
        <v>0</v>
      </c>
      <c r="AM11" s="27">
        <f t="shared" ca="1" si="18"/>
        <v>2</v>
      </c>
      <c r="AN11" s="29">
        <f t="shared" ca="1" si="9"/>
        <v>2</v>
      </c>
      <c r="AO11" s="31"/>
      <c r="AP11" s="27">
        <f t="shared" ca="1" si="19"/>
        <v>3</v>
      </c>
      <c r="AQ11" s="27">
        <f t="shared" ca="1" si="19"/>
        <v>0</v>
      </c>
      <c r="AR11" s="39">
        <f t="shared" ca="1" si="10"/>
        <v>3</v>
      </c>
      <c r="AS11" s="32">
        <f t="shared" ca="1" si="11"/>
        <v>44</v>
      </c>
      <c r="AT11" s="25"/>
      <c r="AU11" s="27">
        <f t="shared" ca="1" si="20"/>
        <v>89</v>
      </c>
      <c r="AV11" s="27">
        <f t="shared" ca="1" si="20"/>
        <v>64</v>
      </c>
      <c r="AW11" s="33">
        <f t="shared" ca="1" si="12"/>
        <v>153</v>
      </c>
      <c r="AX11" s="40">
        <f t="shared" ca="1" si="13"/>
        <v>197</v>
      </c>
      <c r="AY11" s="40">
        <f t="shared" ca="1" si="14"/>
        <v>4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t="s">
        <v>132</v>
      </c>
      <c r="C12" s="24">
        <f t="shared" ca="1" si="0"/>
        <v>55</v>
      </c>
      <c r="D12" s="25">
        <f t="shared" ca="1" si="1"/>
        <v>181</v>
      </c>
      <c r="E12" s="24">
        <f t="shared" ca="1" si="2"/>
        <v>236</v>
      </c>
      <c r="F12" s="47" t="s">
        <v>183</v>
      </c>
      <c r="G12" s="47" t="s">
        <v>189</v>
      </c>
      <c r="H12" s="47" t="s">
        <v>197</v>
      </c>
      <c r="I12" s="25"/>
      <c r="J12" s="27">
        <f t="shared" ca="1" si="15"/>
        <v>3</v>
      </c>
      <c r="K12" s="27">
        <f t="shared" ca="1" si="3"/>
        <v>2</v>
      </c>
      <c r="L12" s="27">
        <f t="shared" ca="1" si="3"/>
        <v>2</v>
      </c>
      <c r="M12" s="27">
        <f t="shared" ca="1" si="3"/>
        <v>2</v>
      </c>
      <c r="N12" s="27">
        <f t="shared" ca="1" si="3"/>
        <v>1</v>
      </c>
      <c r="O12" s="27">
        <f t="shared" ca="1" si="3"/>
        <v>2</v>
      </c>
      <c r="P12" s="27">
        <f t="shared" ca="1" si="3"/>
        <v>2</v>
      </c>
      <c r="Q12" s="27">
        <f t="shared" ca="1" si="3"/>
        <v>3</v>
      </c>
      <c r="R12" s="27">
        <f t="shared" ca="1" si="3"/>
        <v>3</v>
      </c>
      <c r="S12" s="27">
        <f t="shared" ca="1" si="3"/>
        <v>2</v>
      </c>
      <c r="T12" s="28">
        <f t="shared" ca="1" si="4"/>
        <v>22</v>
      </c>
      <c r="U12" s="28"/>
      <c r="V12" s="27">
        <f t="shared" ca="1" si="16"/>
        <v>2</v>
      </c>
      <c r="W12" s="27">
        <f t="shared" ca="1" si="5"/>
        <v>1</v>
      </c>
      <c r="X12" s="27">
        <f t="shared" ca="1" si="5"/>
        <v>3</v>
      </c>
      <c r="Y12" s="27">
        <f t="shared" ca="1" si="5"/>
        <v>1</v>
      </c>
      <c r="Z12" s="27">
        <f t="shared" ca="1" si="5"/>
        <v>3</v>
      </c>
      <c r="AA12" s="27">
        <f t="shared" ca="1" si="5"/>
        <v>0</v>
      </c>
      <c r="AB12" s="29">
        <f t="shared" ca="1" si="6"/>
        <v>10</v>
      </c>
      <c r="AC12" s="30"/>
      <c r="AD12" s="27">
        <f t="shared" ca="1" si="17"/>
        <v>0</v>
      </c>
      <c r="AE12" s="27">
        <f t="shared" ca="1" si="7"/>
        <v>2</v>
      </c>
      <c r="AF12" s="27">
        <f t="shared" ca="1" si="7"/>
        <v>2</v>
      </c>
      <c r="AG12" s="27">
        <f t="shared" ca="1" si="7"/>
        <v>3</v>
      </c>
      <c r="AH12" s="27">
        <f t="shared" ca="1" si="7"/>
        <v>3</v>
      </c>
      <c r="AI12" s="27">
        <f t="shared" ca="1" si="7"/>
        <v>3</v>
      </c>
      <c r="AJ12" s="29">
        <f t="shared" ca="1" si="8"/>
        <v>13</v>
      </c>
      <c r="AK12" s="31"/>
      <c r="AL12" s="27">
        <f t="shared" ca="1" si="18"/>
        <v>3</v>
      </c>
      <c r="AM12" s="27">
        <f t="shared" ca="1" si="18"/>
        <v>3</v>
      </c>
      <c r="AN12" s="29">
        <f t="shared" ca="1" si="9"/>
        <v>6</v>
      </c>
      <c r="AO12" s="31"/>
      <c r="AP12" s="27">
        <f t="shared" ca="1" si="19"/>
        <v>2</v>
      </c>
      <c r="AQ12" s="27">
        <f t="shared" ca="1" si="19"/>
        <v>2</v>
      </c>
      <c r="AR12" s="39">
        <f t="shared" ca="1" si="10"/>
        <v>4</v>
      </c>
      <c r="AS12" s="32">
        <f t="shared" ca="1" si="11"/>
        <v>55</v>
      </c>
      <c r="AT12" s="25"/>
      <c r="AU12" s="27">
        <f t="shared" ca="1" si="20"/>
        <v>85</v>
      </c>
      <c r="AV12" s="27">
        <f t="shared" ca="1" si="20"/>
        <v>96</v>
      </c>
      <c r="AW12" s="33">
        <f t="shared" ca="1" si="12"/>
        <v>181</v>
      </c>
      <c r="AX12" s="34">
        <f t="shared" ca="1" si="13"/>
        <v>236</v>
      </c>
      <c r="AY12" s="34">
        <f t="shared" ca="1" si="14"/>
        <v>1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t="s">
        <v>133</v>
      </c>
      <c r="C13" s="24">
        <f t="shared" ca="1" si="0"/>
        <v>34</v>
      </c>
      <c r="D13" s="25">
        <f t="shared" ca="1" si="1"/>
        <v>150</v>
      </c>
      <c r="E13" s="24">
        <f t="shared" ca="1" si="2"/>
        <v>184</v>
      </c>
      <c r="F13" s="37" t="s">
        <v>174</v>
      </c>
      <c r="G13" s="37" t="s">
        <v>190</v>
      </c>
      <c r="H13" s="37" t="s">
        <v>198</v>
      </c>
      <c r="I13" s="25"/>
      <c r="J13" s="27">
        <f t="shared" ca="1" si="15"/>
        <v>3</v>
      </c>
      <c r="K13" s="27">
        <f t="shared" ca="1" si="3"/>
        <v>1</v>
      </c>
      <c r="L13" s="27">
        <f t="shared" ca="1" si="3"/>
        <v>0</v>
      </c>
      <c r="M13" s="27">
        <f t="shared" ca="1" si="3"/>
        <v>0</v>
      </c>
      <c r="N13" s="27">
        <f t="shared" ca="1" si="3"/>
        <v>3</v>
      </c>
      <c r="O13" s="27">
        <f t="shared" ca="1" si="3"/>
        <v>1</v>
      </c>
      <c r="P13" s="27">
        <f t="shared" ca="1" si="3"/>
        <v>1</v>
      </c>
      <c r="Q13" s="27">
        <f t="shared" ca="1" si="3"/>
        <v>2</v>
      </c>
      <c r="R13" s="27">
        <f t="shared" ca="1" si="3"/>
        <v>0</v>
      </c>
      <c r="S13" s="27">
        <f t="shared" ca="1" si="3"/>
        <v>0</v>
      </c>
      <c r="T13" s="28">
        <f t="shared" ca="1" si="4"/>
        <v>11</v>
      </c>
      <c r="U13" s="28"/>
      <c r="V13" s="27">
        <f t="shared" ca="1" si="16"/>
        <v>1</v>
      </c>
      <c r="W13" s="27">
        <f t="shared" ca="1" si="5"/>
        <v>3</v>
      </c>
      <c r="X13" s="27">
        <f t="shared" ca="1" si="5"/>
        <v>0</v>
      </c>
      <c r="Y13" s="27">
        <f t="shared" ca="1" si="5"/>
        <v>0</v>
      </c>
      <c r="Z13" s="27">
        <f t="shared" ca="1" si="5"/>
        <v>3</v>
      </c>
      <c r="AA13" s="27">
        <f t="shared" ca="1" si="5"/>
        <v>2</v>
      </c>
      <c r="AB13" s="29">
        <f t="shared" ca="1" si="6"/>
        <v>9</v>
      </c>
      <c r="AC13" s="30"/>
      <c r="AD13" s="27">
        <f t="shared" ca="1" si="17"/>
        <v>3</v>
      </c>
      <c r="AE13" s="27">
        <f t="shared" ca="1" si="7"/>
        <v>0</v>
      </c>
      <c r="AF13" s="27">
        <f t="shared" ca="1" si="7"/>
        <v>3</v>
      </c>
      <c r="AG13" s="27">
        <f t="shared" ca="1" si="7"/>
        <v>0</v>
      </c>
      <c r="AH13" s="27">
        <f t="shared" ca="1" si="7"/>
        <v>0</v>
      </c>
      <c r="AI13" s="27">
        <f t="shared" ca="1" si="7"/>
        <v>1</v>
      </c>
      <c r="AJ13" s="29">
        <f t="shared" ca="1" si="8"/>
        <v>7</v>
      </c>
      <c r="AK13" s="31"/>
      <c r="AL13" s="27">
        <f t="shared" ca="1" si="18"/>
        <v>1</v>
      </c>
      <c r="AM13" s="27">
        <f t="shared" ca="1" si="18"/>
        <v>1</v>
      </c>
      <c r="AN13" s="29">
        <f t="shared" ca="1" si="9"/>
        <v>2</v>
      </c>
      <c r="AO13" s="31"/>
      <c r="AP13" s="27">
        <f t="shared" ca="1" si="19"/>
        <v>3</v>
      </c>
      <c r="AQ13" s="27">
        <f t="shared" ca="1" si="19"/>
        <v>2</v>
      </c>
      <c r="AR13" s="39">
        <f t="shared" ca="1" si="10"/>
        <v>5</v>
      </c>
      <c r="AS13" s="32">
        <f t="shared" ca="1" si="11"/>
        <v>34</v>
      </c>
      <c r="AT13" s="25"/>
      <c r="AU13" s="27">
        <f t="shared" ca="1" si="20"/>
        <v>56</v>
      </c>
      <c r="AV13" s="27">
        <f t="shared" ca="1" si="20"/>
        <v>94</v>
      </c>
      <c r="AW13" s="33">
        <f t="shared" ca="1" si="12"/>
        <v>150</v>
      </c>
      <c r="AX13" s="40">
        <f t="shared" ca="1" si="13"/>
        <v>184</v>
      </c>
      <c r="AY13" s="40">
        <f t="shared" ca="1" si="14"/>
        <v>7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26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4"/>
        <v>0</v>
      </c>
      <c r="U14" s="28"/>
      <c r="V14" s="27"/>
      <c r="W14" s="27"/>
      <c r="X14" s="27"/>
      <c r="Y14" s="27"/>
      <c r="Z14" s="27"/>
      <c r="AA14" s="27"/>
      <c r="AB14" s="29">
        <f t="shared" si="6"/>
        <v>0</v>
      </c>
      <c r="AC14" s="30"/>
      <c r="AD14" s="27"/>
      <c r="AE14" s="27"/>
      <c r="AF14" s="27"/>
      <c r="AG14" s="27"/>
      <c r="AH14" s="27"/>
      <c r="AI14" s="27"/>
      <c r="AJ14" s="29">
        <f t="shared" si="8"/>
        <v>0</v>
      </c>
      <c r="AK14" s="31"/>
      <c r="AL14" s="27"/>
      <c r="AM14" s="27"/>
      <c r="AN14" s="29">
        <f t="shared" si="9"/>
        <v>0</v>
      </c>
      <c r="AO14" s="31"/>
      <c r="AP14" s="27"/>
      <c r="AQ14" s="27"/>
      <c r="AR14" s="39">
        <f t="shared" si="10"/>
        <v>0</v>
      </c>
      <c r="AS14" s="32">
        <f t="shared" si="11"/>
        <v>0</v>
      </c>
      <c r="AT14" s="25"/>
      <c r="AU14" s="27"/>
      <c r="AV14" s="27"/>
      <c r="AW14" s="33">
        <f t="shared" si="12"/>
        <v>0</v>
      </c>
      <c r="AX14" s="34">
        <f t="shared" si="13"/>
        <v>0</v>
      </c>
      <c r="AY14" s="34">
        <f t="shared" ca="1" si="14"/>
        <v>11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4"/>
        <v>0</v>
      </c>
      <c r="U15" s="28"/>
      <c r="V15" s="38"/>
      <c r="W15" s="38"/>
      <c r="X15" s="38"/>
      <c r="Y15" s="38"/>
      <c r="Z15" s="38"/>
      <c r="AA15" s="38"/>
      <c r="AB15" s="29">
        <f t="shared" si="6"/>
        <v>0</v>
      </c>
      <c r="AC15" s="30"/>
      <c r="AD15" s="38"/>
      <c r="AE15" s="38"/>
      <c r="AF15" s="38"/>
      <c r="AG15" s="38"/>
      <c r="AH15" s="38"/>
      <c r="AI15" s="38"/>
      <c r="AJ15" s="29">
        <f t="shared" si="8"/>
        <v>0</v>
      </c>
      <c r="AK15" s="31"/>
      <c r="AL15" s="38"/>
      <c r="AM15" s="38"/>
      <c r="AN15" s="29">
        <f t="shared" si="9"/>
        <v>0</v>
      </c>
      <c r="AO15" s="31"/>
      <c r="AP15" s="38"/>
      <c r="AQ15" s="38"/>
      <c r="AR15" s="39">
        <f t="shared" si="10"/>
        <v>0</v>
      </c>
      <c r="AS15" s="32">
        <f t="shared" si="11"/>
        <v>0</v>
      </c>
      <c r="AT15" s="25"/>
      <c r="AU15" s="38"/>
      <c r="AV15" s="38"/>
      <c r="AW15" s="33">
        <f t="shared" si="12"/>
        <v>0</v>
      </c>
      <c r="AX15" s="40">
        <f t="shared" si="13"/>
        <v>0</v>
      </c>
      <c r="AY15" s="40">
        <f t="shared" ca="1" si="14"/>
        <v>11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4"/>
        <v>0</v>
      </c>
      <c r="U16" s="28"/>
      <c r="V16" s="27"/>
      <c r="W16" s="27"/>
      <c r="X16" s="27"/>
      <c r="Y16" s="27"/>
      <c r="Z16" s="27"/>
      <c r="AA16" s="27"/>
      <c r="AB16" s="29">
        <f t="shared" si="6"/>
        <v>0</v>
      </c>
      <c r="AC16" s="30"/>
      <c r="AD16" s="27"/>
      <c r="AE16" s="27"/>
      <c r="AF16" s="27"/>
      <c r="AG16" s="27"/>
      <c r="AH16" s="27"/>
      <c r="AI16" s="27"/>
      <c r="AJ16" s="29">
        <f t="shared" si="8"/>
        <v>0</v>
      </c>
      <c r="AK16" s="31"/>
      <c r="AL16" s="27"/>
      <c r="AM16" s="27"/>
      <c r="AN16" s="29">
        <f t="shared" si="9"/>
        <v>0</v>
      </c>
      <c r="AO16" s="31"/>
      <c r="AP16" s="27"/>
      <c r="AQ16" s="27"/>
      <c r="AR16" s="39">
        <f t="shared" si="10"/>
        <v>0</v>
      </c>
      <c r="AS16" s="32">
        <f t="shared" si="11"/>
        <v>0</v>
      </c>
      <c r="AT16" s="25"/>
      <c r="AU16" s="27"/>
      <c r="AV16" s="27"/>
      <c r="AW16" s="33">
        <f t="shared" si="12"/>
        <v>0</v>
      </c>
      <c r="AX16" s="34">
        <f t="shared" si="13"/>
        <v>0</v>
      </c>
      <c r="AY16" s="34">
        <f t="shared" ca="1" si="14"/>
        <v>11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4"/>
        <v>0</v>
      </c>
      <c r="U17" s="28"/>
      <c r="V17" s="38"/>
      <c r="W17" s="38"/>
      <c r="X17" s="38"/>
      <c r="Y17" s="38"/>
      <c r="Z17" s="38"/>
      <c r="AA17" s="38"/>
      <c r="AB17" s="29">
        <f t="shared" si="6"/>
        <v>0</v>
      </c>
      <c r="AC17" s="30"/>
      <c r="AD17" s="38"/>
      <c r="AE17" s="38"/>
      <c r="AF17" s="38"/>
      <c r="AG17" s="38"/>
      <c r="AH17" s="38"/>
      <c r="AI17" s="38"/>
      <c r="AJ17" s="29">
        <f t="shared" si="8"/>
        <v>0</v>
      </c>
      <c r="AK17" s="31"/>
      <c r="AL17" s="38"/>
      <c r="AM17" s="38"/>
      <c r="AN17" s="29">
        <f t="shared" si="9"/>
        <v>0</v>
      </c>
      <c r="AO17" s="31"/>
      <c r="AP17" s="38"/>
      <c r="AQ17" s="38"/>
      <c r="AR17" s="39">
        <f t="shared" si="10"/>
        <v>0</v>
      </c>
      <c r="AS17" s="32">
        <f t="shared" si="11"/>
        <v>0</v>
      </c>
      <c r="AT17" s="25"/>
      <c r="AU17" s="38"/>
      <c r="AV17" s="38"/>
      <c r="AW17" s="33">
        <f t="shared" si="12"/>
        <v>0</v>
      </c>
      <c r="AX17" s="40">
        <f t="shared" si="13"/>
        <v>0</v>
      </c>
      <c r="AY17" s="40">
        <f t="shared" ca="1" si="14"/>
        <v>11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0</v>
      </c>
      <c r="E18" s="24">
        <f t="shared" si="2"/>
        <v>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4"/>
        <v>0</v>
      </c>
      <c r="U18" s="28"/>
      <c r="V18" s="27"/>
      <c r="W18" s="27"/>
      <c r="X18" s="27"/>
      <c r="Y18" s="27"/>
      <c r="Z18" s="27"/>
      <c r="AA18" s="27"/>
      <c r="AB18" s="29">
        <f t="shared" si="6"/>
        <v>0</v>
      </c>
      <c r="AC18" s="30"/>
      <c r="AD18" s="27"/>
      <c r="AE18" s="27"/>
      <c r="AF18" s="27"/>
      <c r="AG18" s="27"/>
      <c r="AH18" s="27"/>
      <c r="AI18" s="27"/>
      <c r="AJ18" s="29">
        <f t="shared" si="8"/>
        <v>0</v>
      </c>
      <c r="AK18" s="31"/>
      <c r="AL18" s="27"/>
      <c r="AM18" s="27"/>
      <c r="AN18" s="29">
        <f t="shared" si="9"/>
        <v>0</v>
      </c>
      <c r="AO18" s="31"/>
      <c r="AP18" s="27"/>
      <c r="AQ18" s="27"/>
      <c r="AR18" s="39">
        <f t="shared" si="10"/>
        <v>0</v>
      </c>
      <c r="AS18" s="32">
        <f t="shared" si="11"/>
        <v>0</v>
      </c>
      <c r="AT18" s="25"/>
      <c r="AU18" s="27"/>
      <c r="AV18" s="27"/>
      <c r="AW18" s="33">
        <f t="shared" si="12"/>
        <v>0</v>
      </c>
      <c r="AX18" s="34">
        <f t="shared" si="13"/>
        <v>0</v>
      </c>
      <c r="AY18" s="34">
        <f t="shared" ca="1" si="14"/>
        <v>11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4"/>
        <v>0</v>
      </c>
      <c r="U19" s="28"/>
      <c r="V19" s="38"/>
      <c r="W19" s="38"/>
      <c r="X19" s="38"/>
      <c r="Y19" s="38"/>
      <c r="Z19" s="38"/>
      <c r="AA19" s="38"/>
      <c r="AB19" s="29">
        <f t="shared" si="6"/>
        <v>0</v>
      </c>
      <c r="AC19" s="30"/>
      <c r="AD19" s="38"/>
      <c r="AE19" s="38"/>
      <c r="AF19" s="38"/>
      <c r="AG19" s="38"/>
      <c r="AH19" s="38"/>
      <c r="AI19" s="38"/>
      <c r="AJ19" s="29">
        <f t="shared" si="8"/>
        <v>0</v>
      </c>
      <c r="AK19" s="31"/>
      <c r="AL19" s="38"/>
      <c r="AM19" s="38"/>
      <c r="AN19" s="29">
        <f t="shared" si="9"/>
        <v>0</v>
      </c>
      <c r="AO19" s="31"/>
      <c r="AP19" s="38"/>
      <c r="AQ19" s="38"/>
      <c r="AR19" s="39">
        <f t="shared" si="10"/>
        <v>0</v>
      </c>
      <c r="AS19" s="32">
        <f t="shared" si="11"/>
        <v>0</v>
      </c>
      <c r="AT19" s="25"/>
      <c r="AU19" s="38"/>
      <c r="AV19" s="38"/>
      <c r="AW19" s="33">
        <f t="shared" si="12"/>
        <v>0</v>
      </c>
      <c r="AX19" s="40">
        <f t="shared" si="13"/>
        <v>0</v>
      </c>
      <c r="AY19" s="40">
        <f t="shared" ca="1" si="14"/>
        <v>11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4"/>
        <v>0</v>
      </c>
      <c r="U20" s="28"/>
      <c r="V20" s="27"/>
      <c r="W20" s="27"/>
      <c r="X20" s="27"/>
      <c r="Y20" s="27"/>
      <c r="Z20" s="27"/>
      <c r="AA20" s="27"/>
      <c r="AB20" s="29">
        <f t="shared" si="6"/>
        <v>0</v>
      </c>
      <c r="AC20" s="30"/>
      <c r="AD20" s="27"/>
      <c r="AE20" s="27"/>
      <c r="AF20" s="27"/>
      <c r="AG20" s="27"/>
      <c r="AH20" s="27"/>
      <c r="AI20" s="27"/>
      <c r="AJ20" s="29">
        <f t="shared" si="8"/>
        <v>0</v>
      </c>
      <c r="AK20" s="31"/>
      <c r="AL20" s="27"/>
      <c r="AM20" s="27"/>
      <c r="AN20" s="29">
        <f t="shared" si="9"/>
        <v>0</v>
      </c>
      <c r="AO20" s="31"/>
      <c r="AP20" s="27"/>
      <c r="AQ20" s="27"/>
      <c r="AR20" s="39">
        <f t="shared" si="10"/>
        <v>0</v>
      </c>
      <c r="AS20" s="32">
        <f t="shared" si="11"/>
        <v>0</v>
      </c>
      <c r="AT20" s="25"/>
      <c r="AU20" s="27"/>
      <c r="AV20" s="27"/>
      <c r="AW20" s="33">
        <f t="shared" si="12"/>
        <v>0</v>
      </c>
      <c r="AX20" s="34">
        <f t="shared" si="13"/>
        <v>0</v>
      </c>
      <c r="AY20" s="34">
        <f t="shared" ca="1" si="14"/>
        <v>11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4"/>
        <v>0</v>
      </c>
      <c r="U21" s="28"/>
      <c r="V21" s="38"/>
      <c r="W21" s="38"/>
      <c r="X21" s="38"/>
      <c r="Y21" s="38"/>
      <c r="Z21" s="38"/>
      <c r="AA21" s="38"/>
      <c r="AB21" s="29">
        <f t="shared" si="6"/>
        <v>0</v>
      </c>
      <c r="AC21" s="30"/>
      <c r="AD21" s="38"/>
      <c r="AE21" s="38"/>
      <c r="AF21" s="38"/>
      <c r="AG21" s="38"/>
      <c r="AH21" s="38"/>
      <c r="AI21" s="38"/>
      <c r="AJ21" s="29">
        <f t="shared" si="8"/>
        <v>0</v>
      </c>
      <c r="AK21" s="31"/>
      <c r="AL21" s="38"/>
      <c r="AM21" s="38"/>
      <c r="AN21" s="29">
        <f t="shared" si="9"/>
        <v>0</v>
      </c>
      <c r="AO21" s="31"/>
      <c r="AP21" s="38"/>
      <c r="AQ21" s="38"/>
      <c r="AR21" s="39">
        <f t="shared" si="10"/>
        <v>0</v>
      </c>
      <c r="AS21" s="32">
        <f t="shared" si="11"/>
        <v>0</v>
      </c>
      <c r="AT21" s="25"/>
      <c r="AU21" s="38"/>
      <c r="AV21" s="38"/>
      <c r="AW21" s="33">
        <f t="shared" si="12"/>
        <v>0</v>
      </c>
      <c r="AX21" s="40">
        <f t="shared" si="13"/>
        <v>0</v>
      </c>
      <c r="AY21" s="40">
        <f t="shared" ca="1" si="14"/>
        <v>11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4"/>
        <v>0</v>
      </c>
      <c r="U22" s="28"/>
      <c r="V22" s="27"/>
      <c r="W22" s="27"/>
      <c r="X22" s="27"/>
      <c r="Y22" s="27"/>
      <c r="Z22" s="27"/>
      <c r="AA22" s="27"/>
      <c r="AB22" s="29">
        <f t="shared" si="6"/>
        <v>0</v>
      </c>
      <c r="AC22" s="30"/>
      <c r="AD22" s="27"/>
      <c r="AE22" s="27"/>
      <c r="AF22" s="27"/>
      <c r="AG22" s="27"/>
      <c r="AH22" s="27"/>
      <c r="AI22" s="27"/>
      <c r="AJ22" s="29">
        <f t="shared" si="8"/>
        <v>0</v>
      </c>
      <c r="AK22" s="31"/>
      <c r="AL22" s="27"/>
      <c r="AM22" s="27"/>
      <c r="AN22" s="29">
        <f t="shared" si="9"/>
        <v>0</v>
      </c>
      <c r="AO22" s="31"/>
      <c r="AP22" s="27"/>
      <c r="AQ22" s="27"/>
      <c r="AR22" s="39">
        <f t="shared" si="10"/>
        <v>0</v>
      </c>
      <c r="AS22" s="32">
        <f t="shared" si="11"/>
        <v>0</v>
      </c>
      <c r="AT22" s="25"/>
      <c r="AU22" s="27"/>
      <c r="AV22" s="27"/>
      <c r="AW22" s="33">
        <f t="shared" si="12"/>
        <v>0</v>
      </c>
      <c r="AX22" s="34">
        <f t="shared" si="13"/>
        <v>0</v>
      </c>
      <c r="AY22" s="34">
        <f t="shared" ca="1" si="14"/>
        <v>11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4"/>
        <v>0</v>
      </c>
      <c r="U23" s="28"/>
      <c r="V23" s="38"/>
      <c r="W23" s="38"/>
      <c r="X23" s="38"/>
      <c r="Y23" s="38"/>
      <c r="Z23" s="38"/>
      <c r="AA23" s="38"/>
      <c r="AB23" s="29">
        <f t="shared" si="6"/>
        <v>0</v>
      </c>
      <c r="AC23" s="30"/>
      <c r="AD23" s="38"/>
      <c r="AE23" s="38"/>
      <c r="AF23" s="38"/>
      <c r="AG23" s="38"/>
      <c r="AH23" s="38"/>
      <c r="AI23" s="38"/>
      <c r="AJ23" s="29">
        <f t="shared" si="8"/>
        <v>0</v>
      </c>
      <c r="AK23" s="31"/>
      <c r="AL23" s="38"/>
      <c r="AM23" s="38"/>
      <c r="AN23" s="29">
        <f t="shared" si="9"/>
        <v>0</v>
      </c>
      <c r="AO23" s="31"/>
      <c r="AP23" s="38"/>
      <c r="AQ23" s="38"/>
      <c r="AR23" s="39">
        <f t="shared" si="10"/>
        <v>0</v>
      </c>
      <c r="AS23" s="32">
        <f t="shared" si="11"/>
        <v>0</v>
      </c>
      <c r="AT23" s="25"/>
      <c r="AU23" s="38"/>
      <c r="AV23" s="38"/>
      <c r="AW23" s="33">
        <f t="shared" si="12"/>
        <v>0</v>
      </c>
      <c r="AX23" s="40">
        <f t="shared" si="13"/>
        <v>0</v>
      </c>
      <c r="AY23" s="40">
        <f t="shared" ca="1" si="14"/>
        <v>11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4"/>
        <v>0</v>
      </c>
      <c r="U24" s="28"/>
      <c r="V24" s="27"/>
      <c r="W24" s="27"/>
      <c r="X24" s="27"/>
      <c r="Y24" s="27"/>
      <c r="Z24" s="27"/>
      <c r="AA24" s="27"/>
      <c r="AB24" s="29">
        <f t="shared" si="6"/>
        <v>0</v>
      </c>
      <c r="AC24" s="30"/>
      <c r="AD24" s="27"/>
      <c r="AE24" s="27"/>
      <c r="AF24" s="27"/>
      <c r="AG24" s="27"/>
      <c r="AH24" s="27"/>
      <c r="AI24" s="27"/>
      <c r="AJ24" s="29">
        <f t="shared" si="8"/>
        <v>0</v>
      </c>
      <c r="AK24" s="31"/>
      <c r="AL24" s="27"/>
      <c r="AM24" s="27"/>
      <c r="AN24" s="29">
        <f t="shared" si="9"/>
        <v>0</v>
      </c>
      <c r="AO24" s="31"/>
      <c r="AP24" s="27"/>
      <c r="AQ24" s="27"/>
      <c r="AR24" s="39">
        <f t="shared" si="10"/>
        <v>0</v>
      </c>
      <c r="AS24" s="32">
        <f t="shared" si="11"/>
        <v>0</v>
      </c>
      <c r="AT24" s="25"/>
      <c r="AU24" s="27"/>
      <c r="AV24" s="27"/>
      <c r="AW24" s="33">
        <f t="shared" si="12"/>
        <v>0</v>
      </c>
      <c r="AX24" s="34">
        <f t="shared" si="13"/>
        <v>0</v>
      </c>
      <c r="AY24" s="34">
        <f t="shared" ca="1" si="14"/>
        <v>11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4"/>
        <v>0</v>
      </c>
      <c r="U25" s="28"/>
      <c r="V25" s="38"/>
      <c r="W25" s="38"/>
      <c r="X25" s="38"/>
      <c r="Y25" s="38"/>
      <c r="Z25" s="38"/>
      <c r="AA25" s="38"/>
      <c r="AB25" s="29">
        <f t="shared" si="6"/>
        <v>0</v>
      </c>
      <c r="AC25" s="30"/>
      <c r="AD25" s="38"/>
      <c r="AE25" s="38"/>
      <c r="AF25" s="38"/>
      <c r="AG25" s="38"/>
      <c r="AH25" s="38"/>
      <c r="AI25" s="38"/>
      <c r="AJ25" s="29">
        <f t="shared" si="8"/>
        <v>0</v>
      </c>
      <c r="AK25" s="31"/>
      <c r="AL25" s="38"/>
      <c r="AM25" s="38"/>
      <c r="AN25" s="29">
        <f t="shared" si="9"/>
        <v>0</v>
      </c>
      <c r="AO25" s="31"/>
      <c r="AP25" s="38"/>
      <c r="AQ25" s="38"/>
      <c r="AR25" s="39">
        <f t="shared" si="10"/>
        <v>0</v>
      </c>
      <c r="AS25" s="32">
        <f t="shared" si="11"/>
        <v>0</v>
      </c>
      <c r="AT25" s="25"/>
      <c r="AU25" s="38"/>
      <c r="AV25" s="38"/>
      <c r="AW25" s="33">
        <f t="shared" si="12"/>
        <v>0</v>
      </c>
      <c r="AX25" s="40">
        <f t="shared" si="13"/>
        <v>0</v>
      </c>
      <c r="AY25" s="40">
        <f t="shared" ca="1" si="14"/>
        <v>11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4"/>
        <v>0</v>
      </c>
      <c r="U26" s="28"/>
      <c r="V26" s="27"/>
      <c r="W26" s="27"/>
      <c r="X26" s="27"/>
      <c r="Y26" s="27"/>
      <c r="Z26" s="27"/>
      <c r="AA26" s="27"/>
      <c r="AB26" s="29">
        <f t="shared" si="6"/>
        <v>0</v>
      </c>
      <c r="AC26" s="30"/>
      <c r="AD26" s="27"/>
      <c r="AE26" s="27"/>
      <c r="AF26" s="27"/>
      <c r="AG26" s="27"/>
      <c r="AH26" s="27"/>
      <c r="AI26" s="27"/>
      <c r="AJ26" s="29">
        <f t="shared" si="8"/>
        <v>0</v>
      </c>
      <c r="AK26" s="31"/>
      <c r="AL26" s="27"/>
      <c r="AM26" s="27"/>
      <c r="AN26" s="29">
        <f t="shared" si="9"/>
        <v>0</v>
      </c>
      <c r="AO26" s="31"/>
      <c r="AP26" s="27"/>
      <c r="AQ26" s="27"/>
      <c r="AR26" s="39">
        <f t="shared" si="10"/>
        <v>0</v>
      </c>
      <c r="AS26" s="32">
        <f t="shared" si="11"/>
        <v>0</v>
      </c>
      <c r="AT26" s="25"/>
      <c r="AU26" s="27"/>
      <c r="AV26" s="27"/>
      <c r="AW26" s="33">
        <f t="shared" si="12"/>
        <v>0</v>
      </c>
      <c r="AX26" s="34">
        <f t="shared" si="13"/>
        <v>0</v>
      </c>
      <c r="AY26" s="34">
        <f t="shared" ca="1" si="14"/>
        <v>11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4"/>
        <v>0</v>
      </c>
      <c r="U27" s="28"/>
      <c r="V27" s="38"/>
      <c r="W27" s="38"/>
      <c r="X27" s="38"/>
      <c r="Y27" s="38"/>
      <c r="Z27" s="38"/>
      <c r="AA27" s="38"/>
      <c r="AB27" s="29">
        <f t="shared" si="6"/>
        <v>0</v>
      </c>
      <c r="AC27" s="30"/>
      <c r="AD27" s="38"/>
      <c r="AE27" s="38"/>
      <c r="AF27" s="38"/>
      <c r="AG27" s="38"/>
      <c r="AH27" s="38"/>
      <c r="AI27" s="38"/>
      <c r="AJ27" s="29">
        <f t="shared" si="8"/>
        <v>0</v>
      </c>
      <c r="AK27" s="31"/>
      <c r="AL27" s="38"/>
      <c r="AM27" s="38"/>
      <c r="AN27" s="29">
        <f t="shared" si="9"/>
        <v>0</v>
      </c>
      <c r="AO27" s="31"/>
      <c r="AP27" s="38"/>
      <c r="AQ27" s="38"/>
      <c r="AR27" s="39">
        <f t="shared" si="10"/>
        <v>0</v>
      </c>
      <c r="AS27" s="32">
        <f t="shared" si="11"/>
        <v>0</v>
      </c>
      <c r="AT27" s="25"/>
      <c r="AU27" s="38"/>
      <c r="AV27" s="38"/>
      <c r="AW27" s="33">
        <f t="shared" si="12"/>
        <v>0</v>
      </c>
      <c r="AX27" s="40">
        <f t="shared" si="13"/>
        <v>0</v>
      </c>
      <c r="AY27" s="40">
        <f t="shared" ca="1" si="14"/>
        <v>11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4"/>
        <v>0</v>
      </c>
      <c r="U28" s="28"/>
      <c r="V28" s="27"/>
      <c r="W28" s="27"/>
      <c r="X28" s="27"/>
      <c r="Y28" s="27"/>
      <c r="Z28" s="27"/>
      <c r="AA28" s="27"/>
      <c r="AB28" s="29">
        <f t="shared" si="6"/>
        <v>0</v>
      </c>
      <c r="AC28" s="30"/>
      <c r="AD28" s="27"/>
      <c r="AE28" s="27"/>
      <c r="AF28" s="27"/>
      <c r="AG28" s="27"/>
      <c r="AH28" s="27"/>
      <c r="AI28" s="27"/>
      <c r="AJ28" s="29">
        <f t="shared" si="8"/>
        <v>0</v>
      </c>
      <c r="AK28" s="31"/>
      <c r="AL28" s="27"/>
      <c r="AM28" s="27"/>
      <c r="AN28" s="29">
        <f t="shared" si="9"/>
        <v>0</v>
      </c>
      <c r="AO28" s="31"/>
      <c r="AP28" s="27"/>
      <c r="AQ28" s="27"/>
      <c r="AR28" s="39">
        <f t="shared" si="10"/>
        <v>0</v>
      </c>
      <c r="AS28" s="32">
        <f t="shared" si="11"/>
        <v>0</v>
      </c>
      <c r="AT28" s="25"/>
      <c r="AU28" s="27"/>
      <c r="AV28" s="27"/>
      <c r="AW28" s="33">
        <f t="shared" si="12"/>
        <v>0</v>
      </c>
      <c r="AX28" s="34">
        <f t="shared" si="13"/>
        <v>0</v>
      </c>
      <c r="AY28" s="34">
        <f t="shared" ca="1" si="14"/>
        <v>11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4"/>
        <v>0</v>
      </c>
      <c r="U29" s="28"/>
      <c r="V29" s="38"/>
      <c r="W29" s="38"/>
      <c r="X29" s="38"/>
      <c r="Y29" s="38"/>
      <c r="Z29" s="38"/>
      <c r="AA29" s="38"/>
      <c r="AB29" s="29">
        <f t="shared" si="6"/>
        <v>0</v>
      </c>
      <c r="AC29" s="30"/>
      <c r="AD29" s="38"/>
      <c r="AE29" s="38"/>
      <c r="AF29" s="38"/>
      <c r="AG29" s="38"/>
      <c r="AH29" s="38"/>
      <c r="AI29" s="38"/>
      <c r="AJ29" s="29">
        <f t="shared" si="8"/>
        <v>0</v>
      </c>
      <c r="AK29" s="31"/>
      <c r="AL29" s="38"/>
      <c r="AM29" s="38"/>
      <c r="AN29" s="29">
        <f t="shared" si="9"/>
        <v>0</v>
      </c>
      <c r="AO29" s="31"/>
      <c r="AP29" s="38"/>
      <c r="AQ29" s="38"/>
      <c r="AR29" s="39">
        <f t="shared" si="10"/>
        <v>0</v>
      </c>
      <c r="AS29" s="32">
        <f t="shared" si="11"/>
        <v>0</v>
      </c>
      <c r="AT29" s="25"/>
      <c r="AU29" s="38"/>
      <c r="AV29" s="38"/>
      <c r="AW29" s="33">
        <f t="shared" si="12"/>
        <v>0</v>
      </c>
      <c r="AX29" s="40">
        <f t="shared" si="13"/>
        <v>0</v>
      </c>
      <c r="AY29" s="40">
        <f t="shared" ca="1" si="14"/>
        <v>11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4"/>
        <v>0</v>
      </c>
      <c r="U30" s="28"/>
      <c r="V30" s="27"/>
      <c r="W30" s="27"/>
      <c r="X30" s="27"/>
      <c r="Y30" s="27"/>
      <c r="Z30" s="27"/>
      <c r="AA30" s="27"/>
      <c r="AB30" s="29">
        <f t="shared" si="6"/>
        <v>0</v>
      </c>
      <c r="AC30" s="30"/>
      <c r="AD30" s="27"/>
      <c r="AE30" s="27"/>
      <c r="AF30" s="27"/>
      <c r="AG30" s="27"/>
      <c r="AH30" s="27"/>
      <c r="AI30" s="27"/>
      <c r="AJ30" s="29">
        <f t="shared" si="8"/>
        <v>0</v>
      </c>
      <c r="AK30" s="31"/>
      <c r="AL30" s="27"/>
      <c r="AM30" s="27"/>
      <c r="AN30" s="29">
        <f t="shared" si="9"/>
        <v>0</v>
      </c>
      <c r="AO30" s="31"/>
      <c r="AP30" s="27"/>
      <c r="AQ30" s="27"/>
      <c r="AR30" s="39">
        <f t="shared" si="10"/>
        <v>0</v>
      </c>
      <c r="AS30" s="32">
        <f t="shared" si="11"/>
        <v>0</v>
      </c>
      <c r="AT30" s="25"/>
      <c r="AU30" s="27"/>
      <c r="AV30" s="27"/>
      <c r="AW30" s="33">
        <f t="shared" si="12"/>
        <v>0</v>
      </c>
      <c r="AX30" s="34">
        <f t="shared" si="13"/>
        <v>0</v>
      </c>
      <c r="AY30" s="34">
        <f t="shared" ca="1" si="14"/>
        <v>11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4"/>
        <v>0</v>
      </c>
      <c r="U31" s="28"/>
      <c r="V31" s="38"/>
      <c r="W31" s="38"/>
      <c r="X31" s="38"/>
      <c r="Y31" s="38"/>
      <c r="Z31" s="38"/>
      <c r="AA31" s="38"/>
      <c r="AB31" s="29">
        <f t="shared" si="6"/>
        <v>0</v>
      </c>
      <c r="AC31" s="30"/>
      <c r="AD31" s="38"/>
      <c r="AE31" s="38"/>
      <c r="AF31" s="38"/>
      <c r="AG31" s="38"/>
      <c r="AH31" s="38"/>
      <c r="AI31" s="38"/>
      <c r="AJ31" s="29">
        <f t="shared" si="8"/>
        <v>0</v>
      </c>
      <c r="AK31" s="31"/>
      <c r="AL31" s="38"/>
      <c r="AM31" s="38"/>
      <c r="AN31" s="29">
        <f t="shared" si="9"/>
        <v>0</v>
      </c>
      <c r="AO31" s="31"/>
      <c r="AP31" s="38"/>
      <c r="AQ31" s="38"/>
      <c r="AR31" s="39">
        <f t="shared" si="10"/>
        <v>0</v>
      </c>
      <c r="AS31" s="32">
        <f t="shared" si="11"/>
        <v>0</v>
      </c>
      <c r="AT31" s="25"/>
      <c r="AU31" s="38"/>
      <c r="AV31" s="38"/>
      <c r="AW31" s="33">
        <f t="shared" si="12"/>
        <v>0</v>
      </c>
      <c r="AX31" s="40">
        <f t="shared" si="13"/>
        <v>0</v>
      </c>
      <c r="AY31" s="40">
        <f t="shared" ca="1" si="14"/>
        <v>11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4"/>
        <v>0</v>
      </c>
      <c r="U32" s="28"/>
      <c r="V32" s="27"/>
      <c r="W32" s="27"/>
      <c r="X32" s="27"/>
      <c r="Y32" s="27"/>
      <c r="Z32" s="27"/>
      <c r="AA32" s="27"/>
      <c r="AB32" s="29">
        <f t="shared" si="6"/>
        <v>0</v>
      </c>
      <c r="AC32" s="30"/>
      <c r="AD32" s="27"/>
      <c r="AE32" s="27"/>
      <c r="AF32" s="27"/>
      <c r="AG32" s="27"/>
      <c r="AH32" s="27"/>
      <c r="AI32" s="27"/>
      <c r="AJ32" s="29">
        <f t="shared" si="8"/>
        <v>0</v>
      </c>
      <c r="AK32" s="31"/>
      <c r="AL32" s="27"/>
      <c r="AM32" s="27"/>
      <c r="AN32" s="29">
        <f t="shared" si="9"/>
        <v>0</v>
      </c>
      <c r="AO32" s="31"/>
      <c r="AP32" s="27"/>
      <c r="AQ32" s="27"/>
      <c r="AR32" s="39">
        <f t="shared" si="10"/>
        <v>0</v>
      </c>
      <c r="AS32" s="32">
        <f t="shared" si="11"/>
        <v>0</v>
      </c>
      <c r="AT32" s="25"/>
      <c r="AU32" s="27"/>
      <c r="AV32" s="27"/>
      <c r="AW32" s="33">
        <f t="shared" si="12"/>
        <v>0</v>
      </c>
      <c r="AX32" s="34">
        <f t="shared" si="13"/>
        <v>0</v>
      </c>
      <c r="AY32" s="34">
        <f t="shared" ca="1" si="14"/>
        <v>11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4"/>
        <v>0</v>
      </c>
      <c r="U33" s="28"/>
      <c r="V33" s="38"/>
      <c r="W33" s="38"/>
      <c r="X33" s="38"/>
      <c r="Y33" s="38"/>
      <c r="Z33" s="38"/>
      <c r="AA33" s="38"/>
      <c r="AB33" s="29">
        <f t="shared" si="6"/>
        <v>0</v>
      </c>
      <c r="AC33" s="30"/>
      <c r="AD33" s="38"/>
      <c r="AE33" s="38"/>
      <c r="AF33" s="38"/>
      <c r="AG33" s="38"/>
      <c r="AH33" s="38"/>
      <c r="AI33" s="38"/>
      <c r="AJ33" s="29">
        <f t="shared" si="8"/>
        <v>0</v>
      </c>
      <c r="AK33" s="31"/>
      <c r="AL33" s="38"/>
      <c r="AM33" s="38"/>
      <c r="AN33" s="29">
        <f t="shared" si="9"/>
        <v>0</v>
      </c>
      <c r="AO33" s="31"/>
      <c r="AP33" s="38"/>
      <c r="AQ33" s="38"/>
      <c r="AR33" s="39">
        <f t="shared" si="10"/>
        <v>0</v>
      </c>
      <c r="AS33" s="32">
        <f t="shared" si="11"/>
        <v>0</v>
      </c>
      <c r="AT33" s="25"/>
      <c r="AU33" s="38"/>
      <c r="AV33" s="38"/>
      <c r="AW33" s="33">
        <f t="shared" si="12"/>
        <v>0</v>
      </c>
      <c r="AX33" s="40">
        <f t="shared" si="13"/>
        <v>0</v>
      </c>
      <c r="AY33" s="40">
        <f t="shared" ca="1" si="14"/>
        <v>11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4"/>
        <v>0</v>
      </c>
      <c r="U34" s="28"/>
      <c r="V34" s="27"/>
      <c r="W34" s="27"/>
      <c r="X34" s="27"/>
      <c r="Y34" s="27"/>
      <c r="Z34" s="27"/>
      <c r="AA34" s="27"/>
      <c r="AB34" s="29">
        <f t="shared" si="6"/>
        <v>0</v>
      </c>
      <c r="AC34" s="30"/>
      <c r="AD34" s="27"/>
      <c r="AE34" s="27"/>
      <c r="AF34" s="27"/>
      <c r="AG34" s="27"/>
      <c r="AH34" s="27"/>
      <c r="AI34" s="27"/>
      <c r="AJ34" s="29">
        <f t="shared" si="8"/>
        <v>0</v>
      </c>
      <c r="AK34" s="31"/>
      <c r="AL34" s="27"/>
      <c r="AM34" s="27"/>
      <c r="AN34" s="29">
        <f t="shared" si="9"/>
        <v>0</v>
      </c>
      <c r="AO34" s="31"/>
      <c r="AP34" s="27"/>
      <c r="AQ34" s="27"/>
      <c r="AR34" s="39">
        <f t="shared" si="10"/>
        <v>0</v>
      </c>
      <c r="AS34" s="32">
        <f t="shared" si="11"/>
        <v>0</v>
      </c>
      <c r="AT34" s="25"/>
      <c r="AU34" s="27"/>
      <c r="AV34" s="27"/>
      <c r="AW34" s="33">
        <f t="shared" si="12"/>
        <v>0</v>
      </c>
      <c r="AX34" s="34">
        <f t="shared" si="13"/>
        <v>0</v>
      </c>
      <c r="AY34" s="34">
        <f t="shared" ca="1" si="14"/>
        <v>11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4"/>
        <v>0</v>
      </c>
      <c r="U35" s="28"/>
      <c r="V35" s="38"/>
      <c r="W35" s="38"/>
      <c r="X35" s="38"/>
      <c r="Y35" s="38"/>
      <c r="Z35" s="38"/>
      <c r="AA35" s="38"/>
      <c r="AB35" s="29">
        <f t="shared" si="6"/>
        <v>0</v>
      </c>
      <c r="AC35" s="30"/>
      <c r="AD35" s="38"/>
      <c r="AE35" s="38"/>
      <c r="AF35" s="38"/>
      <c r="AG35" s="38"/>
      <c r="AH35" s="38"/>
      <c r="AI35" s="38"/>
      <c r="AJ35" s="29">
        <f t="shared" si="8"/>
        <v>0</v>
      </c>
      <c r="AK35" s="31"/>
      <c r="AL35" s="38"/>
      <c r="AM35" s="38"/>
      <c r="AN35" s="29">
        <f t="shared" si="9"/>
        <v>0</v>
      </c>
      <c r="AO35" s="31"/>
      <c r="AP35" s="38"/>
      <c r="AQ35" s="38"/>
      <c r="AR35" s="39">
        <f t="shared" si="10"/>
        <v>0</v>
      </c>
      <c r="AS35" s="32">
        <f t="shared" si="11"/>
        <v>0</v>
      </c>
      <c r="AT35" s="25"/>
      <c r="AU35" s="38"/>
      <c r="AV35" s="38"/>
      <c r="AW35" s="33">
        <f t="shared" si="12"/>
        <v>0</v>
      </c>
      <c r="AX35" s="40">
        <f t="shared" si="13"/>
        <v>0</v>
      </c>
      <c r="AY35" s="40">
        <f t="shared" ca="1" si="14"/>
        <v>11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4"/>
        <v>0</v>
      </c>
      <c r="U36" s="28"/>
      <c r="V36" s="27"/>
      <c r="W36" s="27"/>
      <c r="X36" s="27"/>
      <c r="Y36" s="27"/>
      <c r="Z36" s="27"/>
      <c r="AA36" s="27"/>
      <c r="AB36" s="29">
        <f t="shared" si="6"/>
        <v>0</v>
      </c>
      <c r="AC36" s="30"/>
      <c r="AD36" s="27"/>
      <c r="AE36" s="27"/>
      <c r="AF36" s="27"/>
      <c r="AG36" s="27"/>
      <c r="AH36" s="27"/>
      <c r="AI36" s="27"/>
      <c r="AJ36" s="29">
        <f t="shared" si="8"/>
        <v>0</v>
      </c>
      <c r="AK36" s="31"/>
      <c r="AL36" s="27"/>
      <c r="AM36" s="27"/>
      <c r="AN36" s="29">
        <f t="shared" si="9"/>
        <v>0</v>
      </c>
      <c r="AO36" s="31"/>
      <c r="AP36" s="27"/>
      <c r="AQ36" s="27"/>
      <c r="AR36" s="39">
        <f t="shared" si="10"/>
        <v>0</v>
      </c>
      <c r="AS36" s="32">
        <f t="shared" si="11"/>
        <v>0</v>
      </c>
      <c r="AT36" s="25"/>
      <c r="AU36" s="27"/>
      <c r="AV36" s="27"/>
      <c r="AW36" s="33">
        <f t="shared" si="12"/>
        <v>0</v>
      </c>
      <c r="AX36" s="34">
        <f t="shared" si="13"/>
        <v>0</v>
      </c>
      <c r="AY36" s="34">
        <f t="shared" ca="1" si="14"/>
        <v>11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4"/>
        <v>0</v>
      </c>
      <c r="U37" s="28"/>
      <c r="V37" s="38"/>
      <c r="W37" s="38"/>
      <c r="X37" s="38"/>
      <c r="Y37" s="38"/>
      <c r="Z37" s="38"/>
      <c r="AA37" s="38"/>
      <c r="AB37" s="29">
        <f t="shared" si="6"/>
        <v>0</v>
      </c>
      <c r="AC37" s="30"/>
      <c r="AD37" s="38"/>
      <c r="AE37" s="38"/>
      <c r="AF37" s="38"/>
      <c r="AG37" s="38"/>
      <c r="AH37" s="38"/>
      <c r="AI37" s="38"/>
      <c r="AJ37" s="29">
        <f t="shared" si="8"/>
        <v>0</v>
      </c>
      <c r="AK37" s="31"/>
      <c r="AL37" s="38"/>
      <c r="AM37" s="38"/>
      <c r="AN37" s="29">
        <f t="shared" si="9"/>
        <v>0</v>
      </c>
      <c r="AO37" s="31"/>
      <c r="AP37" s="38"/>
      <c r="AQ37" s="38"/>
      <c r="AR37" s="39">
        <f t="shared" si="10"/>
        <v>0</v>
      </c>
      <c r="AS37" s="32">
        <f t="shared" si="11"/>
        <v>0</v>
      </c>
      <c r="AT37" s="25"/>
      <c r="AU37" s="38"/>
      <c r="AV37" s="38"/>
      <c r="AW37" s="33">
        <f t="shared" si="12"/>
        <v>0</v>
      </c>
      <c r="AX37" s="40">
        <f t="shared" si="13"/>
        <v>0</v>
      </c>
      <c r="AY37" s="40">
        <f t="shared" ca="1" si="14"/>
        <v>11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4"/>
        <v>0</v>
      </c>
      <c r="U38" s="28"/>
      <c r="V38" s="27"/>
      <c r="W38" s="27"/>
      <c r="X38" s="27"/>
      <c r="Y38" s="27"/>
      <c r="Z38" s="27"/>
      <c r="AA38" s="27"/>
      <c r="AB38" s="29">
        <f t="shared" si="6"/>
        <v>0</v>
      </c>
      <c r="AC38" s="30"/>
      <c r="AD38" s="27"/>
      <c r="AE38" s="27"/>
      <c r="AF38" s="27"/>
      <c r="AG38" s="27"/>
      <c r="AH38" s="27"/>
      <c r="AI38" s="27"/>
      <c r="AJ38" s="29">
        <f t="shared" si="8"/>
        <v>0</v>
      </c>
      <c r="AK38" s="31"/>
      <c r="AL38" s="27"/>
      <c r="AM38" s="27"/>
      <c r="AN38" s="29">
        <f t="shared" si="9"/>
        <v>0</v>
      </c>
      <c r="AO38" s="31"/>
      <c r="AP38" s="27"/>
      <c r="AQ38" s="27"/>
      <c r="AR38" s="39">
        <f t="shared" si="10"/>
        <v>0</v>
      </c>
      <c r="AS38" s="32">
        <f t="shared" si="11"/>
        <v>0</v>
      </c>
      <c r="AT38" s="25"/>
      <c r="AU38" s="27"/>
      <c r="AV38" s="27"/>
      <c r="AW38" s="33">
        <f t="shared" si="12"/>
        <v>0</v>
      </c>
      <c r="AX38" s="34">
        <f t="shared" si="13"/>
        <v>0</v>
      </c>
      <c r="AY38" s="34">
        <f t="shared" ca="1" si="14"/>
        <v>11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6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49" priority="1" operator="equal">
      <formula>"1. Лучший гражданский служащий Самарской области"</formula>
    </cfRule>
  </conditionalFormatting>
  <conditionalFormatting sqref="A1:B1">
    <cfRule type="cellIs" dxfId="4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4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4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4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44" priority="6" operator="equal">
      <formula>"6. Компетентный проектный офис"</formula>
    </cfRule>
  </conditionalFormatting>
  <conditionalFormatting sqref="A1:B1">
    <cfRule type="cellIs" dxfId="43" priority="7" operator="equal">
      <formula>"7. Таланты региона"</formula>
    </cfRule>
  </conditionalFormatting>
  <conditionalFormatting sqref="A1:B1">
    <cfRule type="cellIs" dxfId="42" priority="8" operator="equal">
      <formula>"8. Проекты в области бережливого управления"</formula>
    </cfRule>
  </conditionalFormatting>
  <conditionalFormatting sqref="A1:B1">
    <cfRule type="cellIs" dxfId="41" priority="9" operator="equal">
      <formula>"9. Лучший проект в сфере цифровой трансформации"</formula>
    </cfRule>
  </conditionalFormatting>
  <conditionalFormatting sqref="A1:B1">
    <cfRule type="cellIs" dxfId="4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600-000000000000}">
          <x14:formula1>
            <xm:f>'тех. файл'!$E$3:$E$6</xm:f>
          </x14:formula1>
          <xm:sqref>AL4:AM38 J4:S38 V4:AA38 AD4:AI38 AP4:AQ38</xm:sqref>
        </x14:dataValidation>
        <x14:dataValidation type="list" allowBlank="1" xr:uid="{00000000-0002-0000-06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B59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X13" sqref="AX13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68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t="s">
        <v>134</v>
      </c>
      <c r="C4" s="24">
        <f t="shared" ref="C4:C38" si="0">AS4</f>
        <v>35</v>
      </c>
      <c r="D4" s="25">
        <f t="shared" ref="D4:D38" si="1">AW4</f>
        <v>180</v>
      </c>
      <c r="E4" s="24">
        <f t="shared" ref="E4:E38" si="2">SUM(C4:D4)</f>
        <v>215</v>
      </c>
      <c r="F4" s="47" t="s">
        <v>176</v>
      </c>
      <c r="G4" s="47" t="s">
        <v>184</v>
      </c>
      <c r="H4" s="47" t="s">
        <v>194</v>
      </c>
      <c r="I4" s="25"/>
      <c r="J4" s="27">
        <v>1</v>
      </c>
      <c r="K4" s="27">
        <v>0</v>
      </c>
      <c r="L4" s="27">
        <v>2</v>
      </c>
      <c r="M4" s="27">
        <v>1</v>
      </c>
      <c r="N4" s="27">
        <v>2</v>
      </c>
      <c r="O4" s="27">
        <v>1</v>
      </c>
      <c r="P4" s="27">
        <v>1</v>
      </c>
      <c r="Q4" s="27">
        <v>1</v>
      </c>
      <c r="R4" s="27">
        <v>3</v>
      </c>
      <c r="S4" s="27">
        <v>3</v>
      </c>
      <c r="T4" s="28">
        <f t="shared" ref="T4:T38" si="3">SUM(J4:S4)</f>
        <v>15</v>
      </c>
      <c r="U4" s="28"/>
      <c r="V4" s="27">
        <v>1</v>
      </c>
      <c r="W4" s="27">
        <v>1</v>
      </c>
      <c r="X4" s="27">
        <v>1</v>
      </c>
      <c r="Y4" s="27">
        <v>0</v>
      </c>
      <c r="Z4" s="27">
        <v>1</v>
      </c>
      <c r="AA4" s="27">
        <v>1</v>
      </c>
      <c r="AB4" s="29">
        <f t="shared" ref="AB4:AB38" si="4">SUM(V4:AA4)</f>
        <v>5</v>
      </c>
      <c r="AC4" s="30"/>
      <c r="AD4" s="27">
        <v>2</v>
      </c>
      <c r="AE4" s="27">
        <v>3</v>
      </c>
      <c r="AF4" s="27">
        <v>1</v>
      </c>
      <c r="AG4" s="27">
        <v>0</v>
      </c>
      <c r="AH4" s="27">
        <v>3</v>
      </c>
      <c r="AI4" s="27">
        <v>3</v>
      </c>
      <c r="AJ4" s="29">
        <f t="shared" ref="AJ4:AJ38" si="5">SUM(AD4:AI4)</f>
        <v>12</v>
      </c>
      <c r="AK4" s="31"/>
      <c r="AL4" s="27">
        <v>1</v>
      </c>
      <c r="AM4" s="27">
        <v>1</v>
      </c>
      <c r="AN4" s="29">
        <f t="shared" ref="AN4:AN38" si="6">SUM(AL4:AM4)</f>
        <v>2</v>
      </c>
      <c r="AO4" s="31"/>
      <c r="AP4" s="27">
        <v>0</v>
      </c>
      <c r="AQ4" s="27">
        <v>1</v>
      </c>
      <c r="AR4" s="29">
        <f t="shared" ref="AR4:AR38" si="7">SUM(AP4:AQ4)</f>
        <v>1</v>
      </c>
      <c r="AS4" s="32">
        <f t="shared" ref="AS4:AS38" si="8">T4+AB4+AJ4+AN4+AR4</f>
        <v>35</v>
      </c>
      <c r="AT4" s="25"/>
      <c r="AU4" s="27">
        <v>80</v>
      </c>
      <c r="AV4" s="27">
        <v>100</v>
      </c>
      <c r="AW4" s="33">
        <f t="shared" ref="AW4:AW38" si="9">SUM(AU4:AV4)</f>
        <v>180</v>
      </c>
      <c r="AX4" s="34">
        <f t="shared" ref="AX4:AX38" si="10">AS4+AW4</f>
        <v>215</v>
      </c>
      <c r="AY4" s="34">
        <f t="shared" ref="AY4:AY38" si="11">RANK(AX4,$AX$4:$AX$38)</f>
        <v>8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t="s">
        <v>135</v>
      </c>
      <c r="C5" s="24">
        <f t="shared" si="0"/>
        <v>41</v>
      </c>
      <c r="D5" s="25">
        <f t="shared" si="1"/>
        <v>169</v>
      </c>
      <c r="E5" s="24">
        <f t="shared" si="2"/>
        <v>210</v>
      </c>
      <c r="F5" s="37" t="s">
        <v>177</v>
      </c>
      <c r="G5" s="37" t="s">
        <v>185</v>
      </c>
      <c r="H5" s="37" t="s">
        <v>195</v>
      </c>
      <c r="I5" s="25"/>
      <c r="J5" s="38">
        <v>2</v>
      </c>
      <c r="K5" s="38">
        <v>1</v>
      </c>
      <c r="L5" s="38">
        <v>3</v>
      </c>
      <c r="M5" s="38">
        <v>1</v>
      </c>
      <c r="N5" s="38">
        <v>1</v>
      </c>
      <c r="O5" s="38">
        <v>1</v>
      </c>
      <c r="P5" s="38">
        <v>2</v>
      </c>
      <c r="Q5" s="38">
        <v>0</v>
      </c>
      <c r="R5" s="38">
        <v>2</v>
      </c>
      <c r="S5" s="38">
        <v>3</v>
      </c>
      <c r="T5" s="28">
        <f t="shared" si="3"/>
        <v>16</v>
      </c>
      <c r="U5" s="28"/>
      <c r="V5" s="38">
        <v>3</v>
      </c>
      <c r="W5" s="38">
        <v>1</v>
      </c>
      <c r="X5" s="38">
        <v>0</v>
      </c>
      <c r="Y5" s="38">
        <v>1</v>
      </c>
      <c r="Z5" s="38">
        <v>1</v>
      </c>
      <c r="AA5" s="38">
        <v>2</v>
      </c>
      <c r="AB5" s="29">
        <f t="shared" si="4"/>
        <v>8</v>
      </c>
      <c r="AC5" s="30"/>
      <c r="AD5" s="38">
        <v>2</v>
      </c>
      <c r="AE5" s="38">
        <v>2</v>
      </c>
      <c r="AF5" s="38">
        <v>1</v>
      </c>
      <c r="AG5" s="38">
        <v>0</v>
      </c>
      <c r="AH5" s="38">
        <v>3</v>
      </c>
      <c r="AI5" s="38">
        <v>2</v>
      </c>
      <c r="AJ5" s="29">
        <f t="shared" si="5"/>
        <v>10</v>
      </c>
      <c r="AK5" s="31"/>
      <c r="AL5" s="38">
        <v>1</v>
      </c>
      <c r="AM5" s="38">
        <v>2</v>
      </c>
      <c r="AN5" s="29">
        <f t="shared" si="6"/>
        <v>3</v>
      </c>
      <c r="AO5" s="31"/>
      <c r="AP5" s="38">
        <v>2</v>
      </c>
      <c r="AQ5" s="38">
        <v>2</v>
      </c>
      <c r="AR5" s="39">
        <f t="shared" si="7"/>
        <v>4</v>
      </c>
      <c r="AS5" s="32">
        <f t="shared" si="8"/>
        <v>41</v>
      </c>
      <c r="AT5" s="25"/>
      <c r="AU5" s="38">
        <v>79</v>
      </c>
      <c r="AV5" s="38">
        <v>90</v>
      </c>
      <c r="AW5" s="33">
        <f t="shared" si="9"/>
        <v>169</v>
      </c>
      <c r="AX5" s="40">
        <f t="shared" si="10"/>
        <v>210</v>
      </c>
      <c r="AY5" s="40">
        <f t="shared" si="11"/>
        <v>10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t="s">
        <v>136</v>
      </c>
      <c r="C6" s="24">
        <f t="shared" si="0"/>
        <v>42</v>
      </c>
      <c r="D6" s="25">
        <f t="shared" si="1"/>
        <v>176</v>
      </c>
      <c r="E6" s="24">
        <f t="shared" si="2"/>
        <v>218</v>
      </c>
      <c r="F6" s="47" t="s">
        <v>178</v>
      </c>
      <c r="G6" s="47" t="s">
        <v>186</v>
      </c>
      <c r="H6" s="47" t="s">
        <v>196</v>
      </c>
      <c r="I6" s="25"/>
      <c r="J6" s="27">
        <v>3</v>
      </c>
      <c r="K6" s="27">
        <v>0</v>
      </c>
      <c r="L6" s="27">
        <v>3</v>
      </c>
      <c r="M6" s="27">
        <v>1</v>
      </c>
      <c r="N6" s="27">
        <v>0</v>
      </c>
      <c r="O6" s="27">
        <v>2</v>
      </c>
      <c r="P6" s="27">
        <v>1</v>
      </c>
      <c r="Q6" s="27">
        <v>0</v>
      </c>
      <c r="R6" s="27">
        <v>1</v>
      </c>
      <c r="S6" s="27">
        <v>3</v>
      </c>
      <c r="T6" s="28">
        <f t="shared" si="3"/>
        <v>14</v>
      </c>
      <c r="U6" s="28"/>
      <c r="V6" s="27">
        <v>3</v>
      </c>
      <c r="W6" s="27">
        <v>1</v>
      </c>
      <c r="X6" s="27">
        <v>1</v>
      </c>
      <c r="Y6" s="27">
        <v>2</v>
      </c>
      <c r="Z6" s="27">
        <v>1</v>
      </c>
      <c r="AA6" s="27">
        <v>2</v>
      </c>
      <c r="AB6" s="29">
        <f t="shared" si="4"/>
        <v>10</v>
      </c>
      <c r="AC6" s="30"/>
      <c r="AD6" s="27">
        <v>2</v>
      </c>
      <c r="AE6" s="27">
        <v>3</v>
      </c>
      <c r="AF6" s="27">
        <v>1</v>
      </c>
      <c r="AG6" s="27">
        <v>0</v>
      </c>
      <c r="AH6" s="27">
        <v>3</v>
      </c>
      <c r="AI6" s="27">
        <v>2</v>
      </c>
      <c r="AJ6" s="29">
        <f t="shared" si="5"/>
        <v>11</v>
      </c>
      <c r="AK6" s="31"/>
      <c r="AL6" s="27">
        <v>1</v>
      </c>
      <c r="AM6" s="27">
        <v>2</v>
      </c>
      <c r="AN6" s="29">
        <f t="shared" si="6"/>
        <v>3</v>
      </c>
      <c r="AO6" s="31"/>
      <c r="AP6" s="27">
        <v>2</v>
      </c>
      <c r="AQ6" s="27">
        <v>2</v>
      </c>
      <c r="AR6" s="39">
        <f t="shared" si="7"/>
        <v>4</v>
      </c>
      <c r="AS6" s="32">
        <f t="shared" si="8"/>
        <v>42</v>
      </c>
      <c r="AT6" s="25"/>
      <c r="AU6" s="27">
        <v>78</v>
      </c>
      <c r="AV6" s="27">
        <v>98</v>
      </c>
      <c r="AW6" s="33">
        <f t="shared" si="9"/>
        <v>176</v>
      </c>
      <c r="AX6" s="34">
        <f t="shared" si="10"/>
        <v>218</v>
      </c>
      <c r="AY6" s="34">
        <f t="shared" si="11"/>
        <v>7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t="s">
        <v>137</v>
      </c>
      <c r="C7" s="24">
        <f t="shared" si="0"/>
        <v>40</v>
      </c>
      <c r="D7" s="25">
        <f t="shared" si="1"/>
        <v>175</v>
      </c>
      <c r="E7" s="24">
        <f t="shared" si="2"/>
        <v>215</v>
      </c>
      <c r="F7" s="37" t="s">
        <v>179</v>
      </c>
      <c r="G7" s="37" t="s">
        <v>187</v>
      </c>
      <c r="H7" s="37" t="s">
        <v>197</v>
      </c>
      <c r="I7" s="25"/>
      <c r="J7" s="38">
        <v>1</v>
      </c>
      <c r="K7" s="38">
        <v>1</v>
      </c>
      <c r="L7" s="38">
        <v>3</v>
      </c>
      <c r="M7" s="38">
        <v>1</v>
      </c>
      <c r="N7" s="38">
        <v>0</v>
      </c>
      <c r="O7" s="38">
        <v>2</v>
      </c>
      <c r="P7" s="38">
        <v>2</v>
      </c>
      <c r="Q7" s="38">
        <v>0</v>
      </c>
      <c r="R7" s="38">
        <v>3</v>
      </c>
      <c r="S7" s="38">
        <v>3</v>
      </c>
      <c r="T7" s="28">
        <f t="shared" si="3"/>
        <v>16</v>
      </c>
      <c r="U7" s="28"/>
      <c r="V7" s="38">
        <v>2</v>
      </c>
      <c r="W7" s="38">
        <v>1</v>
      </c>
      <c r="X7" s="38">
        <v>0</v>
      </c>
      <c r="Y7" s="38">
        <v>3</v>
      </c>
      <c r="Z7" s="38">
        <v>1</v>
      </c>
      <c r="AA7" s="38">
        <v>2</v>
      </c>
      <c r="AB7" s="29">
        <f t="shared" si="4"/>
        <v>9</v>
      </c>
      <c r="AC7" s="30"/>
      <c r="AD7" s="38">
        <v>2</v>
      </c>
      <c r="AE7" s="38">
        <v>0</v>
      </c>
      <c r="AF7" s="38">
        <v>1</v>
      </c>
      <c r="AG7" s="38">
        <v>0</v>
      </c>
      <c r="AH7" s="38">
        <v>3</v>
      </c>
      <c r="AI7" s="38">
        <v>2</v>
      </c>
      <c r="AJ7" s="29">
        <f t="shared" si="5"/>
        <v>8</v>
      </c>
      <c r="AK7" s="31"/>
      <c r="AL7" s="38">
        <v>1</v>
      </c>
      <c r="AM7" s="38">
        <v>2</v>
      </c>
      <c r="AN7" s="29">
        <f t="shared" si="6"/>
        <v>3</v>
      </c>
      <c r="AO7" s="31"/>
      <c r="AP7" s="38">
        <v>2</v>
      </c>
      <c r="AQ7" s="38">
        <v>2</v>
      </c>
      <c r="AR7" s="39">
        <f t="shared" si="7"/>
        <v>4</v>
      </c>
      <c r="AS7" s="32">
        <f t="shared" si="8"/>
        <v>40</v>
      </c>
      <c r="AT7" s="25"/>
      <c r="AU7" s="38">
        <v>85</v>
      </c>
      <c r="AV7" s="38">
        <v>90</v>
      </c>
      <c r="AW7" s="33">
        <f t="shared" si="9"/>
        <v>175</v>
      </c>
      <c r="AX7" s="40">
        <f t="shared" si="10"/>
        <v>215</v>
      </c>
      <c r="AY7" s="40">
        <f t="shared" si="11"/>
        <v>8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t="s">
        <v>138</v>
      </c>
      <c r="C8" s="24">
        <f t="shared" si="0"/>
        <v>40</v>
      </c>
      <c r="D8" s="25">
        <f t="shared" si="1"/>
        <v>183</v>
      </c>
      <c r="E8" s="24">
        <f t="shared" si="2"/>
        <v>223</v>
      </c>
      <c r="F8" s="47" t="s">
        <v>180</v>
      </c>
      <c r="G8" s="47" t="s">
        <v>188</v>
      </c>
      <c r="H8" s="47" t="s">
        <v>198</v>
      </c>
      <c r="I8" s="25"/>
      <c r="J8" s="27">
        <v>1</v>
      </c>
      <c r="K8" s="27">
        <v>1</v>
      </c>
      <c r="L8" s="27">
        <v>0</v>
      </c>
      <c r="M8" s="27">
        <v>1</v>
      </c>
      <c r="N8" s="27">
        <v>1</v>
      </c>
      <c r="O8" s="27">
        <v>1</v>
      </c>
      <c r="P8" s="27">
        <v>3</v>
      </c>
      <c r="Q8" s="27">
        <v>0</v>
      </c>
      <c r="R8" s="27">
        <v>3</v>
      </c>
      <c r="S8" s="27">
        <v>3</v>
      </c>
      <c r="T8" s="28">
        <f t="shared" si="3"/>
        <v>14</v>
      </c>
      <c r="U8" s="28"/>
      <c r="V8" s="27">
        <v>2</v>
      </c>
      <c r="W8" s="27">
        <v>1</v>
      </c>
      <c r="X8" s="27">
        <v>0</v>
      </c>
      <c r="Y8" s="27">
        <v>3</v>
      </c>
      <c r="Z8" s="27">
        <v>1</v>
      </c>
      <c r="AA8" s="27">
        <v>2</v>
      </c>
      <c r="AB8" s="29">
        <f t="shared" si="4"/>
        <v>9</v>
      </c>
      <c r="AC8" s="30"/>
      <c r="AD8" s="27">
        <v>2</v>
      </c>
      <c r="AE8" s="27">
        <v>2</v>
      </c>
      <c r="AF8" s="27">
        <v>1</v>
      </c>
      <c r="AG8" s="27">
        <v>0</v>
      </c>
      <c r="AH8" s="27">
        <v>3</v>
      </c>
      <c r="AI8" s="27">
        <v>2</v>
      </c>
      <c r="AJ8" s="29">
        <f t="shared" si="5"/>
        <v>10</v>
      </c>
      <c r="AK8" s="31"/>
      <c r="AL8" s="27">
        <v>1</v>
      </c>
      <c r="AM8" s="27">
        <v>2</v>
      </c>
      <c r="AN8" s="29">
        <f t="shared" si="6"/>
        <v>3</v>
      </c>
      <c r="AO8" s="31"/>
      <c r="AP8" s="27">
        <v>2</v>
      </c>
      <c r="AQ8" s="27">
        <v>2</v>
      </c>
      <c r="AR8" s="39">
        <f t="shared" si="7"/>
        <v>4</v>
      </c>
      <c r="AS8" s="32">
        <f t="shared" si="8"/>
        <v>40</v>
      </c>
      <c r="AT8" s="25"/>
      <c r="AU8" s="27">
        <v>86</v>
      </c>
      <c r="AV8" s="27">
        <v>97</v>
      </c>
      <c r="AW8" s="33">
        <f t="shared" si="9"/>
        <v>183</v>
      </c>
      <c r="AX8" s="34">
        <f t="shared" si="10"/>
        <v>223</v>
      </c>
      <c r="AY8" s="34">
        <f t="shared" si="11"/>
        <v>4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t="s">
        <v>139</v>
      </c>
      <c r="C9" s="24">
        <f t="shared" si="0"/>
        <v>40</v>
      </c>
      <c r="D9" s="25">
        <f t="shared" si="1"/>
        <v>188</v>
      </c>
      <c r="E9" s="24">
        <f t="shared" si="2"/>
        <v>228</v>
      </c>
      <c r="F9" s="37" t="s">
        <v>175</v>
      </c>
      <c r="G9" s="37" t="s">
        <v>189</v>
      </c>
      <c r="H9" s="37" t="s">
        <v>199</v>
      </c>
      <c r="I9" s="25"/>
      <c r="J9" s="38">
        <v>1</v>
      </c>
      <c r="K9" s="38">
        <v>2</v>
      </c>
      <c r="L9" s="38">
        <v>0</v>
      </c>
      <c r="M9" s="38">
        <v>1</v>
      </c>
      <c r="N9" s="38">
        <v>2</v>
      </c>
      <c r="O9" s="38">
        <v>1</v>
      </c>
      <c r="P9" s="38">
        <v>3</v>
      </c>
      <c r="Q9" s="38">
        <v>0</v>
      </c>
      <c r="R9" s="38">
        <v>3</v>
      </c>
      <c r="S9" s="38">
        <v>3</v>
      </c>
      <c r="T9" s="28">
        <f t="shared" si="3"/>
        <v>16</v>
      </c>
      <c r="U9" s="28"/>
      <c r="V9" s="38">
        <v>2</v>
      </c>
      <c r="W9" s="38">
        <v>0</v>
      </c>
      <c r="X9" s="38">
        <v>1</v>
      </c>
      <c r="Y9" s="38">
        <v>2</v>
      </c>
      <c r="Z9" s="38">
        <v>1</v>
      </c>
      <c r="AA9" s="38">
        <v>2</v>
      </c>
      <c r="AB9" s="29">
        <f t="shared" si="4"/>
        <v>8</v>
      </c>
      <c r="AC9" s="30"/>
      <c r="AD9" s="38">
        <v>2</v>
      </c>
      <c r="AE9" s="38">
        <v>0</v>
      </c>
      <c r="AF9" s="38">
        <v>2</v>
      </c>
      <c r="AG9" s="38">
        <v>0</v>
      </c>
      <c r="AH9" s="38">
        <v>3</v>
      </c>
      <c r="AI9" s="38">
        <v>1</v>
      </c>
      <c r="AJ9" s="29">
        <f t="shared" si="5"/>
        <v>8</v>
      </c>
      <c r="AK9" s="31"/>
      <c r="AL9" s="38">
        <v>1</v>
      </c>
      <c r="AM9" s="38">
        <v>2</v>
      </c>
      <c r="AN9" s="29">
        <f t="shared" si="6"/>
        <v>3</v>
      </c>
      <c r="AO9" s="31"/>
      <c r="AP9" s="38">
        <v>3</v>
      </c>
      <c r="AQ9" s="38">
        <v>2</v>
      </c>
      <c r="AR9" s="39">
        <f t="shared" si="7"/>
        <v>5</v>
      </c>
      <c r="AS9" s="32">
        <f t="shared" si="8"/>
        <v>40</v>
      </c>
      <c r="AT9" s="25"/>
      <c r="AU9" s="38">
        <v>87</v>
      </c>
      <c r="AV9" s="38">
        <v>101</v>
      </c>
      <c r="AW9" s="33">
        <f t="shared" si="9"/>
        <v>188</v>
      </c>
      <c r="AX9" s="40">
        <f t="shared" si="10"/>
        <v>228</v>
      </c>
      <c r="AY9" s="40">
        <f t="shared" si="11"/>
        <v>3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t="s">
        <v>140</v>
      </c>
      <c r="C10" s="24">
        <f t="shared" si="0"/>
        <v>47</v>
      </c>
      <c r="D10" s="25">
        <f t="shared" si="1"/>
        <v>196</v>
      </c>
      <c r="E10" s="24">
        <f t="shared" si="2"/>
        <v>243</v>
      </c>
      <c r="F10" s="47" t="s">
        <v>181</v>
      </c>
      <c r="G10" s="47" t="s">
        <v>190</v>
      </c>
      <c r="H10" s="47" t="s">
        <v>200</v>
      </c>
      <c r="I10" s="25"/>
      <c r="J10" s="27">
        <v>2</v>
      </c>
      <c r="K10" s="27">
        <v>2</v>
      </c>
      <c r="L10" s="27">
        <v>0</v>
      </c>
      <c r="M10" s="27">
        <v>1</v>
      </c>
      <c r="N10" s="27">
        <v>3</v>
      </c>
      <c r="O10" s="27">
        <v>1</v>
      </c>
      <c r="P10" s="27">
        <v>3</v>
      </c>
      <c r="Q10" s="27">
        <v>1</v>
      </c>
      <c r="R10" s="27">
        <v>3</v>
      </c>
      <c r="S10" s="27">
        <v>3</v>
      </c>
      <c r="T10" s="28">
        <f t="shared" si="3"/>
        <v>19</v>
      </c>
      <c r="U10" s="28"/>
      <c r="V10" s="27">
        <v>2</v>
      </c>
      <c r="W10" s="27">
        <v>0</v>
      </c>
      <c r="X10" s="27">
        <v>3</v>
      </c>
      <c r="Y10" s="27">
        <v>1</v>
      </c>
      <c r="Z10" s="27">
        <v>1</v>
      </c>
      <c r="AA10" s="27">
        <v>2</v>
      </c>
      <c r="AB10" s="29">
        <f t="shared" si="4"/>
        <v>9</v>
      </c>
      <c r="AC10" s="30"/>
      <c r="AD10" s="27">
        <v>2</v>
      </c>
      <c r="AE10" s="27">
        <v>3</v>
      </c>
      <c r="AF10" s="27">
        <v>2</v>
      </c>
      <c r="AG10" s="27">
        <v>0</v>
      </c>
      <c r="AH10" s="27">
        <v>2</v>
      </c>
      <c r="AI10" s="27">
        <v>1</v>
      </c>
      <c r="AJ10" s="29">
        <f t="shared" si="5"/>
        <v>10</v>
      </c>
      <c r="AK10" s="31"/>
      <c r="AL10" s="27">
        <v>1</v>
      </c>
      <c r="AM10" s="27">
        <v>3</v>
      </c>
      <c r="AN10" s="29">
        <f t="shared" si="6"/>
        <v>4</v>
      </c>
      <c r="AO10" s="31"/>
      <c r="AP10" s="27">
        <v>3</v>
      </c>
      <c r="AQ10" s="27">
        <v>2</v>
      </c>
      <c r="AR10" s="39">
        <f t="shared" si="7"/>
        <v>5</v>
      </c>
      <c r="AS10" s="32">
        <f t="shared" si="8"/>
        <v>47</v>
      </c>
      <c r="AT10" s="25"/>
      <c r="AU10" s="27">
        <v>94</v>
      </c>
      <c r="AV10" s="27">
        <v>102</v>
      </c>
      <c r="AW10" s="33">
        <f t="shared" si="9"/>
        <v>196</v>
      </c>
      <c r="AX10" s="34">
        <f t="shared" si="10"/>
        <v>243</v>
      </c>
      <c r="AY10" s="34">
        <f t="shared" si="11"/>
        <v>1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t="s">
        <v>141</v>
      </c>
      <c r="C11" s="24">
        <f t="shared" si="0"/>
        <v>46</v>
      </c>
      <c r="D11" s="25">
        <f t="shared" si="1"/>
        <v>175</v>
      </c>
      <c r="E11" s="24">
        <f t="shared" si="2"/>
        <v>221</v>
      </c>
      <c r="F11" s="37" t="s">
        <v>182</v>
      </c>
      <c r="G11" s="37" t="s">
        <v>191</v>
      </c>
      <c r="H11" s="37" t="s">
        <v>201</v>
      </c>
      <c r="I11" s="25"/>
      <c r="J11" s="38">
        <v>2</v>
      </c>
      <c r="K11" s="38">
        <v>2</v>
      </c>
      <c r="L11" s="38">
        <v>1</v>
      </c>
      <c r="M11" s="38">
        <v>1</v>
      </c>
      <c r="N11" s="38">
        <v>3</v>
      </c>
      <c r="O11" s="38">
        <v>2</v>
      </c>
      <c r="P11" s="38">
        <v>2</v>
      </c>
      <c r="Q11" s="38">
        <v>2</v>
      </c>
      <c r="R11" s="38">
        <v>2</v>
      </c>
      <c r="S11" s="38">
        <v>3</v>
      </c>
      <c r="T11" s="28">
        <f t="shared" si="3"/>
        <v>20</v>
      </c>
      <c r="U11" s="28"/>
      <c r="V11" s="38">
        <v>2</v>
      </c>
      <c r="W11" s="38">
        <v>0</v>
      </c>
      <c r="X11" s="38">
        <v>3</v>
      </c>
      <c r="Y11" s="38">
        <v>0</v>
      </c>
      <c r="Z11" s="38">
        <v>1</v>
      </c>
      <c r="AA11" s="38">
        <v>2</v>
      </c>
      <c r="AB11" s="29">
        <f t="shared" si="4"/>
        <v>8</v>
      </c>
      <c r="AC11" s="30"/>
      <c r="AD11" s="38">
        <v>2</v>
      </c>
      <c r="AE11" s="38">
        <v>1</v>
      </c>
      <c r="AF11" s="38">
        <v>2</v>
      </c>
      <c r="AG11" s="38">
        <v>0</v>
      </c>
      <c r="AH11" s="38">
        <v>2</v>
      </c>
      <c r="AI11" s="38">
        <v>1</v>
      </c>
      <c r="AJ11" s="29">
        <f t="shared" si="5"/>
        <v>8</v>
      </c>
      <c r="AK11" s="31"/>
      <c r="AL11" s="38">
        <v>1</v>
      </c>
      <c r="AM11" s="38">
        <v>3</v>
      </c>
      <c r="AN11" s="29">
        <f t="shared" si="6"/>
        <v>4</v>
      </c>
      <c r="AO11" s="31"/>
      <c r="AP11" s="38">
        <v>3</v>
      </c>
      <c r="AQ11" s="38">
        <v>3</v>
      </c>
      <c r="AR11" s="39">
        <f t="shared" si="7"/>
        <v>6</v>
      </c>
      <c r="AS11" s="32">
        <f t="shared" si="8"/>
        <v>46</v>
      </c>
      <c r="AT11" s="25"/>
      <c r="AU11" s="38">
        <v>97</v>
      </c>
      <c r="AV11" s="38">
        <v>78</v>
      </c>
      <c r="AW11" s="33">
        <f t="shared" si="9"/>
        <v>175</v>
      </c>
      <c r="AX11" s="40">
        <f t="shared" si="10"/>
        <v>221</v>
      </c>
      <c r="AY11" s="40">
        <f t="shared" si="11"/>
        <v>6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t="s">
        <v>142</v>
      </c>
      <c r="C12" s="24">
        <f t="shared" si="0"/>
        <v>48</v>
      </c>
      <c r="D12" s="25">
        <f t="shared" si="1"/>
        <v>175</v>
      </c>
      <c r="E12" s="24">
        <f t="shared" si="2"/>
        <v>223</v>
      </c>
      <c r="F12" s="47" t="s">
        <v>183</v>
      </c>
      <c r="G12" s="47" t="s">
        <v>192</v>
      </c>
      <c r="H12" s="47" t="s">
        <v>202</v>
      </c>
      <c r="I12" s="25"/>
      <c r="J12" s="27">
        <v>2</v>
      </c>
      <c r="K12" s="27">
        <v>2</v>
      </c>
      <c r="L12" s="27">
        <v>2</v>
      </c>
      <c r="M12" s="27">
        <v>1</v>
      </c>
      <c r="N12" s="27">
        <v>2</v>
      </c>
      <c r="O12" s="27">
        <v>2</v>
      </c>
      <c r="P12" s="27">
        <v>2</v>
      </c>
      <c r="Q12" s="27">
        <v>3</v>
      </c>
      <c r="R12" s="27">
        <v>3</v>
      </c>
      <c r="S12" s="27">
        <v>3</v>
      </c>
      <c r="T12" s="28">
        <f t="shared" si="3"/>
        <v>22</v>
      </c>
      <c r="U12" s="28"/>
      <c r="V12" s="27">
        <v>2</v>
      </c>
      <c r="W12" s="27">
        <v>0</v>
      </c>
      <c r="X12" s="27">
        <v>3</v>
      </c>
      <c r="Y12" s="27">
        <v>0</v>
      </c>
      <c r="Z12" s="27">
        <v>1</v>
      </c>
      <c r="AA12" s="27">
        <v>2</v>
      </c>
      <c r="AB12" s="29">
        <f t="shared" si="4"/>
        <v>8</v>
      </c>
      <c r="AC12" s="30"/>
      <c r="AD12" s="27">
        <v>2</v>
      </c>
      <c r="AE12" s="27">
        <v>1</v>
      </c>
      <c r="AF12" s="27">
        <v>2</v>
      </c>
      <c r="AG12" s="27">
        <v>0</v>
      </c>
      <c r="AH12" s="27">
        <v>2</v>
      </c>
      <c r="AI12" s="27">
        <v>0</v>
      </c>
      <c r="AJ12" s="29">
        <f t="shared" si="5"/>
        <v>7</v>
      </c>
      <c r="AK12" s="31"/>
      <c r="AL12" s="27">
        <v>2</v>
      </c>
      <c r="AM12" s="27">
        <v>3</v>
      </c>
      <c r="AN12" s="29">
        <f t="shared" si="6"/>
        <v>5</v>
      </c>
      <c r="AO12" s="31"/>
      <c r="AP12" s="27">
        <v>3</v>
      </c>
      <c r="AQ12" s="27">
        <v>3</v>
      </c>
      <c r="AR12" s="39">
        <f t="shared" si="7"/>
        <v>6</v>
      </c>
      <c r="AS12" s="32">
        <f t="shared" si="8"/>
        <v>48</v>
      </c>
      <c r="AT12" s="25"/>
      <c r="AU12" s="27">
        <v>89</v>
      </c>
      <c r="AV12" s="27">
        <v>86</v>
      </c>
      <c r="AW12" s="33">
        <f t="shared" si="9"/>
        <v>175</v>
      </c>
      <c r="AX12" s="34">
        <f t="shared" si="10"/>
        <v>223</v>
      </c>
      <c r="AY12" s="34">
        <f t="shared" si="11"/>
        <v>4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t="s">
        <v>143</v>
      </c>
      <c r="C13" s="24">
        <f t="shared" si="0"/>
        <v>51</v>
      </c>
      <c r="D13" s="25">
        <f t="shared" si="1"/>
        <v>189</v>
      </c>
      <c r="E13" s="24">
        <f t="shared" si="2"/>
        <v>240</v>
      </c>
      <c r="F13" s="37" t="s">
        <v>174</v>
      </c>
      <c r="G13" s="37" t="s">
        <v>193</v>
      </c>
      <c r="H13" s="37" t="s">
        <v>203</v>
      </c>
      <c r="I13" s="25"/>
      <c r="J13" s="38">
        <v>3</v>
      </c>
      <c r="K13" s="38">
        <v>0</v>
      </c>
      <c r="L13" s="38">
        <v>1</v>
      </c>
      <c r="M13" s="38">
        <v>1</v>
      </c>
      <c r="N13" s="38">
        <v>1</v>
      </c>
      <c r="O13" s="38">
        <v>2</v>
      </c>
      <c r="P13" s="38">
        <v>3</v>
      </c>
      <c r="Q13" s="38">
        <v>3</v>
      </c>
      <c r="R13" s="38">
        <v>3</v>
      </c>
      <c r="S13" s="38">
        <v>3</v>
      </c>
      <c r="T13" s="28">
        <f t="shared" si="3"/>
        <v>20</v>
      </c>
      <c r="U13" s="28"/>
      <c r="V13" s="38">
        <v>3</v>
      </c>
      <c r="W13" s="38">
        <v>3</v>
      </c>
      <c r="X13" s="38">
        <v>3</v>
      </c>
      <c r="Y13" s="38">
        <v>0</v>
      </c>
      <c r="Z13" s="38">
        <v>1</v>
      </c>
      <c r="AA13" s="38">
        <v>1</v>
      </c>
      <c r="AB13" s="29">
        <f t="shared" si="4"/>
        <v>11</v>
      </c>
      <c r="AC13" s="30"/>
      <c r="AD13" s="38">
        <v>2</v>
      </c>
      <c r="AE13" s="38">
        <v>1</v>
      </c>
      <c r="AF13" s="38">
        <v>1</v>
      </c>
      <c r="AG13" s="38">
        <v>0</v>
      </c>
      <c r="AH13" s="38">
        <v>1</v>
      </c>
      <c r="AI13" s="38">
        <v>3</v>
      </c>
      <c r="AJ13" s="29">
        <f t="shared" si="5"/>
        <v>8</v>
      </c>
      <c r="AK13" s="31"/>
      <c r="AL13" s="38">
        <v>3</v>
      </c>
      <c r="AM13" s="38">
        <v>3</v>
      </c>
      <c r="AN13" s="29">
        <f t="shared" si="6"/>
        <v>6</v>
      </c>
      <c r="AO13" s="31"/>
      <c r="AP13" s="38">
        <v>3</v>
      </c>
      <c r="AQ13" s="38">
        <v>3</v>
      </c>
      <c r="AR13" s="39">
        <f t="shared" si="7"/>
        <v>6</v>
      </c>
      <c r="AS13" s="32">
        <f t="shared" si="8"/>
        <v>51</v>
      </c>
      <c r="AT13" s="25"/>
      <c r="AU13" s="38">
        <v>100</v>
      </c>
      <c r="AV13" s="38">
        <v>89</v>
      </c>
      <c r="AW13" s="33">
        <f t="shared" si="9"/>
        <v>189</v>
      </c>
      <c r="AX13" s="40">
        <f t="shared" si="10"/>
        <v>240</v>
      </c>
      <c r="AY13" s="40">
        <f t="shared" si="11"/>
        <v>2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47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3"/>
        <v>0</v>
      </c>
      <c r="U14" s="28"/>
      <c r="V14" s="27"/>
      <c r="W14" s="27"/>
      <c r="X14" s="27"/>
      <c r="Y14" s="27"/>
      <c r="Z14" s="27"/>
      <c r="AA14" s="27"/>
      <c r="AB14" s="29">
        <f t="shared" si="4"/>
        <v>0</v>
      </c>
      <c r="AC14" s="30"/>
      <c r="AD14" s="27"/>
      <c r="AE14" s="27"/>
      <c r="AF14" s="27"/>
      <c r="AG14" s="27"/>
      <c r="AH14" s="27"/>
      <c r="AI14" s="27"/>
      <c r="AJ14" s="29">
        <f t="shared" si="5"/>
        <v>0</v>
      </c>
      <c r="AK14" s="31"/>
      <c r="AL14" s="27"/>
      <c r="AM14" s="27"/>
      <c r="AN14" s="29">
        <f t="shared" si="6"/>
        <v>0</v>
      </c>
      <c r="AO14" s="31"/>
      <c r="AP14" s="27"/>
      <c r="AQ14" s="27"/>
      <c r="AR14" s="39">
        <f t="shared" si="7"/>
        <v>0</v>
      </c>
      <c r="AS14" s="32">
        <f t="shared" si="8"/>
        <v>0</v>
      </c>
      <c r="AT14" s="25"/>
      <c r="AU14" s="27"/>
      <c r="AV14" s="27"/>
      <c r="AW14" s="33">
        <f t="shared" si="9"/>
        <v>0</v>
      </c>
      <c r="AX14" s="34">
        <f t="shared" si="10"/>
        <v>0</v>
      </c>
      <c r="AY14" s="34">
        <f t="shared" si="11"/>
        <v>11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3"/>
        <v>0</v>
      </c>
      <c r="U15" s="28"/>
      <c r="V15" s="38"/>
      <c r="W15" s="38"/>
      <c r="X15" s="38"/>
      <c r="Y15" s="38"/>
      <c r="Z15" s="38"/>
      <c r="AA15" s="38"/>
      <c r="AB15" s="29">
        <f t="shared" si="4"/>
        <v>0</v>
      </c>
      <c r="AC15" s="30"/>
      <c r="AD15" s="38"/>
      <c r="AE15" s="38"/>
      <c r="AF15" s="38"/>
      <c r="AG15" s="38"/>
      <c r="AH15" s="38"/>
      <c r="AI15" s="38"/>
      <c r="AJ15" s="29">
        <f t="shared" si="5"/>
        <v>0</v>
      </c>
      <c r="AK15" s="31"/>
      <c r="AL15" s="38"/>
      <c r="AM15" s="38"/>
      <c r="AN15" s="29">
        <f t="shared" si="6"/>
        <v>0</v>
      </c>
      <c r="AO15" s="31"/>
      <c r="AP15" s="38"/>
      <c r="AQ15" s="38"/>
      <c r="AR15" s="39">
        <f t="shared" si="7"/>
        <v>0</v>
      </c>
      <c r="AS15" s="32">
        <f t="shared" si="8"/>
        <v>0</v>
      </c>
      <c r="AT15" s="25"/>
      <c r="AU15" s="38"/>
      <c r="AV15" s="38"/>
      <c r="AW15" s="33">
        <f t="shared" si="9"/>
        <v>0</v>
      </c>
      <c r="AX15" s="40">
        <f t="shared" si="10"/>
        <v>0</v>
      </c>
      <c r="AY15" s="40">
        <f t="shared" si="11"/>
        <v>11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3"/>
        <v>0</v>
      </c>
      <c r="U16" s="28"/>
      <c r="V16" s="27"/>
      <c r="W16" s="27"/>
      <c r="X16" s="27"/>
      <c r="Y16" s="27"/>
      <c r="Z16" s="27"/>
      <c r="AA16" s="27"/>
      <c r="AB16" s="29">
        <f t="shared" si="4"/>
        <v>0</v>
      </c>
      <c r="AC16" s="30"/>
      <c r="AD16" s="27"/>
      <c r="AE16" s="27"/>
      <c r="AF16" s="27"/>
      <c r="AG16" s="27"/>
      <c r="AH16" s="27"/>
      <c r="AI16" s="27"/>
      <c r="AJ16" s="29">
        <f t="shared" si="5"/>
        <v>0</v>
      </c>
      <c r="AK16" s="31"/>
      <c r="AL16" s="27"/>
      <c r="AM16" s="27"/>
      <c r="AN16" s="29">
        <f t="shared" si="6"/>
        <v>0</v>
      </c>
      <c r="AO16" s="31"/>
      <c r="AP16" s="27"/>
      <c r="AQ16" s="27"/>
      <c r="AR16" s="39">
        <f t="shared" si="7"/>
        <v>0</v>
      </c>
      <c r="AS16" s="32">
        <f t="shared" si="8"/>
        <v>0</v>
      </c>
      <c r="AT16" s="25"/>
      <c r="AU16" s="27"/>
      <c r="AV16" s="27"/>
      <c r="AW16" s="33">
        <f t="shared" si="9"/>
        <v>0</v>
      </c>
      <c r="AX16" s="34">
        <f t="shared" si="10"/>
        <v>0</v>
      </c>
      <c r="AY16" s="34">
        <f t="shared" si="11"/>
        <v>11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3"/>
        <v>0</v>
      </c>
      <c r="U17" s="28"/>
      <c r="V17" s="38"/>
      <c r="W17" s="38"/>
      <c r="X17" s="38"/>
      <c r="Y17" s="38"/>
      <c r="Z17" s="38"/>
      <c r="AA17" s="38"/>
      <c r="AB17" s="29">
        <f t="shared" si="4"/>
        <v>0</v>
      </c>
      <c r="AC17" s="30"/>
      <c r="AD17" s="38"/>
      <c r="AE17" s="38"/>
      <c r="AF17" s="38"/>
      <c r="AG17" s="38"/>
      <c r="AH17" s="38"/>
      <c r="AI17" s="38"/>
      <c r="AJ17" s="29">
        <f t="shared" si="5"/>
        <v>0</v>
      </c>
      <c r="AK17" s="31"/>
      <c r="AL17" s="38"/>
      <c r="AM17" s="38"/>
      <c r="AN17" s="29">
        <f t="shared" si="6"/>
        <v>0</v>
      </c>
      <c r="AO17" s="31"/>
      <c r="AP17" s="38"/>
      <c r="AQ17" s="38"/>
      <c r="AR17" s="39">
        <f t="shared" si="7"/>
        <v>0</v>
      </c>
      <c r="AS17" s="32">
        <f t="shared" si="8"/>
        <v>0</v>
      </c>
      <c r="AT17" s="25"/>
      <c r="AU17" s="38"/>
      <c r="AV17" s="38"/>
      <c r="AW17" s="33">
        <f t="shared" si="9"/>
        <v>0</v>
      </c>
      <c r="AX17" s="40">
        <f t="shared" si="10"/>
        <v>0</v>
      </c>
      <c r="AY17" s="40">
        <f t="shared" si="11"/>
        <v>11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0</v>
      </c>
      <c r="E18" s="24">
        <f t="shared" si="2"/>
        <v>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3"/>
        <v>0</v>
      </c>
      <c r="U18" s="28"/>
      <c r="V18" s="27"/>
      <c r="W18" s="27"/>
      <c r="X18" s="27"/>
      <c r="Y18" s="27"/>
      <c r="Z18" s="27"/>
      <c r="AA18" s="27"/>
      <c r="AB18" s="29">
        <f t="shared" si="4"/>
        <v>0</v>
      </c>
      <c r="AC18" s="30"/>
      <c r="AD18" s="27"/>
      <c r="AE18" s="27"/>
      <c r="AF18" s="27"/>
      <c r="AG18" s="27"/>
      <c r="AH18" s="27"/>
      <c r="AI18" s="27"/>
      <c r="AJ18" s="29">
        <f t="shared" si="5"/>
        <v>0</v>
      </c>
      <c r="AK18" s="31"/>
      <c r="AL18" s="27"/>
      <c r="AM18" s="27"/>
      <c r="AN18" s="29">
        <f t="shared" si="6"/>
        <v>0</v>
      </c>
      <c r="AO18" s="31"/>
      <c r="AP18" s="27"/>
      <c r="AQ18" s="27"/>
      <c r="AR18" s="39">
        <f t="shared" si="7"/>
        <v>0</v>
      </c>
      <c r="AS18" s="32">
        <f t="shared" si="8"/>
        <v>0</v>
      </c>
      <c r="AT18" s="25"/>
      <c r="AU18" s="27"/>
      <c r="AV18" s="27"/>
      <c r="AW18" s="33">
        <f t="shared" si="9"/>
        <v>0</v>
      </c>
      <c r="AX18" s="34">
        <f t="shared" si="10"/>
        <v>0</v>
      </c>
      <c r="AY18" s="34">
        <f t="shared" si="11"/>
        <v>11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3"/>
        <v>0</v>
      </c>
      <c r="U19" s="28"/>
      <c r="V19" s="38"/>
      <c r="W19" s="38"/>
      <c r="X19" s="38"/>
      <c r="Y19" s="38"/>
      <c r="Z19" s="38"/>
      <c r="AA19" s="38"/>
      <c r="AB19" s="29">
        <f t="shared" si="4"/>
        <v>0</v>
      </c>
      <c r="AC19" s="30"/>
      <c r="AD19" s="38"/>
      <c r="AE19" s="38"/>
      <c r="AF19" s="38"/>
      <c r="AG19" s="38"/>
      <c r="AH19" s="38"/>
      <c r="AI19" s="38"/>
      <c r="AJ19" s="29">
        <f t="shared" si="5"/>
        <v>0</v>
      </c>
      <c r="AK19" s="31"/>
      <c r="AL19" s="38"/>
      <c r="AM19" s="38"/>
      <c r="AN19" s="29">
        <f t="shared" si="6"/>
        <v>0</v>
      </c>
      <c r="AO19" s="31"/>
      <c r="AP19" s="38"/>
      <c r="AQ19" s="38"/>
      <c r="AR19" s="39">
        <f t="shared" si="7"/>
        <v>0</v>
      </c>
      <c r="AS19" s="32">
        <f t="shared" si="8"/>
        <v>0</v>
      </c>
      <c r="AT19" s="25"/>
      <c r="AU19" s="38"/>
      <c r="AV19" s="38"/>
      <c r="AW19" s="33">
        <f t="shared" si="9"/>
        <v>0</v>
      </c>
      <c r="AX19" s="40">
        <f t="shared" si="10"/>
        <v>0</v>
      </c>
      <c r="AY19" s="40">
        <f t="shared" si="11"/>
        <v>11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3"/>
        <v>0</v>
      </c>
      <c r="U20" s="28"/>
      <c r="V20" s="27"/>
      <c r="W20" s="27"/>
      <c r="X20" s="27"/>
      <c r="Y20" s="27"/>
      <c r="Z20" s="27"/>
      <c r="AA20" s="27"/>
      <c r="AB20" s="29">
        <f t="shared" si="4"/>
        <v>0</v>
      </c>
      <c r="AC20" s="30"/>
      <c r="AD20" s="27"/>
      <c r="AE20" s="27"/>
      <c r="AF20" s="27"/>
      <c r="AG20" s="27"/>
      <c r="AH20" s="27"/>
      <c r="AI20" s="27"/>
      <c r="AJ20" s="29">
        <f t="shared" si="5"/>
        <v>0</v>
      </c>
      <c r="AK20" s="31"/>
      <c r="AL20" s="27"/>
      <c r="AM20" s="27"/>
      <c r="AN20" s="29">
        <f t="shared" si="6"/>
        <v>0</v>
      </c>
      <c r="AO20" s="31"/>
      <c r="AP20" s="27"/>
      <c r="AQ20" s="27"/>
      <c r="AR20" s="39">
        <f t="shared" si="7"/>
        <v>0</v>
      </c>
      <c r="AS20" s="32">
        <f t="shared" si="8"/>
        <v>0</v>
      </c>
      <c r="AT20" s="25"/>
      <c r="AU20" s="27"/>
      <c r="AV20" s="27"/>
      <c r="AW20" s="33">
        <f t="shared" si="9"/>
        <v>0</v>
      </c>
      <c r="AX20" s="34">
        <f t="shared" si="10"/>
        <v>0</v>
      </c>
      <c r="AY20" s="34">
        <f t="shared" si="11"/>
        <v>11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3"/>
        <v>0</v>
      </c>
      <c r="U21" s="28"/>
      <c r="V21" s="38"/>
      <c r="W21" s="38"/>
      <c r="X21" s="38"/>
      <c r="Y21" s="38"/>
      <c r="Z21" s="38"/>
      <c r="AA21" s="38"/>
      <c r="AB21" s="29">
        <f t="shared" si="4"/>
        <v>0</v>
      </c>
      <c r="AC21" s="30"/>
      <c r="AD21" s="38"/>
      <c r="AE21" s="38"/>
      <c r="AF21" s="38"/>
      <c r="AG21" s="38"/>
      <c r="AH21" s="38"/>
      <c r="AI21" s="38"/>
      <c r="AJ21" s="29">
        <f t="shared" si="5"/>
        <v>0</v>
      </c>
      <c r="AK21" s="31"/>
      <c r="AL21" s="38"/>
      <c r="AM21" s="38"/>
      <c r="AN21" s="29">
        <f t="shared" si="6"/>
        <v>0</v>
      </c>
      <c r="AO21" s="31"/>
      <c r="AP21" s="38"/>
      <c r="AQ21" s="38"/>
      <c r="AR21" s="39">
        <f t="shared" si="7"/>
        <v>0</v>
      </c>
      <c r="AS21" s="32">
        <f t="shared" si="8"/>
        <v>0</v>
      </c>
      <c r="AT21" s="25"/>
      <c r="AU21" s="38"/>
      <c r="AV21" s="38"/>
      <c r="AW21" s="33">
        <f t="shared" si="9"/>
        <v>0</v>
      </c>
      <c r="AX21" s="40">
        <f t="shared" si="10"/>
        <v>0</v>
      </c>
      <c r="AY21" s="40">
        <f t="shared" si="11"/>
        <v>11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3"/>
        <v>0</v>
      </c>
      <c r="U22" s="28"/>
      <c r="V22" s="27"/>
      <c r="W22" s="27"/>
      <c r="X22" s="27"/>
      <c r="Y22" s="27"/>
      <c r="Z22" s="27"/>
      <c r="AA22" s="27"/>
      <c r="AB22" s="29">
        <f t="shared" si="4"/>
        <v>0</v>
      </c>
      <c r="AC22" s="30"/>
      <c r="AD22" s="27"/>
      <c r="AE22" s="27"/>
      <c r="AF22" s="27"/>
      <c r="AG22" s="27"/>
      <c r="AH22" s="27"/>
      <c r="AI22" s="27"/>
      <c r="AJ22" s="29">
        <f t="shared" si="5"/>
        <v>0</v>
      </c>
      <c r="AK22" s="31"/>
      <c r="AL22" s="27"/>
      <c r="AM22" s="27"/>
      <c r="AN22" s="29">
        <f t="shared" si="6"/>
        <v>0</v>
      </c>
      <c r="AO22" s="31"/>
      <c r="AP22" s="27"/>
      <c r="AQ22" s="27"/>
      <c r="AR22" s="39">
        <f t="shared" si="7"/>
        <v>0</v>
      </c>
      <c r="AS22" s="32">
        <f t="shared" si="8"/>
        <v>0</v>
      </c>
      <c r="AT22" s="25"/>
      <c r="AU22" s="27"/>
      <c r="AV22" s="27"/>
      <c r="AW22" s="33">
        <f t="shared" si="9"/>
        <v>0</v>
      </c>
      <c r="AX22" s="34">
        <f t="shared" si="10"/>
        <v>0</v>
      </c>
      <c r="AY22" s="34">
        <f t="shared" si="11"/>
        <v>11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3"/>
        <v>0</v>
      </c>
      <c r="U23" s="28"/>
      <c r="V23" s="38"/>
      <c r="W23" s="38"/>
      <c r="X23" s="38"/>
      <c r="Y23" s="38"/>
      <c r="Z23" s="38"/>
      <c r="AA23" s="38"/>
      <c r="AB23" s="29">
        <f t="shared" si="4"/>
        <v>0</v>
      </c>
      <c r="AC23" s="30"/>
      <c r="AD23" s="38"/>
      <c r="AE23" s="38"/>
      <c r="AF23" s="38"/>
      <c r="AG23" s="38"/>
      <c r="AH23" s="38"/>
      <c r="AI23" s="38"/>
      <c r="AJ23" s="29">
        <f t="shared" si="5"/>
        <v>0</v>
      </c>
      <c r="AK23" s="31"/>
      <c r="AL23" s="38"/>
      <c r="AM23" s="38"/>
      <c r="AN23" s="29">
        <f t="shared" si="6"/>
        <v>0</v>
      </c>
      <c r="AO23" s="31"/>
      <c r="AP23" s="38"/>
      <c r="AQ23" s="38"/>
      <c r="AR23" s="39">
        <f t="shared" si="7"/>
        <v>0</v>
      </c>
      <c r="AS23" s="32">
        <f t="shared" si="8"/>
        <v>0</v>
      </c>
      <c r="AT23" s="25"/>
      <c r="AU23" s="38"/>
      <c r="AV23" s="38"/>
      <c r="AW23" s="33">
        <f t="shared" si="9"/>
        <v>0</v>
      </c>
      <c r="AX23" s="40">
        <f t="shared" si="10"/>
        <v>0</v>
      </c>
      <c r="AY23" s="40">
        <f t="shared" si="11"/>
        <v>11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3"/>
        <v>0</v>
      </c>
      <c r="U24" s="28"/>
      <c r="V24" s="27"/>
      <c r="W24" s="27"/>
      <c r="X24" s="27"/>
      <c r="Y24" s="27"/>
      <c r="Z24" s="27"/>
      <c r="AA24" s="27"/>
      <c r="AB24" s="29">
        <f t="shared" si="4"/>
        <v>0</v>
      </c>
      <c r="AC24" s="30"/>
      <c r="AD24" s="27"/>
      <c r="AE24" s="27"/>
      <c r="AF24" s="27"/>
      <c r="AG24" s="27"/>
      <c r="AH24" s="27"/>
      <c r="AI24" s="27"/>
      <c r="AJ24" s="29">
        <f t="shared" si="5"/>
        <v>0</v>
      </c>
      <c r="AK24" s="31"/>
      <c r="AL24" s="27"/>
      <c r="AM24" s="27"/>
      <c r="AN24" s="29">
        <f t="shared" si="6"/>
        <v>0</v>
      </c>
      <c r="AO24" s="31"/>
      <c r="AP24" s="27"/>
      <c r="AQ24" s="27"/>
      <c r="AR24" s="39">
        <f t="shared" si="7"/>
        <v>0</v>
      </c>
      <c r="AS24" s="32">
        <f t="shared" si="8"/>
        <v>0</v>
      </c>
      <c r="AT24" s="25"/>
      <c r="AU24" s="27"/>
      <c r="AV24" s="27"/>
      <c r="AW24" s="33">
        <f t="shared" si="9"/>
        <v>0</v>
      </c>
      <c r="AX24" s="34">
        <f t="shared" si="10"/>
        <v>0</v>
      </c>
      <c r="AY24" s="34">
        <f t="shared" si="11"/>
        <v>11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3"/>
        <v>0</v>
      </c>
      <c r="U25" s="28"/>
      <c r="V25" s="38"/>
      <c r="W25" s="38"/>
      <c r="X25" s="38"/>
      <c r="Y25" s="38"/>
      <c r="Z25" s="38"/>
      <c r="AA25" s="38"/>
      <c r="AB25" s="29">
        <f t="shared" si="4"/>
        <v>0</v>
      </c>
      <c r="AC25" s="30"/>
      <c r="AD25" s="38"/>
      <c r="AE25" s="38"/>
      <c r="AF25" s="38"/>
      <c r="AG25" s="38"/>
      <c r="AH25" s="38"/>
      <c r="AI25" s="38"/>
      <c r="AJ25" s="29">
        <f t="shared" si="5"/>
        <v>0</v>
      </c>
      <c r="AK25" s="31"/>
      <c r="AL25" s="38"/>
      <c r="AM25" s="38"/>
      <c r="AN25" s="29">
        <f t="shared" si="6"/>
        <v>0</v>
      </c>
      <c r="AO25" s="31"/>
      <c r="AP25" s="38"/>
      <c r="AQ25" s="38"/>
      <c r="AR25" s="39">
        <f t="shared" si="7"/>
        <v>0</v>
      </c>
      <c r="AS25" s="32">
        <f t="shared" si="8"/>
        <v>0</v>
      </c>
      <c r="AT25" s="25"/>
      <c r="AU25" s="38"/>
      <c r="AV25" s="38"/>
      <c r="AW25" s="33">
        <f t="shared" si="9"/>
        <v>0</v>
      </c>
      <c r="AX25" s="40">
        <f t="shared" si="10"/>
        <v>0</v>
      </c>
      <c r="AY25" s="40">
        <f t="shared" si="11"/>
        <v>11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3"/>
        <v>0</v>
      </c>
      <c r="U26" s="28"/>
      <c r="V26" s="27"/>
      <c r="W26" s="27"/>
      <c r="X26" s="27"/>
      <c r="Y26" s="27"/>
      <c r="Z26" s="27"/>
      <c r="AA26" s="27"/>
      <c r="AB26" s="29">
        <f t="shared" si="4"/>
        <v>0</v>
      </c>
      <c r="AC26" s="30"/>
      <c r="AD26" s="27"/>
      <c r="AE26" s="27"/>
      <c r="AF26" s="27"/>
      <c r="AG26" s="27"/>
      <c r="AH26" s="27"/>
      <c r="AI26" s="27"/>
      <c r="AJ26" s="29">
        <f t="shared" si="5"/>
        <v>0</v>
      </c>
      <c r="AK26" s="31"/>
      <c r="AL26" s="27"/>
      <c r="AM26" s="27"/>
      <c r="AN26" s="29">
        <f t="shared" si="6"/>
        <v>0</v>
      </c>
      <c r="AO26" s="31"/>
      <c r="AP26" s="27"/>
      <c r="AQ26" s="27"/>
      <c r="AR26" s="39">
        <f t="shared" si="7"/>
        <v>0</v>
      </c>
      <c r="AS26" s="32">
        <f t="shared" si="8"/>
        <v>0</v>
      </c>
      <c r="AT26" s="25"/>
      <c r="AU26" s="27"/>
      <c r="AV26" s="27"/>
      <c r="AW26" s="33">
        <f t="shared" si="9"/>
        <v>0</v>
      </c>
      <c r="AX26" s="34">
        <f t="shared" si="10"/>
        <v>0</v>
      </c>
      <c r="AY26" s="34">
        <f t="shared" si="11"/>
        <v>11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3"/>
        <v>0</v>
      </c>
      <c r="U27" s="28"/>
      <c r="V27" s="38"/>
      <c r="W27" s="38"/>
      <c r="X27" s="38"/>
      <c r="Y27" s="38"/>
      <c r="Z27" s="38"/>
      <c r="AA27" s="38"/>
      <c r="AB27" s="29">
        <f t="shared" si="4"/>
        <v>0</v>
      </c>
      <c r="AC27" s="30"/>
      <c r="AD27" s="38"/>
      <c r="AE27" s="38"/>
      <c r="AF27" s="38"/>
      <c r="AG27" s="38"/>
      <c r="AH27" s="38"/>
      <c r="AI27" s="38"/>
      <c r="AJ27" s="29">
        <f t="shared" si="5"/>
        <v>0</v>
      </c>
      <c r="AK27" s="31"/>
      <c r="AL27" s="38"/>
      <c r="AM27" s="38"/>
      <c r="AN27" s="29">
        <f t="shared" si="6"/>
        <v>0</v>
      </c>
      <c r="AO27" s="31"/>
      <c r="AP27" s="38"/>
      <c r="AQ27" s="38"/>
      <c r="AR27" s="39">
        <f t="shared" si="7"/>
        <v>0</v>
      </c>
      <c r="AS27" s="32">
        <f t="shared" si="8"/>
        <v>0</v>
      </c>
      <c r="AT27" s="25"/>
      <c r="AU27" s="38"/>
      <c r="AV27" s="38"/>
      <c r="AW27" s="33">
        <f t="shared" si="9"/>
        <v>0</v>
      </c>
      <c r="AX27" s="40">
        <f t="shared" si="10"/>
        <v>0</v>
      </c>
      <c r="AY27" s="40">
        <f t="shared" si="11"/>
        <v>11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3"/>
        <v>0</v>
      </c>
      <c r="U28" s="28"/>
      <c r="V28" s="27"/>
      <c r="W28" s="27"/>
      <c r="X28" s="27"/>
      <c r="Y28" s="27"/>
      <c r="Z28" s="27"/>
      <c r="AA28" s="27"/>
      <c r="AB28" s="29">
        <f t="shared" si="4"/>
        <v>0</v>
      </c>
      <c r="AC28" s="30"/>
      <c r="AD28" s="27"/>
      <c r="AE28" s="27"/>
      <c r="AF28" s="27"/>
      <c r="AG28" s="27"/>
      <c r="AH28" s="27"/>
      <c r="AI28" s="27"/>
      <c r="AJ28" s="29">
        <f t="shared" si="5"/>
        <v>0</v>
      </c>
      <c r="AK28" s="31"/>
      <c r="AL28" s="27"/>
      <c r="AM28" s="27"/>
      <c r="AN28" s="29">
        <f t="shared" si="6"/>
        <v>0</v>
      </c>
      <c r="AO28" s="31"/>
      <c r="AP28" s="27"/>
      <c r="AQ28" s="27"/>
      <c r="AR28" s="39">
        <f t="shared" si="7"/>
        <v>0</v>
      </c>
      <c r="AS28" s="32">
        <f t="shared" si="8"/>
        <v>0</v>
      </c>
      <c r="AT28" s="25"/>
      <c r="AU28" s="27"/>
      <c r="AV28" s="27"/>
      <c r="AW28" s="33">
        <f t="shared" si="9"/>
        <v>0</v>
      </c>
      <c r="AX28" s="34">
        <f t="shared" si="10"/>
        <v>0</v>
      </c>
      <c r="AY28" s="34">
        <f t="shared" si="11"/>
        <v>11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3"/>
        <v>0</v>
      </c>
      <c r="U29" s="28"/>
      <c r="V29" s="38"/>
      <c r="W29" s="38"/>
      <c r="X29" s="38"/>
      <c r="Y29" s="38"/>
      <c r="Z29" s="38"/>
      <c r="AA29" s="38"/>
      <c r="AB29" s="29">
        <f t="shared" si="4"/>
        <v>0</v>
      </c>
      <c r="AC29" s="30"/>
      <c r="AD29" s="38"/>
      <c r="AE29" s="38"/>
      <c r="AF29" s="38"/>
      <c r="AG29" s="38"/>
      <c r="AH29" s="38"/>
      <c r="AI29" s="38"/>
      <c r="AJ29" s="29">
        <f t="shared" si="5"/>
        <v>0</v>
      </c>
      <c r="AK29" s="31"/>
      <c r="AL29" s="38"/>
      <c r="AM29" s="38"/>
      <c r="AN29" s="29">
        <f t="shared" si="6"/>
        <v>0</v>
      </c>
      <c r="AO29" s="31"/>
      <c r="AP29" s="38"/>
      <c r="AQ29" s="38"/>
      <c r="AR29" s="39">
        <f t="shared" si="7"/>
        <v>0</v>
      </c>
      <c r="AS29" s="32">
        <f t="shared" si="8"/>
        <v>0</v>
      </c>
      <c r="AT29" s="25"/>
      <c r="AU29" s="38"/>
      <c r="AV29" s="38"/>
      <c r="AW29" s="33">
        <f t="shared" si="9"/>
        <v>0</v>
      </c>
      <c r="AX29" s="40">
        <f t="shared" si="10"/>
        <v>0</v>
      </c>
      <c r="AY29" s="40">
        <f t="shared" si="11"/>
        <v>11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3"/>
        <v>0</v>
      </c>
      <c r="U30" s="28"/>
      <c r="V30" s="27"/>
      <c r="W30" s="27"/>
      <c r="X30" s="27"/>
      <c r="Y30" s="27"/>
      <c r="Z30" s="27"/>
      <c r="AA30" s="27"/>
      <c r="AB30" s="29">
        <f t="shared" si="4"/>
        <v>0</v>
      </c>
      <c r="AC30" s="30"/>
      <c r="AD30" s="27"/>
      <c r="AE30" s="27"/>
      <c r="AF30" s="27"/>
      <c r="AG30" s="27"/>
      <c r="AH30" s="27"/>
      <c r="AI30" s="27"/>
      <c r="AJ30" s="29">
        <f t="shared" si="5"/>
        <v>0</v>
      </c>
      <c r="AK30" s="31"/>
      <c r="AL30" s="27"/>
      <c r="AM30" s="27"/>
      <c r="AN30" s="29">
        <f t="shared" si="6"/>
        <v>0</v>
      </c>
      <c r="AO30" s="31"/>
      <c r="AP30" s="27"/>
      <c r="AQ30" s="27"/>
      <c r="AR30" s="39">
        <f t="shared" si="7"/>
        <v>0</v>
      </c>
      <c r="AS30" s="32">
        <f t="shared" si="8"/>
        <v>0</v>
      </c>
      <c r="AT30" s="25"/>
      <c r="AU30" s="27"/>
      <c r="AV30" s="27"/>
      <c r="AW30" s="33">
        <f t="shared" si="9"/>
        <v>0</v>
      </c>
      <c r="AX30" s="34">
        <f t="shared" si="10"/>
        <v>0</v>
      </c>
      <c r="AY30" s="34">
        <f t="shared" si="11"/>
        <v>11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3"/>
        <v>0</v>
      </c>
      <c r="U31" s="28"/>
      <c r="V31" s="38"/>
      <c r="W31" s="38"/>
      <c r="X31" s="38"/>
      <c r="Y31" s="38"/>
      <c r="Z31" s="38"/>
      <c r="AA31" s="38"/>
      <c r="AB31" s="29">
        <f t="shared" si="4"/>
        <v>0</v>
      </c>
      <c r="AC31" s="30"/>
      <c r="AD31" s="38"/>
      <c r="AE31" s="38"/>
      <c r="AF31" s="38"/>
      <c r="AG31" s="38"/>
      <c r="AH31" s="38"/>
      <c r="AI31" s="38"/>
      <c r="AJ31" s="29">
        <f t="shared" si="5"/>
        <v>0</v>
      </c>
      <c r="AK31" s="31"/>
      <c r="AL31" s="38"/>
      <c r="AM31" s="38"/>
      <c r="AN31" s="29">
        <f t="shared" si="6"/>
        <v>0</v>
      </c>
      <c r="AO31" s="31"/>
      <c r="AP31" s="38"/>
      <c r="AQ31" s="38"/>
      <c r="AR31" s="39">
        <f t="shared" si="7"/>
        <v>0</v>
      </c>
      <c r="AS31" s="32">
        <f t="shared" si="8"/>
        <v>0</v>
      </c>
      <c r="AT31" s="25"/>
      <c r="AU31" s="38"/>
      <c r="AV31" s="38"/>
      <c r="AW31" s="33">
        <f t="shared" si="9"/>
        <v>0</v>
      </c>
      <c r="AX31" s="40">
        <f t="shared" si="10"/>
        <v>0</v>
      </c>
      <c r="AY31" s="40">
        <f t="shared" si="11"/>
        <v>11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3"/>
        <v>0</v>
      </c>
      <c r="U32" s="28"/>
      <c r="V32" s="27"/>
      <c r="W32" s="27"/>
      <c r="X32" s="27"/>
      <c r="Y32" s="27"/>
      <c r="Z32" s="27"/>
      <c r="AA32" s="27"/>
      <c r="AB32" s="29">
        <f t="shared" si="4"/>
        <v>0</v>
      </c>
      <c r="AC32" s="30"/>
      <c r="AD32" s="27"/>
      <c r="AE32" s="27"/>
      <c r="AF32" s="27"/>
      <c r="AG32" s="27"/>
      <c r="AH32" s="27"/>
      <c r="AI32" s="27"/>
      <c r="AJ32" s="29">
        <f t="shared" si="5"/>
        <v>0</v>
      </c>
      <c r="AK32" s="31"/>
      <c r="AL32" s="27"/>
      <c r="AM32" s="27"/>
      <c r="AN32" s="29">
        <f t="shared" si="6"/>
        <v>0</v>
      </c>
      <c r="AO32" s="31"/>
      <c r="AP32" s="27"/>
      <c r="AQ32" s="27"/>
      <c r="AR32" s="39">
        <f t="shared" si="7"/>
        <v>0</v>
      </c>
      <c r="AS32" s="32">
        <f t="shared" si="8"/>
        <v>0</v>
      </c>
      <c r="AT32" s="25"/>
      <c r="AU32" s="27"/>
      <c r="AV32" s="27"/>
      <c r="AW32" s="33">
        <f t="shared" si="9"/>
        <v>0</v>
      </c>
      <c r="AX32" s="34">
        <f t="shared" si="10"/>
        <v>0</v>
      </c>
      <c r="AY32" s="34">
        <f t="shared" si="11"/>
        <v>11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3"/>
        <v>0</v>
      </c>
      <c r="U33" s="28"/>
      <c r="V33" s="38"/>
      <c r="W33" s="38"/>
      <c r="X33" s="38"/>
      <c r="Y33" s="38"/>
      <c r="Z33" s="38"/>
      <c r="AA33" s="38"/>
      <c r="AB33" s="29">
        <f t="shared" si="4"/>
        <v>0</v>
      </c>
      <c r="AC33" s="30"/>
      <c r="AD33" s="38"/>
      <c r="AE33" s="38"/>
      <c r="AF33" s="38"/>
      <c r="AG33" s="38"/>
      <c r="AH33" s="38"/>
      <c r="AI33" s="38"/>
      <c r="AJ33" s="29">
        <f t="shared" si="5"/>
        <v>0</v>
      </c>
      <c r="AK33" s="31"/>
      <c r="AL33" s="38"/>
      <c r="AM33" s="38"/>
      <c r="AN33" s="29">
        <f t="shared" si="6"/>
        <v>0</v>
      </c>
      <c r="AO33" s="31"/>
      <c r="AP33" s="38"/>
      <c r="AQ33" s="38"/>
      <c r="AR33" s="39">
        <f t="shared" si="7"/>
        <v>0</v>
      </c>
      <c r="AS33" s="32">
        <f t="shared" si="8"/>
        <v>0</v>
      </c>
      <c r="AT33" s="25"/>
      <c r="AU33" s="38"/>
      <c r="AV33" s="38"/>
      <c r="AW33" s="33">
        <f t="shared" si="9"/>
        <v>0</v>
      </c>
      <c r="AX33" s="40">
        <f t="shared" si="10"/>
        <v>0</v>
      </c>
      <c r="AY33" s="40">
        <f t="shared" si="11"/>
        <v>11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3"/>
        <v>0</v>
      </c>
      <c r="U34" s="28"/>
      <c r="V34" s="27"/>
      <c r="W34" s="27"/>
      <c r="X34" s="27"/>
      <c r="Y34" s="27"/>
      <c r="Z34" s="27"/>
      <c r="AA34" s="27"/>
      <c r="AB34" s="29">
        <f t="shared" si="4"/>
        <v>0</v>
      </c>
      <c r="AC34" s="30"/>
      <c r="AD34" s="27"/>
      <c r="AE34" s="27"/>
      <c r="AF34" s="27"/>
      <c r="AG34" s="27"/>
      <c r="AH34" s="27"/>
      <c r="AI34" s="27"/>
      <c r="AJ34" s="29">
        <f t="shared" si="5"/>
        <v>0</v>
      </c>
      <c r="AK34" s="31"/>
      <c r="AL34" s="27"/>
      <c r="AM34" s="27"/>
      <c r="AN34" s="29">
        <f t="shared" si="6"/>
        <v>0</v>
      </c>
      <c r="AO34" s="31"/>
      <c r="AP34" s="27"/>
      <c r="AQ34" s="27"/>
      <c r="AR34" s="39">
        <f t="shared" si="7"/>
        <v>0</v>
      </c>
      <c r="AS34" s="32">
        <f t="shared" si="8"/>
        <v>0</v>
      </c>
      <c r="AT34" s="25"/>
      <c r="AU34" s="27"/>
      <c r="AV34" s="27"/>
      <c r="AW34" s="33">
        <f t="shared" si="9"/>
        <v>0</v>
      </c>
      <c r="AX34" s="34">
        <f t="shared" si="10"/>
        <v>0</v>
      </c>
      <c r="AY34" s="34">
        <f t="shared" si="11"/>
        <v>11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3"/>
        <v>0</v>
      </c>
      <c r="U35" s="28"/>
      <c r="V35" s="38"/>
      <c r="W35" s="38"/>
      <c r="X35" s="38"/>
      <c r="Y35" s="38"/>
      <c r="Z35" s="38"/>
      <c r="AA35" s="38"/>
      <c r="AB35" s="29">
        <f t="shared" si="4"/>
        <v>0</v>
      </c>
      <c r="AC35" s="30"/>
      <c r="AD35" s="38"/>
      <c r="AE35" s="38"/>
      <c r="AF35" s="38"/>
      <c r="AG35" s="38"/>
      <c r="AH35" s="38"/>
      <c r="AI35" s="38"/>
      <c r="AJ35" s="29">
        <f t="shared" si="5"/>
        <v>0</v>
      </c>
      <c r="AK35" s="31"/>
      <c r="AL35" s="38"/>
      <c r="AM35" s="38"/>
      <c r="AN35" s="29">
        <f t="shared" si="6"/>
        <v>0</v>
      </c>
      <c r="AO35" s="31"/>
      <c r="AP35" s="38"/>
      <c r="AQ35" s="38"/>
      <c r="AR35" s="39">
        <f t="shared" si="7"/>
        <v>0</v>
      </c>
      <c r="AS35" s="32">
        <f t="shared" si="8"/>
        <v>0</v>
      </c>
      <c r="AT35" s="25"/>
      <c r="AU35" s="38"/>
      <c r="AV35" s="38"/>
      <c r="AW35" s="33">
        <f t="shared" si="9"/>
        <v>0</v>
      </c>
      <c r="AX35" s="40">
        <f t="shared" si="10"/>
        <v>0</v>
      </c>
      <c r="AY35" s="40">
        <f t="shared" si="11"/>
        <v>11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3"/>
        <v>0</v>
      </c>
      <c r="U36" s="28"/>
      <c r="V36" s="27"/>
      <c r="W36" s="27"/>
      <c r="X36" s="27"/>
      <c r="Y36" s="27"/>
      <c r="Z36" s="27"/>
      <c r="AA36" s="27"/>
      <c r="AB36" s="29">
        <f t="shared" si="4"/>
        <v>0</v>
      </c>
      <c r="AC36" s="30"/>
      <c r="AD36" s="27"/>
      <c r="AE36" s="27"/>
      <c r="AF36" s="27"/>
      <c r="AG36" s="27"/>
      <c r="AH36" s="27"/>
      <c r="AI36" s="27"/>
      <c r="AJ36" s="29">
        <f t="shared" si="5"/>
        <v>0</v>
      </c>
      <c r="AK36" s="31"/>
      <c r="AL36" s="27"/>
      <c r="AM36" s="27"/>
      <c r="AN36" s="29">
        <f t="shared" si="6"/>
        <v>0</v>
      </c>
      <c r="AO36" s="31"/>
      <c r="AP36" s="27"/>
      <c r="AQ36" s="27"/>
      <c r="AR36" s="39">
        <f t="shared" si="7"/>
        <v>0</v>
      </c>
      <c r="AS36" s="32">
        <f t="shared" si="8"/>
        <v>0</v>
      </c>
      <c r="AT36" s="25"/>
      <c r="AU36" s="27"/>
      <c r="AV36" s="27"/>
      <c r="AW36" s="33">
        <f t="shared" si="9"/>
        <v>0</v>
      </c>
      <c r="AX36" s="34">
        <f t="shared" si="10"/>
        <v>0</v>
      </c>
      <c r="AY36" s="34">
        <f t="shared" si="11"/>
        <v>11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3"/>
        <v>0</v>
      </c>
      <c r="U37" s="28"/>
      <c r="V37" s="38"/>
      <c r="W37" s="38"/>
      <c r="X37" s="38"/>
      <c r="Y37" s="38"/>
      <c r="Z37" s="38"/>
      <c r="AA37" s="38"/>
      <c r="AB37" s="29">
        <f t="shared" si="4"/>
        <v>0</v>
      </c>
      <c r="AC37" s="30"/>
      <c r="AD37" s="38"/>
      <c r="AE37" s="38"/>
      <c r="AF37" s="38"/>
      <c r="AG37" s="38"/>
      <c r="AH37" s="38"/>
      <c r="AI37" s="38"/>
      <c r="AJ37" s="29">
        <f t="shared" si="5"/>
        <v>0</v>
      </c>
      <c r="AK37" s="31"/>
      <c r="AL37" s="38"/>
      <c r="AM37" s="38"/>
      <c r="AN37" s="29">
        <f t="shared" si="6"/>
        <v>0</v>
      </c>
      <c r="AO37" s="31"/>
      <c r="AP37" s="38"/>
      <c r="AQ37" s="38"/>
      <c r="AR37" s="39">
        <f t="shared" si="7"/>
        <v>0</v>
      </c>
      <c r="AS37" s="32">
        <f t="shared" si="8"/>
        <v>0</v>
      </c>
      <c r="AT37" s="25"/>
      <c r="AU37" s="38"/>
      <c r="AV37" s="38"/>
      <c r="AW37" s="33">
        <f t="shared" si="9"/>
        <v>0</v>
      </c>
      <c r="AX37" s="40">
        <f t="shared" si="10"/>
        <v>0</v>
      </c>
      <c r="AY37" s="40">
        <f t="shared" si="11"/>
        <v>11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3"/>
        <v>0</v>
      </c>
      <c r="U38" s="28"/>
      <c r="V38" s="27"/>
      <c r="W38" s="27"/>
      <c r="X38" s="27"/>
      <c r="Y38" s="27"/>
      <c r="Z38" s="27"/>
      <c r="AA38" s="27"/>
      <c r="AB38" s="29">
        <f t="shared" si="4"/>
        <v>0</v>
      </c>
      <c r="AC38" s="30"/>
      <c r="AD38" s="27"/>
      <c r="AE38" s="27"/>
      <c r="AF38" s="27"/>
      <c r="AG38" s="27"/>
      <c r="AH38" s="27"/>
      <c r="AI38" s="27"/>
      <c r="AJ38" s="29">
        <f t="shared" si="5"/>
        <v>0</v>
      </c>
      <c r="AK38" s="31"/>
      <c r="AL38" s="27"/>
      <c r="AM38" s="27"/>
      <c r="AN38" s="29">
        <f t="shared" si="6"/>
        <v>0</v>
      </c>
      <c r="AO38" s="31"/>
      <c r="AP38" s="27"/>
      <c r="AQ38" s="27"/>
      <c r="AR38" s="39">
        <f t="shared" si="7"/>
        <v>0</v>
      </c>
      <c r="AS38" s="32">
        <f t="shared" si="8"/>
        <v>0</v>
      </c>
      <c r="AT38" s="25"/>
      <c r="AU38" s="27"/>
      <c r="AV38" s="27"/>
      <c r="AW38" s="33">
        <f t="shared" si="9"/>
        <v>0</v>
      </c>
      <c r="AX38" s="34">
        <f t="shared" si="10"/>
        <v>0</v>
      </c>
      <c r="AY38" s="34">
        <f t="shared" si="11"/>
        <v>11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7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39" priority="1" operator="equal">
      <formula>"1. Лучший гражданский служащий Самарской области"</formula>
    </cfRule>
  </conditionalFormatting>
  <conditionalFormatting sqref="A1:B1">
    <cfRule type="cellIs" dxfId="3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3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3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3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34" priority="6" operator="equal">
      <formula>"6. Компетентный проектный офис"</formula>
    </cfRule>
  </conditionalFormatting>
  <conditionalFormatting sqref="A1:B1">
    <cfRule type="cellIs" dxfId="33" priority="7" operator="equal">
      <formula>"7. Таланты региона"</formula>
    </cfRule>
  </conditionalFormatting>
  <conditionalFormatting sqref="A1:B1">
    <cfRule type="cellIs" dxfId="32" priority="8" operator="equal">
      <formula>"8. Проекты в области бережливого управления"</formula>
    </cfRule>
  </conditionalFormatting>
  <conditionalFormatting sqref="A1:B1">
    <cfRule type="cellIs" dxfId="31" priority="9" operator="equal">
      <formula>"9. Лучший проект в сфере цифровой трансформации"</formula>
    </cfRule>
  </conditionalFormatting>
  <conditionalFormatting sqref="A1:B1">
    <cfRule type="cellIs" dxfId="3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700-000000000000}">
          <x14:formula1>
            <xm:f>'тех. файл'!$E$3:$E$6</xm:f>
          </x14:formula1>
          <xm:sqref>J4:S38 V4:AA38 AD4:AI38 AL4:AM38 AP4:AQ38</xm:sqref>
        </x14:dataValidation>
        <x14:dataValidation type="list" allowBlank="1" xr:uid="{00000000-0002-0000-07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B592"/>
  <sheetViews>
    <sheetView workbookViewId="0">
      <pane xSplit="2" ySplit="3" topLeftCell="AW4" activePane="bottomRight" state="frozen"/>
      <selection pane="topRight" activeCell="C1" sqref="C1"/>
      <selection pane="bottomLeft" activeCell="A4" sqref="A4"/>
      <selection pane="bottomRight" activeCell="AV20" sqref="AV20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69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t="s">
        <v>144</v>
      </c>
      <c r="C4" s="24">
        <f t="shared" ref="C4:C38" ca="1" si="0">AS4</f>
        <v>47</v>
      </c>
      <c r="D4" s="25">
        <f t="shared" ref="D4:D38" ca="1" si="1">AW4</f>
        <v>185</v>
      </c>
      <c r="E4" s="24">
        <f t="shared" ref="E4:E38" ca="1" si="2">SUM(C4:D4)</f>
        <v>232</v>
      </c>
      <c r="F4" s="47" t="s">
        <v>183</v>
      </c>
      <c r="G4" s="47" t="s">
        <v>187</v>
      </c>
      <c r="H4" s="47" t="s">
        <v>199</v>
      </c>
      <c r="I4" s="25"/>
      <c r="J4" s="27">
        <f ca="1">RANDBETWEEN(0,3)</f>
        <v>3</v>
      </c>
      <c r="K4" s="27">
        <f t="shared" ref="K4:S4" ca="1" si="3">RANDBETWEEN(0,3)</f>
        <v>1</v>
      </c>
      <c r="L4" s="27">
        <f t="shared" ca="1" si="3"/>
        <v>3</v>
      </c>
      <c r="M4" s="27">
        <f t="shared" ca="1" si="3"/>
        <v>1</v>
      </c>
      <c r="N4" s="27">
        <f t="shared" ca="1" si="3"/>
        <v>1</v>
      </c>
      <c r="O4" s="27">
        <f t="shared" ca="1" si="3"/>
        <v>1</v>
      </c>
      <c r="P4" s="27">
        <f t="shared" ca="1" si="3"/>
        <v>3</v>
      </c>
      <c r="Q4" s="27">
        <f t="shared" ca="1" si="3"/>
        <v>2</v>
      </c>
      <c r="R4" s="27">
        <f t="shared" ca="1" si="3"/>
        <v>1</v>
      </c>
      <c r="S4" s="27">
        <f t="shared" ca="1" si="3"/>
        <v>2</v>
      </c>
      <c r="T4" s="28">
        <f t="shared" ref="T4:T38" ca="1" si="4">SUM(J4:S4)</f>
        <v>18</v>
      </c>
      <c r="U4" s="28"/>
      <c r="V4" s="27">
        <f ca="1">RANDBETWEEN(0,3)</f>
        <v>2</v>
      </c>
      <c r="W4" s="27">
        <f t="shared" ref="W4:AA13" ca="1" si="5">RANDBETWEEN(0,3)</f>
        <v>2</v>
      </c>
      <c r="X4" s="27">
        <f t="shared" ca="1" si="5"/>
        <v>2</v>
      </c>
      <c r="Y4" s="27">
        <f t="shared" ca="1" si="5"/>
        <v>1</v>
      </c>
      <c r="Z4" s="27">
        <f t="shared" ca="1" si="5"/>
        <v>0</v>
      </c>
      <c r="AA4" s="27">
        <f t="shared" ca="1" si="5"/>
        <v>2</v>
      </c>
      <c r="AB4" s="29">
        <f t="shared" ref="AB4:AB38" ca="1" si="6">SUM(V4:AA4)</f>
        <v>9</v>
      </c>
      <c r="AC4" s="30"/>
      <c r="AD4" s="27">
        <f ca="1">RANDBETWEEN(0,3)</f>
        <v>3</v>
      </c>
      <c r="AE4" s="27">
        <f t="shared" ref="AE4:AI13" ca="1" si="7">RANDBETWEEN(0,3)</f>
        <v>1</v>
      </c>
      <c r="AF4" s="27">
        <f t="shared" ca="1" si="7"/>
        <v>2</v>
      </c>
      <c r="AG4" s="27">
        <f t="shared" ca="1" si="7"/>
        <v>3</v>
      </c>
      <c r="AH4" s="27">
        <f t="shared" ca="1" si="7"/>
        <v>2</v>
      </c>
      <c r="AI4" s="27">
        <f t="shared" ca="1" si="7"/>
        <v>2</v>
      </c>
      <c r="AJ4" s="29">
        <f t="shared" ref="AJ4:AJ38" ca="1" si="8">SUM(AD4:AI4)</f>
        <v>13</v>
      </c>
      <c r="AK4" s="31"/>
      <c r="AL4" s="27">
        <f ca="1">RANDBETWEEN(0,3)</f>
        <v>2</v>
      </c>
      <c r="AM4" s="27">
        <f ca="1">RANDBETWEEN(0,3)</f>
        <v>2</v>
      </c>
      <c r="AN4" s="29">
        <f t="shared" ref="AN4:AN38" ca="1" si="9">SUM(AL4:AM4)</f>
        <v>4</v>
      </c>
      <c r="AO4" s="31"/>
      <c r="AP4" s="27">
        <f ca="1">RANDBETWEEN(0,3)</f>
        <v>2</v>
      </c>
      <c r="AQ4" s="27">
        <f ca="1">RANDBETWEEN(0,3)</f>
        <v>1</v>
      </c>
      <c r="AR4" s="29">
        <f t="shared" ref="AR4:AR38" ca="1" si="10">SUM(AP4:AQ4)</f>
        <v>3</v>
      </c>
      <c r="AS4" s="32">
        <f t="shared" ref="AS4:AS38" ca="1" si="11">T4+AB4+AJ4+AN4+AR4</f>
        <v>47</v>
      </c>
      <c r="AT4" s="25"/>
      <c r="AU4" s="27">
        <f ca="1">RANDBETWEEN(80,100)</f>
        <v>89</v>
      </c>
      <c r="AV4" s="27">
        <f ca="1">RANDBETWEEN(80,100)</f>
        <v>96</v>
      </c>
      <c r="AW4" s="33">
        <f t="shared" ref="AW4:AW38" ca="1" si="12">SUM(AU4:AV4)</f>
        <v>185</v>
      </c>
      <c r="AX4" s="34">
        <f t="shared" ref="AX4:AX38" ca="1" si="13">AS4+AW4</f>
        <v>232</v>
      </c>
      <c r="AY4" s="34">
        <f t="shared" ref="AY4:AY38" ca="1" si="14">RANK(AX4,$AX$4:$AX$38)</f>
        <v>2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t="s">
        <v>145</v>
      </c>
      <c r="C5" s="24">
        <f t="shared" ca="1" si="0"/>
        <v>37</v>
      </c>
      <c r="D5" s="25">
        <f t="shared" ca="1" si="1"/>
        <v>178</v>
      </c>
      <c r="E5" s="24">
        <f t="shared" ca="1" si="2"/>
        <v>215</v>
      </c>
      <c r="F5" s="37" t="s">
        <v>174</v>
      </c>
      <c r="G5" s="37" t="s">
        <v>188</v>
      </c>
      <c r="H5" s="37" t="s">
        <v>200</v>
      </c>
      <c r="I5" s="25"/>
      <c r="J5" s="27">
        <f t="shared" ref="J5:S13" ca="1" si="15">RANDBETWEEN(0,3)</f>
        <v>0</v>
      </c>
      <c r="K5" s="27">
        <f t="shared" ca="1" si="15"/>
        <v>0</v>
      </c>
      <c r="L5" s="27">
        <f t="shared" ca="1" si="15"/>
        <v>2</v>
      </c>
      <c r="M5" s="27">
        <f t="shared" ca="1" si="15"/>
        <v>2</v>
      </c>
      <c r="N5" s="27">
        <f t="shared" ca="1" si="15"/>
        <v>2</v>
      </c>
      <c r="O5" s="27">
        <f t="shared" ca="1" si="15"/>
        <v>3</v>
      </c>
      <c r="P5" s="27">
        <f t="shared" ca="1" si="15"/>
        <v>1</v>
      </c>
      <c r="Q5" s="27">
        <f t="shared" ca="1" si="15"/>
        <v>2</v>
      </c>
      <c r="R5" s="27">
        <f t="shared" ca="1" si="15"/>
        <v>3</v>
      </c>
      <c r="S5" s="27">
        <f t="shared" ca="1" si="15"/>
        <v>3</v>
      </c>
      <c r="T5" s="28">
        <f t="shared" ca="1" si="4"/>
        <v>18</v>
      </c>
      <c r="U5" s="28"/>
      <c r="V5" s="27">
        <f t="shared" ref="V5:V13" ca="1" si="16">RANDBETWEEN(0,3)</f>
        <v>1</v>
      </c>
      <c r="W5" s="27">
        <f t="shared" ca="1" si="5"/>
        <v>2</v>
      </c>
      <c r="X5" s="27">
        <f t="shared" ca="1" si="5"/>
        <v>0</v>
      </c>
      <c r="Y5" s="27">
        <f t="shared" ca="1" si="5"/>
        <v>1</v>
      </c>
      <c r="Z5" s="27">
        <f t="shared" ca="1" si="5"/>
        <v>1</v>
      </c>
      <c r="AA5" s="27">
        <f t="shared" ca="1" si="5"/>
        <v>0</v>
      </c>
      <c r="AB5" s="29">
        <f t="shared" ca="1" si="6"/>
        <v>5</v>
      </c>
      <c r="AC5" s="30"/>
      <c r="AD5" s="27">
        <f t="shared" ref="AD5:AD13" ca="1" si="17">RANDBETWEEN(0,3)</f>
        <v>1</v>
      </c>
      <c r="AE5" s="27">
        <f t="shared" ca="1" si="7"/>
        <v>1</v>
      </c>
      <c r="AF5" s="27">
        <f t="shared" ca="1" si="7"/>
        <v>1</v>
      </c>
      <c r="AG5" s="27">
        <f t="shared" ca="1" si="7"/>
        <v>2</v>
      </c>
      <c r="AH5" s="27">
        <f t="shared" ca="1" si="7"/>
        <v>2</v>
      </c>
      <c r="AI5" s="27">
        <f t="shared" ca="1" si="7"/>
        <v>1</v>
      </c>
      <c r="AJ5" s="29">
        <f t="shared" ca="1" si="8"/>
        <v>8</v>
      </c>
      <c r="AK5" s="31"/>
      <c r="AL5" s="27">
        <f t="shared" ref="AL5:AM13" ca="1" si="18">RANDBETWEEN(0,3)</f>
        <v>0</v>
      </c>
      <c r="AM5" s="27">
        <f t="shared" ca="1" si="18"/>
        <v>2</v>
      </c>
      <c r="AN5" s="29">
        <f t="shared" ca="1" si="9"/>
        <v>2</v>
      </c>
      <c r="AO5" s="31"/>
      <c r="AP5" s="27">
        <f t="shared" ref="AP5:AQ13" ca="1" si="19">RANDBETWEEN(0,3)</f>
        <v>3</v>
      </c>
      <c r="AQ5" s="27">
        <f t="shared" ca="1" si="19"/>
        <v>1</v>
      </c>
      <c r="AR5" s="39">
        <f t="shared" ca="1" si="10"/>
        <v>4</v>
      </c>
      <c r="AS5" s="32">
        <f t="shared" ca="1" si="11"/>
        <v>37</v>
      </c>
      <c r="AT5" s="25"/>
      <c r="AU5" s="27">
        <f t="shared" ref="AU5:AV13" ca="1" si="20">RANDBETWEEN(80,100)</f>
        <v>98</v>
      </c>
      <c r="AV5" s="27">
        <f t="shared" ca="1" si="20"/>
        <v>80</v>
      </c>
      <c r="AW5" s="33">
        <f t="shared" ca="1" si="12"/>
        <v>178</v>
      </c>
      <c r="AX5" s="40">
        <f t="shared" ca="1" si="13"/>
        <v>215</v>
      </c>
      <c r="AY5" s="40">
        <f t="shared" ca="1" si="14"/>
        <v>8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t="s">
        <v>146</v>
      </c>
      <c r="C6" s="24">
        <f t="shared" ca="1" si="0"/>
        <v>52</v>
      </c>
      <c r="D6" s="25">
        <f t="shared" ca="1" si="1"/>
        <v>177</v>
      </c>
      <c r="E6" s="24">
        <f t="shared" ca="1" si="2"/>
        <v>229</v>
      </c>
      <c r="F6" s="47" t="s">
        <v>205</v>
      </c>
      <c r="G6" s="47" t="s">
        <v>189</v>
      </c>
      <c r="H6" s="47" t="s">
        <v>201</v>
      </c>
      <c r="I6" s="25"/>
      <c r="J6" s="27">
        <f t="shared" ca="1" si="15"/>
        <v>2</v>
      </c>
      <c r="K6" s="27">
        <f t="shared" ca="1" si="15"/>
        <v>1</v>
      </c>
      <c r="L6" s="27">
        <f t="shared" ca="1" si="15"/>
        <v>3</v>
      </c>
      <c r="M6" s="27">
        <f t="shared" ca="1" si="15"/>
        <v>2</v>
      </c>
      <c r="N6" s="27">
        <f t="shared" ca="1" si="15"/>
        <v>3</v>
      </c>
      <c r="O6" s="27">
        <f t="shared" ca="1" si="15"/>
        <v>3</v>
      </c>
      <c r="P6" s="27">
        <f t="shared" ca="1" si="15"/>
        <v>3</v>
      </c>
      <c r="Q6" s="27">
        <f t="shared" ca="1" si="15"/>
        <v>3</v>
      </c>
      <c r="R6" s="27">
        <f t="shared" ca="1" si="15"/>
        <v>0</v>
      </c>
      <c r="S6" s="27">
        <f t="shared" ca="1" si="15"/>
        <v>1</v>
      </c>
      <c r="T6" s="28">
        <f t="shared" ca="1" si="4"/>
        <v>21</v>
      </c>
      <c r="U6" s="28"/>
      <c r="V6" s="27">
        <f t="shared" ca="1" si="16"/>
        <v>1</v>
      </c>
      <c r="W6" s="27">
        <f t="shared" ca="1" si="5"/>
        <v>2</v>
      </c>
      <c r="X6" s="27">
        <f t="shared" ca="1" si="5"/>
        <v>2</v>
      </c>
      <c r="Y6" s="27">
        <f t="shared" ca="1" si="5"/>
        <v>1</v>
      </c>
      <c r="Z6" s="27">
        <f t="shared" ca="1" si="5"/>
        <v>1</v>
      </c>
      <c r="AA6" s="27">
        <f t="shared" ca="1" si="5"/>
        <v>3</v>
      </c>
      <c r="AB6" s="29">
        <f t="shared" ca="1" si="6"/>
        <v>10</v>
      </c>
      <c r="AC6" s="30"/>
      <c r="AD6" s="27">
        <f t="shared" ca="1" si="17"/>
        <v>2</v>
      </c>
      <c r="AE6" s="27">
        <f t="shared" ca="1" si="7"/>
        <v>2</v>
      </c>
      <c r="AF6" s="27">
        <f t="shared" ca="1" si="7"/>
        <v>3</v>
      </c>
      <c r="AG6" s="27">
        <f t="shared" ca="1" si="7"/>
        <v>3</v>
      </c>
      <c r="AH6" s="27">
        <f t="shared" ca="1" si="7"/>
        <v>3</v>
      </c>
      <c r="AI6" s="27">
        <f t="shared" ca="1" si="7"/>
        <v>0</v>
      </c>
      <c r="AJ6" s="29">
        <f t="shared" ca="1" si="8"/>
        <v>13</v>
      </c>
      <c r="AK6" s="31"/>
      <c r="AL6" s="27">
        <f t="shared" ca="1" si="18"/>
        <v>1</v>
      </c>
      <c r="AM6" s="27">
        <f t="shared" ca="1" si="18"/>
        <v>2</v>
      </c>
      <c r="AN6" s="29">
        <f t="shared" ca="1" si="9"/>
        <v>3</v>
      </c>
      <c r="AO6" s="31"/>
      <c r="AP6" s="27">
        <f t="shared" ca="1" si="19"/>
        <v>3</v>
      </c>
      <c r="AQ6" s="27">
        <f t="shared" ca="1" si="19"/>
        <v>2</v>
      </c>
      <c r="AR6" s="39">
        <f t="shared" ca="1" si="10"/>
        <v>5</v>
      </c>
      <c r="AS6" s="32">
        <f t="shared" ca="1" si="11"/>
        <v>52</v>
      </c>
      <c r="AT6" s="25"/>
      <c r="AU6" s="27">
        <f t="shared" ca="1" si="20"/>
        <v>85</v>
      </c>
      <c r="AV6" s="27">
        <f t="shared" ca="1" si="20"/>
        <v>92</v>
      </c>
      <c r="AW6" s="33">
        <f t="shared" ca="1" si="12"/>
        <v>177</v>
      </c>
      <c r="AX6" s="34">
        <f t="shared" ca="1" si="13"/>
        <v>229</v>
      </c>
      <c r="AY6" s="34">
        <f t="shared" ca="1" si="14"/>
        <v>3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t="s">
        <v>147</v>
      </c>
      <c r="C7" s="24">
        <f t="shared" ca="1" si="0"/>
        <v>38</v>
      </c>
      <c r="D7" s="25">
        <f t="shared" ca="1" si="1"/>
        <v>174</v>
      </c>
      <c r="E7" s="24">
        <f t="shared" ca="1" si="2"/>
        <v>212</v>
      </c>
      <c r="F7" s="37" t="s">
        <v>206</v>
      </c>
      <c r="G7" s="37" t="s">
        <v>190</v>
      </c>
      <c r="H7" s="37" t="s">
        <v>202</v>
      </c>
      <c r="I7" s="25"/>
      <c r="J7" s="27">
        <f t="shared" ca="1" si="15"/>
        <v>3</v>
      </c>
      <c r="K7" s="27">
        <f t="shared" ca="1" si="15"/>
        <v>0</v>
      </c>
      <c r="L7" s="27">
        <f t="shared" ca="1" si="15"/>
        <v>0</v>
      </c>
      <c r="M7" s="27">
        <f t="shared" ca="1" si="15"/>
        <v>2</v>
      </c>
      <c r="N7" s="27">
        <f t="shared" ca="1" si="15"/>
        <v>1</v>
      </c>
      <c r="O7" s="27">
        <f t="shared" ca="1" si="15"/>
        <v>1</v>
      </c>
      <c r="P7" s="27">
        <f t="shared" ca="1" si="15"/>
        <v>2</v>
      </c>
      <c r="Q7" s="27">
        <f t="shared" ca="1" si="15"/>
        <v>3</v>
      </c>
      <c r="R7" s="27">
        <f t="shared" ca="1" si="15"/>
        <v>0</v>
      </c>
      <c r="S7" s="27">
        <f t="shared" ca="1" si="15"/>
        <v>1</v>
      </c>
      <c r="T7" s="28">
        <f t="shared" ca="1" si="4"/>
        <v>13</v>
      </c>
      <c r="U7" s="28"/>
      <c r="V7" s="27">
        <f t="shared" ca="1" si="16"/>
        <v>1</v>
      </c>
      <c r="W7" s="27">
        <f t="shared" ca="1" si="5"/>
        <v>2</v>
      </c>
      <c r="X7" s="27">
        <f t="shared" ca="1" si="5"/>
        <v>1</v>
      </c>
      <c r="Y7" s="27">
        <f t="shared" ca="1" si="5"/>
        <v>0</v>
      </c>
      <c r="Z7" s="27">
        <f t="shared" ca="1" si="5"/>
        <v>2</v>
      </c>
      <c r="AA7" s="27">
        <f t="shared" ca="1" si="5"/>
        <v>2</v>
      </c>
      <c r="AB7" s="29">
        <f t="shared" ca="1" si="6"/>
        <v>8</v>
      </c>
      <c r="AC7" s="30"/>
      <c r="AD7" s="27">
        <f t="shared" ca="1" si="17"/>
        <v>1</v>
      </c>
      <c r="AE7" s="27">
        <f t="shared" ca="1" si="7"/>
        <v>2</v>
      </c>
      <c r="AF7" s="27">
        <f t="shared" ca="1" si="7"/>
        <v>3</v>
      </c>
      <c r="AG7" s="27">
        <f t="shared" ca="1" si="7"/>
        <v>3</v>
      </c>
      <c r="AH7" s="27">
        <f t="shared" ca="1" si="7"/>
        <v>2</v>
      </c>
      <c r="AI7" s="27">
        <f t="shared" ca="1" si="7"/>
        <v>0</v>
      </c>
      <c r="AJ7" s="29">
        <f t="shared" ca="1" si="8"/>
        <v>11</v>
      </c>
      <c r="AK7" s="31"/>
      <c r="AL7" s="27">
        <f t="shared" ca="1" si="18"/>
        <v>3</v>
      </c>
      <c r="AM7" s="27">
        <f t="shared" ca="1" si="18"/>
        <v>1</v>
      </c>
      <c r="AN7" s="29">
        <f t="shared" ca="1" si="9"/>
        <v>4</v>
      </c>
      <c r="AO7" s="31"/>
      <c r="AP7" s="27">
        <f t="shared" ca="1" si="19"/>
        <v>1</v>
      </c>
      <c r="AQ7" s="27">
        <f t="shared" ca="1" si="19"/>
        <v>1</v>
      </c>
      <c r="AR7" s="39">
        <f t="shared" ca="1" si="10"/>
        <v>2</v>
      </c>
      <c r="AS7" s="32">
        <f t="shared" ca="1" si="11"/>
        <v>38</v>
      </c>
      <c r="AT7" s="25"/>
      <c r="AU7" s="27">
        <f t="shared" ca="1" si="20"/>
        <v>84</v>
      </c>
      <c r="AV7" s="27">
        <f t="shared" ca="1" si="20"/>
        <v>90</v>
      </c>
      <c r="AW7" s="33">
        <f t="shared" ca="1" si="12"/>
        <v>174</v>
      </c>
      <c r="AX7" s="40">
        <f t="shared" ca="1" si="13"/>
        <v>212</v>
      </c>
      <c r="AY7" s="40">
        <f t="shared" ca="1" si="14"/>
        <v>9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t="s">
        <v>148</v>
      </c>
      <c r="C8" s="24">
        <f t="shared" ca="1" si="0"/>
        <v>34</v>
      </c>
      <c r="D8" s="25">
        <f t="shared" ca="1" si="1"/>
        <v>173</v>
      </c>
      <c r="E8" s="24">
        <f t="shared" ca="1" si="2"/>
        <v>207</v>
      </c>
      <c r="F8" s="47" t="s">
        <v>183</v>
      </c>
      <c r="G8" s="47" t="s">
        <v>191</v>
      </c>
      <c r="H8" s="47" t="s">
        <v>199</v>
      </c>
      <c r="I8" s="25"/>
      <c r="J8" s="27">
        <f t="shared" ca="1" si="15"/>
        <v>1</v>
      </c>
      <c r="K8" s="27">
        <f t="shared" ca="1" si="15"/>
        <v>2</v>
      </c>
      <c r="L8" s="27">
        <f t="shared" ca="1" si="15"/>
        <v>0</v>
      </c>
      <c r="M8" s="27">
        <f t="shared" ca="1" si="15"/>
        <v>1</v>
      </c>
      <c r="N8" s="27">
        <f t="shared" ca="1" si="15"/>
        <v>0</v>
      </c>
      <c r="O8" s="27">
        <f t="shared" ca="1" si="15"/>
        <v>0</v>
      </c>
      <c r="P8" s="27">
        <f t="shared" ca="1" si="15"/>
        <v>0</v>
      </c>
      <c r="Q8" s="27">
        <f t="shared" ca="1" si="15"/>
        <v>1</v>
      </c>
      <c r="R8" s="27">
        <f t="shared" ca="1" si="15"/>
        <v>0</v>
      </c>
      <c r="S8" s="27">
        <f t="shared" ca="1" si="15"/>
        <v>2</v>
      </c>
      <c r="T8" s="28">
        <f t="shared" ca="1" si="4"/>
        <v>7</v>
      </c>
      <c r="U8" s="28"/>
      <c r="V8" s="27">
        <f t="shared" ca="1" si="16"/>
        <v>3</v>
      </c>
      <c r="W8" s="27">
        <f t="shared" ca="1" si="5"/>
        <v>2</v>
      </c>
      <c r="X8" s="27">
        <f t="shared" ca="1" si="5"/>
        <v>2</v>
      </c>
      <c r="Y8" s="27">
        <f t="shared" ca="1" si="5"/>
        <v>2</v>
      </c>
      <c r="Z8" s="27">
        <f t="shared" ca="1" si="5"/>
        <v>2</v>
      </c>
      <c r="AA8" s="27">
        <f t="shared" ca="1" si="5"/>
        <v>2</v>
      </c>
      <c r="AB8" s="29">
        <f t="shared" ca="1" si="6"/>
        <v>13</v>
      </c>
      <c r="AC8" s="30"/>
      <c r="AD8" s="27">
        <f t="shared" ca="1" si="17"/>
        <v>1</v>
      </c>
      <c r="AE8" s="27">
        <f t="shared" ca="1" si="7"/>
        <v>0</v>
      </c>
      <c r="AF8" s="27">
        <f t="shared" ca="1" si="7"/>
        <v>3</v>
      </c>
      <c r="AG8" s="27">
        <f t="shared" ca="1" si="7"/>
        <v>2</v>
      </c>
      <c r="AH8" s="27">
        <f t="shared" ca="1" si="7"/>
        <v>0</v>
      </c>
      <c r="AI8" s="27">
        <f t="shared" ca="1" si="7"/>
        <v>0</v>
      </c>
      <c r="AJ8" s="29">
        <f t="shared" ca="1" si="8"/>
        <v>6</v>
      </c>
      <c r="AK8" s="31"/>
      <c r="AL8" s="27">
        <f t="shared" ca="1" si="18"/>
        <v>2</v>
      </c>
      <c r="AM8" s="27">
        <f t="shared" ca="1" si="18"/>
        <v>3</v>
      </c>
      <c r="AN8" s="29">
        <f t="shared" ca="1" si="9"/>
        <v>5</v>
      </c>
      <c r="AO8" s="31"/>
      <c r="AP8" s="27">
        <f t="shared" ca="1" si="19"/>
        <v>2</v>
      </c>
      <c r="AQ8" s="27">
        <f t="shared" ca="1" si="19"/>
        <v>1</v>
      </c>
      <c r="AR8" s="39">
        <f t="shared" ca="1" si="10"/>
        <v>3</v>
      </c>
      <c r="AS8" s="32">
        <f t="shared" ca="1" si="11"/>
        <v>34</v>
      </c>
      <c r="AT8" s="25"/>
      <c r="AU8" s="27">
        <f t="shared" ca="1" si="20"/>
        <v>83</v>
      </c>
      <c r="AV8" s="27">
        <f t="shared" ca="1" si="20"/>
        <v>90</v>
      </c>
      <c r="AW8" s="33">
        <f t="shared" ca="1" si="12"/>
        <v>173</v>
      </c>
      <c r="AX8" s="34">
        <f t="shared" ca="1" si="13"/>
        <v>207</v>
      </c>
      <c r="AY8" s="34">
        <f t="shared" ca="1" si="14"/>
        <v>10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t="s">
        <v>149</v>
      </c>
      <c r="C9" s="24">
        <f t="shared" ca="1" si="0"/>
        <v>45</v>
      </c>
      <c r="D9" s="25">
        <f t="shared" ca="1" si="1"/>
        <v>196</v>
      </c>
      <c r="E9" s="24">
        <f t="shared" ca="1" si="2"/>
        <v>241</v>
      </c>
      <c r="F9" s="37" t="s">
        <v>174</v>
      </c>
      <c r="G9" s="37" t="s">
        <v>187</v>
      </c>
      <c r="H9" s="37" t="s">
        <v>200</v>
      </c>
      <c r="I9" s="25"/>
      <c r="J9" s="27">
        <f t="shared" ca="1" si="15"/>
        <v>2</v>
      </c>
      <c r="K9" s="27">
        <f t="shared" ca="1" si="15"/>
        <v>1</v>
      </c>
      <c r="L9" s="27">
        <f t="shared" ca="1" si="15"/>
        <v>2</v>
      </c>
      <c r="M9" s="27">
        <f t="shared" ca="1" si="15"/>
        <v>2</v>
      </c>
      <c r="N9" s="27">
        <f t="shared" ca="1" si="15"/>
        <v>1</v>
      </c>
      <c r="O9" s="27">
        <f t="shared" ca="1" si="15"/>
        <v>2</v>
      </c>
      <c r="P9" s="27">
        <f t="shared" ca="1" si="15"/>
        <v>0</v>
      </c>
      <c r="Q9" s="27">
        <f t="shared" ca="1" si="15"/>
        <v>3</v>
      </c>
      <c r="R9" s="27">
        <f t="shared" ca="1" si="15"/>
        <v>2</v>
      </c>
      <c r="S9" s="27">
        <f t="shared" ca="1" si="15"/>
        <v>2</v>
      </c>
      <c r="T9" s="28">
        <f t="shared" ca="1" si="4"/>
        <v>17</v>
      </c>
      <c r="U9" s="28"/>
      <c r="V9" s="27">
        <f t="shared" ca="1" si="16"/>
        <v>3</v>
      </c>
      <c r="W9" s="27">
        <f t="shared" ca="1" si="5"/>
        <v>3</v>
      </c>
      <c r="X9" s="27">
        <f t="shared" ca="1" si="5"/>
        <v>0</v>
      </c>
      <c r="Y9" s="27">
        <f t="shared" ca="1" si="5"/>
        <v>2</v>
      </c>
      <c r="Z9" s="27">
        <f t="shared" ca="1" si="5"/>
        <v>3</v>
      </c>
      <c r="AA9" s="27">
        <f t="shared" ca="1" si="5"/>
        <v>1</v>
      </c>
      <c r="AB9" s="29">
        <f t="shared" ca="1" si="6"/>
        <v>12</v>
      </c>
      <c r="AC9" s="30"/>
      <c r="AD9" s="27">
        <f t="shared" ca="1" si="17"/>
        <v>2</v>
      </c>
      <c r="AE9" s="27">
        <f t="shared" ca="1" si="7"/>
        <v>3</v>
      </c>
      <c r="AF9" s="27">
        <f t="shared" ca="1" si="7"/>
        <v>3</v>
      </c>
      <c r="AG9" s="27">
        <f t="shared" ca="1" si="7"/>
        <v>1</v>
      </c>
      <c r="AH9" s="27">
        <f t="shared" ca="1" si="7"/>
        <v>2</v>
      </c>
      <c r="AI9" s="27">
        <f t="shared" ca="1" si="7"/>
        <v>0</v>
      </c>
      <c r="AJ9" s="29">
        <f t="shared" ca="1" si="8"/>
        <v>11</v>
      </c>
      <c r="AK9" s="31"/>
      <c r="AL9" s="27">
        <f t="shared" ca="1" si="18"/>
        <v>1</v>
      </c>
      <c r="AM9" s="27">
        <f t="shared" ca="1" si="18"/>
        <v>0</v>
      </c>
      <c r="AN9" s="29">
        <f t="shared" ca="1" si="9"/>
        <v>1</v>
      </c>
      <c r="AO9" s="31"/>
      <c r="AP9" s="27">
        <f t="shared" ca="1" si="19"/>
        <v>3</v>
      </c>
      <c r="AQ9" s="27">
        <f t="shared" ca="1" si="19"/>
        <v>1</v>
      </c>
      <c r="AR9" s="39">
        <f t="shared" ca="1" si="10"/>
        <v>4</v>
      </c>
      <c r="AS9" s="32">
        <f t="shared" ca="1" si="11"/>
        <v>45</v>
      </c>
      <c r="AT9" s="25"/>
      <c r="AU9" s="27">
        <f t="shared" ca="1" si="20"/>
        <v>100</v>
      </c>
      <c r="AV9" s="27">
        <f t="shared" ca="1" si="20"/>
        <v>96</v>
      </c>
      <c r="AW9" s="33">
        <f t="shared" ca="1" si="12"/>
        <v>196</v>
      </c>
      <c r="AX9" s="40">
        <f t="shared" ca="1" si="13"/>
        <v>241</v>
      </c>
      <c r="AY9" s="40">
        <f t="shared" ca="1" si="14"/>
        <v>1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t="s">
        <v>150</v>
      </c>
      <c r="C10" s="24">
        <f t="shared" ca="1" si="0"/>
        <v>32</v>
      </c>
      <c r="D10" s="25">
        <f t="shared" ca="1" si="1"/>
        <v>196</v>
      </c>
      <c r="E10" s="24">
        <f t="shared" ca="1" si="2"/>
        <v>228</v>
      </c>
      <c r="F10" s="47" t="s">
        <v>205</v>
      </c>
      <c r="G10" s="47" t="s">
        <v>188</v>
      </c>
      <c r="H10" s="47" t="s">
        <v>201</v>
      </c>
      <c r="I10" s="25"/>
      <c r="J10" s="27">
        <f t="shared" ca="1" si="15"/>
        <v>2</v>
      </c>
      <c r="K10" s="27">
        <f t="shared" ca="1" si="15"/>
        <v>1</v>
      </c>
      <c r="L10" s="27">
        <f t="shared" ca="1" si="15"/>
        <v>1</v>
      </c>
      <c r="M10" s="27">
        <f t="shared" ca="1" si="15"/>
        <v>2</v>
      </c>
      <c r="N10" s="27">
        <f t="shared" ca="1" si="15"/>
        <v>1</v>
      </c>
      <c r="O10" s="27">
        <f t="shared" ca="1" si="15"/>
        <v>0</v>
      </c>
      <c r="P10" s="27">
        <f t="shared" ca="1" si="15"/>
        <v>2</v>
      </c>
      <c r="Q10" s="27">
        <f t="shared" ca="1" si="15"/>
        <v>2</v>
      </c>
      <c r="R10" s="27">
        <f t="shared" ca="1" si="15"/>
        <v>1</v>
      </c>
      <c r="S10" s="27">
        <f t="shared" ca="1" si="15"/>
        <v>3</v>
      </c>
      <c r="T10" s="28">
        <f t="shared" ca="1" si="4"/>
        <v>15</v>
      </c>
      <c r="U10" s="28"/>
      <c r="V10" s="27">
        <f t="shared" ca="1" si="16"/>
        <v>1</v>
      </c>
      <c r="W10" s="27">
        <f t="shared" ca="1" si="5"/>
        <v>0</v>
      </c>
      <c r="X10" s="27">
        <f t="shared" ca="1" si="5"/>
        <v>1</v>
      </c>
      <c r="Y10" s="27">
        <f t="shared" ca="1" si="5"/>
        <v>3</v>
      </c>
      <c r="Z10" s="27">
        <f t="shared" ca="1" si="5"/>
        <v>3</v>
      </c>
      <c r="AA10" s="27">
        <f t="shared" ca="1" si="5"/>
        <v>3</v>
      </c>
      <c r="AB10" s="29">
        <f t="shared" ca="1" si="6"/>
        <v>11</v>
      </c>
      <c r="AC10" s="30"/>
      <c r="AD10" s="27">
        <f t="shared" ca="1" si="17"/>
        <v>0</v>
      </c>
      <c r="AE10" s="27">
        <f t="shared" ca="1" si="7"/>
        <v>0</v>
      </c>
      <c r="AF10" s="27">
        <f t="shared" ca="1" si="7"/>
        <v>2</v>
      </c>
      <c r="AG10" s="27">
        <f t="shared" ca="1" si="7"/>
        <v>0</v>
      </c>
      <c r="AH10" s="27">
        <f t="shared" ca="1" si="7"/>
        <v>0</v>
      </c>
      <c r="AI10" s="27">
        <f t="shared" ca="1" si="7"/>
        <v>2</v>
      </c>
      <c r="AJ10" s="29">
        <f t="shared" ca="1" si="8"/>
        <v>4</v>
      </c>
      <c r="AK10" s="31"/>
      <c r="AL10" s="27">
        <f t="shared" ca="1" si="18"/>
        <v>0</v>
      </c>
      <c r="AM10" s="27">
        <f t="shared" ca="1" si="18"/>
        <v>2</v>
      </c>
      <c r="AN10" s="29">
        <f t="shared" ca="1" si="9"/>
        <v>2</v>
      </c>
      <c r="AO10" s="31"/>
      <c r="AP10" s="27">
        <f t="shared" ca="1" si="19"/>
        <v>0</v>
      </c>
      <c r="AQ10" s="27">
        <f t="shared" ca="1" si="19"/>
        <v>0</v>
      </c>
      <c r="AR10" s="39">
        <f t="shared" ca="1" si="10"/>
        <v>0</v>
      </c>
      <c r="AS10" s="32">
        <f t="shared" ca="1" si="11"/>
        <v>32</v>
      </c>
      <c r="AT10" s="25"/>
      <c r="AU10" s="27">
        <f t="shared" ca="1" si="20"/>
        <v>97</v>
      </c>
      <c r="AV10" s="27">
        <f t="shared" ca="1" si="20"/>
        <v>99</v>
      </c>
      <c r="AW10" s="33">
        <f t="shared" ca="1" si="12"/>
        <v>196</v>
      </c>
      <c r="AX10" s="34">
        <f t="shared" ca="1" si="13"/>
        <v>228</v>
      </c>
      <c r="AY10" s="34">
        <f t="shared" ca="1" si="14"/>
        <v>4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t="s">
        <v>151</v>
      </c>
      <c r="C11" s="24">
        <f t="shared" ca="1" si="0"/>
        <v>29</v>
      </c>
      <c r="D11" s="25">
        <f t="shared" ca="1" si="1"/>
        <v>188</v>
      </c>
      <c r="E11" s="24">
        <f t="shared" ca="1" si="2"/>
        <v>217</v>
      </c>
      <c r="F11" s="37" t="s">
        <v>206</v>
      </c>
      <c r="G11" s="37" t="s">
        <v>189</v>
      </c>
      <c r="H11" s="37" t="s">
        <v>202</v>
      </c>
      <c r="I11" s="25"/>
      <c r="J11" s="27">
        <f t="shared" ca="1" si="15"/>
        <v>1</v>
      </c>
      <c r="K11" s="27">
        <f t="shared" ca="1" si="15"/>
        <v>1</v>
      </c>
      <c r="L11" s="27">
        <f t="shared" ca="1" si="15"/>
        <v>3</v>
      </c>
      <c r="M11" s="27">
        <f t="shared" ca="1" si="15"/>
        <v>1</v>
      </c>
      <c r="N11" s="27">
        <f t="shared" ca="1" si="15"/>
        <v>1</v>
      </c>
      <c r="O11" s="27">
        <f t="shared" ca="1" si="15"/>
        <v>0</v>
      </c>
      <c r="P11" s="27">
        <f t="shared" ca="1" si="15"/>
        <v>2</v>
      </c>
      <c r="Q11" s="27">
        <f t="shared" ca="1" si="15"/>
        <v>1</v>
      </c>
      <c r="R11" s="27">
        <f t="shared" ca="1" si="15"/>
        <v>0</v>
      </c>
      <c r="S11" s="27">
        <f t="shared" ca="1" si="15"/>
        <v>1</v>
      </c>
      <c r="T11" s="28">
        <f t="shared" ca="1" si="4"/>
        <v>11</v>
      </c>
      <c r="U11" s="28"/>
      <c r="V11" s="27">
        <f t="shared" ca="1" si="16"/>
        <v>0</v>
      </c>
      <c r="W11" s="27">
        <f t="shared" ca="1" si="5"/>
        <v>2</v>
      </c>
      <c r="X11" s="27">
        <f t="shared" ca="1" si="5"/>
        <v>0</v>
      </c>
      <c r="Y11" s="27">
        <f t="shared" ca="1" si="5"/>
        <v>0</v>
      </c>
      <c r="Z11" s="27">
        <f t="shared" ca="1" si="5"/>
        <v>3</v>
      </c>
      <c r="AA11" s="27">
        <f t="shared" ca="1" si="5"/>
        <v>1</v>
      </c>
      <c r="AB11" s="29">
        <f t="shared" ca="1" si="6"/>
        <v>6</v>
      </c>
      <c r="AC11" s="30"/>
      <c r="AD11" s="27">
        <f t="shared" ca="1" si="17"/>
        <v>0</v>
      </c>
      <c r="AE11" s="27">
        <f t="shared" ca="1" si="7"/>
        <v>0</v>
      </c>
      <c r="AF11" s="27">
        <f t="shared" ca="1" si="7"/>
        <v>2</v>
      </c>
      <c r="AG11" s="27">
        <f t="shared" ca="1" si="7"/>
        <v>3</v>
      </c>
      <c r="AH11" s="27">
        <f t="shared" ca="1" si="7"/>
        <v>1</v>
      </c>
      <c r="AI11" s="27">
        <f t="shared" ca="1" si="7"/>
        <v>3</v>
      </c>
      <c r="AJ11" s="29">
        <f t="shared" ca="1" si="8"/>
        <v>9</v>
      </c>
      <c r="AK11" s="31"/>
      <c r="AL11" s="27">
        <f t="shared" ca="1" si="18"/>
        <v>0</v>
      </c>
      <c r="AM11" s="27">
        <f t="shared" ca="1" si="18"/>
        <v>2</v>
      </c>
      <c r="AN11" s="29">
        <f t="shared" ca="1" si="9"/>
        <v>2</v>
      </c>
      <c r="AO11" s="31"/>
      <c r="AP11" s="27">
        <f t="shared" ca="1" si="19"/>
        <v>1</v>
      </c>
      <c r="AQ11" s="27">
        <f t="shared" ca="1" si="19"/>
        <v>0</v>
      </c>
      <c r="AR11" s="39">
        <f t="shared" ca="1" si="10"/>
        <v>1</v>
      </c>
      <c r="AS11" s="32">
        <f t="shared" ca="1" si="11"/>
        <v>29</v>
      </c>
      <c r="AT11" s="25"/>
      <c r="AU11" s="27">
        <f t="shared" ca="1" si="20"/>
        <v>97</v>
      </c>
      <c r="AV11" s="27">
        <f t="shared" ca="1" si="20"/>
        <v>91</v>
      </c>
      <c r="AW11" s="33">
        <f t="shared" ca="1" si="12"/>
        <v>188</v>
      </c>
      <c r="AX11" s="40">
        <f t="shared" ca="1" si="13"/>
        <v>217</v>
      </c>
      <c r="AY11" s="40">
        <f t="shared" ca="1" si="14"/>
        <v>7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t="s">
        <v>152</v>
      </c>
      <c r="C12" s="24">
        <f t="shared" ca="1" si="0"/>
        <v>43</v>
      </c>
      <c r="D12" s="25">
        <f t="shared" ca="1" si="1"/>
        <v>178</v>
      </c>
      <c r="E12" s="24">
        <f t="shared" ca="1" si="2"/>
        <v>221</v>
      </c>
      <c r="F12" s="47" t="s">
        <v>183</v>
      </c>
      <c r="G12" s="47" t="s">
        <v>190</v>
      </c>
      <c r="H12" s="47" t="s">
        <v>199</v>
      </c>
      <c r="I12" s="25"/>
      <c r="J12" s="27">
        <f t="shared" ca="1" si="15"/>
        <v>2</v>
      </c>
      <c r="K12" s="27">
        <f t="shared" ca="1" si="15"/>
        <v>0</v>
      </c>
      <c r="L12" s="27">
        <f t="shared" ca="1" si="15"/>
        <v>3</v>
      </c>
      <c r="M12" s="27">
        <f t="shared" ca="1" si="15"/>
        <v>0</v>
      </c>
      <c r="N12" s="27">
        <f t="shared" ca="1" si="15"/>
        <v>1</v>
      </c>
      <c r="O12" s="27">
        <f t="shared" ca="1" si="15"/>
        <v>2</v>
      </c>
      <c r="P12" s="27">
        <f t="shared" ca="1" si="15"/>
        <v>3</v>
      </c>
      <c r="Q12" s="27">
        <f t="shared" ca="1" si="15"/>
        <v>0</v>
      </c>
      <c r="R12" s="27">
        <f t="shared" ca="1" si="15"/>
        <v>3</v>
      </c>
      <c r="S12" s="27">
        <f t="shared" ca="1" si="15"/>
        <v>1</v>
      </c>
      <c r="T12" s="28">
        <f t="shared" ca="1" si="4"/>
        <v>15</v>
      </c>
      <c r="U12" s="28"/>
      <c r="V12" s="27">
        <f t="shared" ca="1" si="16"/>
        <v>2</v>
      </c>
      <c r="W12" s="27">
        <f t="shared" ca="1" si="5"/>
        <v>1</v>
      </c>
      <c r="X12" s="27">
        <f t="shared" ca="1" si="5"/>
        <v>3</v>
      </c>
      <c r="Y12" s="27">
        <f t="shared" ca="1" si="5"/>
        <v>3</v>
      </c>
      <c r="Z12" s="27">
        <f t="shared" ca="1" si="5"/>
        <v>2</v>
      </c>
      <c r="AA12" s="27">
        <f t="shared" ca="1" si="5"/>
        <v>2</v>
      </c>
      <c r="AB12" s="29">
        <f t="shared" ca="1" si="6"/>
        <v>13</v>
      </c>
      <c r="AC12" s="30"/>
      <c r="AD12" s="27">
        <f t="shared" ca="1" si="17"/>
        <v>0</v>
      </c>
      <c r="AE12" s="27">
        <f t="shared" ca="1" si="7"/>
        <v>1</v>
      </c>
      <c r="AF12" s="27">
        <f t="shared" ca="1" si="7"/>
        <v>2</v>
      </c>
      <c r="AG12" s="27">
        <f t="shared" ca="1" si="7"/>
        <v>2</v>
      </c>
      <c r="AH12" s="27">
        <f t="shared" ca="1" si="7"/>
        <v>3</v>
      </c>
      <c r="AI12" s="27">
        <f t="shared" ca="1" si="7"/>
        <v>1</v>
      </c>
      <c r="AJ12" s="29">
        <f t="shared" ca="1" si="8"/>
        <v>9</v>
      </c>
      <c r="AK12" s="31"/>
      <c r="AL12" s="27">
        <f t="shared" ca="1" si="18"/>
        <v>2</v>
      </c>
      <c r="AM12" s="27">
        <f t="shared" ca="1" si="18"/>
        <v>3</v>
      </c>
      <c r="AN12" s="29">
        <f t="shared" ca="1" si="9"/>
        <v>5</v>
      </c>
      <c r="AO12" s="31"/>
      <c r="AP12" s="27">
        <f t="shared" ca="1" si="19"/>
        <v>0</v>
      </c>
      <c r="AQ12" s="27">
        <f t="shared" ca="1" si="19"/>
        <v>1</v>
      </c>
      <c r="AR12" s="39">
        <f t="shared" ca="1" si="10"/>
        <v>1</v>
      </c>
      <c r="AS12" s="32">
        <f t="shared" ca="1" si="11"/>
        <v>43</v>
      </c>
      <c r="AT12" s="25"/>
      <c r="AU12" s="27">
        <f t="shared" ca="1" si="20"/>
        <v>97</v>
      </c>
      <c r="AV12" s="27">
        <f t="shared" ca="1" si="20"/>
        <v>81</v>
      </c>
      <c r="AW12" s="33">
        <f t="shared" ca="1" si="12"/>
        <v>178</v>
      </c>
      <c r="AX12" s="34">
        <f t="shared" ca="1" si="13"/>
        <v>221</v>
      </c>
      <c r="AY12" s="34">
        <f t="shared" ca="1" si="14"/>
        <v>5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t="s">
        <v>153</v>
      </c>
      <c r="C13" s="24">
        <f t="shared" ca="1" si="0"/>
        <v>25</v>
      </c>
      <c r="D13" s="25">
        <f t="shared" ca="1" si="1"/>
        <v>194</v>
      </c>
      <c r="E13" s="24">
        <f t="shared" ca="1" si="2"/>
        <v>219</v>
      </c>
      <c r="F13" s="37" t="s">
        <v>174</v>
      </c>
      <c r="G13" s="37" t="s">
        <v>191</v>
      </c>
      <c r="H13" s="37" t="s">
        <v>200</v>
      </c>
      <c r="I13" s="25"/>
      <c r="J13" s="27">
        <f t="shared" ca="1" si="15"/>
        <v>1</v>
      </c>
      <c r="K13" s="27">
        <f t="shared" ca="1" si="15"/>
        <v>0</v>
      </c>
      <c r="L13" s="27">
        <f t="shared" ca="1" si="15"/>
        <v>1</v>
      </c>
      <c r="M13" s="27">
        <f t="shared" ca="1" si="15"/>
        <v>0</v>
      </c>
      <c r="N13" s="27">
        <f t="shared" ca="1" si="15"/>
        <v>1</v>
      </c>
      <c r="O13" s="27">
        <f t="shared" ca="1" si="15"/>
        <v>0</v>
      </c>
      <c r="P13" s="27">
        <f t="shared" ca="1" si="15"/>
        <v>0</v>
      </c>
      <c r="Q13" s="27">
        <f t="shared" ca="1" si="15"/>
        <v>3</v>
      </c>
      <c r="R13" s="27">
        <f t="shared" ca="1" si="15"/>
        <v>3</v>
      </c>
      <c r="S13" s="27">
        <f t="shared" ca="1" si="15"/>
        <v>0</v>
      </c>
      <c r="T13" s="28">
        <f t="shared" ca="1" si="4"/>
        <v>9</v>
      </c>
      <c r="U13" s="28"/>
      <c r="V13" s="27">
        <f t="shared" ca="1" si="16"/>
        <v>3</v>
      </c>
      <c r="W13" s="27">
        <f t="shared" ca="1" si="5"/>
        <v>2</v>
      </c>
      <c r="X13" s="27">
        <f t="shared" ca="1" si="5"/>
        <v>0</v>
      </c>
      <c r="Y13" s="27">
        <f t="shared" ca="1" si="5"/>
        <v>3</v>
      </c>
      <c r="Z13" s="27">
        <f t="shared" ca="1" si="5"/>
        <v>0</v>
      </c>
      <c r="AA13" s="27">
        <f t="shared" ca="1" si="5"/>
        <v>0</v>
      </c>
      <c r="AB13" s="29">
        <f t="shared" ca="1" si="6"/>
        <v>8</v>
      </c>
      <c r="AC13" s="30"/>
      <c r="AD13" s="27">
        <f t="shared" ca="1" si="17"/>
        <v>1</v>
      </c>
      <c r="AE13" s="27">
        <f t="shared" ca="1" si="7"/>
        <v>0</v>
      </c>
      <c r="AF13" s="27">
        <f t="shared" ca="1" si="7"/>
        <v>1</v>
      </c>
      <c r="AG13" s="27">
        <f t="shared" ca="1" si="7"/>
        <v>0</v>
      </c>
      <c r="AH13" s="27">
        <f t="shared" ca="1" si="7"/>
        <v>2</v>
      </c>
      <c r="AI13" s="27">
        <f t="shared" ca="1" si="7"/>
        <v>0</v>
      </c>
      <c r="AJ13" s="29">
        <f t="shared" ca="1" si="8"/>
        <v>4</v>
      </c>
      <c r="AK13" s="31"/>
      <c r="AL13" s="27">
        <f t="shared" ca="1" si="18"/>
        <v>0</v>
      </c>
      <c r="AM13" s="27">
        <f t="shared" ca="1" si="18"/>
        <v>1</v>
      </c>
      <c r="AN13" s="29">
        <f t="shared" ca="1" si="9"/>
        <v>1</v>
      </c>
      <c r="AO13" s="31"/>
      <c r="AP13" s="27">
        <f t="shared" ca="1" si="19"/>
        <v>2</v>
      </c>
      <c r="AQ13" s="27">
        <f t="shared" ca="1" si="19"/>
        <v>1</v>
      </c>
      <c r="AR13" s="39">
        <f t="shared" ca="1" si="10"/>
        <v>3</v>
      </c>
      <c r="AS13" s="32">
        <f t="shared" ca="1" si="11"/>
        <v>25</v>
      </c>
      <c r="AT13" s="25"/>
      <c r="AU13" s="27">
        <f t="shared" ca="1" si="20"/>
        <v>94</v>
      </c>
      <c r="AV13" s="27">
        <f t="shared" ca="1" si="20"/>
        <v>100</v>
      </c>
      <c r="AW13" s="33">
        <f t="shared" ca="1" si="12"/>
        <v>194</v>
      </c>
      <c r="AX13" s="40">
        <f t="shared" ca="1" si="13"/>
        <v>219</v>
      </c>
      <c r="AY13" s="40">
        <f t="shared" ca="1" si="14"/>
        <v>6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26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4"/>
        <v>0</v>
      </c>
      <c r="U14" s="28"/>
      <c r="V14" s="27"/>
      <c r="W14" s="27"/>
      <c r="X14" s="27"/>
      <c r="Y14" s="27"/>
      <c r="Z14" s="27"/>
      <c r="AA14" s="27"/>
      <c r="AB14" s="29">
        <f t="shared" si="6"/>
        <v>0</v>
      </c>
      <c r="AC14" s="30"/>
      <c r="AD14" s="27"/>
      <c r="AE14" s="27"/>
      <c r="AF14" s="27"/>
      <c r="AG14" s="27"/>
      <c r="AH14" s="27"/>
      <c r="AI14" s="27"/>
      <c r="AJ14" s="29">
        <f t="shared" si="8"/>
        <v>0</v>
      </c>
      <c r="AK14" s="31"/>
      <c r="AL14" s="27"/>
      <c r="AM14" s="27"/>
      <c r="AN14" s="29">
        <f t="shared" si="9"/>
        <v>0</v>
      </c>
      <c r="AO14" s="31"/>
      <c r="AP14" s="27"/>
      <c r="AQ14" s="27"/>
      <c r="AR14" s="39">
        <f t="shared" si="10"/>
        <v>0</v>
      </c>
      <c r="AS14" s="32">
        <f t="shared" si="11"/>
        <v>0</v>
      </c>
      <c r="AT14" s="25"/>
      <c r="AU14" s="27"/>
      <c r="AV14" s="27"/>
      <c r="AW14" s="33">
        <f t="shared" si="12"/>
        <v>0</v>
      </c>
      <c r="AX14" s="34">
        <f t="shared" si="13"/>
        <v>0</v>
      </c>
      <c r="AY14" s="34">
        <f t="shared" ca="1" si="14"/>
        <v>11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4"/>
        <v>0</v>
      </c>
      <c r="U15" s="28"/>
      <c r="V15" s="38"/>
      <c r="W15" s="38"/>
      <c r="X15" s="38"/>
      <c r="Y15" s="38"/>
      <c r="Z15" s="38"/>
      <c r="AA15" s="38"/>
      <c r="AB15" s="29">
        <f t="shared" si="6"/>
        <v>0</v>
      </c>
      <c r="AC15" s="30"/>
      <c r="AD15" s="38"/>
      <c r="AE15" s="38"/>
      <c r="AF15" s="38"/>
      <c r="AG15" s="38"/>
      <c r="AH15" s="38"/>
      <c r="AI15" s="38"/>
      <c r="AJ15" s="29">
        <f t="shared" si="8"/>
        <v>0</v>
      </c>
      <c r="AK15" s="31"/>
      <c r="AL15" s="38"/>
      <c r="AM15" s="38"/>
      <c r="AN15" s="29">
        <f t="shared" si="9"/>
        <v>0</v>
      </c>
      <c r="AO15" s="31"/>
      <c r="AP15" s="38"/>
      <c r="AQ15" s="38"/>
      <c r="AR15" s="39">
        <f t="shared" si="10"/>
        <v>0</v>
      </c>
      <c r="AS15" s="32">
        <f t="shared" si="11"/>
        <v>0</v>
      </c>
      <c r="AT15" s="25"/>
      <c r="AU15" s="38"/>
      <c r="AV15" s="38"/>
      <c r="AW15" s="33">
        <f t="shared" si="12"/>
        <v>0</v>
      </c>
      <c r="AX15" s="40">
        <f t="shared" si="13"/>
        <v>0</v>
      </c>
      <c r="AY15" s="40">
        <f t="shared" ca="1" si="14"/>
        <v>11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4"/>
        <v>0</v>
      </c>
      <c r="U16" s="28"/>
      <c r="V16" s="27"/>
      <c r="W16" s="27"/>
      <c r="X16" s="27"/>
      <c r="Y16" s="27"/>
      <c r="Z16" s="27"/>
      <c r="AA16" s="27"/>
      <c r="AB16" s="29">
        <f t="shared" si="6"/>
        <v>0</v>
      </c>
      <c r="AC16" s="30"/>
      <c r="AD16" s="27"/>
      <c r="AE16" s="27"/>
      <c r="AF16" s="27"/>
      <c r="AG16" s="27"/>
      <c r="AH16" s="27"/>
      <c r="AI16" s="27"/>
      <c r="AJ16" s="29">
        <f t="shared" si="8"/>
        <v>0</v>
      </c>
      <c r="AK16" s="31"/>
      <c r="AL16" s="27"/>
      <c r="AM16" s="27"/>
      <c r="AN16" s="29">
        <f t="shared" si="9"/>
        <v>0</v>
      </c>
      <c r="AO16" s="31"/>
      <c r="AP16" s="27"/>
      <c r="AQ16" s="27"/>
      <c r="AR16" s="39">
        <f t="shared" si="10"/>
        <v>0</v>
      </c>
      <c r="AS16" s="32">
        <f t="shared" si="11"/>
        <v>0</v>
      </c>
      <c r="AT16" s="25"/>
      <c r="AU16" s="27"/>
      <c r="AV16" s="27"/>
      <c r="AW16" s="33">
        <f t="shared" si="12"/>
        <v>0</v>
      </c>
      <c r="AX16" s="34">
        <f t="shared" si="13"/>
        <v>0</v>
      </c>
      <c r="AY16" s="34">
        <f t="shared" ca="1" si="14"/>
        <v>11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4"/>
        <v>0</v>
      </c>
      <c r="U17" s="28"/>
      <c r="V17" s="38"/>
      <c r="W17" s="38"/>
      <c r="X17" s="38"/>
      <c r="Y17" s="38"/>
      <c r="Z17" s="38"/>
      <c r="AA17" s="38"/>
      <c r="AB17" s="29">
        <f t="shared" si="6"/>
        <v>0</v>
      </c>
      <c r="AC17" s="30"/>
      <c r="AD17" s="38"/>
      <c r="AE17" s="38"/>
      <c r="AF17" s="38"/>
      <c r="AG17" s="38"/>
      <c r="AH17" s="38"/>
      <c r="AI17" s="38"/>
      <c r="AJ17" s="29">
        <f t="shared" si="8"/>
        <v>0</v>
      </c>
      <c r="AK17" s="31"/>
      <c r="AL17" s="38"/>
      <c r="AM17" s="38"/>
      <c r="AN17" s="29">
        <f t="shared" si="9"/>
        <v>0</v>
      </c>
      <c r="AO17" s="31"/>
      <c r="AP17" s="38"/>
      <c r="AQ17" s="38"/>
      <c r="AR17" s="39">
        <f t="shared" si="10"/>
        <v>0</v>
      </c>
      <c r="AS17" s="32">
        <f t="shared" si="11"/>
        <v>0</v>
      </c>
      <c r="AT17" s="25"/>
      <c r="AU17" s="38"/>
      <c r="AV17" s="38"/>
      <c r="AW17" s="33">
        <f t="shared" si="12"/>
        <v>0</v>
      </c>
      <c r="AX17" s="40">
        <f t="shared" si="13"/>
        <v>0</v>
      </c>
      <c r="AY17" s="40">
        <f t="shared" ca="1" si="14"/>
        <v>11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0</v>
      </c>
      <c r="E18" s="24">
        <f t="shared" si="2"/>
        <v>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4"/>
        <v>0</v>
      </c>
      <c r="U18" s="28"/>
      <c r="V18" s="27"/>
      <c r="W18" s="27"/>
      <c r="X18" s="27"/>
      <c r="Y18" s="27"/>
      <c r="Z18" s="27"/>
      <c r="AA18" s="27"/>
      <c r="AB18" s="29">
        <f t="shared" si="6"/>
        <v>0</v>
      </c>
      <c r="AC18" s="30"/>
      <c r="AD18" s="27"/>
      <c r="AE18" s="27"/>
      <c r="AF18" s="27"/>
      <c r="AG18" s="27"/>
      <c r="AH18" s="27"/>
      <c r="AI18" s="27"/>
      <c r="AJ18" s="29">
        <f t="shared" si="8"/>
        <v>0</v>
      </c>
      <c r="AK18" s="31"/>
      <c r="AL18" s="27"/>
      <c r="AM18" s="27"/>
      <c r="AN18" s="29">
        <f t="shared" si="9"/>
        <v>0</v>
      </c>
      <c r="AO18" s="31"/>
      <c r="AP18" s="27"/>
      <c r="AQ18" s="27"/>
      <c r="AR18" s="39">
        <f t="shared" si="10"/>
        <v>0</v>
      </c>
      <c r="AS18" s="32">
        <f t="shared" si="11"/>
        <v>0</v>
      </c>
      <c r="AT18" s="25"/>
      <c r="AU18" s="27"/>
      <c r="AV18" s="27"/>
      <c r="AW18" s="33">
        <f t="shared" si="12"/>
        <v>0</v>
      </c>
      <c r="AX18" s="34">
        <f t="shared" si="13"/>
        <v>0</v>
      </c>
      <c r="AY18" s="34">
        <f t="shared" ca="1" si="14"/>
        <v>11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4"/>
        <v>0</v>
      </c>
      <c r="U19" s="28"/>
      <c r="V19" s="38"/>
      <c r="W19" s="38"/>
      <c r="X19" s="38"/>
      <c r="Y19" s="38"/>
      <c r="Z19" s="38"/>
      <c r="AA19" s="38"/>
      <c r="AB19" s="29">
        <f t="shared" si="6"/>
        <v>0</v>
      </c>
      <c r="AC19" s="30"/>
      <c r="AD19" s="38"/>
      <c r="AE19" s="38"/>
      <c r="AF19" s="38"/>
      <c r="AG19" s="38"/>
      <c r="AH19" s="38"/>
      <c r="AI19" s="38"/>
      <c r="AJ19" s="29">
        <f t="shared" si="8"/>
        <v>0</v>
      </c>
      <c r="AK19" s="31"/>
      <c r="AL19" s="38"/>
      <c r="AM19" s="38"/>
      <c r="AN19" s="29">
        <f t="shared" si="9"/>
        <v>0</v>
      </c>
      <c r="AO19" s="31"/>
      <c r="AP19" s="38"/>
      <c r="AQ19" s="38"/>
      <c r="AR19" s="39">
        <f t="shared" si="10"/>
        <v>0</v>
      </c>
      <c r="AS19" s="32">
        <f t="shared" si="11"/>
        <v>0</v>
      </c>
      <c r="AT19" s="25"/>
      <c r="AU19" s="38"/>
      <c r="AV19" s="38"/>
      <c r="AW19" s="33">
        <f t="shared" si="12"/>
        <v>0</v>
      </c>
      <c r="AX19" s="40">
        <f t="shared" si="13"/>
        <v>0</v>
      </c>
      <c r="AY19" s="40">
        <f t="shared" ca="1" si="14"/>
        <v>11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4"/>
        <v>0</v>
      </c>
      <c r="U20" s="28"/>
      <c r="V20" s="27"/>
      <c r="W20" s="27"/>
      <c r="X20" s="27"/>
      <c r="Y20" s="27"/>
      <c r="Z20" s="27"/>
      <c r="AA20" s="27"/>
      <c r="AB20" s="29">
        <f t="shared" si="6"/>
        <v>0</v>
      </c>
      <c r="AC20" s="30"/>
      <c r="AD20" s="27"/>
      <c r="AE20" s="27"/>
      <c r="AF20" s="27"/>
      <c r="AG20" s="27"/>
      <c r="AH20" s="27"/>
      <c r="AI20" s="27"/>
      <c r="AJ20" s="29">
        <f t="shared" si="8"/>
        <v>0</v>
      </c>
      <c r="AK20" s="31"/>
      <c r="AL20" s="27"/>
      <c r="AM20" s="27"/>
      <c r="AN20" s="29">
        <f t="shared" si="9"/>
        <v>0</v>
      </c>
      <c r="AO20" s="31"/>
      <c r="AP20" s="27"/>
      <c r="AQ20" s="27"/>
      <c r="AR20" s="39">
        <f t="shared" si="10"/>
        <v>0</v>
      </c>
      <c r="AS20" s="32">
        <f t="shared" si="11"/>
        <v>0</v>
      </c>
      <c r="AT20" s="25"/>
      <c r="AU20" s="27"/>
      <c r="AV20" s="27"/>
      <c r="AW20" s="33">
        <f t="shared" si="12"/>
        <v>0</v>
      </c>
      <c r="AX20" s="34">
        <f t="shared" si="13"/>
        <v>0</v>
      </c>
      <c r="AY20" s="34">
        <f t="shared" ca="1" si="14"/>
        <v>11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4"/>
        <v>0</v>
      </c>
      <c r="U21" s="28"/>
      <c r="V21" s="38"/>
      <c r="W21" s="38"/>
      <c r="X21" s="38"/>
      <c r="Y21" s="38"/>
      <c r="Z21" s="38"/>
      <c r="AA21" s="38"/>
      <c r="AB21" s="29">
        <f t="shared" si="6"/>
        <v>0</v>
      </c>
      <c r="AC21" s="30"/>
      <c r="AD21" s="38"/>
      <c r="AE21" s="38"/>
      <c r="AF21" s="38"/>
      <c r="AG21" s="38"/>
      <c r="AH21" s="38"/>
      <c r="AI21" s="38"/>
      <c r="AJ21" s="29">
        <f t="shared" si="8"/>
        <v>0</v>
      </c>
      <c r="AK21" s="31"/>
      <c r="AL21" s="38"/>
      <c r="AM21" s="38"/>
      <c r="AN21" s="29">
        <f t="shared" si="9"/>
        <v>0</v>
      </c>
      <c r="AO21" s="31"/>
      <c r="AP21" s="38"/>
      <c r="AQ21" s="38"/>
      <c r="AR21" s="39">
        <f t="shared" si="10"/>
        <v>0</v>
      </c>
      <c r="AS21" s="32">
        <f t="shared" si="11"/>
        <v>0</v>
      </c>
      <c r="AT21" s="25"/>
      <c r="AU21" s="38"/>
      <c r="AV21" s="38"/>
      <c r="AW21" s="33">
        <f t="shared" si="12"/>
        <v>0</v>
      </c>
      <c r="AX21" s="40">
        <f t="shared" si="13"/>
        <v>0</v>
      </c>
      <c r="AY21" s="40">
        <f t="shared" ca="1" si="14"/>
        <v>11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4"/>
        <v>0</v>
      </c>
      <c r="U22" s="28"/>
      <c r="V22" s="27"/>
      <c r="W22" s="27"/>
      <c r="X22" s="27"/>
      <c r="Y22" s="27"/>
      <c r="Z22" s="27"/>
      <c r="AA22" s="27"/>
      <c r="AB22" s="29">
        <f t="shared" si="6"/>
        <v>0</v>
      </c>
      <c r="AC22" s="30"/>
      <c r="AD22" s="27"/>
      <c r="AE22" s="27"/>
      <c r="AF22" s="27"/>
      <c r="AG22" s="27"/>
      <c r="AH22" s="27"/>
      <c r="AI22" s="27"/>
      <c r="AJ22" s="29">
        <f t="shared" si="8"/>
        <v>0</v>
      </c>
      <c r="AK22" s="31"/>
      <c r="AL22" s="27"/>
      <c r="AM22" s="27"/>
      <c r="AN22" s="29">
        <f t="shared" si="9"/>
        <v>0</v>
      </c>
      <c r="AO22" s="31"/>
      <c r="AP22" s="27"/>
      <c r="AQ22" s="27"/>
      <c r="AR22" s="39">
        <f t="shared" si="10"/>
        <v>0</v>
      </c>
      <c r="AS22" s="32">
        <f t="shared" si="11"/>
        <v>0</v>
      </c>
      <c r="AT22" s="25"/>
      <c r="AU22" s="27"/>
      <c r="AV22" s="27"/>
      <c r="AW22" s="33">
        <f t="shared" si="12"/>
        <v>0</v>
      </c>
      <c r="AX22" s="34">
        <f t="shared" si="13"/>
        <v>0</v>
      </c>
      <c r="AY22" s="34">
        <f t="shared" ca="1" si="14"/>
        <v>11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4"/>
        <v>0</v>
      </c>
      <c r="U23" s="28"/>
      <c r="V23" s="38"/>
      <c r="W23" s="38"/>
      <c r="X23" s="38"/>
      <c r="Y23" s="38"/>
      <c r="Z23" s="38"/>
      <c r="AA23" s="38"/>
      <c r="AB23" s="29">
        <f t="shared" si="6"/>
        <v>0</v>
      </c>
      <c r="AC23" s="30"/>
      <c r="AD23" s="38"/>
      <c r="AE23" s="38"/>
      <c r="AF23" s="38"/>
      <c r="AG23" s="38"/>
      <c r="AH23" s="38"/>
      <c r="AI23" s="38"/>
      <c r="AJ23" s="29">
        <f t="shared" si="8"/>
        <v>0</v>
      </c>
      <c r="AK23" s="31"/>
      <c r="AL23" s="38"/>
      <c r="AM23" s="38"/>
      <c r="AN23" s="29">
        <f t="shared" si="9"/>
        <v>0</v>
      </c>
      <c r="AO23" s="31"/>
      <c r="AP23" s="38"/>
      <c r="AQ23" s="38"/>
      <c r="AR23" s="39">
        <f t="shared" si="10"/>
        <v>0</v>
      </c>
      <c r="AS23" s="32">
        <f t="shared" si="11"/>
        <v>0</v>
      </c>
      <c r="AT23" s="25"/>
      <c r="AU23" s="38"/>
      <c r="AV23" s="38"/>
      <c r="AW23" s="33">
        <f t="shared" si="12"/>
        <v>0</v>
      </c>
      <c r="AX23" s="40">
        <f t="shared" si="13"/>
        <v>0</v>
      </c>
      <c r="AY23" s="40">
        <f t="shared" ca="1" si="14"/>
        <v>11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4"/>
        <v>0</v>
      </c>
      <c r="U24" s="28"/>
      <c r="V24" s="27"/>
      <c r="W24" s="27"/>
      <c r="X24" s="27"/>
      <c r="Y24" s="27"/>
      <c r="Z24" s="27"/>
      <c r="AA24" s="27"/>
      <c r="AB24" s="29">
        <f t="shared" si="6"/>
        <v>0</v>
      </c>
      <c r="AC24" s="30"/>
      <c r="AD24" s="27"/>
      <c r="AE24" s="27"/>
      <c r="AF24" s="27"/>
      <c r="AG24" s="27"/>
      <c r="AH24" s="27"/>
      <c r="AI24" s="27"/>
      <c r="AJ24" s="29">
        <f t="shared" si="8"/>
        <v>0</v>
      </c>
      <c r="AK24" s="31"/>
      <c r="AL24" s="27"/>
      <c r="AM24" s="27"/>
      <c r="AN24" s="29">
        <f t="shared" si="9"/>
        <v>0</v>
      </c>
      <c r="AO24" s="31"/>
      <c r="AP24" s="27"/>
      <c r="AQ24" s="27"/>
      <c r="AR24" s="39">
        <f t="shared" si="10"/>
        <v>0</v>
      </c>
      <c r="AS24" s="32">
        <f t="shared" si="11"/>
        <v>0</v>
      </c>
      <c r="AT24" s="25"/>
      <c r="AU24" s="27"/>
      <c r="AV24" s="27"/>
      <c r="AW24" s="33">
        <f t="shared" si="12"/>
        <v>0</v>
      </c>
      <c r="AX24" s="34">
        <f t="shared" si="13"/>
        <v>0</v>
      </c>
      <c r="AY24" s="34">
        <f t="shared" ca="1" si="14"/>
        <v>11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4"/>
        <v>0</v>
      </c>
      <c r="U25" s="28"/>
      <c r="V25" s="38"/>
      <c r="W25" s="38"/>
      <c r="X25" s="38"/>
      <c r="Y25" s="38"/>
      <c r="Z25" s="38"/>
      <c r="AA25" s="38"/>
      <c r="AB25" s="29">
        <f t="shared" si="6"/>
        <v>0</v>
      </c>
      <c r="AC25" s="30"/>
      <c r="AD25" s="38"/>
      <c r="AE25" s="38"/>
      <c r="AF25" s="38"/>
      <c r="AG25" s="38"/>
      <c r="AH25" s="38"/>
      <c r="AI25" s="38"/>
      <c r="AJ25" s="29">
        <f t="shared" si="8"/>
        <v>0</v>
      </c>
      <c r="AK25" s="31"/>
      <c r="AL25" s="38"/>
      <c r="AM25" s="38"/>
      <c r="AN25" s="29">
        <f t="shared" si="9"/>
        <v>0</v>
      </c>
      <c r="AO25" s="31"/>
      <c r="AP25" s="38"/>
      <c r="AQ25" s="38"/>
      <c r="AR25" s="39">
        <f t="shared" si="10"/>
        <v>0</v>
      </c>
      <c r="AS25" s="32">
        <f t="shared" si="11"/>
        <v>0</v>
      </c>
      <c r="AT25" s="25"/>
      <c r="AU25" s="38"/>
      <c r="AV25" s="38"/>
      <c r="AW25" s="33">
        <f t="shared" si="12"/>
        <v>0</v>
      </c>
      <c r="AX25" s="40">
        <f t="shared" si="13"/>
        <v>0</v>
      </c>
      <c r="AY25" s="40">
        <f t="shared" ca="1" si="14"/>
        <v>11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4"/>
        <v>0</v>
      </c>
      <c r="U26" s="28"/>
      <c r="V26" s="27"/>
      <c r="W26" s="27"/>
      <c r="X26" s="27"/>
      <c r="Y26" s="27"/>
      <c r="Z26" s="27"/>
      <c r="AA26" s="27"/>
      <c r="AB26" s="29">
        <f t="shared" si="6"/>
        <v>0</v>
      </c>
      <c r="AC26" s="30"/>
      <c r="AD26" s="27"/>
      <c r="AE26" s="27"/>
      <c r="AF26" s="27"/>
      <c r="AG26" s="27"/>
      <c r="AH26" s="27"/>
      <c r="AI26" s="27"/>
      <c r="AJ26" s="29">
        <f t="shared" si="8"/>
        <v>0</v>
      </c>
      <c r="AK26" s="31"/>
      <c r="AL26" s="27"/>
      <c r="AM26" s="27"/>
      <c r="AN26" s="29">
        <f t="shared" si="9"/>
        <v>0</v>
      </c>
      <c r="AO26" s="31"/>
      <c r="AP26" s="27"/>
      <c r="AQ26" s="27"/>
      <c r="AR26" s="39">
        <f t="shared" si="10"/>
        <v>0</v>
      </c>
      <c r="AS26" s="32">
        <f t="shared" si="11"/>
        <v>0</v>
      </c>
      <c r="AT26" s="25"/>
      <c r="AU26" s="27"/>
      <c r="AV26" s="27"/>
      <c r="AW26" s="33">
        <f t="shared" si="12"/>
        <v>0</v>
      </c>
      <c r="AX26" s="34">
        <f t="shared" si="13"/>
        <v>0</v>
      </c>
      <c r="AY26" s="34">
        <f t="shared" ca="1" si="14"/>
        <v>11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4"/>
        <v>0</v>
      </c>
      <c r="U27" s="28"/>
      <c r="V27" s="38"/>
      <c r="W27" s="38"/>
      <c r="X27" s="38"/>
      <c r="Y27" s="38"/>
      <c r="Z27" s="38"/>
      <c r="AA27" s="38"/>
      <c r="AB27" s="29">
        <f t="shared" si="6"/>
        <v>0</v>
      </c>
      <c r="AC27" s="30"/>
      <c r="AD27" s="38"/>
      <c r="AE27" s="38"/>
      <c r="AF27" s="38"/>
      <c r="AG27" s="38"/>
      <c r="AH27" s="38"/>
      <c r="AI27" s="38"/>
      <c r="AJ27" s="29">
        <f t="shared" si="8"/>
        <v>0</v>
      </c>
      <c r="AK27" s="31"/>
      <c r="AL27" s="38"/>
      <c r="AM27" s="38"/>
      <c r="AN27" s="29">
        <f t="shared" si="9"/>
        <v>0</v>
      </c>
      <c r="AO27" s="31"/>
      <c r="AP27" s="38"/>
      <c r="AQ27" s="38"/>
      <c r="AR27" s="39">
        <f t="shared" si="10"/>
        <v>0</v>
      </c>
      <c r="AS27" s="32">
        <f t="shared" si="11"/>
        <v>0</v>
      </c>
      <c r="AT27" s="25"/>
      <c r="AU27" s="38"/>
      <c r="AV27" s="38"/>
      <c r="AW27" s="33">
        <f t="shared" si="12"/>
        <v>0</v>
      </c>
      <c r="AX27" s="40">
        <f t="shared" si="13"/>
        <v>0</v>
      </c>
      <c r="AY27" s="40">
        <f t="shared" ca="1" si="14"/>
        <v>11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4"/>
        <v>0</v>
      </c>
      <c r="U28" s="28"/>
      <c r="V28" s="27"/>
      <c r="W28" s="27"/>
      <c r="X28" s="27"/>
      <c r="Y28" s="27"/>
      <c r="Z28" s="27"/>
      <c r="AA28" s="27"/>
      <c r="AB28" s="29">
        <f t="shared" si="6"/>
        <v>0</v>
      </c>
      <c r="AC28" s="30"/>
      <c r="AD28" s="27"/>
      <c r="AE28" s="27"/>
      <c r="AF28" s="27"/>
      <c r="AG28" s="27"/>
      <c r="AH28" s="27"/>
      <c r="AI28" s="27"/>
      <c r="AJ28" s="29">
        <f t="shared" si="8"/>
        <v>0</v>
      </c>
      <c r="AK28" s="31"/>
      <c r="AL28" s="27"/>
      <c r="AM28" s="27"/>
      <c r="AN28" s="29">
        <f t="shared" si="9"/>
        <v>0</v>
      </c>
      <c r="AO28" s="31"/>
      <c r="AP28" s="27"/>
      <c r="AQ28" s="27"/>
      <c r="AR28" s="39">
        <f t="shared" si="10"/>
        <v>0</v>
      </c>
      <c r="AS28" s="32">
        <f t="shared" si="11"/>
        <v>0</v>
      </c>
      <c r="AT28" s="25"/>
      <c r="AU28" s="27"/>
      <c r="AV28" s="27"/>
      <c r="AW28" s="33">
        <f t="shared" si="12"/>
        <v>0</v>
      </c>
      <c r="AX28" s="34">
        <f t="shared" si="13"/>
        <v>0</v>
      </c>
      <c r="AY28" s="34">
        <f t="shared" ca="1" si="14"/>
        <v>11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4"/>
        <v>0</v>
      </c>
      <c r="U29" s="28"/>
      <c r="V29" s="38"/>
      <c r="W29" s="38"/>
      <c r="X29" s="38"/>
      <c r="Y29" s="38"/>
      <c r="Z29" s="38"/>
      <c r="AA29" s="38"/>
      <c r="AB29" s="29">
        <f t="shared" si="6"/>
        <v>0</v>
      </c>
      <c r="AC29" s="30"/>
      <c r="AD29" s="38"/>
      <c r="AE29" s="38"/>
      <c r="AF29" s="38"/>
      <c r="AG29" s="38"/>
      <c r="AH29" s="38"/>
      <c r="AI29" s="38"/>
      <c r="AJ29" s="29">
        <f t="shared" si="8"/>
        <v>0</v>
      </c>
      <c r="AK29" s="31"/>
      <c r="AL29" s="38"/>
      <c r="AM29" s="38"/>
      <c r="AN29" s="29">
        <f t="shared" si="9"/>
        <v>0</v>
      </c>
      <c r="AO29" s="31"/>
      <c r="AP29" s="38"/>
      <c r="AQ29" s="38"/>
      <c r="AR29" s="39">
        <f t="shared" si="10"/>
        <v>0</v>
      </c>
      <c r="AS29" s="32">
        <f t="shared" si="11"/>
        <v>0</v>
      </c>
      <c r="AT29" s="25"/>
      <c r="AU29" s="38"/>
      <c r="AV29" s="38"/>
      <c r="AW29" s="33">
        <f t="shared" si="12"/>
        <v>0</v>
      </c>
      <c r="AX29" s="40">
        <f t="shared" si="13"/>
        <v>0</v>
      </c>
      <c r="AY29" s="40">
        <f t="shared" ca="1" si="14"/>
        <v>11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4"/>
        <v>0</v>
      </c>
      <c r="U30" s="28"/>
      <c r="V30" s="27"/>
      <c r="W30" s="27"/>
      <c r="X30" s="27"/>
      <c r="Y30" s="27"/>
      <c r="Z30" s="27"/>
      <c r="AA30" s="27"/>
      <c r="AB30" s="29">
        <f t="shared" si="6"/>
        <v>0</v>
      </c>
      <c r="AC30" s="30"/>
      <c r="AD30" s="27"/>
      <c r="AE30" s="27"/>
      <c r="AF30" s="27"/>
      <c r="AG30" s="27"/>
      <c r="AH30" s="27"/>
      <c r="AI30" s="27"/>
      <c r="AJ30" s="29">
        <f t="shared" si="8"/>
        <v>0</v>
      </c>
      <c r="AK30" s="31"/>
      <c r="AL30" s="27"/>
      <c r="AM30" s="27"/>
      <c r="AN30" s="29">
        <f t="shared" si="9"/>
        <v>0</v>
      </c>
      <c r="AO30" s="31"/>
      <c r="AP30" s="27"/>
      <c r="AQ30" s="27"/>
      <c r="AR30" s="39">
        <f t="shared" si="10"/>
        <v>0</v>
      </c>
      <c r="AS30" s="32">
        <f t="shared" si="11"/>
        <v>0</v>
      </c>
      <c r="AT30" s="25"/>
      <c r="AU30" s="27"/>
      <c r="AV30" s="27"/>
      <c r="AW30" s="33">
        <f t="shared" si="12"/>
        <v>0</v>
      </c>
      <c r="AX30" s="34">
        <f t="shared" si="13"/>
        <v>0</v>
      </c>
      <c r="AY30" s="34">
        <f t="shared" ca="1" si="14"/>
        <v>11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4"/>
        <v>0</v>
      </c>
      <c r="U31" s="28"/>
      <c r="V31" s="38"/>
      <c r="W31" s="38"/>
      <c r="X31" s="38"/>
      <c r="Y31" s="38"/>
      <c r="Z31" s="38"/>
      <c r="AA31" s="38"/>
      <c r="AB31" s="29">
        <f t="shared" si="6"/>
        <v>0</v>
      </c>
      <c r="AC31" s="30"/>
      <c r="AD31" s="38"/>
      <c r="AE31" s="38"/>
      <c r="AF31" s="38"/>
      <c r="AG31" s="38"/>
      <c r="AH31" s="38"/>
      <c r="AI31" s="38"/>
      <c r="AJ31" s="29">
        <f t="shared" si="8"/>
        <v>0</v>
      </c>
      <c r="AK31" s="31"/>
      <c r="AL31" s="38"/>
      <c r="AM31" s="38"/>
      <c r="AN31" s="29">
        <f t="shared" si="9"/>
        <v>0</v>
      </c>
      <c r="AO31" s="31"/>
      <c r="AP31" s="38"/>
      <c r="AQ31" s="38"/>
      <c r="AR31" s="39">
        <f t="shared" si="10"/>
        <v>0</v>
      </c>
      <c r="AS31" s="32">
        <f t="shared" si="11"/>
        <v>0</v>
      </c>
      <c r="AT31" s="25"/>
      <c r="AU31" s="38"/>
      <c r="AV31" s="38"/>
      <c r="AW31" s="33">
        <f t="shared" si="12"/>
        <v>0</v>
      </c>
      <c r="AX31" s="40">
        <f t="shared" si="13"/>
        <v>0</v>
      </c>
      <c r="AY31" s="40">
        <f t="shared" ca="1" si="14"/>
        <v>11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4"/>
        <v>0</v>
      </c>
      <c r="U32" s="28"/>
      <c r="V32" s="27"/>
      <c r="W32" s="27"/>
      <c r="X32" s="27"/>
      <c r="Y32" s="27"/>
      <c r="Z32" s="27"/>
      <c r="AA32" s="27"/>
      <c r="AB32" s="29">
        <f t="shared" si="6"/>
        <v>0</v>
      </c>
      <c r="AC32" s="30"/>
      <c r="AD32" s="27"/>
      <c r="AE32" s="27"/>
      <c r="AF32" s="27"/>
      <c r="AG32" s="27"/>
      <c r="AH32" s="27"/>
      <c r="AI32" s="27"/>
      <c r="AJ32" s="29">
        <f t="shared" si="8"/>
        <v>0</v>
      </c>
      <c r="AK32" s="31"/>
      <c r="AL32" s="27"/>
      <c r="AM32" s="27"/>
      <c r="AN32" s="29">
        <f t="shared" si="9"/>
        <v>0</v>
      </c>
      <c r="AO32" s="31"/>
      <c r="AP32" s="27"/>
      <c r="AQ32" s="27"/>
      <c r="AR32" s="39">
        <f t="shared" si="10"/>
        <v>0</v>
      </c>
      <c r="AS32" s="32">
        <f t="shared" si="11"/>
        <v>0</v>
      </c>
      <c r="AT32" s="25"/>
      <c r="AU32" s="27"/>
      <c r="AV32" s="27"/>
      <c r="AW32" s="33">
        <f t="shared" si="12"/>
        <v>0</v>
      </c>
      <c r="AX32" s="34">
        <f t="shared" si="13"/>
        <v>0</v>
      </c>
      <c r="AY32" s="34">
        <f t="shared" ca="1" si="14"/>
        <v>11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4"/>
        <v>0</v>
      </c>
      <c r="U33" s="28"/>
      <c r="V33" s="38"/>
      <c r="W33" s="38"/>
      <c r="X33" s="38"/>
      <c r="Y33" s="38"/>
      <c r="Z33" s="38"/>
      <c r="AA33" s="38"/>
      <c r="AB33" s="29">
        <f t="shared" si="6"/>
        <v>0</v>
      </c>
      <c r="AC33" s="30"/>
      <c r="AD33" s="38"/>
      <c r="AE33" s="38"/>
      <c r="AF33" s="38"/>
      <c r="AG33" s="38"/>
      <c r="AH33" s="38"/>
      <c r="AI33" s="38"/>
      <c r="AJ33" s="29">
        <f t="shared" si="8"/>
        <v>0</v>
      </c>
      <c r="AK33" s="31"/>
      <c r="AL33" s="38"/>
      <c r="AM33" s="38"/>
      <c r="AN33" s="29">
        <f t="shared" si="9"/>
        <v>0</v>
      </c>
      <c r="AO33" s="31"/>
      <c r="AP33" s="38"/>
      <c r="AQ33" s="38"/>
      <c r="AR33" s="39">
        <f t="shared" si="10"/>
        <v>0</v>
      </c>
      <c r="AS33" s="32">
        <f t="shared" si="11"/>
        <v>0</v>
      </c>
      <c r="AT33" s="25"/>
      <c r="AU33" s="38"/>
      <c r="AV33" s="38"/>
      <c r="AW33" s="33">
        <f t="shared" si="12"/>
        <v>0</v>
      </c>
      <c r="AX33" s="40">
        <f t="shared" si="13"/>
        <v>0</v>
      </c>
      <c r="AY33" s="40">
        <f t="shared" ca="1" si="14"/>
        <v>11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4"/>
        <v>0</v>
      </c>
      <c r="U34" s="28"/>
      <c r="V34" s="27"/>
      <c r="W34" s="27"/>
      <c r="X34" s="27"/>
      <c r="Y34" s="27"/>
      <c r="Z34" s="27"/>
      <c r="AA34" s="27"/>
      <c r="AB34" s="29">
        <f t="shared" si="6"/>
        <v>0</v>
      </c>
      <c r="AC34" s="30"/>
      <c r="AD34" s="27"/>
      <c r="AE34" s="27"/>
      <c r="AF34" s="27"/>
      <c r="AG34" s="27"/>
      <c r="AH34" s="27"/>
      <c r="AI34" s="27"/>
      <c r="AJ34" s="29">
        <f t="shared" si="8"/>
        <v>0</v>
      </c>
      <c r="AK34" s="31"/>
      <c r="AL34" s="27"/>
      <c r="AM34" s="27"/>
      <c r="AN34" s="29">
        <f t="shared" si="9"/>
        <v>0</v>
      </c>
      <c r="AO34" s="31"/>
      <c r="AP34" s="27"/>
      <c r="AQ34" s="27"/>
      <c r="AR34" s="39">
        <f t="shared" si="10"/>
        <v>0</v>
      </c>
      <c r="AS34" s="32">
        <f t="shared" si="11"/>
        <v>0</v>
      </c>
      <c r="AT34" s="25"/>
      <c r="AU34" s="27"/>
      <c r="AV34" s="27"/>
      <c r="AW34" s="33">
        <f t="shared" si="12"/>
        <v>0</v>
      </c>
      <c r="AX34" s="34">
        <f t="shared" si="13"/>
        <v>0</v>
      </c>
      <c r="AY34" s="34">
        <f t="shared" ca="1" si="14"/>
        <v>11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4"/>
        <v>0</v>
      </c>
      <c r="U35" s="28"/>
      <c r="V35" s="38"/>
      <c r="W35" s="38"/>
      <c r="X35" s="38"/>
      <c r="Y35" s="38"/>
      <c r="Z35" s="38"/>
      <c r="AA35" s="38"/>
      <c r="AB35" s="29">
        <f t="shared" si="6"/>
        <v>0</v>
      </c>
      <c r="AC35" s="30"/>
      <c r="AD35" s="38"/>
      <c r="AE35" s="38"/>
      <c r="AF35" s="38"/>
      <c r="AG35" s="38"/>
      <c r="AH35" s="38"/>
      <c r="AI35" s="38"/>
      <c r="AJ35" s="29">
        <f t="shared" si="8"/>
        <v>0</v>
      </c>
      <c r="AK35" s="31"/>
      <c r="AL35" s="38"/>
      <c r="AM35" s="38"/>
      <c r="AN35" s="29">
        <f t="shared" si="9"/>
        <v>0</v>
      </c>
      <c r="AO35" s="31"/>
      <c r="AP35" s="38"/>
      <c r="AQ35" s="38"/>
      <c r="AR35" s="39">
        <f t="shared" si="10"/>
        <v>0</v>
      </c>
      <c r="AS35" s="32">
        <f t="shared" si="11"/>
        <v>0</v>
      </c>
      <c r="AT35" s="25"/>
      <c r="AU35" s="38"/>
      <c r="AV35" s="38"/>
      <c r="AW35" s="33">
        <f t="shared" si="12"/>
        <v>0</v>
      </c>
      <c r="AX35" s="40">
        <f t="shared" si="13"/>
        <v>0</v>
      </c>
      <c r="AY35" s="40">
        <f t="shared" ca="1" si="14"/>
        <v>11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4"/>
        <v>0</v>
      </c>
      <c r="U36" s="28"/>
      <c r="V36" s="27"/>
      <c r="W36" s="27"/>
      <c r="X36" s="27"/>
      <c r="Y36" s="27"/>
      <c r="Z36" s="27"/>
      <c r="AA36" s="27"/>
      <c r="AB36" s="29">
        <f t="shared" si="6"/>
        <v>0</v>
      </c>
      <c r="AC36" s="30"/>
      <c r="AD36" s="27"/>
      <c r="AE36" s="27"/>
      <c r="AF36" s="27"/>
      <c r="AG36" s="27"/>
      <c r="AH36" s="27"/>
      <c r="AI36" s="27"/>
      <c r="AJ36" s="29">
        <f t="shared" si="8"/>
        <v>0</v>
      </c>
      <c r="AK36" s="31"/>
      <c r="AL36" s="27"/>
      <c r="AM36" s="27"/>
      <c r="AN36" s="29">
        <f t="shared" si="9"/>
        <v>0</v>
      </c>
      <c r="AO36" s="31"/>
      <c r="AP36" s="27"/>
      <c r="AQ36" s="27"/>
      <c r="AR36" s="39">
        <f t="shared" si="10"/>
        <v>0</v>
      </c>
      <c r="AS36" s="32">
        <f t="shared" si="11"/>
        <v>0</v>
      </c>
      <c r="AT36" s="25"/>
      <c r="AU36" s="27"/>
      <c r="AV36" s="27"/>
      <c r="AW36" s="33">
        <f t="shared" si="12"/>
        <v>0</v>
      </c>
      <c r="AX36" s="34">
        <f t="shared" si="13"/>
        <v>0</v>
      </c>
      <c r="AY36" s="34">
        <f t="shared" ca="1" si="14"/>
        <v>11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4"/>
        <v>0</v>
      </c>
      <c r="U37" s="28"/>
      <c r="V37" s="38"/>
      <c r="W37" s="38"/>
      <c r="X37" s="38"/>
      <c r="Y37" s="38"/>
      <c r="Z37" s="38"/>
      <c r="AA37" s="38"/>
      <c r="AB37" s="29">
        <f t="shared" si="6"/>
        <v>0</v>
      </c>
      <c r="AC37" s="30"/>
      <c r="AD37" s="38"/>
      <c r="AE37" s="38"/>
      <c r="AF37" s="38"/>
      <c r="AG37" s="38"/>
      <c r="AH37" s="38"/>
      <c r="AI37" s="38"/>
      <c r="AJ37" s="29">
        <f t="shared" si="8"/>
        <v>0</v>
      </c>
      <c r="AK37" s="31"/>
      <c r="AL37" s="38"/>
      <c r="AM37" s="38"/>
      <c r="AN37" s="29">
        <f t="shared" si="9"/>
        <v>0</v>
      </c>
      <c r="AO37" s="31"/>
      <c r="AP37" s="38"/>
      <c r="AQ37" s="38"/>
      <c r="AR37" s="39">
        <f t="shared" si="10"/>
        <v>0</v>
      </c>
      <c r="AS37" s="32">
        <f t="shared" si="11"/>
        <v>0</v>
      </c>
      <c r="AT37" s="25"/>
      <c r="AU37" s="38"/>
      <c r="AV37" s="38"/>
      <c r="AW37" s="33">
        <f t="shared" si="12"/>
        <v>0</v>
      </c>
      <c r="AX37" s="40">
        <f t="shared" si="13"/>
        <v>0</v>
      </c>
      <c r="AY37" s="40">
        <f t="shared" ca="1" si="14"/>
        <v>11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4"/>
        <v>0</v>
      </c>
      <c r="U38" s="28"/>
      <c r="V38" s="27"/>
      <c r="W38" s="27"/>
      <c r="X38" s="27"/>
      <c r="Y38" s="27"/>
      <c r="Z38" s="27"/>
      <c r="AA38" s="27"/>
      <c r="AB38" s="29">
        <f t="shared" si="6"/>
        <v>0</v>
      </c>
      <c r="AC38" s="30"/>
      <c r="AD38" s="27"/>
      <c r="AE38" s="27"/>
      <c r="AF38" s="27"/>
      <c r="AG38" s="27"/>
      <c r="AH38" s="27"/>
      <c r="AI38" s="27"/>
      <c r="AJ38" s="29">
        <f t="shared" si="8"/>
        <v>0</v>
      </c>
      <c r="AK38" s="31"/>
      <c r="AL38" s="27"/>
      <c r="AM38" s="27"/>
      <c r="AN38" s="29">
        <f t="shared" si="9"/>
        <v>0</v>
      </c>
      <c r="AO38" s="31"/>
      <c r="AP38" s="27"/>
      <c r="AQ38" s="27"/>
      <c r="AR38" s="39">
        <f t="shared" si="10"/>
        <v>0</v>
      </c>
      <c r="AS38" s="32">
        <f t="shared" si="11"/>
        <v>0</v>
      </c>
      <c r="AT38" s="25"/>
      <c r="AU38" s="27"/>
      <c r="AV38" s="27"/>
      <c r="AW38" s="33">
        <f t="shared" si="12"/>
        <v>0</v>
      </c>
      <c r="AX38" s="34">
        <f t="shared" si="13"/>
        <v>0</v>
      </c>
      <c r="AY38" s="34">
        <f t="shared" ca="1" si="14"/>
        <v>11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8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29" priority="1" operator="equal">
      <formula>"1. Лучший гражданский служащий Самарской области"</formula>
    </cfRule>
  </conditionalFormatting>
  <conditionalFormatting sqref="A1:B1">
    <cfRule type="cellIs" dxfId="2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2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2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2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24" priority="6" operator="equal">
      <formula>"6. Компетентный проектный офис"</formula>
    </cfRule>
  </conditionalFormatting>
  <conditionalFormatting sqref="A1:B1">
    <cfRule type="cellIs" dxfId="23" priority="7" operator="equal">
      <formula>"7. Таланты региона"</formula>
    </cfRule>
  </conditionalFormatting>
  <conditionalFormatting sqref="A1:B1">
    <cfRule type="cellIs" dxfId="22" priority="8" operator="equal">
      <formula>"8. Проекты в области бережливого управления"</formula>
    </cfRule>
  </conditionalFormatting>
  <conditionalFormatting sqref="A1:B1">
    <cfRule type="cellIs" dxfId="21" priority="9" operator="equal">
      <formula>"9. Лучший проект в сфере цифровой трансформации"</formula>
    </cfRule>
  </conditionalFormatting>
  <conditionalFormatting sqref="A1:B1">
    <cfRule type="cellIs" dxfId="2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800-000000000000}">
          <x14:formula1>
            <xm:f>'тех. файл'!$E$3:$E$6</xm:f>
          </x14:formula1>
          <xm:sqref>AL4:AM38 J4:S38 V4:AA38 AD4:AI38 AP4:AQ38</xm:sqref>
        </x14:dataValidation>
        <x14:dataValidation type="list" allowBlank="1" xr:uid="{00000000-0002-0000-08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B592"/>
  <sheetViews>
    <sheetView workbookViewId="0">
      <pane xSplit="2" ySplit="3" topLeftCell="AU4" activePane="bottomRight" state="frozen"/>
      <selection pane="topRight" activeCell="C1" sqref="C1"/>
      <selection pane="bottomLeft" activeCell="A4" sqref="A4"/>
      <selection pane="bottomRight" activeCell="AU4" sqref="AU4:AV13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70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t="s">
        <v>154</v>
      </c>
      <c r="C4" s="24">
        <f t="shared" ref="C4:C38" ca="1" si="0">AS4</f>
        <v>47</v>
      </c>
      <c r="D4" s="25">
        <f t="shared" ref="D4:D38" ca="1" si="1">AW4</f>
        <v>176</v>
      </c>
      <c r="E4" s="24">
        <f t="shared" ref="E4:E38" ca="1" si="2">SUM(C4:D4)</f>
        <v>223</v>
      </c>
      <c r="F4" s="47" t="s">
        <v>174</v>
      </c>
      <c r="G4" s="47" t="s">
        <v>190</v>
      </c>
      <c r="H4" s="47" t="s">
        <v>202</v>
      </c>
      <c r="I4" s="25"/>
      <c r="J4" s="27">
        <f ca="1">RANDBETWEEN(0,3)</f>
        <v>3</v>
      </c>
      <c r="K4" s="27">
        <f t="shared" ref="K4:S13" ca="1" si="3">RANDBETWEEN(0,3)</f>
        <v>0</v>
      </c>
      <c r="L4" s="27">
        <f t="shared" ca="1" si="3"/>
        <v>2</v>
      </c>
      <c r="M4" s="27">
        <f t="shared" ca="1" si="3"/>
        <v>2</v>
      </c>
      <c r="N4" s="27">
        <f t="shared" ca="1" si="3"/>
        <v>1</v>
      </c>
      <c r="O4" s="27">
        <f t="shared" ca="1" si="3"/>
        <v>2</v>
      </c>
      <c r="P4" s="27">
        <f t="shared" ca="1" si="3"/>
        <v>2</v>
      </c>
      <c r="Q4" s="27">
        <f t="shared" ca="1" si="3"/>
        <v>3</v>
      </c>
      <c r="R4" s="27">
        <f t="shared" ca="1" si="3"/>
        <v>3</v>
      </c>
      <c r="S4" s="27">
        <f t="shared" ca="1" si="3"/>
        <v>1</v>
      </c>
      <c r="T4" s="28">
        <f t="shared" ref="T4:T38" ca="1" si="4">SUM(J4:S4)</f>
        <v>19</v>
      </c>
      <c r="U4" s="28"/>
      <c r="V4" s="27">
        <f ca="1">RANDBETWEEN(0,3)</f>
        <v>2</v>
      </c>
      <c r="W4" s="27">
        <f t="shared" ref="W4:AA13" ca="1" si="5">RANDBETWEEN(0,3)</f>
        <v>0</v>
      </c>
      <c r="X4" s="27">
        <f t="shared" ca="1" si="5"/>
        <v>2</v>
      </c>
      <c r="Y4" s="27">
        <f t="shared" ca="1" si="5"/>
        <v>3</v>
      </c>
      <c r="Z4" s="27">
        <f t="shared" ca="1" si="5"/>
        <v>1</v>
      </c>
      <c r="AA4" s="27">
        <f t="shared" ca="1" si="5"/>
        <v>1</v>
      </c>
      <c r="AB4" s="29">
        <f t="shared" ref="AB4:AB38" ca="1" si="6">SUM(V4:AA4)</f>
        <v>9</v>
      </c>
      <c r="AC4" s="30"/>
      <c r="AD4" s="27">
        <f ca="1">RANDBETWEEN(0,3)</f>
        <v>3</v>
      </c>
      <c r="AE4" s="27">
        <f t="shared" ref="AE4:AI13" ca="1" si="7">RANDBETWEEN(0,3)</f>
        <v>0</v>
      </c>
      <c r="AF4" s="27">
        <f t="shared" ca="1" si="7"/>
        <v>2</v>
      </c>
      <c r="AG4" s="27">
        <f t="shared" ca="1" si="7"/>
        <v>1</v>
      </c>
      <c r="AH4" s="27">
        <f t="shared" ca="1" si="7"/>
        <v>0</v>
      </c>
      <c r="AI4" s="27">
        <f t="shared" ca="1" si="7"/>
        <v>3</v>
      </c>
      <c r="AJ4" s="29">
        <f t="shared" ref="AJ4:AJ38" ca="1" si="8">SUM(AD4:AI4)</f>
        <v>9</v>
      </c>
      <c r="AK4" s="31"/>
      <c r="AL4" s="27">
        <f ca="1">RANDBETWEEN(0,3)</f>
        <v>1</v>
      </c>
      <c r="AM4" s="27">
        <f ca="1">RANDBETWEEN(0,3)</f>
        <v>3</v>
      </c>
      <c r="AN4" s="29">
        <f t="shared" ref="AN4:AN38" ca="1" si="9">SUM(AL4:AM4)</f>
        <v>4</v>
      </c>
      <c r="AO4" s="31"/>
      <c r="AP4" s="27">
        <f ca="1">RANDBETWEEN(0,3)</f>
        <v>3</v>
      </c>
      <c r="AQ4" s="27">
        <f ca="1">RANDBETWEEN(0,3)</f>
        <v>3</v>
      </c>
      <c r="AR4" s="29">
        <f t="shared" ref="AR4:AR38" ca="1" si="10">SUM(AP4:AQ4)</f>
        <v>6</v>
      </c>
      <c r="AS4" s="32">
        <f t="shared" ref="AS4:AS38" ca="1" si="11">T4+AB4+AJ4+AN4+AR4</f>
        <v>47</v>
      </c>
      <c r="AT4" s="25"/>
      <c r="AU4" s="27">
        <f ca="1">RANDBETWEEN(60,99)</f>
        <v>92</v>
      </c>
      <c r="AV4" s="27">
        <f ca="1">RANDBETWEEN(60,99)</f>
        <v>84</v>
      </c>
      <c r="AW4" s="33">
        <f t="shared" ref="AW4:AW38" ca="1" si="12">SUM(AU4:AV4)</f>
        <v>176</v>
      </c>
      <c r="AX4" s="34">
        <f t="shared" ref="AX4:AX38" ca="1" si="13">AS4+AW4</f>
        <v>223</v>
      </c>
      <c r="AY4" s="34">
        <f t="shared" ref="AY4:AY38" ca="1" si="14">RANK(AX4,$AX$4:$AX$38)</f>
        <v>1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t="s">
        <v>155</v>
      </c>
      <c r="C5" s="24">
        <f t="shared" ca="1" si="0"/>
        <v>47</v>
      </c>
      <c r="D5" s="25">
        <f t="shared" ca="1" si="1"/>
        <v>168</v>
      </c>
      <c r="E5" s="24">
        <f t="shared" ca="1" si="2"/>
        <v>215</v>
      </c>
      <c r="F5" s="37" t="s">
        <v>205</v>
      </c>
      <c r="G5" s="37" t="s">
        <v>191</v>
      </c>
      <c r="H5" s="37" t="s">
        <v>203</v>
      </c>
      <c r="I5" s="25"/>
      <c r="J5" s="27">
        <f t="shared" ref="J5:J13" ca="1" si="15">RANDBETWEEN(0,3)</f>
        <v>3</v>
      </c>
      <c r="K5" s="27">
        <f t="shared" ca="1" si="3"/>
        <v>1</v>
      </c>
      <c r="L5" s="27">
        <f t="shared" ca="1" si="3"/>
        <v>2</v>
      </c>
      <c r="M5" s="27">
        <f t="shared" ca="1" si="3"/>
        <v>3</v>
      </c>
      <c r="N5" s="27">
        <f t="shared" ca="1" si="3"/>
        <v>2</v>
      </c>
      <c r="O5" s="27">
        <f t="shared" ca="1" si="3"/>
        <v>2</v>
      </c>
      <c r="P5" s="27">
        <f t="shared" ca="1" si="3"/>
        <v>2</v>
      </c>
      <c r="Q5" s="27">
        <f t="shared" ca="1" si="3"/>
        <v>3</v>
      </c>
      <c r="R5" s="27">
        <f t="shared" ca="1" si="3"/>
        <v>2</v>
      </c>
      <c r="S5" s="27">
        <f t="shared" ca="1" si="3"/>
        <v>3</v>
      </c>
      <c r="T5" s="28">
        <f t="shared" ca="1" si="4"/>
        <v>23</v>
      </c>
      <c r="U5" s="28"/>
      <c r="V5" s="27">
        <f t="shared" ref="V5:V13" ca="1" si="16">RANDBETWEEN(0,3)</f>
        <v>0</v>
      </c>
      <c r="W5" s="27">
        <f t="shared" ca="1" si="5"/>
        <v>1</v>
      </c>
      <c r="X5" s="27">
        <f t="shared" ca="1" si="5"/>
        <v>3</v>
      </c>
      <c r="Y5" s="27">
        <f t="shared" ca="1" si="5"/>
        <v>1</v>
      </c>
      <c r="Z5" s="27">
        <f t="shared" ca="1" si="5"/>
        <v>2</v>
      </c>
      <c r="AA5" s="27">
        <f t="shared" ca="1" si="5"/>
        <v>0</v>
      </c>
      <c r="AB5" s="29">
        <f t="shared" ca="1" si="6"/>
        <v>7</v>
      </c>
      <c r="AC5" s="30"/>
      <c r="AD5" s="27">
        <f t="shared" ref="AD5:AD13" ca="1" si="17">RANDBETWEEN(0,3)</f>
        <v>2</v>
      </c>
      <c r="AE5" s="27">
        <f t="shared" ca="1" si="7"/>
        <v>2</v>
      </c>
      <c r="AF5" s="27">
        <f t="shared" ca="1" si="7"/>
        <v>1</v>
      </c>
      <c r="AG5" s="27">
        <f t="shared" ca="1" si="7"/>
        <v>3</v>
      </c>
      <c r="AH5" s="27">
        <f t="shared" ca="1" si="7"/>
        <v>3</v>
      </c>
      <c r="AI5" s="27">
        <f t="shared" ca="1" si="7"/>
        <v>0</v>
      </c>
      <c r="AJ5" s="29">
        <f t="shared" ca="1" si="8"/>
        <v>11</v>
      </c>
      <c r="AK5" s="31"/>
      <c r="AL5" s="27">
        <f t="shared" ref="AL5:AM13" ca="1" si="18">RANDBETWEEN(0,3)</f>
        <v>1</v>
      </c>
      <c r="AM5" s="27">
        <f t="shared" ca="1" si="18"/>
        <v>1</v>
      </c>
      <c r="AN5" s="29">
        <f t="shared" ca="1" si="9"/>
        <v>2</v>
      </c>
      <c r="AO5" s="31"/>
      <c r="AP5" s="27">
        <f t="shared" ref="AP5:AQ13" ca="1" si="19">RANDBETWEEN(0,3)</f>
        <v>2</v>
      </c>
      <c r="AQ5" s="27">
        <f t="shared" ca="1" si="19"/>
        <v>2</v>
      </c>
      <c r="AR5" s="39">
        <f t="shared" ca="1" si="10"/>
        <v>4</v>
      </c>
      <c r="AS5" s="32">
        <f t="shared" ca="1" si="11"/>
        <v>47</v>
      </c>
      <c r="AT5" s="25"/>
      <c r="AU5" s="27">
        <f t="shared" ref="AU5:AV13" ca="1" si="20">RANDBETWEEN(60,99)</f>
        <v>97</v>
      </c>
      <c r="AV5" s="27">
        <f t="shared" ca="1" si="20"/>
        <v>71</v>
      </c>
      <c r="AW5" s="33">
        <f t="shared" ca="1" si="12"/>
        <v>168</v>
      </c>
      <c r="AX5" s="40">
        <f t="shared" ca="1" si="13"/>
        <v>215</v>
      </c>
      <c r="AY5" s="40">
        <f t="shared" ca="1" si="14"/>
        <v>2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t="s">
        <v>156</v>
      </c>
      <c r="C6" s="24">
        <f t="shared" ca="1" si="0"/>
        <v>40</v>
      </c>
      <c r="D6" s="25">
        <f t="shared" ca="1" si="1"/>
        <v>149</v>
      </c>
      <c r="E6" s="24">
        <f t="shared" ca="1" si="2"/>
        <v>189</v>
      </c>
      <c r="F6" s="47" t="s">
        <v>206</v>
      </c>
      <c r="G6" s="47" t="s">
        <v>192</v>
      </c>
      <c r="H6" s="47" t="s">
        <v>204</v>
      </c>
      <c r="I6" s="25"/>
      <c r="J6" s="27">
        <f t="shared" ca="1" si="15"/>
        <v>0</v>
      </c>
      <c r="K6" s="27">
        <f t="shared" ca="1" si="3"/>
        <v>3</v>
      </c>
      <c r="L6" s="27">
        <f t="shared" ca="1" si="3"/>
        <v>2</v>
      </c>
      <c r="M6" s="27">
        <f t="shared" ca="1" si="3"/>
        <v>3</v>
      </c>
      <c r="N6" s="27">
        <f t="shared" ca="1" si="3"/>
        <v>0</v>
      </c>
      <c r="O6" s="27">
        <f t="shared" ca="1" si="3"/>
        <v>3</v>
      </c>
      <c r="P6" s="27">
        <f t="shared" ca="1" si="3"/>
        <v>3</v>
      </c>
      <c r="Q6" s="27">
        <f t="shared" ca="1" si="3"/>
        <v>1</v>
      </c>
      <c r="R6" s="27">
        <f t="shared" ca="1" si="3"/>
        <v>1</v>
      </c>
      <c r="S6" s="27">
        <f t="shared" ca="1" si="3"/>
        <v>3</v>
      </c>
      <c r="T6" s="28">
        <f t="shared" ca="1" si="4"/>
        <v>19</v>
      </c>
      <c r="U6" s="28"/>
      <c r="V6" s="27">
        <f t="shared" ca="1" si="16"/>
        <v>2</v>
      </c>
      <c r="W6" s="27">
        <f t="shared" ca="1" si="5"/>
        <v>3</v>
      </c>
      <c r="X6" s="27">
        <f t="shared" ca="1" si="5"/>
        <v>1</v>
      </c>
      <c r="Y6" s="27">
        <f t="shared" ca="1" si="5"/>
        <v>0</v>
      </c>
      <c r="Z6" s="27">
        <f t="shared" ca="1" si="5"/>
        <v>1</v>
      </c>
      <c r="AA6" s="27">
        <f t="shared" ca="1" si="5"/>
        <v>0</v>
      </c>
      <c r="AB6" s="29">
        <f t="shared" ca="1" si="6"/>
        <v>7</v>
      </c>
      <c r="AC6" s="30"/>
      <c r="AD6" s="27">
        <f t="shared" ca="1" si="17"/>
        <v>2</v>
      </c>
      <c r="AE6" s="27">
        <f t="shared" ca="1" si="7"/>
        <v>1</v>
      </c>
      <c r="AF6" s="27">
        <f t="shared" ca="1" si="7"/>
        <v>1</v>
      </c>
      <c r="AG6" s="27">
        <f t="shared" ca="1" si="7"/>
        <v>2</v>
      </c>
      <c r="AH6" s="27">
        <f t="shared" ca="1" si="7"/>
        <v>1</v>
      </c>
      <c r="AI6" s="27">
        <f t="shared" ca="1" si="7"/>
        <v>3</v>
      </c>
      <c r="AJ6" s="29">
        <f t="shared" ca="1" si="8"/>
        <v>10</v>
      </c>
      <c r="AK6" s="31"/>
      <c r="AL6" s="27">
        <f t="shared" ca="1" si="18"/>
        <v>0</v>
      </c>
      <c r="AM6" s="27">
        <f t="shared" ca="1" si="18"/>
        <v>1</v>
      </c>
      <c r="AN6" s="29">
        <f t="shared" ca="1" si="9"/>
        <v>1</v>
      </c>
      <c r="AO6" s="31"/>
      <c r="AP6" s="27">
        <f t="shared" ca="1" si="19"/>
        <v>1</v>
      </c>
      <c r="AQ6" s="27">
        <f t="shared" ca="1" si="19"/>
        <v>2</v>
      </c>
      <c r="AR6" s="39">
        <f t="shared" ca="1" si="10"/>
        <v>3</v>
      </c>
      <c r="AS6" s="32">
        <f t="shared" ca="1" si="11"/>
        <v>40</v>
      </c>
      <c r="AT6" s="25"/>
      <c r="AU6" s="27">
        <f t="shared" ca="1" si="20"/>
        <v>78</v>
      </c>
      <c r="AV6" s="27">
        <f t="shared" ca="1" si="20"/>
        <v>71</v>
      </c>
      <c r="AW6" s="33">
        <f t="shared" ca="1" si="12"/>
        <v>149</v>
      </c>
      <c r="AX6" s="34">
        <f t="shared" ca="1" si="13"/>
        <v>189</v>
      </c>
      <c r="AY6" s="34">
        <f t="shared" ca="1" si="14"/>
        <v>6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t="s">
        <v>157</v>
      </c>
      <c r="C7" s="24">
        <f t="shared" ca="1" si="0"/>
        <v>37</v>
      </c>
      <c r="D7" s="25">
        <f t="shared" ca="1" si="1"/>
        <v>139</v>
      </c>
      <c r="E7" s="24">
        <f t="shared" ca="1" si="2"/>
        <v>176</v>
      </c>
      <c r="F7" s="37" t="s">
        <v>178</v>
      </c>
      <c r="G7" s="37" t="s">
        <v>193</v>
      </c>
      <c r="H7" s="37" t="s">
        <v>196</v>
      </c>
      <c r="I7" s="25"/>
      <c r="J7" s="27">
        <f t="shared" ca="1" si="15"/>
        <v>2</v>
      </c>
      <c r="K7" s="27">
        <f t="shared" ca="1" si="3"/>
        <v>0</v>
      </c>
      <c r="L7" s="27">
        <f t="shared" ca="1" si="3"/>
        <v>1</v>
      </c>
      <c r="M7" s="27">
        <f t="shared" ca="1" si="3"/>
        <v>0</v>
      </c>
      <c r="N7" s="27">
        <f t="shared" ca="1" si="3"/>
        <v>0</v>
      </c>
      <c r="O7" s="27">
        <f t="shared" ca="1" si="3"/>
        <v>2</v>
      </c>
      <c r="P7" s="27">
        <f t="shared" ca="1" si="3"/>
        <v>0</v>
      </c>
      <c r="Q7" s="27">
        <f t="shared" ca="1" si="3"/>
        <v>0</v>
      </c>
      <c r="R7" s="27">
        <f t="shared" ca="1" si="3"/>
        <v>3</v>
      </c>
      <c r="S7" s="27">
        <f t="shared" ca="1" si="3"/>
        <v>3</v>
      </c>
      <c r="T7" s="28">
        <f t="shared" ca="1" si="4"/>
        <v>11</v>
      </c>
      <c r="U7" s="28"/>
      <c r="V7" s="27">
        <f t="shared" ca="1" si="16"/>
        <v>1</v>
      </c>
      <c r="W7" s="27">
        <f t="shared" ca="1" si="5"/>
        <v>0</v>
      </c>
      <c r="X7" s="27">
        <f t="shared" ca="1" si="5"/>
        <v>1</v>
      </c>
      <c r="Y7" s="27">
        <f t="shared" ca="1" si="5"/>
        <v>1</v>
      </c>
      <c r="Z7" s="27">
        <f t="shared" ca="1" si="5"/>
        <v>3</v>
      </c>
      <c r="AA7" s="27">
        <f t="shared" ca="1" si="5"/>
        <v>0</v>
      </c>
      <c r="AB7" s="29">
        <f t="shared" ca="1" si="6"/>
        <v>6</v>
      </c>
      <c r="AC7" s="30"/>
      <c r="AD7" s="27">
        <f t="shared" ca="1" si="17"/>
        <v>0</v>
      </c>
      <c r="AE7" s="27">
        <f t="shared" ca="1" si="7"/>
        <v>3</v>
      </c>
      <c r="AF7" s="27">
        <f t="shared" ca="1" si="7"/>
        <v>1</v>
      </c>
      <c r="AG7" s="27">
        <f t="shared" ca="1" si="7"/>
        <v>0</v>
      </c>
      <c r="AH7" s="27">
        <f t="shared" ca="1" si="7"/>
        <v>2</v>
      </c>
      <c r="AI7" s="27">
        <f t="shared" ca="1" si="7"/>
        <v>2</v>
      </c>
      <c r="AJ7" s="29">
        <f t="shared" ca="1" si="8"/>
        <v>8</v>
      </c>
      <c r="AK7" s="31"/>
      <c r="AL7" s="27">
        <f t="shared" ca="1" si="18"/>
        <v>3</v>
      </c>
      <c r="AM7" s="27">
        <f t="shared" ca="1" si="18"/>
        <v>3</v>
      </c>
      <c r="AN7" s="29">
        <f t="shared" ca="1" si="9"/>
        <v>6</v>
      </c>
      <c r="AO7" s="31"/>
      <c r="AP7" s="27">
        <f t="shared" ca="1" si="19"/>
        <v>3</v>
      </c>
      <c r="AQ7" s="27">
        <f t="shared" ca="1" si="19"/>
        <v>3</v>
      </c>
      <c r="AR7" s="39">
        <f t="shared" ca="1" si="10"/>
        <v>6</v>
      </c>
      <c r="AS7" s="32">
        <f t="shared" ca="1" si="11"/>
        <v>37</v>
      </c>
      <c r="AT7" s="25"/>
      <c r="AU7" s="27">
        <f t="shared" ca="1" si="20"/>
        <v>76</v>
      </c>
      <c r="AV7" s="27">
        <f t="shared" ca="1" si="20"/>
        <v>63</v>
      </c>
      <c r="AW7" s="33">
        <f t="shared" ca="1" si="12"/>
        <v>139</v>
      </c>
      <c r="AX7" s="40">
        <f t="shared" ca="1" si="13"/>
        <v>176</v>
      </c>
      <c r="AY7" s="40">
        <f t="shared" ca="1" si="14"/>
        <v>9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t="s">
        <v>158</v>
      </c>
      <c r="C8" s="24">
        <f t="shared" ca="1" si="0"/>
        <v>44</v>
      </c>
      <c r="D8" s="25">
        <f t="shared" ca="1" si="1"/>
        <v>159</v>
      </c>
      <c r="E8" s="24">
        <f t="shared" ca="1" si="2"/>
        <v>203</v>
      </c>
      <c r="F8" s="47" t="s">
        <v>179</v>
      </c>
      <c r="G8" s="47" t="s">
        <v>184</v>
      </c>
      <c r="H8" s="47" t="s">
        <v>197</v>
      </c>
      <c r="I8" s="25"/>
      <c r="J8" s="27">
        <f t="shared" ca="1" si="15"/>
        <v>3</v>
      </c>
      <c r="K8" s="27">
        <f t="shared" ca="1" si="3"/>
        <v>3</v>
      </c>
      <c r="L8" s="27">
        <f t="shared" ca="1" si="3"/>
        <v>2</v>
      </c>
      <c r="M8" s="27">
        <f t="shared" ca="1" si="3"/>
        <v>1</v>
      </c>
      <c r="N8" s="27">
        <f t="shared" ca="1" si="3"/>
        <v>3</v>
      </c>
      <c r="O8" s="27">
        <f t="shared" ca="1" si="3"/>
        <v>1</v>
      </c>
      <c r="P8" s="27">
        <f t="shared" ca="1" si="3"/>
        <v>3</v>
      </c>
      <c r="Q8" s="27">
        <f t="shared" ca="1" si="3"/>
        <v>3</v>
      </c>
      <c r="R8" s="27">
        <f t="shared" ca="1" si="3"/>
        <v>2</v>
      </c>
      <c r="S8" s="27">
        <f t="shared" ca="1" si="3"/>
        <v>0</v>
      </c>
      <c r="T8" s="28">
        <f t="shared" ca="1" si="4"/>
        <v>21</v>
      </c>
      <c r="U8" s="28"/>
      <c r="V8" s="27">
        <f t="shared" ca="1" si="16"/>
        <v>3</v>
      </c>
      <c r="W8" s="27">
        <f t="shared" ca="1" si="5"/>
        <v>3</v>
      </c>
      <c r="X8" s="27">
        <f t="shared" ca="1" si="5"/>
        <v>1</v>
      </c>
      <c r="Y8" s="27">
        <f t="shared" ca="1" si="5"/>
        <v>0</v>
      </c>
      <c r="Z8" s="27">
        <f t="shared" ca="1" si="5"/>
        <v>0</v>
      </c>
      <c r="AA8" s="27">
        <f t="shared" ca="1" si="5"/>
        <v>3</v>
      </c>
      <c r="AB8" s="29">
        <f t="shared" ca="1" si="6"/>
        <v>10</v>
      </c>
      <c r="AC8" s="30"/>
      <c r="AD8" s="27">
        <f t="shared" ca="1" si="17"/>
        <v>1</v>
      </c>
      <c r="AE8" s="27">
        <f t="shared" ca="1" si="7"/>
        <v>0</v>
      </c>
      <c r="AF8" s="27">
        <f t="shared" ca="1" si="7"/>
        <v>0</v>
      </c>
      <c r="AG8" s="27">
        <f t="shared" ca="1" si="7"/>
        <v>3</v>
      </c>
      <c r="AH8" s="27">
        <f t="shared" ca="1" si="7"/>
        <v>1</v>
      </c>
      <c r="AI8" s="27">
        <f t="shared" ca="1" si="7"/>
        <v>2</v>
      </c>
      <c r="AJ8" s="29">
        <f t="shared" ca="1" si="8"/>
        <v>7</v>
      </c>
      <c r="AK8" s="31"/>
      <c r="AL8" s="27">
        <f t="shared" ca="1" si="18"/>
        <v>1</v>
      </c>
      <c r="AM8" s="27">
        <f t="shared" ca="1" si="18"/>
        <v>2</v>
      </c>
      <c r="AN8" s="29">
        <f t="shared" ca="1" si="9"/>
        <v>3</v>
      </c>
      <c r="AO8" s="31"/>
      <c r="AP8" s="27">
        <f t="shared" ca="1" si="19"/>
        <v>3</v>
      </c>
      <c r="AQ8" s="27">
        <f t="shared" ca="1" si="19"/>
        <v>0</v>
      </c>
      <c r="AR8" s="39">
        <f t="shared" ca="1" si="10"/>
        <v>3</v>
      </c>
      <c r="AS8" s="32">
        <f t="shared" ca="1" si="11"/>
        <v>44</v>
      </c>
      <c r="AT8" s="25"/>
      <c r="AU8" s="27">
        <f t="shared" ca="1" si="20"/>
        <v>80</v>
      </c>
      <c r="AV8" s="27">
        <f t="shared" ca="1" si="20"/>
        <v>79</v>
      </c>
      <c r="AW8" s="33">
        <f t="shared" ca="1" si="12"/>
        <v>159</v>
      </c>
      <c r="AX8" s="34">
        <f t="shared" ca="1" si="13"/>
        <v>203</v>
      </c>
      <c r="AY8" s="34">
        <f t="shared" ca="1" si="14"/>
        <v>4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t="s">
        <v>159</v>
      </c>
      <c r="C9" s="24">
        <f t="shared" ca="1" si="0"/>
        <v>46</v>
      </c>
      <c r="D9" s="25">
        <f t="shared" ca="1" si="1"/>
        <v>153</v>
      </c>
      <c r="E9" s="24">
        <f t="shared" ca="1" si="2"/>
        <v>199</v>
      </c>
      <c r="F9" s="37" t="s">
        <v>180</v>
      </c>
      <c r="G9" s="37" t="s">
        <v>185</v>
      </c>
      <c r="H9" s="37" t="s">
        <v>196</v>
      </c>
      <c r="I9" s="25"/>
      <c r="J9" s="27">
        <f t="shared" ca="1" si="15"/>
        <v>0</v>
      </c>
      <c r="K9" s="27">
        <f t="shared" ca="1" si="3"/>
        <v>1</v>
      </c>
      <c r="L9" s="27">
        <f t="shared" ca="1" si="3"/>
        <v>3</v>
      </c>
      <c r="M9" s="27">
        <f t="shared" ca="1" si="3"/>
        <v>2</v>
      </c>
      <c r="N9" s="27">
        <f t="shared" ca="1" si="3"/>
        <v>0</v>
      </c>
      <c r="O9" s="27">
        <f t="shared" ca="1" si="3"/>
        <v>3</v>
      </c>
      <c r="P9" s="27">
        <f t="shared" ca="1" si="3"/>
        <v>3</v>
      </c>
      <c r="Q9" s="27">
        <f t="shared" ca="1" si="3"/>
        <v>3</v>
      </c>
      <c r="R9" s="27">
        <f t="shared" ca="1" si="3"/>
        <v>3</v>
      </c>
      <c r="S9" s="27">
        <f t="shared" ca="1" si="3"/>
        <v>1</v>
      </c>
      <c r="T9" s="28">
        <f t="shared" ca="1" si="4"/>
        <v>19</v>
      </c>
      <c r="U9" s="28"/>
      <c r="V9" s="27">
        <f t="shared" ca="1" si="16"/>
        <v>3</v>
      </c>
      <c r="W9" s="27">
        <f t="shared" ca="1" si="5"/>
        <v>1</v>
      </c>
      <c r="X9" s="27">
        <f t="shared" ca="1" si="5"/>
        <v>3</v>
      </c>
      <c r="Y9" s="27">
        <f t="shared" ca="1" si="5"/>
        <v>3</v>
      </c>
      <c r="Z9" s="27">
        <f t="shared" ca="1" si="5"/>
        <v>2</v>
      </c>
      <c r="AA9" s="27">
        <f t="shared" ca="1" si="5"/>
        <v>0</v>
      </c>
      <c r="AB9" s="29">
        <f t="shared" ca="1" si="6"/>
        <v>12</v>
      </c>
      <c r="AC9" s="30"/>
      <c r="AD9" s="27">
        <f t="shared" ca="1" si="17"/>
        <v>3</v>
      </c>
      <c r="AE9" s="27">
        <f t="shared" ca="1" si="7"/>
        <v>0</v>
      </c>
      <c r="AF9" s="27">
        <f t="shared" ca="1" si="7"/>
        <v>1</v>
      </c>
      <c r="AG9" s="27">
        <f t="shared" ca="1" si="7"/>
        <v>1</v>
      </c>
      <c r="AH9" s="27">
        <f t="shared" ca="1" si="7"/>
        <v>2</v>
      </c>
      <c r="AI9" s="27">
        <f t="shared" ca="1" si="7"/>
        <v>1</v>
      </c>
      <c r="AJ9" s="29">
        <f t="shared" ca="1" si="8"/>
        <v>8</v>
      </c>
      <c r="AK9" s="31"/>
      <c r="AL9" s="27">
        <f t="shared" ca="1" si="18"/>
        <v>0</v>
      </c>
      <c r="AM9" s="27">
        <f t="shared" ca="1" si="18"/>
        <v>2</v>
      </c>
      <c r="AN9" s="29">
        <f t="shared" ca="1" si="9"/>
        <v>2</v>
      </c>
      <c r="AO9" s="31"/>
      <c r="AP9" s="27">
        <f t="shared" ca="1" si="19"/>
        <v>3</v>
      </c>
      <c r="AQ9" s="27">
        <f t="shared" ca="1" si="19"/>
        <v>2</v>
      </c>
      <c r="AR9" s="39">
        <f t="shared" ca="1" si="10"/>
        <v>5</v>
      </c>
      <c r="AS9" s="32">
        <f t="shared" ca="1" si="11"/>
        <v>46</v>
      </c>
      <c r="AT9" s="25"/>
      <c r="AU9" s="27">
        <f t="shared" ca="1" si="20"/>
        <v>63</v>
      </c>
      <c r="AV9" s="27">
        <f t="shared" ca="1" si="20"/>
        <v>90</v>
      </c>
      <c r="AW9" s="33">
        <f t="shared" ca="1" si="12"/>
        <v>153</v>
      </c>
      <c r="AX9" s="40">
        <f t="shared" ca="1" si="13"/>
        <v>199</v>
      </c>
      <c r="AY9" s="40">
        <f t="shared" ca="1" si="14"/>
        <v>5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t="s">
        <v>160</v>
      </c>
      <c r="C10" s="24">
        <f t="shared" ca="1" si="0"/>
        <v>40</v>
      </c>
      <c r="D10" s="25">
        <f t="shared" ca="1" si="1"/>
        <v>135</v>
      </c>
      <c r="E10" s="24">
        <f t="shared" ca="1" si="2"/>
        <v>175</v>
      </c>
      <c r="F10" s="47" t="s">
        <v>175</v>
      </c>
      <c r="G10" s="47" t="s">
        <v>190</v>
      </c>
      <c r="H10" s="47" t="s">
        <v>197</v>
      </c>
      <c r="I10" s="25"/>
      <c r="J10" s="27">
        <f t="shared" ca="1" si="15"/>
        <v>1</v>
      </c>
      <c r="K10" s="27">
        <f t="shared" ca="1" si="3"/>
        <v>2</v>
      </c>
      <c r="L10" s="27">
        <f t="shared" ca="1" si="3"/>
        <v>1</v>
      </c>
      <c r="M10" s="27">
        <f t="shared" ca="1" si="3"/>
        <v>1</v>
      </c>
      <c r="N10" s="27">
        <f t="shared" ca="1" si="3"/>
        <v>1</v>
      </c>
      <c r="O10" s="27">
        <f t="shared" ca="1" si="3"/>
        <v>3</v>
      </c>
      <c r="P10" s="27">
        <f t="shared" ca="1" si="3"/>
        <v>2</v>
      </c>
      <c r="Q10" s="27">
        <f t="shared" ca="1" si="3"/>
        <v>0</v>
      </c>
      <c r="R10" s="27">
        <f t="shared" ca="1" si="3"/>
        <v>3</v>
      </c>
      <c r="S10" s="27">
        <f t="shared" ca="1" si="3"/>
        <v>2</v>
      </c>
      <c r="T10" s="28">
        <f t="shared" ca="1" si="4"/>
        <v>16</v>
      </c>
      <c r="U10" s="28"/>
      <c r="V10" s="27">
        <f t="shared" ca="1" si="16"/>
        <v>2</v>
      </c>
      <c r="W10" s="27">
        <f t="shared" ca="1" si="5"/>
        <v>3</v>
      </c>
      <c r="X10" s="27">
        <f t="shared" ca="1" si="5"/>
        <v>1</v>
      </c>
      <c r="Y10" s="27">
        <f t="shared" ca="1" si="5"/>
        <v>3</v>
      </c>
      <c r="Z10" s="27">
        <f t="shared" ca="1" si="5"/>
        <v>0</v>
      </c>
      <c r="AA10" s="27">
        <f t="shared" ca="1" si="5"/>
        <v>2</v>
      </c>
      <c r="AB10" s="29">
        <f t="shared" ca="1" si="6"/>
        <v>11</v>
      </c>
      <c r="AC10" s="30"/>
      <c r="AD10" s="27">
        <f t="shared" ca="1" si="17"/>
        <v>0</v>
      </c>
      <c r="AE10" s="27">
        <f t="shared" ca="1" si="7"/>
        <v>3</v>
      </c>
      <c r="AF10" s="27">
        <f t="shared" ca="1" si="7"/>
        <v>2</v>
      </c>
      <c r="AG10" s="27">
        <f t="shared" ca="1" si="7"/>
        <v>0</v>
      </c>
      <c r="AH10" s="27">
        <f t="shared" ca="1" si="7"/>
        <v>0</v>
      </c>
      <c r="AI10" s="27">
        <f t="shared" ca="1" si="7"/>
        <v>2</v>
      </c>
      <c r="AJ10" s="29">
        <f t="shared" ca="1" si="8"/>
        <v>7</v>
      </c>
      <c r="AK10" s="31"/>
      <c r="AL10" s="27">
        <f t="shared" ca="1" si="18"/>
        <v>3</v>
      </c>
      <c r="AM10" s="27">
        <f t="shared" ca="1" si="18"/>
        <v>1</v>
      </c>
      <c r="AN10" s="29">
        <f t="shared" ca="1" si="9"/>
        <v>4</v>
      </c>
      <c r="AO10" s="31"/>
      <c r="AP10" s="27">
        <f t="shared" ca="1" si="19"/>
        <v>0</v>
      </c>
      <c r="AQ10" s="27">
        <f t="shared" ca="1" si="19"/>
        <v>2</v>
      </c>
      <c r="AR10" s="39">
        <f t="shared" ca="1" si="10"/>
        <v>2</v>
      </c>
      <c r="AS10" s="32">
        <f t="shared" ca="1" si="11"/>
        <v>40</v>
      </c>
      <c r="AT10" s="25"/>
      <c r="AU10" s="27">
        <f t="shared" ca="1" si="20"/>
        <v>73</v>
      </c>
      <c r="AV10" s="27">
        <f t="shared" ca="1" si="20"/>
        <v>62</v>
      </c>
      <c r="AW10" s="33">
        <f t="shared" ca="1" si="12"/>
        <v>135</v>
      </c>
      <c r="AX10" s="34">
        <f t="shared" ca="1" si="13"/>
        <v>175</v>
      </c>
      <c r="AY10" s="34">
        <f t="shared" ca="1" si="14"/>
        <v>10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t="s">
        <v>161</v>
      </c>
      <c r="C11" s="24">
        <f t="shared" ca="1" si="0"/>
        <v>34</v>
      </c>
      <c r="D11" s="25">
        <f t="shared" ca="1" si="1"/>
        <v>152</v>
      </c>
      <c r="E11" s="24">
        <f t="shared" ca="1" si="2"/>
        <v>186</v>
      </c>
      <c r="F11" s="37" t="s">
        <v>174</v>
      </c>
      <c r="G11" s="37" t="s">
        <v>191</v>
      </c>
      <c r="H11" s="37" t="s">
        <v>202</v>
      </c>
      <c r="I11" s="25"/>
      <c r="J11" s="27">
        <f t="shared" ca="1" si="15"/>
        <v>2</v>
      </c>
      <c r="K11" s="27">
        <f t="shared" ca="1" si="3"/>
        <v>3</v>
      </c>
      <c r="L11" s="27">
        <f t="shared" ca="1" si="3"/>
        <v>3</v>
      </c>
      <c r="M11" s="27">
        <f t="shared" ca="1" si="3"/>
        <v>0</v>
      </c>
      <c r="N11" s="27">
        <f t="shared" ca="1" si="3"/>
        <v>1</v>
      </c>
      <c r="O11" s="27">
        <f t="shared" ca="1" si="3"/>
        <v>1</v>
      </c>
      <c r="P11" s="27">
        <f t="shared" ca="1" si="3"/>
        <v>3</v>
      </c>
      <c r="Q11" s="27">
        <f t="shared" ca="1" si="3"/>
        <v>1</v>
      </c>
      <c r="R11" s="27">
        <f t="shared" ca="1" si="3"/>
        <v>0</v>
      </c>
      <c r="S11" s="27">
        <f t="shared" ca="1" si="3"/>
        <v>0</v>
      </c>
      <c r="T11" s="28">
        <f t="shared" ca="1" si="4"/>
        <v>14</v>
      </c>
      <c r="U11" s="28"/>
      <c r="V11" s="27">
        <f t="shared" ca="1" si="16"/>
        <v>2</v>
      </c>
      <c r="W11" s="27">
        <f t="shared" ca="1" si="5"/>
        <v>0</v>
      </c>
      <c r="X11" s="27">
        <f t="shared" ca="1" si="5"/>
        <v>0</v>
      </c>
      <c r="Y11" s="27">
        <f t="shared" ca="1" si="5"/>
        <v>2</v>
      </c>
      <c r="Z11" s="27">
        <f t="shared" ca="1" si="5"/>
        <v>0</v>
      </c>
      <c r="AA11" s="27">
        <f t="shared" ca="1" si="5"/>
        <v>1</v>
      </c>
      <c r="AB11" s="29">
        <f t="shared" ca="1" si="6"/>
        <v>5</v>
      </c>
      <c r="AC11" s="30"/>
      <c r="AD11" s="27">
        <f t="shared" ca="1" si="17"/>
        <v>3</v>
      </c>
      <c r="AE11" s="27">
        <f t="shared" ca="1" si="7"/>
        <v>1</v>
      </c>
      <c r="AF11" s="27">
        <f t="shared" ca="1" si="7"/>
        <v>2</v>
      </c>
      <c r="AG11" s="27">
        <f t="shared" ca="1" si="7"/>
        <v>3</v>
      </c>
      <c r="AH11" s="27">
        <f t="shared" ca="1" si="7"/>
        <v>1</v>
      </c>
      <c r="AI11" s="27">
        <f t="shared" ca="1" si="7"/>
        <v>0</v>
      </c>
      <c r="AJ11" s="29">
        <f t="shared" ca="1" si="8"/>
        <v>10</v>
      </c>
      <c r="AK11" s="31"/>
      <c r="AL11" s="27">
        <f t="shared" ca="1" si="18"/>
        <v>1</v>
      </c>
      <c r="AM11" s="27">
        <f t="shared" ca="1" si="18"/>
        <v>2</v>
      </c>
      <c r="AN11" s="29">
        <f t="shared" ca="1" si="9"/>
        <v>3</v>
      </c>
      <c r="AO11" s="31"/>
      <c r="AP11" s="27">
        <f t="shared" ca="1" si="19"/>
        <v>0</v>
      </c>
      <c r="AQ11" s="27">
        <f t="shared" ca="1" si="19"/>
        <v>2</v>
      </c>
      <c r="AR11" s="39">
        <f t="shared" ca="1" si="10"/>
        <v>2</v>
      </c>
      <c r="AS11" s="32">
        <f t="shared" ca="1" si="11"/>
        <v>34</v>
      </c>
      <c r="AT11" s="25"/>
      <c r="AU11" s="27">
        <f t="shared" ca="1" si="20"/>
        <v>64</v>
      </c>
      <c r="AV11" s="27">
        <f t="shared" ca="1" si="20"/>
        <v>88</v>
      </c>
      <c r="AW11" s="33">
        <f t="shared" ca="1" si="12"/>
        <v>152</v>
      </c>
      <c r="AX11" s="40">
        <f t="shared" ca="1" si="13"/>
        <v>186</v>
      </c>
      <c r="AY11" s="40">
        <f t="shared" ca="1" si="14"/>
        <v>7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t="s">
        <v>162</v>
      </c>
      <c r="C12" s="24">
        <f t="shared" ca="1" si="0"/>
        <v>41</v>
      </c>
      <c r="D12" s="25">
        <f t="shared" ca="1" si="1"/>
        <v>170</v>
      </c>
      <c r="E12" s="24">
        <f t="shared" ca="1" si="2"/>
        <v>211</v>
      </c>
      <c r="F12" s="47" t="s">
        <v>205</v>
      </c>
      <c r="G12" s="47" t="s">
        <v>192</v>
      </c>
      <c r="H12" s="47" t="s">
        <v>203</v>
      </c>
      <c r="I12" s="25"/>
      <c r="J12" s="27">
        <f t="shared" ca="1" si="15"/>
        <v>1</v>
      </c>
      <c r="K12" s="27">
        <f t="shared" ca="1" si="3"/>
        <v>2</v>
      </c>
      <c r="L12" s="27">
        <f t="shared" ca="1" si="3"/>
        <v>3</v>
      </c>
      <c r="M12" s="27">
        <f t="shared" ca="1" si="3"/>
        <v>3</v>
      </c>
      <c r="N12" s="27">
        <f t="shared" ca="1" si="3"/>
        <v>2</v>
      </c>
      <c r="O12" s="27">
        <f t="shared" ca="1" si="3"/>
        <v>2</v>
      </c>
      <c r="P12" s="27">
        <f t="shared" ca="1" si="3"/>
        <v>3</v>
      </c>
      <c r="Q12" s="27">
        <f t="shared" ca="1" si="3"/>
        <v>1</v>
      </c>
      <c r="R12" s="27">
        <f t="shared" ca="1" si="3"/>
        <v>3</v>
      </c>
      <c r="S12" s="27">
        <f t="shared" ca="1" si="3"/>
        <v>0</v>
      </c>
      <c r="T12" s="28">
        <f t="shared" ca="1" si="4"/>
        <v>20</v>
      </c>
      <c r="U12" s="28"/>
      <c r="V12" s="27">
        <f t="shared" ca="1" si="16"/>
        <v>0</v>
      </c>
      <c r="W12" s="27">
        <f t="shared" ca="1" si="5"/>
        <v>3</v>
      </c>
      <c r="X12" s="27">
        <f t="shared" ca="1" si="5"/>
        <v>1</v>
      </c>
      <c r="Y12" s="27">
        <f t="shared" ca="1" si="5"/>
        <v>3</v>
      </c>
      <c r="Z12" s="27">
        <f t="shared" ca="1" si="5"/>
        <v>1</v>
      </c>
      <c r="AA12" s="27">
        <f t="shared" ca="1" si="5"/>
        <v>2</v>
      </c>
      <c r="AB12" s="29">
        <f t="shared" ca="1" si="6"/>
        <v>10</v>
      </c>
      <c r="AC12" s="30"/>
      <c r="AD12" s="27">
        <f t="shared" ca="1" si="17"/>
        <v>0</v>
      </c>
      <c r="AE12" s="27">
        <f t="shared" ca="1" si="7"/>
        <v>0</v>
      </c>
      <c r="AF12" s="27">
        <f t="shared" ca="1" si="7"/>
        <v>0</v>
      </c>
      <c r="AG12" s="27">
        <f t="shared" ca="1" si="7"/>
        <v>0</v>
      </c>
      <c r="AH12" s="27">
        <f t="shared" ca="1" si="7"/>
        <v>1</v>
      </c>
      <c r="AI12" s="27">
        <f t="shared" ca="1" si="7"/>
        <v>0</v>
      </c>
      <c r="AJ12" s="29">
        <f t="shared" ca="1" si="8"/>
        <v>1</v>
      </c>
      <c r="AK12" s="31"/>
      <c r="AL12" s="27">
        <f t="shared" ca="1" si="18"/>
        <v>2</v>
      </c>
      <c r="AM12" s="27">
        <f t="shared" ca="1" si="18"/>
        <v>2</v>
      </c>
      <c r="AN12" s="29">
        <f t="shared" ca="1" si="9"/>
        <v>4</v>
      </c>
      <c r="AO12" s="31"/>
      <c r="AP12" s="27">
        <f t="shared" ca="1" si="19"/>
        <v>3</v>
      </c>
      <c r="AQ12" s="27">
        <f t="shared" ca="1" si="19"/>
        <v>3</v>
      </c>
      <c r="AR12" s="39">
        <f t="shared" ca="1" si="10"/>
        <v>6</v>
      </c>
      <c r="AS12" s="32">
        <f t="shared" ca="1" si="11"/>
        <v>41</v>
      </c>
      <c r="AT12" s="25"/>
      <c r="AU12" s="27">
        <f t="shared" ca="1" si="20"/>
        <v>86</v>
      </c>
      <c r="AV12" s="27">
        <f t="shared" ca="1" si="20"/>
        <v>84</v>
      </c>
      <c r="AW12" s="33">
        <f t="shared" ca="1" si="12"/>
        <v>170</v>
      </c>
      <c r="AX12" s="34">
        <f t="shared" ca="1" si="13"/>
        <v>211</v>
      </c>
      <c r="AY12" s="34">
        <f t="shared" ca="1" si="14"/>
        <v>3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t="s">
        <v>163</v>
      </c>
      <c r="C13" s="24">
        <f t="shared" ca="1" si="0"/>
        <v>34</v>
      </c>
      <c r="D13" s="25">
        <f t="shared" ca="1" si="1"/>
        <v>152</v>
      </c>
      <c r="E13" s="24">
        <f t="shared" ca="1" si="2"/>
        <v>186</v>
      </c>
      <c r="F13" s="37" t="s">
        <v>206</v>
      </c>
      <c r="G13" s="37" t="s">
        <v>193</v>
      </c>
      <c r="H13" s="37" t="s">
        <v>204</v>
      </c>
      <c r="I13" s="25"/>
      <c r="J13" s="27">
        <f t="shared" ca="1" si="15"/>
        <v>0</v>
      </c>
      <c r="K13" s="27">
        <f t="shared" ca="1" si="3"/>
        <v>0</v>
      </c>
      <c r="L13" s="27">
        <f t="shared" ca="1" si="3"/>
        <v>2</v>
      </c>
      <c r="M13" s="27">
        <f t="shared" ca="1" si="3"/>
        <v>2</v>
      </c>
      <c r="N13" s="27">
        <f t="shared" ca="1" si="3"/>
        <v>3</v>
      </c>
      <c r="O13" s="27">
        <f t="shared" ca="1" si="3"/>
        <v>2</v>
      </c>
      <c r="P13" s="27">
        <f t="shared" ca="1" si="3"/>
        <v>1</v>
      </c>
      <c r="Q13" s="27">
        <f t="shared" ca="1" si="3"/>
        <v>0</v>
      </c>
      <c r="R13" s="27">
        <f t="shared" ca="1" si="3"/>
        <v>2</v>
      </c>
      <c r="S13" s="27">
        <f t="shared" ca="1" si="3"/>
        <v>1</v>
      </c>
      <c r="T13" s="28">
        <f t="shared" ca="1" si="4"/>
        <v>13</v>
      </c>
      <c r="U13" s="28"/>
      <c r="V13" s="27">
        <f t="shared" ca="1" si="16"/>
        <v>0</v>
      </c>
      <c r="W13" s="27">
        <f t="shared" ca="1" si="5"/>
        <v>2</v>
      </c>
      <c r="X13" s="27">
        <f t="shared" ca="1" si="5"/>
        <v>1</v>
      </c>
      <c r="Y13" s="27">
        <f t="shared" ca="1" si="5"/>
        <v>2</v>
      </c>
      <c r="Z13" s="27">
        <f t="shared" ca="1" si="5"/>
        <v>1</v>
      </c>
      <c r="AA13" s="27">
        <f t="shared" ca="1" si="5"/>
        <v>1</v>
      </c>
      <c r="AB13" s="29">
        <f t="shared" ca="1" si="6"/>
        <v>7</v>
      </c>
      <c r="AC13" s="30"/>
      <c r="AD13" s="27">
        <f t="shared" ca="1" si="17"/>
        <v>1</v>
      </c>
      <c r="AE13" s="27">
        <f t="shared" ca="1" si="7"/>
        <v>3</v>
      </c>
      <c r="AF13" s="27">
        <f t="shared" ca="1" si="7"/>
        <v>1</v>
      </c>
      <c r="AG13" s="27">
        <f t="shared" ca="1" si="7"/>
        <v>3</v>
      </c>
      <c r="AH13" s="27">
        <f t="shared" ca="1" si="7"/>
        <v>2</v>
      </c>
      <c r="AI13" s="27">
        <f t="shared" ca="1" si="7"/>
        <v>0</v>
      </c>
      <c r="AJ13" s="29">
        <f t="shared" ca="1" si="8"/>
        <v>10</v>
      </c>
      <c r="AK13" s="31"/>
      <c r="AL13" s="27">
        <f t="shared" ca="1" si="18"/>
        <v>0</v>
      </c>
      <c r="AM13" s="27">
        <f t="shared" ca="1" si="18"/>
        <v>3</v>
      </c>
      <c r="AN13" s="29">
        <f t="shared" ca="1" si="9"/>
        <v>3</v>
      </c>
      <c r="AO13" s="31"/>
      <c r="AP13" s="27">
        <f t="shared" ca="1" si="19"/>
        <v>1</v>
      </c>
      <c r="AQ13" s="27">
        <f t="shared" ca="1" si="19"/>
        <v>0</v>
      </c>
      <c r="AR13" s="39">
        <f t="shared" ca="1" si="10"/>
        <v>1</v>
      </c>
      <c r="AS13" s="32">
        <f t="shared" ca="1" si="11"/>
        <v>34</v>
      </c>
      <c r="AT13" s="25"/>
      <c r="AU13" s="27">
        <f t="shared" ca="1" si="20"/>
        <v>71</v>
      </c>
      <c r="AV13" s="27">
        <f t="shared" ca="1" si="20"/>
        <v>81</v>
      </c>
      <c r="AW13" s="33">
        <f t="shared" ca="1" si="12"/>
        <v>152</v>
      </c>
      <c r="AX13" s="40">
        <f t="shared" ca="1" si="13"/>
        <v>186</v>
      </c>
      <c r="AY13" s="40">
        <f t="shared" ca="1" si="14"/>
        <v>7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26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4"/>
        <v>0</v>
      </c>
      <c r="U14" s="28"/>
      <c r="V14" s="27"/>
      <c r="W14" s="27"/>
      <c r="X14" s="27"/>
      <c r="Y14" s="27"/>
      <c r="Z14" s="27"/>
      <c r="AA14" s="27"/>
      <c r="AB14" s="29">
        <f t="shared" si="6"/>
        <v>0</v>
      </c>
      <c r="AC14" s="30"/>
      <c r="AD14" s="27"/>
      <c r="AE14" s="27"/>
      <c r="AF14" s="27"/>
      <c r="AG14" s="27"/>
      <c r="AH14" s="27"/>
      <c r="AI14" s="27"/>
      <c r="AJ14" s="29">
        <f t="shared" si="8"/>
        <v>0</v>
      </c>
      <c r="AK14" s="31"/>
      <c r="AL14" s="27"/>
      <c r="AM14" s="27"/>
      <c r="AN14" s="29">
        <f t="shared" si="9"/>
        <v>0</v>
      </c>
      <c r="AO14" s="31"/>
      <c r="AP14" s="27"/>
      <c r="AQ14" s="27"/>
      <c r="AR14" s="39">
        <f t="shared" si="10"/>
        <v>0</v>
      </c>
      <c r="AS14" s="32">
        <f t="shared" si="11"/>
        <v>0</v>
      </c>
      <c r="AT14" s="25"/>
      <c r="AU14" s="27"/>
      <c r="AV14" s="27"/>
      <c r="AW14" s="33">
        <f t="shared" si="12"/>
        <v>0</v>
      </c>
      <c r="AX14" s="34">
        <f t="shared" si="13"/>
        <v>0</v>
      </c>
      <c r="AY14" s="34">
        <f t="shared" ca="1" si="14"/>
        <v>11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4"/>
        <v>0</v>
      </c>
      <c r="U15" s="28"/>
      <c r="V15" s="38"/>
      <c r="W15" s="38"/>
      <c r="X15" s="38"/>
      <c r="Y15" s="38"/>
      <c r="Z15" s="38"/>
      <c r="AA15" s="38"/>
      <c r="AB15" s="29">
        <f t="shared" si="6"/>
        <v>0</v>
      </c>
      <c r="AC15" s="30"/>
      <c r="AD15" s="38"/>
      <c r="AE15" s="38"/>
      <c r="AF15" s="38"/>
      <c r="AG15" s="38"/>
      <c r="AH15" s="38"/>
      <c r="AI15" s="38"/>
      <c r="AJ15" s="29">
        <f t="shared" si="8"/>
        <v>0</v>
      </c>
      <c r="AK15" s="31"/>
      <c r="AL15" s="38"/>
      <c r="AM15" s="38"/>
      <c r="AN15" s="29">
        <f t="shared" si="9"/>
        <v>0</v>
      </c>
      <c r="AO15" s="31"/>
      <c r="AP15" s="38"/>
      <c r="AQ15" s="38"/>
      <c r="AR15" s="39">
        <f t="shared" si="10"/>
        <v>0</v>
      </c>
      <c r="AS15" s="32">
        <f t="shared" si="11"/>
        <v>0</v>
      </c>
      <c r="AT15" s="25"/>
      <c r="AU15" s="38"/>
      <c r="AV15" s="38"/>
      <c r="AW15" s="33">
        <f t="shared" si="12"/>
        <v>0</v>
      </c>
      <c r="AX15" s="40">
        <f t="shared" si="13"/>
        <v>0</v>
      </c>
      <c r="AY15" s="40">
        <f t="shared" ca="1" si="14"/>
        <v>11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4"/>
        <v>0</v>
      </c>
      <c r="U16" s="28"/>
      <c r="V16" s="27"/>
      <c r="W16" s="27"/>
      <c r="X16" s="27"/>
      <c r="Y16" s="27"/>
      <c r="Z16" s="27"/>
      <c r="AA16" s="27"/>
      <c r="AB16" s="29">
        <f t="shared" si="6"/>
        <v>0</v>
      </c>
      <c r="AC16" s="30"/>
      <c r="AD16" s="27"/>
      <c r="AE16" s="27"/>
      <c r="AF16" s="27"/>
      <c r="AG16" s="27"/>
      <c r="AH16" s="27"/>
      <c r="AI16" s="27"/>
      <c r="AJ16" s="29">
        <f t="shared" si="8"/>
        <v>0</v>
      </c>
      <c r="AK16" s="31"/>
      <c r="AL16" s="27"/>
      <c r="AM16" s="27"/>
      <c r="AN16" s="29">
        <f t="shared" si="9"/>
        <v>0</v>
      </c>
      <c r="AO16" s="31"/>
      <c r="AP16" s="27"/>
      <c r="AQ16" s="27"/>
      <c r="AR16" s="39">
        <f t="shared" si="10"/>
        <v>0</v>
      </c>
      <c r="AS16" s="32">
        <f t="shared" si="11"/>
        <v>0</v>
      </c>
      <c r="AT16" s="25"/>
      <c r="AU16" s="27"/>
      <c r="AV16" s="27"/>
      <c r="AW16" s="33">
        <f t="shared" si="12"/>
        <v>0</v>
      </c>
      <c r="AX16" s="34">
        <f t="shared" si="13"/>
        <v>0</v>
      </c>
      <c r="AY16" s="34">
        <f t="shared" ca="1" si="14"/>
        <v>11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4"/>
        <v>0</v>
      </c>
      <c r="U17" s="28"/>
      <c r="V17" s="38"/>
      <c r="W17" s="38"/>
      <c r="X17" s="38"/>
      <c r="Y17" s="38"/>
      <c r="Z17" s="38"/>
      <c r="AA17" s="38"/>
      <c r="AB17" s="29">
        <f t="shared" si="6"/>
        <v>0</v>
      </c>
      <c r="AC17" s="30"/>
      <c r="AD17" s="38"/>
      <c r="AE17" s="38"/>
      <c r="AF17" s="38"/>
      <c r="AG17" s="38"/>
      <c r="AH17" s="38"/>
      <c r="AI17" s="38"/>
      <c r="AJ17" s="29">
        <f t="shared" si="8"/>
        <v>0</v>
      </c>
      <c r="AK17" s="31"/>
      <c r="AL17" s="38"/>
      <c r="AM17" s="38"/>
      <c r="AN17" s="29">
        <f t="shared" si="9"/>
        <v>0</v>
      </c>
      <c r="AO17" s="31"/>
      <c r="AP17" s="38"/>
      <c r="AQ17" s="38"/>
      <c r="AR17" s="39">
        <f t="shared" si="10"/>
        <v>0</v>
      </c>
      <c r="AS17" s="32">
        <f t="shared" si="11"/>
        <v>0</v>
      </c>
      <c r="AT17" s="25"/>
      <c r="AU17" s="38"/>
      <c r="AV17" s="38"/>
      <c r="AW17" s="33">
        <f t="shared" si="12"/>
        <v>0</v>
      </c>
      <c r="AX17" s="40">
        <f t="shared" si="13"/>
        <v>0</v>
      </c>
      <c r="AY17" s="40">
        <f t="shared" ca="1" si="14"/>
        <v>11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0</v>
      </c>
      <c r="E18" s="24">
        <f t="shared" si="2"/>
        <v>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4"/>
        <v>0</v>
      </c>
      <c r="U18" s="28"/>
      <c r="V18" s="27"/>
      <c r="W18" s="27"/>
      <c r="X18" s="27"/>
      <c r="Y18" s="27"/>
      <c r="Z18" s="27"/>
      <c r="AA18" s="27"/>
      <c r="AB18" s="29">
        <f t="shared" si="6"/>
        <v>0</v>
      </c>
      <c r="AC18" s="30"/>
      <c r="AD18" s="27"/>
      <c r="AE18" s="27"/>
      <c r="AF18" s="27"/>
      <c r="AG18" s="27"/>
      <c r="AH18" s="27"/>
      <c r="AI18" s="27"/>
      <c r="AJ18" s="29">
        <f t="shared" si="8"/>
        <v>0</v>
      </c>
      <c r="AK18" s="31"/>
      <c r="AL18" s="27"/>
      <c r="AM18" s="27"/>
      <c r="AN18" s="29">
        <f t="shared" si="9"/>
        <v>0</v>
      </c>
      <c r="AO18" s="31"/>
      <c r="AP18" s="27"/>
      <c r="AQ18" s="27"/>
      <c r="AR18" s="39">
        <f t="shared" si="10"/>
        <v>0</v>
      </c>
      <c r="AS18" s="32">
        <f t="shared" si="11"/>
        <v>0</v>
      </c>
      <c r="AT18" s="25"/>
      <c r="AU18" s="27"/>
      <c r="AV18" s="27"/>
      <c r="AW18" s="33">
        <f t="shared" si="12"/>
        <v>0</v>
      </c>
      <c r="AX18" s="34">
        <f t="shared" si="13"/>
        <v>0</v>
      </c>
      <c r="AY18" s="34">
        <f t="shared" ca="1" si="14"/>
        <v>11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4"/>
        <v>0</v>
      </c>
      <c r="U19" s="28"/>
      <c r="V19" s="38"/>
      <c r="W19" s="38"/>
      <c r="X19" s="38"/>
      <c r="Y19" s="38"/>
      <c r="Z19" s="38"/>
      <c r="AA19" s="38"/>
      <c r="AB19" s="29">
        <f t="shared" si="6"/>
        <v>0</v>
      </c>
      <c r="AC19" s="30"/>
      <c r="AD19" s="38"/>
      <c r="AE19" s="38"/>
      <c r="AF19" s="38"/>
      <c r="AG19" s="38"/>
      <c r="AH19" s="38"/>
      <c r="AI19" s="38"/>
      <c r="AJ19" s="29">
        <f t="shared" si="8"/>
        <v>0</v>
      </c>
      <c r="AK19" s="31"/>
      <c r="AL19" s="38"/>
      <c r="AM19" s="38"/>
      <c r="AN19" s="29">
        <f t="shared" si="9"/>
        <v>0</v>
      </c>
      <c r="AO19" s="31"/>
      <c r="AP19" s="38"/>
      <c r="AQ19" s="38"/>
      <c r="AR19" s="39">
        <f t="shared" si="10"/>
        <v>0</v>
      </c>
      <c r="AS19" s="32">
        <f t="shared" si="11"/>
        <v>0</v>
      </c>
      <c r="AT19" s="25"/>
      <c r="AU19" s="38"/>
      <c r="AV19" s="38"/>
      <c r="AW19" s="33">
        <f t="shared" si="12"/>
        <v>0</v>
      </c>
      <c r="AX19" s="40">
        <f t="shared" si="13"/>
        <v>0</v>
      </c>
      <c r="AY19" s="40">
        <f t="shared" ca="1" si="14"/>
        <v>11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23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4"/>
        <v>0</v>
      </c>
      <c r="U20" s="28"/>
      <c r="V20" s="27"/>
      <c r="W20" s="27"/>
      <c r="X20" s="27"/>
      <c r="Y20" s="27"/>
      <c r="Z20" s="27"/>
      <c r="AA20" s="27"/>
      <c r="AB20" s="29">
        <f t="shared" si="6"/>
        <v>0</v>
      </c>
      <c r="AC20" s="30"/>
      <c r="AD20" s="27"/>
      <c r="AE20" s="27"/>
      <c r="AF20" s="27"/>
      <c r="AG20" s="27"/>
      <c r="AH20" s="27"/>
      <c r="AI20" s="27"/>
      <c r="AJ20" s="29">
        <f t="shared" si="8"/>
        <v>0</v>
      </c>
      <c r="AK20" s="31"/>
      <c r="AL20" s="27"/>
      <c r="AM20" s="27"/>
      <c r="AN20" s="29">
        <f t="shared" si="9"/>
        <v>0</v>
      </c>
      <c r="AO20" s="31"/>
      <c r="AP20" s="27"/>
      <c r="AQ20" s="27"/>
      <c r="AR20" s="39">
        <f t="shared" si="10"/>
        <v>0</v>
      </c>
      <c r="AS20" s="32">
        <f t="shared" si="11"/>
        <v>0</v>
      </c>
      <c r="AT20" s="25"/>
      <c r="AU20" s="27"/>
      <c r="AV20" s="27"/>
      <c r="AW20" s="33">
        <f t="shared" si="12"/>
        <v>0</v>
      </c>
      <c r="AX20" s="34">
        <f t="shared" si="13"/>
        <v>0</v>
      </c>
      <c r="AY20" s="34">
        <f t="shared" ca="1" si="14"/>
        <v>11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36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4"/>
        <v>0</v>
      </c>
      <c r="U21" s="28"/>
      <c r="V21" s="38"/>
      <c r="W21" s="38"/>
      <c r="X21" s="38"/>
      <c r="Y21" s="38"/>
      <c r="Z21" s="38"/>
      <c r="AA21" s="38"/>
      <c r="AB21" s="29">
        <f t="shared" si="6"/>
        <v>0</v>
      </c>
      <c r="AC21" s="30"/>
      <c r="AD21" s="38"/>
      <c r="AE21" s="38"/>
      <c r="AF21" s="38"/>
      <c r="AG21" s="38"/>
      <c r="AH21" s="38"/>
      <c r="AI21" s="38"/>
      <c r="AJ21" s="29">
        <f t="shared" si="8"/>
        <v>0</v>
      </c>
      <c r="AK21" s="31"/>
      <c r="AL21" s="38"/>
      <c r="AM21" s="38"/>
      <c r="AN21" s="29">
        <f t="shared" si="9"/>
        <v>0</v>
      </c>
      <c r="AO21" s="31"/>
      <c r="AP21" s="38"/>
      <c r="AQ21" s="38"/>
      <c r="AR21" s="39">
        <f t="shared" si="10"/>
        <v>0</v>
      </c>
      <c r="AS21" s="32">
        <f t="shared" si="11"/>
        <v>0</v>
      </c>
      <c r="AT21" s="25"/>
      <c r="AU21" s="38"/>
      <c r="AV21" s="38"/>
      <c r="AW21" s="33">
        <f t="shared" si="12"/>
        <v>0</v>
      </c>
      <c r="AX21" s="40">
        <f t="shared" si="13"/>
        <v>0</v>
      </c>
      <c r="AY21" s="40">
        <f t="shared" ca="1" si="14"/>
        <v>11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4"/>
        <v>0</v>
      </c>
      <c r="U22" s="28"/>
      <c r="V22" s="27"/>
      <c r="W22" s="27"/>
      <c r="X22" s="27"/>
      <c r="Y22" s="27"/>
      <c r="Z22" s="27"/>
      <c r="AA22" s="27"/>
      <c r="AB22" s="29">
        <f t="shared" si="6"/>
        <v>0</v>
      </c>
      <c r="AC22" s="30"/>
      <c r="AD22" s="27"/>
      <c r="AE22" s="27"/>
      <c r="AF22" s="27"/>
      <c r="AG22" s="27"/>
      <c r="AH22" s="27"/>
      <c r="AI22" s="27"/>
      <c r="AJ22" s="29">
        <f t="shared" si="8"/>
        <v>0</v>
      </c>
      <c r="AK22" s="31"/>
      <c r="AL22" s="27"/>
      <c r="AM22" s="27"/>
      <c r="AN22" s="29">
        <f t="shared" si="9"/>
        <v>0</v>
      </c>
      <c r="AO22" s="31"/>
      <c r="AP22" s="27"/>
      <c r="AQ22" s="27"/>
      <c r="AR22" s="39">
        <f t="shared" si="10"/>
        <v>0</v>
      </c>
      <c r="AS22" s="32">
        <f t="shared" si="11"/>
        <v>0</v>
      </c>
      <c r="AT22" s="25"/>
      <c r="AU22" s="27"/>
      <c r="AV22" s="27"/>
      <c r="AW22" s="33">
        <f t="shared" si="12"/>
        <v>0</v>
      </c>
      <c r="AX22" s="34">
        <f t="shared" si="13"/>
        <v>0</v>
      </c>
      <c r="AY22" s="34">
        <f t="shared" ca="1" si="14"/>
        <v>11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4"/>
        <v>0</v>
      </c>
      <c r="U23" s="28"/>
      <c r="V23" s="38"/>
      <c r="W23" s="38"/>
      <c r="X23" s="38"/>
      <c r="Y23" s="38"/>
      <c r="Z23" s="38"/>
      <c r="AA23" s="38"/>
      <c r="AB23" s="29">
        <f t="shared" si="6"/>
        <v>0</v>
      </c>
      <c r="AC23" s="30"/>
      <c r="AD23" s="38"/>
      <c r="AE23" s="38"/>
      <c r="AF23" s="38"/>
      <c r="AG23" s="38"/>
      <c r="AH23" s="38"/>
      <c r="AI23" s="38"/>
      <c r="AJ23" s="29">
        <f t="shared" si="8"/>
        <v>0</v>
      </c>
      <c r="AK23" s="31"/>
      <c r="AL23" s="38"/>
      <c r="AM23" s="38"/>
      <c r="AN23" s="29">
        <f t="shared" si="9"/>
        <v>0</v>
      </c>
      <c r="AO23" s="31"/>
      <c r="AP23" s="38"/>
      <c r="AQ23" s="38"/>
      <c r="AR23" s="39">
        <f t="shared" si="10"/>
        <v>0</v>
      </c>
      <c r="AS23" s="32">
        <f t="shared" si="11"/>
        <v>0</v>
      </c>
      <c r="AT23" s="25"/>
      <c r="AU23" s="38"/>
      <c r="AV23" s="38"/>
      <c r="AW23" s="33">
        <f t="shared" si="12"/>
        <v>0</v>
      </c>
      <c r="AX23" s="40">
        <f t="shared" si="13"/>
        <v>0</v>
      </c>
      <c r="AY23" s="40">
        <f t="shared" ca="1" si="14"/>
        <v>11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4"/>
        <v>0</v>
      </c>
      <c r="U24" s="28"/>
      <c r="V24" s="27"/>
      <c r="W24" s="27"/>
      <c r="X24" s="27"/>
      <c r="Y24" s="27"/>
      <c r="Z24" s="27"/>
      <c r="AA24" s="27"/>
      <c r="AB24" s="29">
        <f t="shared" si="6"/>
        <v>0</v>
      </c>
      <c r="AC24" s="30"/>
      <c r="AD24" s="27"/>
      <c r="AE24" s="27"/>
      <c r="AF24" s="27"/>
      <c r="AG24" s="27"/>
      <c r="AH24" s="27"/>
      <c r="AI24" s="27"/>
      <c r="AJ24" s="29">
        <f t="shared" si="8"/>
        <v>0</v>
      </c>
      <c r="AK24" s="31"/>
      <c r="AL24" s="27"/>
      <c r="AM24" s="27"/>
      <c r="AN24" s="29">
        <f t="shared" si="9"/>
        <v>0</v>
      </c>
      <c r="AO24" s="31"/>
      <c r="AP24" s="27"/>
      <c r="AQ24" s="27"/>
      <c r="AR24" s="39">
        <f t="shared" si="10"/>
        <v>0</v>
      </c>
      <c r="AS24" s="32">
        <f t="shared" si="11"/>
        <v>0</v>
      </c>
      <c r="AT24" s="25"/>
      <c r="AU24" s="27"/>
      <c r="AV24" s="27"/>
      <c r="AW24" s="33">
        <f t="shared" si="12"/>
        <v>0</v>
      </c>
      <c r="AX24" s="34">
        <f t="shared" si="13"/>
        <v>0</v>
      </c>
      <c r="AY24" s="34">
        <f t="shared" ca="1" si="14"/>
        <v>11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4"/>
        <v>0</v>
      </c>
      <c r="U25" s="28"/>
      <c r="V25" s="38"/>
      <c r="W25" s="38"/>
      <c r="X25" s="38"/>
      <c r="Y25" s="38"/>
      <c r="Z25" s="38"/>
      <c r="AA25" s="38"/>
      <c r="AB25" s="29">
        <f t="shared" si="6"/>
        <v>0</v>
      </c>
      <c r="AC25" s="30"/>
      <c r="AD25" s="38"/>
      <c r="AE25" s="38"/>
      <c r="AF25" s="38"/>
      <c r="AG25" s="38"/>
      <c r="AH25" s="38"/>
      <c r="AI25" s="38"/>
      <c r="AJ25" s="29">
        <f t="shared" si="8"/>
        <v>0</v>
      </c>
      <c r="AK25" s="31"/>
      <c r="AL25" s="38"/>
      <c r="AM25" s="38"/>
      <c r="AN25" s="29">
        <f t="shared" si="9"/>
        <v>0</v>
      </c>
      <c r="AO25" s="31"/>
      <c r="AP25" s="38"/>
      <c r="AQ25" s="38"/>
      <c r="AR25" s="39">
        <f t="shared" si="10"/>
        <v>0</v>
      </c>
      <c r="AS25" s="32">
        <f t="shared" si="11"/>
        <v>0</v>
      </c>
      <c r="AT25" s="25"/>
      <c r="AU25" s="38"/>
      <c r="AV25" s="38"/>
      <c r="AW25" s="33">
        <f t="shared" si="12"/>
        <v>0</v>
      </c>
      <c r="AX25" s="40">
        <f t="shared" si="13"/>
        <v>0</v>
      </c>
      <c r="AY25" s="40">
        <f t="shared" ca="1" si="14"/>
        <v>11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4"/>
        <v>0</v>
      </c>
      <c r="U26" s="28"/>
      <c r="V26" s="27"/>
      <c r="W26" s="27"/>
      <c r="X26" s="27"/>
      <c r="Y26" s="27"/>
      <c r="Z26" s="27"/>
      <c r="AA26" s="27"/>
      <c r="AB26" s="29">
        <f t="shared" si="6"/>
        <v>0</v>
      </c>
      <c r="AC26" s="30"/>
      <c r="AD26" s="27"/>
      <c r="AE26" s="27"/>
      <c r="AF26" s="27"/>
      <c r="AG26" s="27"/>
      <c r="AH26" s="27"/>
      <c r="AI26" s="27"/>
      <c r="AJ26" s="29">
        <f t="shared" si="8"/>
        <v>0</v>
      </c>
      <c r="AK26" s="31"/>
      <c r="AL26" s="27"/>
      <c r="AM26" s="27"/>
      <c r="AN26" s="29">
        <f t="shared" si="9"/>
        <v>0</v>
      </c>
      <c r="AO26" s="31"/>
      <c r="AP26" s="27"/>
      <c r="AQ26" s="27"/>
      <c r="AR26" s="39">
        <f t="shared" si="10"/>
        <v>0</v>
      </c>
      <c r="AS26" s="32">
        <f t="shared" si="11"/>
        <v>0</v>
      </c>
      <c r="AT26" s="25"/>
      <c r="AU26" s="27"/>
      <c r="AV26" s="27"/>
      <c r="AW26" s="33">
        <f t="shared" si="12"/>
        <v>0</v>
      </c>
      <c r="AX26" s="34">
        <f t="shared" si="13"/>
        <v>0</v>
      </c>
      <c r="AY26" s="34">
        <f t="shared" ca="1" si="14"/>
        <v>11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4"/>
        <v>0</v>
      </c>
      <c r="U27" s="28"/>
      <c r="V27" s="38"/>
      <c r="W27" s="38"/>
      <c r="X27" s="38"/>
      <c r="Y27" s="38"/>
      <c r="Z27" s="38"/>
      <c r="AA27" s="38"/>
      <c r="AB27" s="29">
        <f t="shared" si="6"/>
        <v>0</v>
      </c>
      <c r="AC27" s="30"/>
      <c r="AD27" s="38"/>
      <c r="AE27" s="38"/>
      <c r="AF27" s="38"/>
      <c r="AG27" s="38"/>
      <c r="AH27" s="38"/>
      <c r="AI27" s="38"/>
      <c r="AJ27" s="29">
        <f t="shared" si="8"/>
        <v>0</v>
      </c>
      <c r="AK27" s="31"/>
      <c r="AL27" s="38"/>
      <c r="AM27" s="38"/>
      <c r="AN27" s="29">
        <f t="shared" si="9"/>
        <v>0</v>
      </c>
      <c r="AO27" s="31"/>
      <c r="AP27" s="38"/>
      <c r="AQ27" s="38"/>
      <c r="AR27" s="39">
        <f t="shared" si="10"/>
        <v>0</v>
      </c>
      <c r="AS27" s="32">
        <f t="shared" si="11"/>
        <v>0</v>
      </c>
      <c r="AT27" s="25"/>
      <c r="AU27" s="38"/>
      <c r="AV27" s="38"/>
      <c r="AW27" s="33">
        <f t="shared" si="12"/>
        <v>0</v>
      </c>
      <c r="AX27" s="40">
        <f t="shared" si="13"/>
        <v>0</v>
      </c>
      <c r="AY27" s="40">
        <f t="shared" ca="1" si="14"/>
        <v>11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4"/>
        <v>0</v>
      </c>
      <c r="U28" s="28"/>
      <c r="V28" s="27"/>
      <c r="W28" s="27"/>
      <c r="X28" s="27"/>
      <c r="Y28" s="27"/>
      <c r="Z28" s="27"/>
      <c r="AA28" s="27"/>
      <c r="AB28" s="29">
        <f t="shared" si="6"/>
        <v>0</v>
      </c>
      <c r="AC28" s="30"/>
      <c r="AD28" s="27"/>
      <c r="AE28" s="27"/>
      <c r="AF28" s="27"/>
      <c r="AG28" s="27"/>
      <c r="AH28" s="27"/>
      <c r="AI28" s="27"/>
      <c r="AJ28" s="29">
        <f t="shared" si="8"/>
        <v>0</v>
      </c>
      <c r="AK28" s="31"/>
      <c r="AL28" s="27"/>
      <c r="AM28" s="27"/>
      <c r="AN28" s="29">
        <f t="shared" si="9"/>
        <v>0</v>
      </c>
      <c r="AO28" s="31"/>
      <c r="AP28" s="27"/>
      <c r="AQ28" s="27"/>
      <c r="AR28" s="39">
        <f t="shared" si="10"/>
        <v>0</v>
      </c>
      <c r="AS28" s="32">
        <f t="shared" si="11"/>
        <v>0</v>
      </c>
      <c r="AT28" s="25"/>
      <c r="AU28" s="27"/>
      <c r="AV28" s="27"/>
      <c r="AW28" s="33">
        <f t="shared" si="12"/>
        <v>0</v>
      </c>
      <c r="AX28" s="34">
        <f t="shared" si="13"/>
        <v>0</v>
      </c>
      <c r="AY28" s="34">
        <f t="shared" ca="1" si="14"/>
        <v>11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4"/>
        <v>0</v>
      </c>
      <c r="U29" s="28"/>
      <c r="V29" s="38"/>
      <c r="W29" s="38"/>
      <c r="X29" s="38"/>
      <c r="Y29" s="38"/>
      <c r="Z29" s="38"/>
      <c r="AA29" s="38"/>
      <c r="AB29" s="29">
        <f t="shared" si="6"/>
        <v>0</v>
      </c>
      <c r="AC29" s="30"/>
      <c r="AD29" s="38"/>
      <c r="AE29" s="38"/>
      <c r="AF29" s="38"/>
      <c r="AG29" s="38"/>
      <c r="AH29" s="38"/>
      <c r="AI29" s="38"/>
      <c r="AJ29" s="29">
        <f t="shared" si="8"/>
        <v>0</v>
      </c>
      <c r="AK29" s="31"/>
      <c r="AL29" s="38"/>
      <c r="AM29" s="38"/>
      <c r="AN29" s="29">
        <f t="shared" si="9"/>
        <v>0</v>
      </c>
      <c r="AO29" s="31"/>
      <c r="AP29" s="38"/>
      <c r="AQ29" s="38"/>
      <c r="AR29" s="39">
        <f t="shared" si="10"/>
        <v>0</v>
      </c>
      <c r="AS29" s="32">
        <f t="shared" si="11"/>
        <v>0</v>
      </c>
      <c r="AT29" s="25"/>
      <c r="AU29" s="38"/>
      <c r="AV29" s="38"/>
      <c r="AW29" s="33">
        <f t="shared" si="12"/>
        <v>0</v>
      </c>
      <c r="AX29" s="40">
        <f t="shared" si="13"/>
        <v>0</v>
      </c>
      <c r="AY29" s="40">
        <f t="shared" ca="1" si="14"/>
        <v>11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4"/>
        <v>0</v>
      </c>
      <c r="U30" s="28"/>
      <c r="V30" s="27"/>
      <c r="W30" s="27"/>
      <c r="X30" s="27"/>
      <c r="Y30" s="27"/>
      <c r="Z30" s="27"/>
      <c r="AA30" s="27"/>
      <c r="AB30" s="29">
        <f t="shared" si="6"/>
        <v>0</v>
      </c>
      <c r="AC30" s="30"/>
      <c r="AD30" s="27"/>
      <c r="AE30" s="27"/>
      <c r="AF30" s="27"/>
      <c r="AG30" s="27"/>
      <c r="AH30" s="27"/>
      <c r="AI30" s="27"/>
      <c r="AJ30" s="29">
        <f t="shared" si="8"/>
        <v>0</v>
      </c>
      <c r="AK30" s="31"/>
      <c r="AL30" s="27"/>
      <c r="AM30" s="27"/>
      <c r="AN30" s="29">
        <f t="shared" si="9"/>
        <v>0</v>
      </c>
      <c r="AO30" s="31"/>
      <c r="AP30" s="27"/>
      <c r="AQ30" s="27"/>
      <c r="AR30" s="39">
        <f t="shared" si="10"/>
        <v>0</v>
      </c>
      <c r="AS30" s="32">
        <f t="shared" si="11"/>
        <v>0</v>
      </c>
      <c r="AT30" s="25"/>
      <c r="AU30" s="27"/>
      <c r="AV30" s="27"/>
      <c r="AW30" s="33">
        <f t="shared" si="12"/>
        <v>0</v>
      </c>
      <c r="AX30" s="34">
        <f t="shared" si="13"/>
        <v>0</v>
      </c>
      <c r="AY30" s="34">
        <f t="shared" ca="1" si="14"/>
        <v>11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4"/>
        <v>0</v>
      </c>
      <c r="U31" s="28"/>
      <c r="V31" s="38"/>
      <c r="W31" s="38"/>
      <c r="X31" s="38"/>
      <c r="Y31" s="38"/>
      <c r="Z31" s="38"/>
      <c r="AA31" s="38"/>
      <c r="AB31" s="29">
        <f t="shared" si="6"/>
        <v>0</v>
      </c>
      <c r="AC31" s="30"/>
      <c r="AD31" s="38"/>
      <c r="AE31" s="38"/>
      <c r="AF31" s="38"/>
      <c r="AG31" s="38"/>
      <c r="AH31" s="38"/>
      <c r="AI31" s="38"/>
      <c r="AJ31" s="29">
        <f t="shared" si="8"/>
        <v>0</v>
      </c>
      <c r="AK31" s="31"/>
      <c r="AL31" s="38"/>
      <c r="AM31" s="38"/>
      <c r="AN31" s="29">
        <f t="shared" si="9"/>
        <v>0</v>
      </c>
      <c r="AO31" s="31"/>
      <c r="AP31" s="38"/>
      <c r="AQ31" s="38"/>
      <c r="AR31" s="39">
        <f t="shared" si="10"/>
        <v>0</v>
      </c>
      <c r="AS31" s="32">
        <f t="shared" si="11"/>
        <v>0</v>
      </c>
      <c r="AT31" s="25"/>
      <c r="AU31" s="38"/>
      <c r="AV31" s="38"/>
      <c r="AW31" s="33">
        <f t="shared" si="12"/>
        <v>0</v>
      </c>
      <c r="AX31" s="40">
        <f t="shared" si="13"/>
        <v>0</v>
      </c>
      <c r="AY31" s="40">
        <f t="shared" ca="1" si="14"/>
        <v>11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4"/>
        <v>0</v>
      </c>
      <c r="U32" s="28"/>
      <c r="V32" s="27"/>
      <c r="W32" s="27"/>
      <c r="X32" s="27"/>
      <c r="Y32" s="27"/>
      <c r="Z32" s="27"/>
      <c r="AA32" s="27"/>
      <c r="AB32" s="29">
        <f t="shared" si="6"/>
        <v>0</v>
      </c>
      <c r="AC32" s="30"/>
      <c r="AD32" s="27"/>
      <c r="AE32" s="27"/>
      <c r="AF32" s="27"/>
      <c r="AG32" s="27"/>
      <c r="AH32" s="27"/>
      <c r="AI32" s="27"/>
      <c r="AJ32" s="29">
        <f t="shared" si="8"/>
        <v>0</v>
      </c>
      <c r="AK32" s="31"/>
      <c r="AL32" s="27"/>
      <c r="AM32" s="27"/>
      <c r="AN32" s="29">
        <f t="shared" si="9"/>
        <v>0</v>
      </c>
      <c r="AO32" s="31"/>
      <c r="AP32" s="27"/>
      <c r="AQ32" s="27"/>
      <c r="AR32" s="39">
        <f t="shared" si="10"/>
        <v>0</v>
      </c>
      <c r="AS32" s="32">
        <f t="shared" si="11"/>
        <v>0</v>
      </c>
      <c r="AT32" s="25"/>
      <c r="AU32" s="27"/>
      <c r="AV32" s="27"/>
      <c r="AW32" s="33">
        <f t="shared" si="12"/>
        <v>0</v>
      </c>
      <c r="AX32" s="34">
        <f t="shared" si="13"/>
        <v>0</v>
      </c>
      <c r="AY32" s="34">
        <f t="shared" ca="1" si="14"/>
        <v>11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4"/>
        <v>0</v>
      </c>
      <c r="U33" s="28"/>
      <c r="V33" s="38"/>
      <c r="W33" s="38"/>
      <c r="X33" s="38"/>
      <c r="Y33" s="38"/>
      <c r="Z33" s="38"/>
      <c r="AA33" s="38"/>
      <c r="AB33" s="29">
        <f t="shared" si="6"/>
        <v>0</v>
      </c>
      <c r="AC33" s="30"/>
      <c r="AD33" s="38"/>
      <c r="AE33" s="38"/>
      <c r="AF33" s="38"/>
      <c r="AG33" s="38"/>
      <c r="AH33" s="38"/>
      <c r="AI33" s="38"/>
      <c r="AJ33" s="29">
        <f t="shared" si="8"/>
        <v>0</v>
      </c>
      <c r="AK33" s="31"/>
      <c r="AL33" s="38"/>
      <c r="AM33" s="38"/>
      <c r="AN33" s="29">
        <f t="shared" si="9"/>
        <v>0</v>
      </c>
      <c r="AO33" s="31"/>
      <c r="AP33" s="38"/>
      <c r="AQ33" s="38"/>
      <c r="AR33" s="39">
        <f t="shared" si="10"/>
        <v>0</v>
      </c>
      <c r="AS33" s="32">
        <f t="shared" si="11"/>
        <v>0</v>
      </c>
      <c r="AT33" s="25"/>
      <c r="AU33" s="38"/>
      <c r="AV33" s="38"/>
      <c r="AW33" s="33">
        <f t="shared" si="12"/>
        <v>0</v>
      </c>
      <c r="AX33" s="40">
        <f t="shared" si="13"/>
        <v>0</v>
      </c>
      <c r="AY33" s="40">
        <f t="shared" ca="1" si="14"/>
        <v>11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4"/>
        <v>0</v>
      </c>
      <c r="U34" s="28"/>
      <c r="V34" s="27"/>
      <c r="W34" s="27"/>
      <c r="X34" s="27"/>
      <c r="Y34" s="27"/>
      <c r="Z34" s="27"/>
      <c r="AA34" s="27"/>
      <c r="AB34" s="29">
        <f t="shared" si="6"/>
        <v>0</v>
      </c>
      <c r="AC34" s="30"/>
      <c r="AD34" s="27"/>
      <c r="AE34" s="27"/>
      <c r="AF34" s="27"/>
      <c r="AG34" s="27"/>
      <c r="AH34" s="27"/>
      <c r="AI34" s="27"/>
      <c r="AJ34" s="29">
        <f t="shared" si="8"/>
        <v>0</v>
      </c>
      <c r="AK34" s="31"/>
      <c r="AL34" s="27"/>
      <c r="AM34" s="27"/>
      <c r="AN34" s="29">
        <f t="shared" si="9"/>
        <v>0</v>
      </c>
      <c r="AO34" s="31"/>
      <c r="AP34" s="27"/>
      <c r="AQ34" s="27"/>
      <c r="AR34" s="39">
        <f t="shared" si="10"/>
        <v>0</v>
      </c>
      <c r="AS34" s="32">
        <f t="shared" si="11"/>
        <v>0</v>
      </c>
      <c r="AT34" s="25"/>
      <c r="AU34" s="27"/>
      <c r="AV34" s="27"/>
      <c r="AW34" s="33">
        <f t="shared" si="12"/>
        <v>0</v>
      </c>
      <c r="AX34" s="34">
        <f t="shared" si="13"/>
        <v>0</v>
      </c>
      <c r="AY34" s="34">
        <f t="shared" ca="1" si="14"/>
        <v>11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4"/>
        <v>0</v>
      </c>
      <c r="U35" s="28"/>
      <c r="V35" s="38"/>
      <c r="W35" s="38"/>
      <c r="X35" s="38"/>
      <c r="Y35" s="38"/>
      <c r="Z35" s="38"/>
      <c r="AA35" s="38"/>
      <c r="AB35" s="29">
        <f t="shared" si="6"/>
        <v>0</v>
      </c>
      <c r="AC35" s="30"/>
      <c r="AD35" s="38"/>
      <c r="AE35" s="38"/>
      <c r="AF35" s="38"/>
      <c r="AG35" s="38"/>
      <c r="AH35" s="38"/>
      <c r="AI35" s="38"/>
      <c r="AJ35" s="29">
        <f t="shared" si="8"/>
        <v>0</v>
      </c>
      <c r="AK35" s="31"/>
      <c r="AL35" s="38"/>
      <c r="AM35" s="38"/>
      <c r="AN35" s="29">
        <f t="shared" si="9"/>
        <v>0</v>
      </c>
      <c r="AO35" s="31"/>
      <c r="AP35" s="38"/>
      <c r="AQ35" s="38"/>
      <c r="AR35" s="39">
        <f t="shared" si="10"/>
        <v>0</v>
      </c>
      <c r="AS35" s="32">
        <f t="shared" si="11"/>
        <v>0</v>
      </c>
      <c r="AT35" s="25"/>
      <c r="AU35" s="38"/>
      <c r="AV35" s="38"/>
      <c r="AW35" s="33">
        <f t="shared" si="12"/>
        <v>0</v>
      </c>
      <c r="AX35" s="40">
        <f t="shared" si="13"/>
        <v>0</v>
      </c>
      <c r="AY35" s="40">
        <f t="shared" ca="1" si="14"/>
        <v>11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4"/>
        <v>0</v>
      </c>
      <c r="U36" s="28"/>
      <c r="V36" s="27"/>
      <c r="W36" s="27"/>
      <c r="X36" s="27"/>
      <c r="Y36" s="27"/>
      <c r="Z36" s="27"/>
      <c r="AA36" s="27"/>
      <c r="AB36" s="29">
        <f t="shared" si="6"/>
        <v>0</v>
      </c>
      <c r="AC36" s="30"/>
      <c r="AD36" s="27"/>
      <c r="AE36" s="27"/>
      <c r="AF36" s="27"/>
      <c r="AG36" s="27"/>
      <c r="AH36" s="27"/>
      <c r="AI36" s="27"/>
      <c r="AJ36" s="29">
        <f t="shared" si="8"/>
        <v>0</v>
      </c>
      <c r="AK36" s="31"/>
      <c r="AL36" s="27"/>
      <c r="AM36" s="27"/>
      <c r="AN36" s="29">
        <f t="shared" si="9"/>
        <v>0</v>
      </c>
      <c r="AO36" s="31"/>
      <c r="AP36" s="27"/>
      <c r="AQ36" s="27"/>
      <c r="AR36" s="39">
        <f t="shared" si="10"/>
        <v>0</v>
      </c>
      <c r="AS36" s="32">
        <f t="shared" si="11"/>
        <v>0</v>
      </c>
      <c r="AT36" s="25"/>
      <c r="AU36" s="27"/>
      <c r="AV36" s="27"/>
      <c r="AW36" s="33">
        <f t="shared" si="12"/>
        <v>0</v>
      </c>
      <c r="AX36" s="34">
        <f t="shared" si="13"/>
        <v>0</v>
      </c>
      <c r="AY36" s="34">
        <f t="shared" ca="1" si="14"/>
        <v>11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4"/>
        <v>0</v>
      </c>
      <c r="U37" s="28"/>
      <c r="V37" s="38"/>
      <c r="W37" s="38"/>
      <c r="X37" s="38"/>
      <c r="Y37" s="38"/>
      <c r="Z37" s="38"/>
      <c r="AA37" s="38"/>
      <c r="AB37" s="29">
        <f t="shared" si="6"/>
        <v>0</v>
      </c>
      <c r="AC37" s="30"/>
      <c r="AD37" s="38"/>
      <c r="AE37" s="38"/>
      <c r="AF37" s="38"/>
      <c r="AG37" s="38"/>
      <c r="AH37" s="38"/>
      <c r="AI37" s="38"/>
      <c r="AJ37" s="29">
        <f t="shared" si="8"/>
        <v>0</v>
      </c>
      <c r="AK37" s="31"/>
      <c r="AL37" s="38"/>
      <c r="AM37" s="38"/>
      <c r="AN37" s="29">
        <f t="shared" si="9"/>
        <v>0</v>
      </c>
      <c r="AO37" s="31"/>
      <c r="AP37" s="38"/>
      <c r="AQ37" s="38"/>
      <c r="AR37" s="39">
        <f t="shared" si="10"/>
        <v>0</v>
      </c>
      <c r="AS37" s="32">
        <f t="shared" si="11"/>
        <v>0</v>
      </c>
      <c r="AT37" s="25"/>
      <c r="AU37" s="38"/>
      <c r="AV37" s="38"/>
      <c r="AW37" s="33">
        <f t="shared" si="12"/>
        <v>0</v>
      </c>
      <c r="AX37" s="40">
        <f t="shared" si="13"/>
        <v>0</v>
      </c>
      <c r="AY37" s="40">
        <f t="shared" ca="1" si="14"/>
        <v>11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4"/>
        <v>0</v>
      </c>
      <c r="U38" s="28"/>
      <c r="V38" s="27"/>
      <c r="W38" s="27"/>
      <c r="X38" s="27"/>
      <c r="Y38" s="27"/>
      <c r="Z38" s="27"/>
      <c r="AA38" s="27"/>
      <c r="AB38" s="29">
        <f t="shared" si="6"/>
        <v>0</v>
      </c>
      <c r="AC38" s="30"/>
      <c r="AD38" s="27"/>
      <c r="AE38" s="27"/>
      <c r="AF38" s="27"/>
      <c r="AG38" s="27"/>
      <c r="AH38" s="27"/>
      <c r="AI38" s="27"/>
      <c r="AJ38" s="29">
        <f t="shared" si="8"/>
        <v>0</v>
      </c>
      <c r="AK38" s="31"/>
      <c r="AL38" s="27"/>
      <c r="AM38" s="27"/>
      <c r="AN38" s="29">
        <f t="shared" si="9"/>
        <v>0</v>
      </c>
      <c r="AO38" s="31"/>
      <c r="AP38" s="27"/>
      <c r="AQ38" s="27"/>
      <c r="AR38" s="39">
        <f t="shared" si="10"/>
        <v>0</v>
      </c>
      <c r="AS38" s="32">
        <f t="shared" si="11"/>
        <v>0</v>
      </c>
      <c r="AT38" s="25"/>
      <c r="AU38" s="27"/>
      <c r="AV38" s="27"/>
      <c r="AW38" s="33">
        <f t="shared" si="12"/>
        <v>0</v>
      </c>
      <c r="AX38" s="34">
        <f t="shared" si="13"/>
        <v>0</v>
      </c>
      <c r="AY38" s="34">
        <f t="shared" ca="1" si="14"/>
        <v>11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9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19" priority="1" operator="equal">
      <formula>"1. Лучший гражданский служащий Самарской области"</formula>
    </cfRule>
  </conditionalFormatting>
  <conditionalFormatting sqref="A1:B1">
    <cfRule type="cellIs" dxfId="1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1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1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1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14" priority="6" operator="equal">
      <formula>"6. Компетентный проектный офис"</formula>
    </cfRule>
  </conditionalFormatting>
  <conditionalFormatting sqref="A1:B1">
    <cfRule type="cellIs" dxfId="13" priority="7" operator="equal">
      <formula>"7. Таланты региона"</formula>
    </cfRule>
  </conditionalFormatting>
  <conditionalFormatting sqref="A1:B1">
    <cfRule type="cellIs" dxfId="12" priority="8" operator="equal">
      <formula>"8. Проекты в области бережливого управления"</formula>
    </cfRule>
  </conditionalFormatting>
  <conditionalFormatting sqref="A1:B1">
    <cfRule type="cellIs" dxfId="11" priority="9" operator="equal">
      <formula>"9. Лучший проект в сфере цифровой трансформации"</formula>
    </cfRule>
  </conditionalFormatting>
  <conditionalFormatting sqref="A1:B1">
    <cfRule type="cellIs" dxfId="1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900-000000000000}">
          <x14:formula1>
            <xm:f>'тех. файл'!$E$3:$E$6</xm:f>
          </x14:formula1>
          <xm:sqref>AL4:AM38 J4:S38 V4:AA38 AD4:AI38 AP4:AQ38</xm:sqref>
        </x14:dataValidation>
        <x14:dataValidation type="list" allowBlank="1" xr:uid="{00000000-0002-0000-09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B592"/>
  <sheetViews>
    <sheetView tabSelected="1" workbookViewId="0">
      <pane xSplit="2" ySplit="3" topLeftCell="AE4" activePane="bottomRight" state="frozen"/>
      <selection pane="topRight" activeCell="C1" sqref="C1"/>
      <selection pane="bottomLeft" activeCell="A4" sqref="A4"/>
      <selection pane="bottomRight" activeCell="AV17" sqref="AV17"/>
    </sheetView>
  </sheetViews>
  <sheetFormatPr defaultColWidth="14.44140625" defaultRowHeight="15.75" customHeight="1" x14ac:dyDescent="0.25"/>
  <cols>
    <col min="1" max="1" width="5.33203125" customWidth="1"/>
    <col min="2" max="2" width="41" customWidth="1"/>
    <col min="3" max="5" width="9.5546875" customWidth="1"/>
    <col min="6" max="8" width="34" customWidth="1"/>
    <col min="9" max="9" width="7" customWidth="1"/>
    <col min="10" max="10" width="19" customWidth="1"/>
    <col min="11" max="15" width="17.44140625" customWidth="1"/>
    <col min="16" max="16" width="19" customWidth="1"/>
    <col min="19" max="19" width="22.6640625" customWidth="1"/>
    <col min="20" max="20" width="13.109375" customWidth="1"/>
    <col min="21" max="21" width="4.33203125" customWidth="1"/>
    <col min="22" max="22" width="20.88671875" customWidth="1"/>
    <col min="23" max="23" width="18.6640625" customWidth="1"/>
    <col min="26" max="26" width="23.44140625" customWidth="1"/>
    <col min="27" max="27" width="21.44140625" customWidth="1"/>
    <col min="28" max="28" width="10.88671875" customWidth="1"/>
    <col min="29" max="29" width="5" customWidth="1"/>
    <col min="34" max="34" width="16.33203125" customWidth="1"/>
    <col min="36" max="36" width="10.88671875" customWidth="1"/>
    <col min="37" max="37" width="5" customWidth="1"/>
    <col min="38" max="39" width="18.6640625" customWidth="1"/>
    <col min="40" max="40" width="13.6640625" customWidth="1"/>
    <col min="41" max="41" width="5" customWidth="1"/>
    <col min="42" max="43" width="18.6640625" customWidth="1"/>
    <col min="44" max="44" width="12.6640625" customWidth="1"/>
    <col min="45" max="45" width="15.109375" customWidth="1"/>
    <col min="46" max="46" width="8.5546875" customWidth="1"/>
    <col min="47" max="48" width="20.5546875" customWidth="1"/>
    <col min="49" max="49" width="18.6640625" customWidth="1"/>
    <col min="50" max="51" width="17" customWidth="1"/>
    <col min="52" max="52" width="45.44140625" customWidth="1"/>
    <col min="53" max="80" width="18.6640625" customWidth="1"/>
  </cols>
  <sheetData>
    <row r="1" spans="1:80" x14ac:dyDescent="0.25">
      <c r="A1" s="70" t="s">
        <v>71</v>
      </c>
      <c r="B1" s="63"/>
      <c r="C1" s="1"/>
      <c r="D1" s="1"/>
      <c r="E1" s="1"/>
      <c r="F1" s="2"/>
      <c r="G1" s="2"/>
      <c r="H1" s="2"/>
      <c r="I1" s="1"/>
      <c r="J1" s="65" t="s">
        <v>1</v>
      </c>
      <c r="K1" s="63"/>
      <c r="L1" s="63"/>
      <c r="M1" s="63"/>
      <c r="N1" s="63"/>
      <c r="O1" s="63"/>
      <c r="P1" s="63"/>
      <c r="Q1" s="63"/>
      <c r="R1" s="63"/>
      <c r="S1" s="63"/>
      <c r="T1" s="64" t="s">
        <v>2</v>
      </c>
      <c r="U1" s="3"/>
      <c r="V1" s="65" t="s">
        <v>3</v>
      </c>
      <c r="W1" s="63"/>
      <c r="X1" s="63"/>
      <c r="Y1" s="63"/>
      <c r="Z1" s="63"/>
      <c r="AA1" s="63"/>
      <c r="AB1" s="64" t="s">
        <v>4</v>
      </c>
      <c r="AC1" s="4"/>
      <c r="AD1" s="62" t="s">
        <v>5</v>
      </c>
      <c r="AE1" s="63"/>
      <c r="AF1" s="63"/>
      <c r="AG1" s="63"/>
      <c r="AH1" s="63"/>
      <c r="AI1" s="63"/>
      <c r="AJ1" s="64" t="s">
        <v>6</v>
      </c>
      <c r="AK1" s="6"/>
      <c r="AL1" s="62" t="s">
        <v>7</v>
      </c>
      <c r="AM1" s="63"/>
      <c r="AN1" s="64" t="s">
        <v>8</v>
      </c>
      <c r="AO1" s="7"/>
      <c r="AP1" s="65" t="s">
        <v>9</v>
      </c>
      <c r="AQ1" s="63"/>
      <c r="AR1" s="66" t="s">
        <v>10</v>
      </c>
      <c r="AS1" s="67" t="s">
        <v>11</v>
      </c>
      <c r="AT1" s="1"/>
      <c r="AU1" s="62" t="s">
        <v>12</v>
      </c>
      <c r="AV1" s="63"/>
      <c r="AW1" s="68" t="s">
        <v>13</v>
      </c>
      <c r="AX1" s="69" t="s">
        <v>14</v>
      </c>
      <c r="AY1" s="63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spans="1:80" x14ac:dyDescent="0.25">
      <c r="A2" s="8" t="s">
        <v>15</v>
      </c>
      <c r="B2" s="8" t="s">
        <v>16</v>
      </c>
      <c r="C2" s="9" t="s">
        <v>17</v>
      </c>
      <c r="D2" s="9" t="s">
        <v>18</v>
      </c>
      <c r="E2" s="9" t="s">
        <v>19</v>
      </c>
      <c r="F2" s="8" t="s">
        <v>20</v>
      </c>
      <c r="G2" s="8" t="s">
        <v>21</v>
      </c>
      <c r="H2" s="8" t="s">
        <v>22</v>
      </c>
      <c r="I2" s="1"/>
      <c r="J2" s="10" t="s">
        <v>23</v>
      </c>
      <c r="K2" s="10" t="s">
        <v>24</v>
      </c>
      <c r="L2" s="10" t="s">
        <v>25</v>
      </c>
      <c r="M2" s="10" t="s">
        <v>26</v>
      </c>
      <c r="N2" s="10" t="s">
        <v>27</v>
      </c>
      <c r="O2" s="10" t="s">
        <v>28</v>
      </c>
      <c r="P2" s="10" t="s">
        <v>29</v>
      </c>
      <c r="Q2" s="10" t="s">
        <v>30</v>
      </c>
      <c r="R2" s="10" t="s">
        <v>31</v>
      </c>
      <c r="S2" s="10" t="s">
        <v>32</v>
      </c>
      <c r="T2" s="63"/>
      <c r="U2" s="3"/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63"/>
      <c r="AC2" s="4"/>
      <c r="AD2" s="10" t="s">
        <v>39</v>
      </c>
      <c r="AE2" s="10" t="s">
        <v>40</v>
      </c>
      <c r="AF2" s="10" t="s">
        <v>41</v>
      </c>
      <c r="AG2" s="10" t="s">
        <v>42</v>
      </c>
      <c r="AH2" s="10" t="s">
        <v>43</v>
      </c>
      <c r="AI2" s="10" t="s">
        <v>44</v>
      </c>
      <c r="AJ2" s="63"/>
      <c r="AK2" s="6"/>
      <c r="AL2" s="10" t="s">
        <v>45</v>
      </c>
      <c r="AM2" s="10" t="s">
        <v>46</v>
      </c>
      <c r="AN2" s="63"/>
      <c r="AO2" s="7"/>
      <c r="AP2" s="11" t="s">
        <v>45</v>
      </c>
      <c r="AQ2" s="11" t="s">
        <v>46</v>
      </c>
      <c r="AR2" s="63"/>
      <c r="AS2" s="63"/>
      <c r="AT2" s="12"/>
      <c r="AU2" s="5" t="s">
        <v>47</v>
      </c>
      <c r="AV2" s="5" t="s">
        <v>48</v>
      </c>
      <c r="AW2" s="63"/>
      <c r="AX2" s="63"/>
      <c r="AY2" s="63"/>
      <c r="AZ2" s="8" t="s">
        <v>49</v>
      </c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</row>
    <row r="3" spans="1:80" x14ac:dyDescent="0.25">
      <c r="A3" s="14"/>
      <c r="B3" s="14"/>
      <c r="C3" s="14"/>
      <c r="D3" s="14"/>
      <c r="E3" s="14"/>
      <c r="F3" s="14"/>
      <c r="G3" s="14"/>
      <c r="H3" s="14"/>
      <c r="I3" s="14"/>
      <c r="J3" s="14" t="s">
        <v>50</v>
      </c>
      <c r="K3" s="14" t="s">
        <v>51</v>
      </c>
      <c r="L3" s="14" t="s">
        <v>52</v>
      </c>
      <c r="M3" s="14" t="s">
        <v>53</v>
      </c>
      <c r="N3" s="14" t="s">
        <v>53</v>
      </c>
      <c r="O3" s="14" t="s">
        <v>53</v>
      </c>
      <c r="P3" s="14" t="s">
        <v>53</v>
      </c>
      <c r="Q3" s="14" t="s">
        <v>53</v>
      </c>
      <c r="R3" s="14" t="s">
        <v>53</v>
      </c>
      <c r="S3" s="14" t="s">
        <v>53</v>
      </c>
      <c r="T3" s="15"/>
      <c r="U3" s="15"/>
      <c r="V3" s="14" t="s">
        <v>53</v>
      </c>
      <c r="W3" s="14" t="s">
        <v>53</v>
      </c>
      <c r="X3" s="14" t="s">
        <v>51</v>
      </c>
      <c r="Y3" s="14" t="s">
        <v>51</v>
      </c>
      <c r="Z3" s="14" t="s">
        <v>51</v>
      </c>
      <c r="AA3" s="14" t="s">
        <v>51</v>
      </c>
      <c r="AB3" s="16"/>
      <c r="AC3" s="16"/>
      <c r="AD3" s="14" t="s">
        <v>51</v>
      </c>
      <c r="AE3" s="14" t="s">
        <v>51</v>
      </c>
      <c r="AF3" s="14" t="s">
        <v>51</v>
      </c>
      <c r="AG3" s="14" t="s">
        <v>51</v>
      </c>
      <c r="AH3" s="14" t="s">
        <v>51</v>
      </c>
      <c r="AI3" s="14" t="s">
        <v>51</v>
      </c>
      <c r="AJ3" s="17"/>
      <c r="AK3" s="17"/>
      <c r="AL3" s="14" t="s">
        <v>51</v>
      </c>
      <c r="AM3" s="14" t="s">
        <v>51</v>
      </c>
      <c r="AN3" s="17"/>
      <c r="AO3" s="17"/>
      <c r="AP3" s="18" t="s">
        <v>51</v>
      </c>
      <c r="AQ3" s="18" t="s">
        <v>51</v>
      </c>
      <c r="AR3" s="17"/>
      <c r="AS3" s="19" t="s">
        <v>54</v>
      </c>
      <c r="AT3" s="18"/>
      <c r="AU3" s="14" t="s">
        <v>54</v>
      </c>
      <c r="AV3" s="14" t="s">
        <v>54</v>
      </c>
      <c r="AW3" s="20" t="s">
        <v>54</v>
      </c>
      <c r="AX3" s="21" t="s">
        <v>54</v>
      </c>
      <c r="AY3" s="21" t="s">
        <v>55</v>
      </c>
      <c r="AZ3" s="18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</row>
    <row r="4" spans="1:80" x14ac:dyDescent="0.25">
      <c r="A4" s="23">
        <v>1</v>
      </c>
      <c r="B4" t="s">
        <v>164</v>
      </c>
      <c r="C4" s="24">
        <f t="shared" ref="C4:C38" ca="1" si="0">AS4</f>
        <v>38</v>
      </c>
      <c r="D4" s="25">
        <f t="shared" ref="D4:D38" ca="1" si="1">AW4</f>
        <v>194</v>
      </c>
      <c r="E4" s="24">
        <f t="shared" ref="E4:E38" ca="1" si="2">SUM(C4:D4)</f>
        <v>232</v>
      </c>
      <c r="F4" s="47" t="s">
        <v>178</v>
      </c>
      <c r="G4" s="47" t="s">
        <v>184</v>
      </c>
      <c r="H4" s="47" t="s">
        <v>194</v>
      </c>
      <c r="I4" s="25"/>
      <c r="J4" s="27">
        <f ca="1">RANDBETWEEN(0,3)</f>
        <v>1</v>
      </c>
      <c r="K4" s="27">
        <f t="shared" ref="K4:S13" ca="1" si="3">RANDBETWEEN(0,3)</f>
        <v>0</v>
      </c>
      <c r="L4" s="27">
        <f t="shared" ca="1" si="3"/>
        <v>3</v>
      </c>
      <c r="M4" s="27">
        <f t="shared" ca="1" si="3"/>
        <v>3</v>
      </c>
      <c r="N4" s="27">
        <f t="shared" ca="1" si="3"/>
        <v>2</v>
      </c>
      <c r="O4" s="27">
        <f t="shared" ca="1" si="3"/>
        <v>1</v>
      </c>
      <c r="P4" s="27">
        <f t="shared" ca="1" si="3"/>
        <v>0</v>
      </c>
      <c r="Q4" s="27">
        <f t="shared" ca="1" si="3"/>
        <v>0</v>
      </c>
      <c r="R4" s="27">
        <f t="shared" ca="1" si="3"/>
        <v>2</v>
      </c>
      <c r="S4" s="27">
        <f t="shared" ca="1" si="3"/>
        <v>1</v>
      </c>
      <c r="T4" s="28">
        <f t="shared" ref="T4:T38" ca="1" si="4">SUM(J4:S4)</f>
        <v>13</v>
      </c>
      <c r="U4" s="28"/>
      <c r="V4" s="27">
        <f ca="1">RANDBETWEEN(0,3)</f>
        <v>3</v>
      </c>
      <c r="W4" s="27">
        <f t="shared" ref="W4:AA13" ca="1" si="5">RANDBETWEEN(0,3)</f>
        <v>1</v>
      </c>
      <c r="X4" s="27">
        <f t="shared" ca="1" si="5"/>
        <v>3</v>
      </c>
      <c r="Y4" s="27">
        <f t="shared" ca="1" si="5"/>
        <v>1</v>
      </c>
      <c r="Z4" s="27">
        <f t="shared" ca="1" si="5"/>
        <v>1</v>
      </c>
      <c r="AA4" s="27">
        <f t="shared" ca="1" si="5"/>
        <v>1</v>
      </c>
      <c r="AB4" s="29">
        <f t="shared" ref="AB4:AB38" ca="1" si="6">SUM(V4:AA4)</f>
        <v>10</v>
      </c>
      <c r="AC4" s="30"/>
      <c r="AD4" s="27">
        <f ca="1">RANDBETWEEN(0,3)</f>
        <v>1</v>
      </c>
      <c r="AE4" s="27">
        <f t="shared" ref="AE4:AI13" ca="1" si="7">RANDBETWEEN(0,3)</f>
        <v>1</v>
      </c>
      <c r="AF4" s="27">
        <f t="shared" ca="1" si="7"/>
        <v>1</v>
      </c>
      <c r="AG4" s="27">
        <f t="shared" ca="1" si="7"/>
        <v>1</v>
      </c>
      <c r="AH4" s="27">
        <f t="shared" ca="1" si="7"/>
        <v>0</v>
      </c>
      <c r="AI4" s="27">
        <f t="shared" ca="1" si="7"/>
        <v>3</v>
      </c>
      <c r="AJ4" s="29">
        <f t="shared" ref="AJ4:AJ38" ca="1" si="8">SUM(AD4:AI4)</f>
        <v>7</v>
      </c>
      <c r="AK4" s="31"/>
      <c r="AL4" s="27">
        <f ca="1">RANDBETWEEN(0,3)</f>
        <v>1</v>
      </c>
      <c r="AM4" s="27">
        <f ca="1">RANDBETWEEN(0,3)</f>
        <v>2</v>
      </c>
      <c r="AN4" s="29">
        <f t="shared" ref="AN4:AN38" ca="1" si="9">SUM(AL4:AM4)</f>
        <v>3</v>
      </c>
      <c r="AO4" s="31"/>
      <c r="AP4" s="27">
        <f ca="1">RANDBETWEEN(0,3)</f>
        <v>3</v>
      </c>
      <c r="AQ4" s="27">
        <f ca="1">RANDBETWEEN(0,3)</f>
        <v>2</v>
      </c>
      <c r="AR4" s="29">
        <f t="shared" ref="AR4:AR38" ca="1" si="10">SUM(AP4:AQ4)</f>
        <v>5</v>
      </c>
      <c r="AS4" s="32">
        <f t="shared" ref="AS4:AS38" ca="1" si="11">T4+AB4+AJ4+AN4+AR4</f>
        <v>38</v>
      </c>
      <c r="AT4" s="25"/>
      <c r="AU4" s="27">
        <f ca="1">RANDBETWEEN(90,105)</f>
        <v>91</v>
      </c>
      <c r="AV4" s="27">
        <f ca="1">RANDBETWEEN(90,105)</f>
        <v>103</v>
      </c>
      <c r="AW4" s="33">
        <f t="shared" ref="AW4:AW38" ca="1" si="12">SUM(AU4:AV4)</f>
        <v>194</v>
      </c>
      <c r="AX4" s="34">
        <f t="shared" ref="AX4:AX38" ca="1" si="13">AS4+AW4</f>
        <v>232</v>
      </c>
      <c r="AY4" s="34">
        <f t="shared" ref="AY4:AY38" ca="1" si="14">RANK(AX4,$AX$4:$AX$38)</f>
        <v>5</v>
      </c>
      <c r="AZ4" s="27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</row>
    <row r="5" spans="1:80" x14ac:dyDescent="0.25">
      <c r="A5" s="36">
        <v>2</v>
      </c>
      <c r="B5" t="s">
        <v>165</v>
      </c>
      <c r="C5" s="24">
        <f t="shared" ca="1" si="0"/>
        <v>43</v>
      </c>
      <c r="D5" s="25">
        <f t="shared" ca="1" si="1"/>
        <v>184</v>
      </c>
      <c r="E5" s="24">
        <f t="shared" ca="1" si="2"/>
        <v>227</v>
      </c>
      <c r="F5" s="37" t="s">
        <v>179</v>
      </c>
      <c r="G5" s="37" t="s">
        <v>185</v>
      </c>
      <c r="H5" s="37" t="s">
        <v>195</v>
      </c>
      <c r="I5" s="25"/>
      <c r="J5" s="27">
        <f t="shared" ref="J5:J13" ca="1" si="15">RANDBETWEEN(0,3)</f>
        <v>2</v>
      </c>
      <c r="K5" s="27">
        <f t="shared" ca="1" si="3"/>
        <v>0</v>
      </c>
      <c r="L5" s="27">
        <f t="shared" ca="1" si="3"/>
        <v>1</v>
      </c>
      <c r="M5" s="27">
        <f t="shared" ca="1" si="3"/>
        <v>2</v>
      </c>
      <c r="N5" s="27">
        <f t="shared" ca="1" si="3"/>
        <v>1</v>
      </c>
      <c r="O5" s="27">
        <f t="shared" ca="1" si="3"/>
        <v>2</v>
      </c>
      <c r="P5" s="27">
        <f t="shared" ca="1" si="3"/>
        <v>3</v>
      </c>
      <c r="Q5" s="27">
        <f t="shared" ca="1" si="3"/>
        <v>2</v>
      </c>
      <c r="R5" s="27">
        <f t="shared" ca="1" si="3"/>
        <v>2</v>
      </c>
      <c r="S5" s="27">
        <f t="shared" ca="1" si="3"/>
        <v>0</v>
      </c>
      <c r="T5" s="28">
        <f t="shared" ca="1" si="4"/>
        <v>15</v>
      </c>
      <c r="U5" s="28"/>
      <c r="V5" s="27">
        <f t="shared" ref="V5:V13" ca="1" si="16">RANDBETWEEN(0,3)</f>
        <v>3</v>
      </c>
      <c r="W5" s="27">
        <f t="shared" ca="1" si="5"/>
        <v>0</v>
      </c>
      <c r="X5" s="27">
        <f t="shared" ca="1" si="5"/>
        <v>0</v>
      </c>
      <c r="Y5" s="27">
        <f t="shared" ca="1" si="5"/>
        <v>0</v>
      </c>
      <c r="Z5" s="27">
        <f t="shared" ca="1" si="5"/>
        <v>0</v>
      </c>
      <c r="AA5" s="27">
        <f t="shared" ca="1" si="5"/>
        <v>3</v>
      </c>
      <c r="AB5" s="29">
        <f t="shared" ca="1" si="6"/>
        <v>6</v>
      </c>
      <c r="AC5" s="30"/>
      <c r="AD5" s="27">
        <f t="shared" ref="AD5:AD13" ca="1" si="17">RANDBETWEEN(0,3)</f>
        <v>0</v>
      </c>
      <c r="AE5" s="27">
        <f t="shared" ca="1" si="7"/>
        <v>2</v>
      </c>
      <c r="AF5" s="27">
        <f t="shared" ca="1" si="7"/>
        <v>3</v>
      </c>
      <c r="AG5" s="27">
        <f t="shared" ca="1" si="7"/>
        <v>3</v>
      </c>
      <c r="AH5" s="27">
        <f t="shared" ca="1" si="7"/>
        <v>3</v>
      </c>
      <c r="AI5" s="27">
        <f t="shared" ca="1" si="7"/>
        <v>2</v>
      </c>
      <c r="AJ5" s="29">
        <f t="shared" ca="1" si="8"/>
        <v>13</v>
      </c>
      <c r="AK5" s="31"/>
      <c r="AL5" s="27">
        <f t="shared" ref="AL5:AM13" ca="1" si="18">RANDBETWEEN(0,3)</f>
        <v>2</v>
      </c>
      <c r="AM5" s="27">
        <f t="shared" ca="1" si="18"/>
        <v>2</v>
      </c>
      <c r="AN5" s="29">
        <f t="shared" ca="1" si="9"/>
        <v>4</v>
      </c>
      <c r="AO5" s="31"/>
      <c r="AP5" s="27">
        <f t="shared" ref="AP5:AQ13" ca="1" si="19">RANDBETWEEN(0,3)</f>
        <v>3</v>
      </c>
      <c r="AQ5" s="27">
        <f t="shared" ca="1" si="19"/>
        <v>2</v>
      </c>
      <c r="AR5" s="39">
        <f t="shared" ca="1" si="10"/>
        <v>5</v>
      </c>
      <c r="AS5" s="32">
        <f t="shared" ca="1" si="11"/>
        <v>43</v>
      </c>
      <c r="AT5" s="25"/>
      <c r="AU5" s="27">
        <f t="shared" ref="AU5:AV13" ca="1" si="20">RANDBETWEEN(90,105)</f>
        <v>93</v>
      </c>
      <c r="AV5" s="27">
        <f t="shared" ca="1" si="20"/>
        <v>91</v>
      </c>
      <c r="AW5" s="33">
        <f t="shared" ca="1" si="12"/>
        <v>184</v>
      </c>
      <c r="AX5" s="40">
        <f t="shared" ca="1" si="13"/>
        <v>227</v>
      </c>
      <c r="AY5" s="40">
        <f t="shared" ca="1" si="14"/>
        <v>7</v>
      </c>
      <c r="AZ5" s="38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</row>
    <row r="6" spans="1:80" x14ac:dyDescent="0.25">
      <c r="A6" s="23">
        <v>3</v>
      </c>
      <c r="B6" t="s">
        <v>166</v>
      </c>
      <c r="C6" s="24">
        <f t="shared" ca="1" si="0"/>
        <v>43</v>
      </c>
      <c r="D6" s="25">
        <f t="shared" ca="1" si="1"/>
        <v>188</v>
      </c>
      <c r="E6" s="24">
        <f t="shared" ca="1" si="2"/>
        <v>231</v>
      </c>
      <c r="F6" s="47" t="s">
        <v>180</v>
      </c>
      <c r="G6" s="47" t="s">
        <v>186</v>
      </c>
      <c r="H6" s="47" t="s">
        <v>196</v>
      </c>
      <c r="I6" s="25"/>
      <c r="J6" s="27">
        <f t="shared" ca="1" si="15"/>
        <v>1</v>
      </c>
      <c r="K6" s="27">
        <f t="shared" ca="1" si="3"/>
        <v>2</v>
      </c>
      <c r="L6" s="27">
        <f t="shared" ca="1" si="3"/>
        <v>1</v>
      </c>
      <c r="M6" s="27">
        <f t="shared" ca="1" si="3"/>
        <v>0</v>
      </c>
      <c r="N6" s="27">
        <f t="shared" ca="1" si="3"/>
        <v>0</v>
      </c>
      <c r="O6" s="27">
        <f t="shared" ca="1" si="3"/>
        <v>2</v>
      </c>
      <c r="P6" s="27">
        <f t="shared" ca="1" si="3"/>
        <v>2</v>
      </c>
      <c r="Q6" s="27">
        <f t="shared" ca="1" si="3"/>
        <v>3</v>
      </c>
      <c r="R6" s="27">
        <f t="shared" ca="1" si="3"/>
        <v>2</v>
      </c>
      <c r="S6" s="27">
        <f t="shared" ca="1" si="3"/>
        <v>0</v>
      </c>
      <c r="T6" s="28">
        <f t="shared" ca="1" si="4"/>
        <v>13</v>
      </c>
      <c r="U6" s="28"/>
      <c r="V6" s="27">
        <f t="shared" ca="1" si="16"/>
        <v>3</v>
      </c>
      <c r="W6" s="27">
        <f t="shared" ca="1" si="5"/>
        <v>2</v>
      </c>
      <c r="X6" s="27">
        <f t="shared" ca="1" si="5"/>
        <v>2</v>
      </c>
      <c r="Y6" s="27">
        <f t="shared" ca="1" si="5"/>
        <v>0</v>
      </c>
      <c r="Z6" s="27">
        <f t="shared" ca="1" si="5"/>
        <v>2</v>
      </c>
      <c r="AA6" s="27">
        <f t="shared" ca="1" si="5"/>
        <v>3</v>
      </c>
      <c r="AB6" s="29">
        <f t="shared" ca="1" si="6"/>
        <v>12</v>
      </c>
      <c r="AC6" s="30"/>
      <c r="AD6" s="27">
        <f t="shared" ca="1" si="17"/>
        <v>3</v>
      </c>
      <c r="AE6" s="27">
        <f t="shared" ca="1" si="7"/>
        <v>3</v>
      </c>
      <c r="AF6" s="27">
        <f t="shared" ca="1" si="7"/>
        <v>0</v>
      </c>
      <c r="AG6" s="27">
        <f t="shared" ca="1" si="7"/>
        <v>0</v>
      </c>
      <c r="AH6" s="27">
        <f t="shared" ca="1" si="7"/>
        <v>3</v>
      </c>
      <c r="AI6" s="27">
        <f t="shared" ca="1" si="7"/>
        <v>2</v>
      </c>
      <c r="AJ6" s="29">
        <f t="shared" ca="1" si="8"/>
        <v>11</v>
      </c>
      <c r="AK6" s="31"/>
      <c r="AL6" s="27">
        <f t="shared" ca="1" si="18"/>
        <v>1</v>
      </c>
      <c r="AM6" s="27">
        <f t="shared" ca="1" si="18"/>
        <v>3</v>
      </c>
      <c r="AN6" s="29">
        <f t="shared" ca="1" si="9"/>
        <v>4</v>
      </c>
      <c r="AO6" s="31"/>
      <c r="AP6" s="27">
        <f t="shared" ca="1" si="19"/>
        <v>0</v>
      </c>
      <c r="AQ6" s="27">
        <f t="shared" ca="1" si="19"/>
        <v>3</v>
      </c>
      <c r="AR6" s="39">
        <f t="shared" ca="1" si="10"/>
        <v>3</v>
      </c>
      <c r="AS6" s="32">
        <f t="shared" ca="1" si="11"/>
        <v>43</v>
      </c>
      <c r="AT6" s="25"/>
      <c r="AU6" s="27">
        <f t="shared" ca="1" si="20"/>
        <v>92</v>
      </c>
      <c r="AV6" s="27">
        <f t="shared" ca="1" si="20"/>
        <v>96</v>
      </c>
      <c r="AW6" s="33">
        <f t="shared" ca="1" si="12"/>
        <v>188</v>
      </c>
      <c r="AX6" s="34">
        <f t="shared" ca="1" si="13"/>
        <v>231</v>
      </c>
      <c r="AY6" s="34">
        <f t="shared" ca="1" si="14"/>
        <v>6</v>
      </c>
      <c r="AZ6" s="27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</row>
    <row r="7" spans="1:80" x14ac:dyDescent="0.25">
      <c r="A7" s="36">
        <v>4</v>
      </c>
      <c r="B7" t="s">
        <v>167</v>
      </c>
      <c r="C7" s="24">
        <f t="shared" ca="1" si="0"/>
        <v>35</v>
      </c>
      <c r="D7" s="25">
        <f t="shared" ca="1" si="1"/>
        <v>200</v>
      </c>
      <c r="E7" s="24">
        <f t="shared" ca="1" si="2"/>
        <v>235</v>
      </c>
      <c r="F7" s="37" t="s">
        <v>175</v>
      </c>
      <c r="G7" s="37" t="s">
        <v>187</v>
      </c>
      <c r="H7" s="37" t="s">
        <v>197</v>
      </c>
      <c r="I7" s="25"/>
      <c r="J7" s="27">
        <f t="shared" ca="1" si="15"/>
        <v>2</v>
      </c>
      <c r="K7" s="27">
        <f t="shared" ca="1" si="3"/>
        <v>2</v>
      </c>
      <c r="L7" s="27">
        <f t="shared" ca="1" si="3"/>
        <v>2</v>
      </c>
      <c r="M7" s="27">
        <f t="shared" ca="1" si="3"/>
        <v>0</v>
      </c>
      <c r="N7" s="27">
        <f t="shared" ca="1" si="3"/>
        <v>0</v>
      </c>
      <c r="O7" s="27">
        <f t="shared" ca="1" si="3"/>
        <v>3</v>
      </c>
      <c r="P7" s="27">
        <f t="shared" ca="1" si="3"/>
        <v>1</v>
      </c>
      <c r="Q7" s="27">
        <f t="shared" ca="1" si="3"/>
        <v>3</v>
      </c>
      <c r="R7" s="27">
        <f t="shared" ca="1" si="3"/>
        <v>1</v>
      </c>
      <c r="S7" s="27">
        <f t="shared" ca="1" si="3"/>
        <v>0</v>
      </c>
      <c r="T7" s="28">
        <f t="shared" ca="1" si="4"/>
        <v>14</v>
      </c>
      <c r="U7" s="28"/>
      <c r="V7" s="27">
        <f t="shared" ca="1" si="16"/>
        <v>0</v>
      </c>
      <c r="W7" s="27">
        <f t="shared" ca="1" si="5"/>
        <v>0</v>
      </c>
      <c r="X7" s="27">
        <f t="shared" ca="1" si="5"/>
        <v>2</v>
      </c>
      <c r="Y7" s="27">
        <f t="shared" ca="1" si="5"/>
        <v>0</v>
      </c>
      <c r="Z7" s="27">
        <f t="shared" ca="1" si="5"/>
        <v>3</v>
      </c>
      <c r="AA7" s="27">
        <f t="shared" ca="1" si="5"/>
        <v>0</v>
      </c>
      <c r="AB7" s="29">
        <f t="shared" ca="1" si="6"/>
        <v>5</v>
      </c>
      <c r="AC7" s="30"/>
      <c r="AD7" s="27">
        <f t="shared" ca="1" si="17"/>
        <v>1</v>
      </c>
      <c r="AE7" s="27">
        <f t="shared" ca="1" si="7"/>
        <v>2</v>
      </c>
      <c r="AF7" s="27">
        <f t="shared" ca="1" si="7"/>
        <v>3</v>
      </c>
      <c r="AG7" s="27">
        <f t="shared" ca="1" si="7"/>
        <v>1</v>
      </c>
      <c r="AH7" s="27">
        <f t="shared" ca="1" si="7"/>
        <v>1</v>
      </c>
      <c r="AI7" s="27">
        <f t="shared" ca="1" si="7"/>
        <v>2</v>
      </c>
      <c r="AJ7" s="29">
        <f t="shared" ca="1" si="8"/>
        <v>10</v>
      </c>
      <c r="AK7" s="31"/>
      <c r="AL7" s="27">
        <f t="shared" ca="1" si="18"/>
        <v>3</v>
      </c>
      <c r="AM7" s="27">
        <f t="shared" ca="1" si="18"/>
        <v>0</v>
      </c>
      <c r="AN7" s="29">
        <f t="shared" ca="1" si="9"/>
        <v>3</v>
      </c>
      <c r="AO7" s="31"/>
      <c r="AP7" s="27">
        <f t="shared" ca="1" si="19"/>
        <v>1</v>
      </c>
      <c r="AQ7" s="27">
        <f t="shared" ca="1" si="19"/>
        <v>2</v>
      </c>
      <c r="AR7" s="39">
        <f t="shared" ca="1" si="10"/>
        <v>3</v>
      </c>
      <c r="AS7" s="32">
        <f t="shared" ca="1" si="11"/>
        <v>35</v>
      </c>
      <c r="AT7" s="25"/>
      <c r="AU7" s="27">
        <f t="shared" ca="1" si="20"/>
        <v>95</v>
      </c>
      <c r="AV7" s="27">
        <f t="shared" ca="1" si="20"/>
        <v>105</v>
      </c>
      <c r="AW7" s="33">
        <f t="shared" ca="1" si="12"/>
        <v>200</v>
      </c>
      <c r="AX7" s="40">
        <f t="shared" ca="1" si="13"/>
        <v>235</v>
      </c>
      <c r="AY7" s="40">
        <f t="shared" ca="1" si="14"/>
        <v>4</v>
      </c>
      <c r="AZ7" s="38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</row>
    <row r="8" spans="1:80" x14ac:dyDescent="0.25">
      <c r="A8" s="23">
        <v>5</v>
      </c>
      <c r="B8" t="s">
        <v>168</v>
      </c>
      <c r="C8" s="24">
        <f t="shared" ca="1" si="0"/>
        <v>38</v>
      </c>
      <c r="D8" s="25">
        <f t="shared" ca="1" si="1"/>
        <v>198</v>
      </c>
      <c r="E8" s="24">
        <f t="shared" ca="1" si="2"/>
        <v>236</v>
      </c>
      <c r="F8" s="47" t="s">
        <v>181</v>
      </c>
      <c r="G8" s="47" t="s">
        <v>188</v>
      </c>
      <c r="H8" s="47" t="s">
        <v>198</v>
      </c>
      <c r="I8" s="25"/>
      <c r="J8" s="27">
        <f t="shared" ca="1" si="15"/>
        <v>3</v>
      </c>
      <c r="K8" s="27">
        <f t="shared" ca="1" si="3"/>
        <v>3</v>
      </c>
      <c r="L8" s="27">
        <f t="shared" ca="1" si="3"/>
        <v>2</v>
      </c>
      <c r="M8" s="27">
        <f t="shared" ca="1" si="3"/>
        <v>3</v>
      </c>
      <c r="N8" s="27">
        <f t="shared" ca="1" si="3"/>
        <v>1</v>
      </c>
      <c r="O8" s="27">
        <f t="shared" ca="1" si="3"/>
        <v>0</v>
      </c>
      <c r="P8" s="27">
        <f t="shared" ca="1" si="3"/>
        <v>1</v>
      </c>
      <c r="Q8" s="27">
        <f t="shared" ca="1" si="3"/>
        <v>0</v>
      </c>
      <c r="R8" s="27">
        <f t="shared" ca="1" si="3"/>
        <v>3</v>
      </c>
      <c r="S8" s="27">
        <f t="shared" ca="1" si="3"/>
        <v>2</v>
      </c>
      <c r="T8" s="28">
        <f t="shared" ca="1" si="4"/>
        <v>18</v>
      </c>
      <c r="U8" s="28"/>
      <c r="V8" s="27">
        <f t="shared" ca="1" si="16"/>
        <v>0</v>
      </c>
      <c r="W8" s="27">
        <f t="shared" ca="1" si="5"/>
        <v>0</v>
      </c>
      <c r="X8" s="27">
        <f t="shared" ca="1" si="5"/>
        <v>3</v>
      </c>
      <c r="Y8" s="27">
        <f t="shared" ca="1" si="5"/>
        <v>0</v>
      </c>
      <c r="Z8" s="27">
        <f t="shared" ca="1" si="5"/>
        <v>1</v>
      </c>
      <c r="AA8" s="27">
        <f t="shared" ca="1" si="5"/>
        <v>0</v>
      </c>
      <c r="AB8" s="29">
        <f t="shared" ca="1" si="6"/>
        <v>4</v>
      </c>
      <c r="AC8" s="30"/>
      <c r="AD8" s="27">
        <f t="shared" ca="1" si="17"/>
        <v>3</v>
      </c>
      <c r="AE8" s="27">
        <f t="shared" ca="1" si="7"/>
        <v>0</v>
      </c>
      <c r="AF8" s="27">
        <f t="shared" ca="1" si="7"/>
        <v>0</v>
      </c>
      <c r="AG8" s="27">
        <f t="shared" ca="1" si="7"/>
        <v>2</v>
      </c>
      <c r="AH8" s="27">
        <f t="shared" ca="1" si="7"/>
        <v>2</v>
      </c>
      <c r="AI8" s="27">
        <f t="shared" ca="1" si="7"/>
        <v>1</v>
      </c>
      <c r="AJ8" s="29">
        <f t="shared" ca="1" si="8"/>
        <v>8</v>
      </c>
      <c r="AK8" s="31"/>
      <c r="AL8" s="27">
        <f t="shared" ca="1" si="18"/>
        <v>2</v>
      </c>
      <c r="AM8" s="27">
        <f t="shared" ca="1" si="18"/>
        <v>3</v>
      </c>
      <c r="AN8" s="29">
        <f t="shared" ca="1" si="9"/>
        <v>5</v>
      </c>
      <c r="AO8" s="31"/>
      <c r="AP8" s="27">
        <f t="shared" ca="1" si="19"/>
        <v>2</v>
      </c>
      <c r="AQ8" s="27">
        <f t="shared" ca="1" si="19"/>
        <v>1</v>
      </c>
      <c r="AR8" s="39">
        <f t="shared" ca="1" si="10"/>
        <v>3</v>
      </c>
      <c r="AS8" s="32">
        <f t="shared" ca="1" si="11"/>
        <v>38</v>
      </c>
      <c r="AT8" s="25"/>
      <c r="AU8" s="27">
        <f t="shared" ca="1" si="20"/>
        <v>99</v>
      </c>
      <c r="AV8" s="27">
        <f t="shared" ca="1" si="20"/>
        <v>99</v>
      </c>
      <c r="AW8" s="33">
        <f t="shared" ca="1" si="12"/>
        <v>198</v>
      </c>
      <c r="AX8" s="34">
        <f t="shared" ca="1" si="13"/>
        <v>236</v>
      </c>
      <c r="AY8" s="34">
        <f t="shared" ca="1" si="14"/>
        <v>3</v>
      </c>
      <c r="AZ8" s="27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</row>
    <row r="9" spans="1:80" x14ac:dyDescent="0.25">
      <c r="A9" s="36">
        <v>6</v>
      </c>
      <c r="B9" t="s">
        <v>169</v>
      </c>
      <c r="C9" s="24">
        <f t="shared" ca="1" si="0"/>
        <v>40</v>
      </c>
      <c r="D9" s="25">
        <f t="shared" ca="1" si="1"/>
        <v>183</v>
      </c>
      <c r="E9" s="24">
        <f t="shared" ca="1" si="2"/>
        <v>223</v>
      </c>
      <c r="F9" s="37" t="s">
        <v>182</v>
      </c>
      <c r="G9" s="37" t="s">
        <v>189</v>
      </c>
      <c r="H9" s="37" t="s">
        <v>199</v>
      </c>
      <c r="I9" s="25"/>
      <c r="J9" s="27">
        <f t="shared" ca="1" si="15"/>
        <v>0</v>
      </c>
      <c r="K9" s="27">
        <f t="shared" ca="1" si="3"/>
        <v>2</v>
      </c>
      <c r="L9" s="27">
        <f t="shared" ca="1" si="3"/>
        <v>0</v>
      </c>
      <c r="M9" s="27">
        <f t="shared" ca="1" si="3"/>
        <v>3</v>
      </c>
      <c r="N9" s="27">
        <f t="shared" ca="1" si="3"/>
        <v>3</v>
      </c>
      <c r="O9" s="27">
        <f t="shared" ca="1" si="3"/>
        <v>0</v>
      </c>
      <c r="P9" s="27">
        <f t="shared" ca="1" si="3"/>
        <v>3</v>
      </c>
      <c r="Q9" s="27">
        <f t="shared" ca="1" si="3"/>
        <v>1</v>
      </c>
      <c r="R9" s="27">
        <f t="shared" ca="1" si="3"/>
        <v>1</v>
      </c>
      <c r="S9" s="27">
        <f t="shared" ca="1" si="3"/>
        <v>1</v>
      </c>
      <c r="T9" s="28">
        <f t="shared" ca="1" si="4"/>
        <v>14</v>
      </c>
      <c r="U9" s="28"/>
      <c r="V9" s="27">
        <f t="shared" ca="1" si="16"/>
        <v>1</v>
      </c>
      <c r="W9" s="27">
        <f t="shared" ca="1" si="5"/>
        <v>1</v>
      </c>
      <c r="X9" s="27">
        <f t="shared" ca="1" si="5"/>
        <v>3</v>
      </c>
      <c r="Y9" s="27">
        <f t="shared" ca="1" si="5"/>
        <v>2</v>
      </c>
      <c r="Z9" s="27">
        <f t="shared" ca="1" si="5"/>
        <v>2</v>
      </c>
      <c r="AA9" s="27">
        <f t="shared" ca="1" si="5"/>
        <v>0</v>
      </c>
      <c r="AB9" s="29">
        <f t="shared" ca="1" si="6"/>
        <v>9</v>
      </c>
      <c r="AC9" s="30"/>
      <c r="AD9" s="27">
        <f t="shared" ca="1" si="17"/>
        <v>0</v>
      </c>
      <c r="AE9" s="27">
        <f t="shared" ca="1" si="7"/>
        <v>3</v>
      </c>
      <c r="AF9" s="27">
        <f t="shared" ca="1" si="7"/>
        <v>2</v>
      </c>
      <c r="AG9" s="27">
        <f t="shared" ca="1" si="7"/>
        <v>3</v>
      </c>
      <c r="AH9" s="27">
        <f t="shared" ca="1" si="7"/>
        <v>0</v>
      </c>
      <c r="AI9" s="27">
        <f t="shared" ca="1" si="7"/>
        <v>3</v>
      </c>
      <c r="AJ9" s="29">
        <f t="shared" ca="1" si="8"/>
        <v>11</v>
      </c>
      <c r="AK9" s="31"/>
      <c r="AL9" s="27">
        <f t="shared" ca="1" si="18"/>
        <v>3</v>
      </c>
      <c r="AM9" s="27">
        <f t="shared" ca="1" si="18"/>
        <v>0</v>
      </c>
      <c r="AN9" s="29">
        <f t="shared" ca="1" si="9"/>
        <v>3</v>
      </c>
      <c r="AO9" s="31"/>
      <c r="AP9" s="27">
        <f t="shared" ca="1" si="19"/>
        <v>3</v>
      </c>
      <c r="AQ9" s="27">
        <f t="shared" ca="1" si="19"/>
        <v>0</v>
      </c>
      <c r="AR9" s="39">
        <f t="shared" ca="1" si="10"/>
        <v>3</v>
      </c>
      <c r="AS9" s="32">
        <f t="shared" ca="1" si="11"/>
        <v>40</v>
      </c>
      <c r="AT9" s="25"/>
      <c r="AU9" s="27">
        <f t="shared" ca="1" si="20"/>
        <v>92</v>
      </c>
      <c r="AV9" s="27">
        <f t="shared" ca="1" si="20"/>
        <v>91</v>
      </c>
      <c r="AW9" s="33">
        <f t="shared" ca="1" si="12"/>
        <v>183</v>
      </c>
      <c r="AX9" s="40">
        <f t="shared" ca="1" si="13"/>
        <v>223</v>
      </c>
      <c r="AY9" s="40">
        <f t="shared" ca="1" si="14"/>
        <v>9</v>
      </c>
      <c r="AZ9" s="38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</row>
    <row r="10" spans="1:80" x14ac:dyDescent="0.25">
      <c r="A10" s="23">
        <v>7</v>
      </c>
      <c r="B10" t="s">
        <v>170</v>
      </c>
      <c r="C10" s="24">
        <f t="shared" ca="1" si="0"/>
        <v>41</v>
      </c>
      <c r="D10" s="25">
        <f t="shared" ca="1" si="1"/>
        <v>199</v>
      </c>
      <c r="E10" s="24">
        <f t="shared" ca="1" si="2"/>
        <v>240</v>
      </c>
      <c r="F10" s="47" t="s">
        <v>183</v>
      </c>
      <c r="G10" s="47" t="s">
        <v>190</v>
      </c>
      <c r="H10" s="47" t="s">
        <v>200</v>
      </c>
      <c r="I10" s="25"/>
      <c r="J10" s="27">
        <f t="shared" ca="1" si="15"/>
        <v>2</v>
      </c>
      <c r="K10" s="27">
        <f t="shared" ca="1" si="3"/>
        <v>3</v>
      </c>
      <c r="L10" s="27">
        <f t="shared" ca="1" si="3"/>
        <v>1</v>
      </c>
      <c r="M10" s="27">
        <f t="shared" ca="1" si="3"/>
        <v>0</v>
      </c>
      <c r="N10" s="27">
        <f t="shared" ca="1" si="3"/>
        <v>3</v>
      </c>
      <c r="O10" s="27">
        <f t="shared" ca="1" si="3"/>
        <v>1</v>
      </c>
      <c r="P10" s="27">
        <f t="shared" ca="1" si="3"/>
        <v>1</v>
      </c>
      <c r="Q10" s="27">
        <f t="shared" ca="1" si="3"/>
        <v>2</v>
      </c>
      <c r="R10" s="27">
        <f t="shared" ca="1" si="3"/>
        <v>0</v>
      </c>
      <c r="S10" s="27">
        <f t="shared" ca="1" si="3"/>
        <v>2</v>
      </c>
      <c r="T10" s="28">
        <f t="shared" ca="1" si="4"/>
        <v>15</v>
      </c>
      <c r="U10" s="28"/>
      <c r="V10" s="27">
        <f t="shared" ca="1" si="16"/>
        <v>1</v>
      </c>
      <c r="W10" s="27">
        <f t="shared" ca="1" si="5"/>
        <v>0</v>
      </c>
      <c r="X10" s="27">
        <f t="shared" ca="1" si="5"/>
        <v>1</v>
      </c>
      <c r="Y10" s="27">
        <f t="shared" ca="1" si="5"/>
        <v>3</v>
      </c>
      <c r="Z10" s="27">
        <f t="shared" ca="1" si="5"/>
        <v>0</v>
      </c>
      <c r="AA10" s="27">
        <f t="shared" ca="1" si="5"/>
        <v>3</v>
      </c>
      <c r="AB10" s="29">
        <f t="shared" ca="1" si="6"/>
        <v>8</v>
      </c>
      <c r="AC10" s="30"/>
      <c r="AD10" s="27">
        <f t="shared" ca="1" si="17"/>
        <v>3</v>
      </c>
      <c r="AE10" s="27">
        <f t="shared" ca="1" si="7"/>
        <v>2</v>
      </c>
      <c r="AF10" s="27">
        <f t="shared" ca="1" si="7"/>
        <v>3</v>
      </c>
      <c r="AG10" s="27">
        <f t="shared" ca="1" si="7"/>
        <v>0</v>
      </c>
      <c r="AH10" s="27">
        <f t="shared" ca="1" si="7"/>
        <v>2</v>
      </c>
      <c r="AI10" s="27">
        <f t="shared" ca="1" si="7"/>
        <v>2</v>
      </c>
      <c r="AJ10" s="29">
        <f t="shared" ca="1" si="8"/>
        <v>12</v>
      </c>
      <c r="AK10" s="31"/>
      <c r="AL10" s="27">
        <f t="shared" ca="1" si="18"/>
        <v>2</v>
      </c>
      <c r="AM10" s="27">
        <f t="shared" ca="1" si="18"/>
        <v>1</v>
      </c>
      <c r="AN10" s="29">
        <f t="shared" ca="1" si="9"/>
        <v>3</v>
      </c>
      <c r="AO10" s="31"/>
      <c r="AP10" s="27">
        <f t="shared" ca="1" si="19"/>
        <v>0</v>
      </c>
      <c r="AQ10" s="27">
        <f t="shared" ca="1" si="19"/>
        <v>3</v>
      </c>
      <c r="AR10" s="39">
        <f t="shared" ca="1" si="10"/>
        <v>3</v>
      </c>
      <c r="AS10" s="32">
        <f t="shared" ca="1" si="11"/>
        <v>41</v>
      </c>
      <c r="AT10" s="25"/>
      <c r="AU10" s="27">
        <f t="shared" ca="1" si="20"/>
        <v>99</v>
      </c>
      <c r="AV10" s="27">
        <f t="shared" ca="1" si="20"/>
        <v>100</v>
      </c>
      <c r="AW10" s="33">
        <f t="shared" ca="1" si="12"/>
        <v>199</v>
      </c>
      <c r="AX10" s="34">
        <f t="shared" ca="1" si="13"/>
        <v>240</v>
      </c>
      <c r="AY10" s="34">
        <f t="shared" ca="1" si="14"/>
        <v>2</v>
      </c>
      <c r="AZ10" s="27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</row>
    <row r="11" spans="1:80" x14ac:dyDescent="0.25">
      <c r="A11" s="36">
        <v>8</v>
      </c>
      <c r="B11" t="s">
        <v>171</v>
      </c>
      <c r="C11" s="24">
        <f t="shared" ca="1" si="0"/>
        <v>46</v>
      </c>
      <c r="D11" s="25">
        <f t="shared" ca="1" si="1"/>
        <v>195</v>
      </c>
      <c r="E11" s="24">
        <f t="shared" ca="1" si="2"/>
        <v>241</v>
      </c>
      <c r="F11" s="37" t="s">
        <v>174</v>
      </c>
      <c r="G11" s="37" t="s">
        <v>191</v>
      </c>
      <c r="H11" s="37" t="s">
        <v>201</v>
      </c>
      <c r="I11" s="25"/>
      <c r="J11" s="27">
        <f t="shared" ca="1" si="15"/>
        <v>1</v>
      </c>
      <c r="K11" s="27">
        <f t="shared" ca="1" si="3"/>
        <v>1</v>
      </c>
      <c r="L11" s="27">
        <f t="shared" ca="1" si="3"/>
        <v>3</v>
      </c>
      <c r="M11" s="27">
        <f t="shared" ca="1" si="3"/>
        <v>3</v>
      </c>
      <c r="N11" s="27">
        <f t="shared" ca="1" si="3"/>
        <v>3</v>
      </c>
      <c r="O11" s="27">
        <f t="shared" ca="1" si="3"/>
        <v>2</v>
      </c>
      <c r="P11" s="27">
        <f t="shared" ca="1" si="3"/>
        <v>0</v>
      </c>
      <c r="Q11" s="27">
        <f t="shared" ca="1" si="3"/>
        <v>0</v>
      </c>
      <c r="R11" s="27">
        <f t="shared" ca="1" si="3"/>
        <v>1</v>
      </c>
      <c r="S11" s="27">
        <f t="shared" ca="1" si="3"/>
        <v>3</v>
      </c>
      <c r="T11" s="28">
        <f t="shared" ca="1" si="4"/>
        <v>17</v>
      </c>
      <c r="U11" s="28"/>
      <c r="V11" s="27">
        <f t="shared" ca="1" si="16"/>
        <v>3</v>
      </c>
      <c r="W11" s="27">
        <f t="shared" ca="1" si="5"/>
        <v>2</v>
      </c>
      <c r="X11" s="27">
        <f t="shared" ca="1" si="5"/>
        <v>2</v>
      </c>
      <c r="Y11" s="27">
        <f t="shared" ca="1" si="5"/>
        <v>2</v>
      </c>
      <c r="Z11" s="27">
        <f t="shared" ca="1" si="5"/>
        <v>0</v>
      </c>
      <c r="AA11" s="27">
        <f t="shared" ca="1" si="5"/>
        <v>2</v>
      </c>
      <c r="AB11" s="29">
        <f t="shared" ca="1" si="6"/>
        <v>11</v>
      </c>
      <c r="AC11" s="30"/>
      <c r="AD11" s="27">
        <f t="shared" ca="1" si="17"/>
        <v>3</v>
      </c>
      <c r="AE11" s="27">
        <f t="shared" ca="1" si="7"/>
        <v>1</v>
      </c>
      <c r="AF11" s="27">
        <f t="shared" ca="1" si="7"/>
        <v>2</v>
      </c>
      <c r="AG11" s="27">
        <f t="shared" ca="1" si="7"/>
        <v>1</v>
      </c>
      <c r="AH11" s="27">
        <f t="shared" ca="1" si="7"/>
        <v>3</v>
      </c>
      <c r="AI11" s="27">
        <f t="shared" ca="1" si="7"/>
        <v>1</v>
      </c>
      <c r="AJ11" s="29">
        <f t="shared" ca="1" si="8"/>
        <v>11</v>
      </c>
      <c r="AK11" s="31"/>
      <c r="AL11" s="27">
        <f t="shared" ca="1" si="18"/>
        <v>1</v>
      </c>
      <c r="AM11" s="27">
        <f t="shared" ca="1" si="18"/>
        <v>1</v>
      </c>
      <c r="AN11" s="29">
        <f t="shared" ca="1" si="9"/>
        <v>2</v>
      </c>
      <c r="AO11" s="31"/>
      <c r="AP11" s="27">
        <f t="shared" ca="1" si="19"/>
        <v>3</v>
      </c>
      <c r="AQ11" s="27">
        <f t="shared" ca="1" si="19"/>
        <v>2</v>
      </c>
      <c r="AR11" s="39">
        <f t="shared" ca="1" si="10"/>
        <v>5</v>
      </c>
      <c r="AS11" s="32">
        <f t="shared" ca="1" si="11"/>
        <v>46</v>
      </c>
      <c r="AT11" s="25"/>
      <c r="AU11" s="27">
        <f t="shared" ca="1" si="20"/>
        <v>105</v>
      </c>
      <c r="AV11" s="27">
        <f t="shared" ca="1" si="20"/>
        <v>90</v>
      </c>
      <c r="AW11" s="33">
        <f t="shared" ca="1" si="12"/>
        <v>195</v>
      </c>
      <c r="AX11" s="40">
        <f t="shared" ca="1" si="13"/>
        <v>241</v>
      </c>
      <c r="AY11" s="40">
        <f t="shared" ca="1" si="14"/>
        <v>1</v>
      </c>
      <c r="AZ11" s="38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</row>
    <row r="12" spans="1:80" x14ac:dyDescent="0.25">
      <c r="A12" s="23">
        <v>9</v>
      </c>
      <c r="B12" t="s">
        <v>172</v>
      </c>
      <c r="C12" s="24">
        <f t="shared" ca="1" si="0"/>
        <v>35</v>
      </c>
      <c r="D12" s="25">
        <f t="shared" ca="1" si="1"/>
        <v>182</v>
      </c>
      <c r="E12" s="24">
        <f t="shared" ca="1" si="2"/>
        <v>217</v>
      </c>
      <c r="F12" s="47" t="s">
        <v>205</v>
      </c>
      <c r="G12" s="47" t="s">
        <v>192</v>
      </c>
      <c r="H12" s="47" t="s">
        <v>202</v>
      </c>
      <c r="I12" s="25"/>
      <c r="J12" s="27">
        <f t="shared" ca="1" si="15"/>
        <v>1</v>
      </c>
      <c r="K12" s="27">
        <f t="shared" ca="1" si="3"/>
        <v>0</v>
      </c>
      <c r="L12" s="27">
        <f t="shared" ca="1" si="3"/>
        <v>1</v>
      </c>
      <c r="M12" s="27">
        <f t="shared" ca="1" si="3"/>
        <v>0</v>
      </c>
      <c r="N12" s="27">
        <f t="shared" ca="1" si="3"/>
        <v>0</v>
      </c>
      <c r="O12" s="27">
        <f t="shared" ca="1" si="3"/>
        <v>2</v>
      </c>
      <c r="P12" s="27">
        <f t="shared" ca="1" si="3"/>
        <v>0</v>
      </c>
      <c r="Q12" s="27">
        <f t="shared" ca="1" si="3"/>
        <v>2</v>
      </c>
      <c r="R12" s="27">
        <f t="shared" ca="1" si="3"/>
        <v>1</v>
      </c>
      <c r="S12" s="27">
        <f t="shared" ca="1" si="3"/>
        <v>0</v>
      </c>
      <c r="T12" s="28">
        <f t="shared" ca="1" si="4"/>
        <v>7</v>
      </c>
      <c r="U12" s="28"/>
      <c r="V12" s="27">
        <f t="shared" ca="1" si="16"/>
        <v>1</v>
      </c>
      <c r="W12" s="27">
        <f t="shared" ca="1" si="5"/>
        <v>2</v>
      </c>
      <c r="X12" s="27">
        <f t="shared" ca="1" si="5"/>
        <v>3</v>
      </c>
      <c r="Y12" s="27">
        <f t="shared" ca="1" si="5"/>
        <v>1</v>
      </c>
      <c r="Z12" s="27">
        <f t="shared" ca="1" si="5"/>
        <v>3</v>
      </c>
      <c r="AA12" s="27">
        <f t="shared" ca="1" si="5"/>
        <v>3</v>
      </c>
      <c r="AB12" s="29">
        <f t="shared" ca="1" si="6"/>
        <v>13</v>
      </c>
      <c r="AC12" s="30"/>
      <c r="AD12" s="27">
        <f t="shared" ca="1" si="17"/>
        <v>1</v>
      </c>
      <c r="AE12" s="27">
        <f t="shared" ca="1" si="7"/>
        <v>3</v>
      </c>
      <c r="AF12" s="27">
        <f t="shared" ca="1" si="7"/>
        <v>1</v>
      </c>
      <c r="AG12" s="27">
        <f t="shared" ca="1" si="7"/>
        <v>0</v>
      </c>
      <c r="AH12" s="27">
        <f t="shared" ca="1" si="7"/>
        <v>0</v>
      </c>
      <c r="AI12" s="27">
        <f t="shared" ca="1" si="7"/>
        <v>3</v>
      </c>
      <c r="AJ12" s="29">
        <f t="shared" ca="1" si="8"/>
        <v>8</v>
      </c>
      <c r="AK12" s="31"/>
      <c r="AL12" s="27">
        <f t="shared" ca="1" si="18"/>
        <v>3</v>
      </c>
      <c r="AM12" s="27">
        <f t="shared" ca="1" si="18"/>
        <v>2</v>
      </c>
      <c r="AN12" s="29">
        <f t="shared" ca="1" si="9"/>
        <v>5</v>
      </c>
      <c r="AO12" s="31"/>
      <c r="AP12" s="27">
        <f t="shared" ca="1" si="19"/>
        <v>2</v>
      </c>
      <c r="AQ12" s="27">
        <f t="shared" ca="1" si="19"/>
        <v>0</v>
      </c>
      <c r="AR12" s="39">
        <f t="shared" ca="1" si="10"/>
        <v>2</v>
      </c>
      <c r="AS12" s="32">
        <f t="shared" ca="1" si="11"/>
        <v>35</v>
      </c>
      <c r="AT12" s="25"/>
      <c r="AU12" s="27">
        <f t="shared" ca="1" si="20"/>
        <v>90</v>
      </c>
      <c r="AV12" s="27">
        <f t="shared" ca="1" si="20"/>
        <v>92</v>
      </c>
      <c r="AW12" s="33">
        <f t="shared" ca="1" si="12"/>
        <v>182</v>
      </c>
      <c r="AX12" s="34">
        <f t="shared" ca="1" si="13"/>
        <v>217</v>
      </c>
      <c r="AY12" s="34">
        <f t="shared" ca="1" si="14"/>
        <v>10</v>
      </c>
      <c r="AZ12" s="27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</row>
    <row r="13" spans="1:80" x14ac:dyDescent="0.25">
      <c r="A13" s="36">
        <v>10</v>
      </c>
      <c r="B13" t="s">
        <v>173</v>
      </c>
      <c r="C13" s="24">
        <f t="shared" ca="1" si="0"/>
        <v>39</v>
      </c>
      <c r="D13" s="25">
        <f t="shared" ca="1" si="1"/>
        <v>188</v>
      </c>
      <c r="E13" s="24">
        <f t="shared" ca="1" si="2"/>
        <v>227</v>
      </c>
      <c r="F13" s="37" t="s">
        <v>206</v>
      </c>
      <c r="G13" s="37" t="s">
        <v>193</v>
      </c>
      <c r="H13" s="37" t="s">
        <v>203</v>
      </c>
      <c r="I13" s="25"/>
      <c r="J13" s="27">
        <f t="shared" ca="1" si="15"/>
        <v>2</v>
      </c>
      <c r="K13" s="27">
        <f t="shared" ca="1" si="3"/>
        <v>0</v>
      </c>
      <c r="L13" s="27">
        <f t="shared" ca="1" si="3"/>
        <v>2</v>
      </c>
      <c r="M13" s="27">
        <f t="shared" ca="1" si="3"/>
        <v>0</v>
      </c>
      <c r="N13" s="27">
        <f t="shared" ca="1" si="3"/>
        <v>3</v>
      </c>
      <c r="O13" s="27">
        <f t="shared" ca="1" si="3"/>
        <v>0</v>
      </c>
      <c r="P13" s="27">
        <f t="shared" ca="1" si="3"/>
        <v>0</v>
      </c>
      <c r="Q13" s="27">
        <f t="shared" ca="1" si="3"/>
        <v>0</v>
      </c>
      <c r="R13" s="27">
        <f t="shared" ca="1" si="3"/>
        <v>1</v>
      </c>
      <c r="S13" s="27">
        <f t="shared" ca="1" si="3"/>
        <v>3</v>
      </c>
      <c r="T13" s="28">
        <f t="shared" ca="1" si="4"/>
        <v>11</v>
      </c>
      <c r="U13" s="28"/>
      <c r="V13" s="27">
        <f t="shared" ca="1" si="16"/>
        <v>2</v>
      </c>
      <c r="W13" s="27">
        <f t="shared" ca="1" si="5"/>
        <v>2</v>
      </c>
      <c r="X13" s="27">
        <f t="shared" ca="1" si="5"/>
        <v>1</v>
      </c>
      <c r="Y13" s="27">
        <f t="shared" ca="1" si="5"/>
        <v>3</v>
      </c>
      <c r="Z13" s="27">
        <f t="shared" ca="1" si="5"/>
        <v>1</v>
      </c>
      <c r="AA13" s="27">
        <f t="shared" ca="1" si="5"/>
        <v>1</v>
      </c>
      <c r="AB13" s="29">
        <f t="shared" ca="1" si="6"/>
        <v>10</v>
      </c>
      <c r="AC13" s="30"/>
      <c r="AD13" s="27">
        <f t="shared" ca="1" si="17"/>
        <v>2</v>
      </c>
      <c r="AE13" s="27">
        <f t="shared" ca="1" si="7"/>
        <v>2</v>
      </c>
      <c r="AF13" s="27">
        <f t="shared" ca="1" si="7"/>
        <v>1</v>
      </c>
      <c r="AG13" s="27">
        <f t="shared" ca="1" si="7"/>
        <v>3</v>
      </c>
      <c r="AH13" s="27">
        <f t="shared" ca="1" si="7"/>
        <v>0</v>
      </c>
      <c r="AI13" s="27">
        <f t="shared" ca="1" si="7"/>
        <v>2</v>
      </c>
      <c r="AJ13" s="29">
        <f t="shared" ca="1" si="8"/>
        <v>10</v>
      </c>
      <c r="AK13" s="31"/>
      <c r="AL13" s="27">
        <f t="shared" ca="1" si="18"/>
        <v>3</v>
      </c>
      <c r="AM13" s="27">
        <f t="shared" ca="1" si="18"/>
        <v>0</v>
      </c>
      <c r="AN13" s="29">
        <f t="shared" ca="1" si="9"/>
        <v>3</v>
      </c>
      <c r="AO13" s="31"/>
      <c r="AP13" s="27">
        <f t="shared" ca="1" si="19"/>
        <v>2</v>
      </c>
      <c r="AQ13" s="27">
        <f t="shared" ca="1" si="19"/>
        <v>3</v>
      </c>
      <c r="AR13" s="39">
        <f t="shared" ca="1" si="10"/>
        <v>5</v>
      </c>
      <c r="AS13" s="32">
        <f t="shared" ca="1" si="11"/>
        <v>39</v>
      </c>
      <c r="AT13" s="25"/>
      <c r="AU13" s="27">
        <f t="shared" ca="1" si="20"/>
        <v>97</v>
      </c>
      <c r="AV13" s="27">
        <f t="shared" ca="1" si="20"/>
        <v>91</v>
      </c>
      <c r="AW13" s="33">
        <f t="shared" ca="1" si="12"/>
        <v>188</v>
      </c>
      <c r="AX13" s="40">
        <f t="shared" ca="1" si="13"/>
        <v>227</v>
      </c>
      <c r="AY13" s="40">
        <f t="shared" ca="1" si="14"/>
        <v>7</v>
      </c>
      <c r="AZ13" s="38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</row>
    <row r="14" spans="1:80" x14ac:dyDescent="0.25">
      <c r="A14" s="23">
        <v>11</v>
      </c>
      <c r="B14" s="23"/>
      <c r="C14" s="24">
        <f t="shared" si="0"/>
        <v>0</v>
      </c>
      <c r="D14" s="25">
        <f t="shared" si="1"/>
        <v>0</v>
      </c>
      <c r="E14" s="24">
        <f t="shared" si="2"/>
        <v>0</v>
      </c>
      <c r="F14" s="26"/>
      <c r="G14" s="26"/>
      <c r="H14" s="47"/>
      <c r="I14" s="25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>
        <f t="shared" si="4"/>
        <v>0</v>
      </c>
      <c r="U14" s="28"/>
      <c r="V14" s="27"/>
      <c r="W14" s="27"/>
      <c r="X14" s="27"/>
      <c r="Y14" s="27"/>
      <c r="Z14" s="27"/>
      <c r="AA14" s="27"/>
      <c r="AB14" s="29">
        <f t="shared" si="6"/>
        <v>0</v>
      </c>
      <c r="AC14" s="30"/>
      <c r="AD14" s="27"/>
      <c r="AE14" s="27"/>
      <c r="AF14" s="27"/>
      <c r="AG14" s="27"/>
      <c r="AH14" s="27"/>
      <c r="AI14" s="27"/>
      <c r="AJ14" s="29">
        <f t="shared" si="8"/>
        <v>0</v>
      </c>
      <c r="AK14" s="31"/>
      <c r="AL14" s="27"/>
      <c r="AM14" s="27"/>
      <c r="AN14" s="29">
        <f t="shared" si="9"/>
        <v>0</v>
      </c>
      <c r="AO14" s="31"/>
      <c r="AP14" s="27"/>
      <c r="AQ14" s="27"/>
      <c r="AR14" s="39">
        <f t="shared" si="10"/>
        <v>0</v>
      </c>
      <c r="AS14" s="32">
        <f t="shared" si="11"/>
        <v>0</v>
      </c>
      <c r="AT14" s="25"/>
      <c r="AU14" s="27"/>
      <c r="AV14" s="27"/>
      <c r="AW14" s="33">
        <f t="shared" si="12"/>
        <v>0</v>
      </c>
      <c r="AX14" s="34">
        <f t="shared" si="13"/>
        <v>0</v>
      </c>
      <c r="AY14" s="34">
        <f t="shared" ca="1" si="14"/>
        <v>11</v>
      </c>
      <c r="AZ14" s="27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</row>
    <row r="15" spans="1:80" x14ac:dyDescent="0.25">
      <c r="A15" s="36">
        <v>12</v>
      </c>
      <c r="B15" s="36"/>
      <c r="C15" s="24">
        <f t="shared" si="0"/>
        <v>0</v>
      </c>
      <c r="D15" s="25">
        <f t="shared" si="1"/>
        <v>0</v>
      </c>
      <c r="E15" s="24">
        <f t="shared" si="2"/>
        <v>0</v>
      </c>
      <c r="F15" s="37"/>
      <c r="G15" s="37"/>
      <c r="H15" s="37"/>
      <c r="I15" s="25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28">
        <f t="shared" si="4"/>
        <v>0</v>
      </c>
      <c r="U15" s="28"/>
      <c r="V15" s="38"/>
      <c r="W15" s="38"/>
      <c r="X15" s="38"/>
      <c r="Y15" s="38"/>
      <c r="Z15" s="38"/>
      <c r="AA15" s="38"/>
      <c r="AB15" s="29">
        <f t="shared" si="6"/>
        <v>0</v>
      </c>
      <c r="AC15" s="30"/>
      <c r="AD15" s="38"/>
      <c r="AE15" s="38"/>
      <c r="AF15" s="38"/>
      <c r="AG15" s="38"/>
      <c r="AH15" s="38"/>
      <c r="AI15" s="38"/>
      <c r="AJ15" s="29">
        <f t="shared" si="8"/>
        <v>0</v>
      </c>
      <c r="AK15" s="31"/>
      <c r="AL15" s="38"/>
      <c r="AM15" s="38"/>
      <c r="AN15" s="29">
        <f t="shared" si="9"/>
        <v>0</v>
      </c>
      <c r="AO15" s="31"/>
      <c r="AP15" s="38"/>
      <c r="AQ15" s="38"/>
      <c r="AR15" s="39">
        <f t="shared" si="10"/>
        <v>0</v>
      </c>
      <c r="AS15" s="32">
        <f t="shared" si="11"/>
        <v>0</v>
      </c>
      <c r="AT15" s="25"/>
      <c r="AU15" s="38"/>
      <c r="AV15" s="38"/>
      <c r="AW15" s="33">
        <f t="shared" si="12"/>
        <v>0</v>
      </c>
      <c r="AX15" s="40">
        <f t="shared" si="13"/>
        <v>0</v>
      </c>
      <c r="AY15" s="40">
        <f t="shared" ca="1" si="14"/>
        <v>11</v>
      </c>
      <c r="AZ15" s="38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</row>
    <row r="16" spans="1:80" x14ac:dyDescent="0.25">
      <c r="A16" s="23">
        <v>13</v>
      </c>
      <c r="B16" s="23"/>
      <c r="C16" s="24">
        <f t="shared" si="0"/>
        <v>0</v>
      </c>
      <c r="D16" s="25">
        <f t="shared" si="1"/>
        <v>0</v>
      </c>
      <c r="E16" s="24">
        <f t="shared" si="2"/>
        <v>0</v>
      </c>
      <c r="F16" s="26"/>
      <c r="G16" s="26"/>
      <c r="H16" s="26"/>
      <c r="I16" s="25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8">
        <f t="shared" si="4"/>
        <v>0</v>
      </c>
      <c r="U16" s="28"/>
      <c r="V16" s="27"/>
      <c r="W16" s="27"/>
      <c r="X16" s="27"/>
      <c r="Y16" s="27"/>
      <c r="Z16" s="27"/>
      <c r="AA16" s="27"/>
      <c r="AB16" s="29">
        <f t="shared" si="6"/>
        <v>0</v>
      </c>
      <c r="AC16" s="30"/>
      <c r="AD16" s="27"/>
      <c r="AE16" s="27"/>
      <c r="AF16" s="27"/>
      <c r="AG16" s="27"/>
      <c r="AH16" s="27"/>
      <c r="AI16" s="27"/>
      <c r="AJ16" s="29">
        <f t="shared" si="8"/>
        <v>0</v>
      </c>
      <c r="AK16" s="31"/>
      <c r="AL16" s="27"/>
      <c r="AM16" s="27"/>
      <c r="AN16" s="29">
        <f t="shared" si="9"/>
        <v>0</v>
      </c>
      <c r="AO16" s="31"/>
      <c r="AP16" s="27"/>
      <c r="AQ16" s="27"/>
      <c r="AR16" s="39">
        <f t="shared" si="10"/>
        <v>0</v>
      </c>
      <c r="AS16" s="32">
        <f t="shared" si="11"/>
        <v>0</v>
      </c>
      <c r="AT16" s="25"/>
      <c r="AU16" s="27"/>
      <c r="AV16" s="27"/>
      <c r="AW16" s="33">
        <f t="shared" si="12"/>
        <v>0</v>
      </c>
      <c r="AX16" s="34">
        <f t="shared" si="13"/>
        <v>0</v>
      </c>
      <c r="AY16" s="34">
        <f t="shared" ca="1" si="14"/>
        <v>11</v>
      </c>
      <c r="AZ16" s="27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</row>
    <row r="17" spans="1:80" x14ac:dyDescent="0.25">
      <c r="A17" s="36">
        <v>14</v>
      </c>
      <c r="B17" s="36"/>
      <c r="C17" s="24">
        <f t="shared" si="0"/>
        <v>0</v>
      </c>
      <c r="D17" s="25">
        <f t="shared" si="1"/>
        <v>0</v>
      </c>
      <c r="E17" s="24">
        <f t="shared" si="2"/>
        <v>0</v>
      </c>
      <c r="F17" s="37"/>
      <c r="G17" s="37"/>
      <c r="H17" s="37"/>
      <c r="I17" s="25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28">
        <f t="shared" si="4"/>
        <v>0</v>
      </c>
      <c r="U17" s="28"/>
      <c r="V17" s="38"/>
      <c r="W17" s="38"/>
      <c r="X17" s="38"/>
      <c r="Y17" s="38"/>
      <c r="Z17" s="38"/>
      <c r="AA17" s="38"/>
      <c r="AB17" s="29">
        <f t="shared" si="6"/>
        <v>0</v>
      </c>
      <c r="AC17" s="30"/>
      <c r="AD17" s="38"/>
      <c r="AE17" s="38"/>
      <c r="AF17" s="38"/>
      <c r="AG17" s="38"/>
      <c r="AH17" s="38"/>
      <c r="AI17" s="38"/>
      <c r="AJ17" s="29">
        <f t="shared" si="8"/>
        <v>0</v>
      </c>
      <c r="AK17" s="31"/>
      <c r="AL17" s="38"/>
      <c r="AM17" s="38"/>
      <c r="AN17" s="29">
        <f t="shared" si="9"/>
        <v>0</v>
      </c>
      <c r="AO17" s="31"/>
      <c r="AP17" s="38"/>
      <c r="AQ17" s="38"/>
      <c r="AR17" s="39">
        <f t="shared" si="10"/>
        <v>0</v>
      </c>
      <c r="AS17" s="32">
        <f t="shared" si="11"/>
        <v>0</v>
      </c>
      <c r="AT17" s="25"/>
      <c r="AU17" s="38"/>
      <c r="AV17" s="38"/>
      <c r="AW17" s="33">
        <f t="shared" si="12"/>
        <v>0</v>
      </c>
      <c r="AX17" s="40">
        <f t="shared" si="13"/>
        <v>0</v>
      </c>
      <c r="AY17" s="40">
        <f t="shared" ca="1" si="14"/>
        <v>11</v>
      </c>
      <c r="AZ17" s="38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</row>
    <row r="18" spans="1:80" x14ac:dyDescent="0.25">
      <c r="A18" s="23">
        <v>15</v>
      </c>
      <c r="B18" s="23"/>
      <c r="C18" s="24">
        <f t="shared" si="0"/>
        <v>0</v>
      </c>
      <c r="D18" s="25">
        <f t="shared" si="1"/>
        <v>0</v>
      </c>
      <c r="E18" s="24">
        <f t="shared" si="2"/>
        <v>0</v>
      </c>
      <c r="F18" s="26"/>
      <c r="G18" s="26"/>
      <c r="H18" s="26"/>
      <c r="I18" s="25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8">
        <f t="shared" si="4"/>
        <v>0</v>
      </c>
      <c r="U18" s="28"/>
      <c r="V18" s="27"/>
      <c r="W18" s="27"/>
      <c r="X18" s="27"/>
      <c r="Y18" s="27"/>
      <c r="Z18" s="27"/>
      <c r="AA18" s="27"/>
      <c r="AB18" s="29">
        <f t="shared" si="6"/>
        <v>0</v>
      </c>
      <c r="AC18" s="30"/>
      <c r="AD18" s="27"/>
      <c r="AE18" s="27"/>
      <c r="AF18" s="27"/>
      <c r="AG18" s="27"/>
      <c r="AH18" s="27"/>
      <c r="AI18" s="27"/>
      <c r="AJ18" s="29">
        <f t="shared" si="8"/>
        <v>0</v>
      </c>
      <c r="AK18" s="31"/>
      <c r="AL18" s="27"/>
      <c r="AM18" s="27"/>
      <c r="AN18" s="29">
        <f t="shared" si="9"/>
        <v>0</v>
      </c>
      <c r="AO18" s="31"/>
      <c r="AP18" s="27"/>
      <c r="AQ18" s="27"/>
      <c r="AR18" s="39">
        <f t="shared" si="10"/>
        <v>0</v>
      </c>
      <c r="AS18" s="32">
        <f t="shared" si="11"/>
        <v>0</v>
      </c>
      <c r="AT18" s="25"/>
      <c r="AU18" s="27"/>
      <c r="AV18" s="27"/>
      <c r="AW18" s="33">
        <f t="shared" si="12"/>
        <v>0</v>
      </c>
      <c r="AX18" s="34">
        <f t="shared" si="13"/>
        <v>0</v>
      </c>
      <c r="AY18" s="34">
        <f t="shared" ca="1" si="14"/>
        <v>11</v>
      </c>
      <c r="AZ18" s="27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</row>
    <row r="19" spans="1:80" x14ac:dyDescent="0.25">
      <c r="A19" s="36">
        <v>16</v>
      </c>
      <c r="B19" s="36"/>
      <c r="C19" s="24">
        <f t="shared" si="0"/>
        <v>0</v>
      </c>
      <c r="D19" s="25">
        <f t="shared" si="1"/>
        <v>0</v>
      </c>
      <c r="E19" s="24">
        <f t="shared" si="2"/>
        <v>0</v>
      </c>
      <c r="F19" s="37"/>
      <c r="G19" s="37"/>
      <c r="H19" s="37"/>
      <c r="I19" s="25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28">
        <f t="shared" si="4"/>
        <v>0</v>
      </c>
      <c r="U19" s="28"/>
      <c r="V19" s="38"/>
      <c r="W19" s="38"/>
      <c r="X19" s="38"/>
      <c r="Y19" s="38"/>
      <c r="Z19" s="38"/>
      <c r="AA19" s="38"/>
      <c r="AB19" s="29">
        <f t="shared" si="6"/>
        <v>0</v>
      </c>
      <c r="AC19" s="30"/>
      <c r="AD19" s="38"/>
      <c r="AE19" s="38"/>
      <c r="AF19" s="38"/>
      <c r="AG19" s="38"/>
      <c r="AH19" s="38"/>
      <c r="AI19" s="38"/>
      <c r="AJ19" s="29">
        <f t="shared" si="8"/>
        <v>0</v>
      </c>
      <c r="AK19" s="31"/>
      <c r="AL19" s="38"/>
      <c r="AM19" s="38"/>
      <c r="AN19" s="29">
        <f t="shared" si="9"/>
        <v>0</v>
      </c>
      <c r="AO19" s="31"/>
      <c r="AP19" s="38"/>
      <c r="AQ19" s="38"/>
      <c r="AR19" s="39">
        <f t="shared" si="10"/>
        <v>0</v>
      </c>
      <c r="AS19" s="32">
        <f t="shared" si="11"/>
        <v>0</v>
      </c>
      <c r="AT19" s="25"/>
      <c r="AU19" s="38"/>
      <c r="AV19" s="38"/>
      <c r="AW19" s="33">
        <f t="shared" si="12"/>
        <v>0</v>
      </c>
      <c r="AX19" s="40">
        <f t="shared" si="13"/>
        <v>0</v>
      </c>
      <c r="AY19" s="40">
        <f t="shared" ca="1" si="14"/>
        <v>11</v>
      </c>
      <c r="AZ19" s="38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</row>
    <row r="20" spans="1:80" x14ac:dyDescent="0.25">
      <c r="A20" s="23">
        <v>17</v>
      </c>
      <c r="B20" s="48"/>
      <c r="C20" s="24">
        <f t="shared" si="0"/>
        <v>0</v>
      </c>
      <c r="D20" s="25">
        <f t="shared" si="1"/>
        <v>0</v>
      </c>
      <c r="E20" s="24">
        <f t="shared" si="2"/>
        <v>0</v>
      </c>
      <c r="F20" s="26"/>
      <c r="G20" s="26"/>
      <c r="H20" s="26"/>
      <c r="I20" s="25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8">
        <f t="shared" si="4"/>
        <v>0</v>
      </c>
      <c r="U20" s="28"/>
      <c r="V20" s="27"/>
      <c r="W20" s="27"/>
      <c r="X20" s="27"/>
      <c r="Y20" s="27"/>
      <c r="Z20" s="27"/>
      <c r="AA20" s="27"/>
      <c r="AB20" s="29">
        <f t="shared" si="6"/>
        <v>0</v>
      </c>
      <c r="AC20" s="30"/>
      <c r="AD20" s="27"/>
      <c r="AE20" s="27"/>
      <c r="AF20" s="27"/>
      <c r="AG20" s="27"/>
      <c r="AH20" s="27"/>
      <c r="AI20" s="27"/>
      <c r="AJ20" s="29">
        <f t="shared" si="8"/>
        <v>0</v>
      </c>
      <c r="AK20" s="31"/>
      <c r="AL20" s="27"/>
      <c r="AM20" s="27"/>
      <c r="AN20" s="29">
        <f t="shared" si="9"/>
        <v>0</v>
      </c>
      <c r="AO20" s="31"/>
      <c r="AP20" s="27"/>
      <c r="AQ20" s="27"/>
      <c r="AR20" s="39">
        <f t="shared" si="10"/>
        <v>0</v>
      </c>
      <c r="AS20" s="32">
        <f t="shared" si="11"/>
        <v>0</v>
      </c>
      <c r="AT20" s="25"/>
      <c r="AU20" s="27"/>
      <c r="AV20" s="27"/>
      <c r="AW20" s="33">
        <f t="shared" si="12"/>
        <v>0</v>
      </c>
      <c r="AX20" s="34">
        <f t="shared" si="13"/>
        <v>0</v>
      </c>
      <c r="AY20" s="34">
        <f t="shared" ca="1" si="14"/>
        <v>11</v>
      </c>
      <c r="AZ20" s="27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</row>
    <row r="21" spans="1:80" x14ac:dyDescent="0.25">
      <c r="A21" s="36">
        <v>18</v>
      </c>
      <c r="B21" s="48"/>
      <c r="C21" s="24">
        <f t="shared" si="0"/>
        <v>0</v>
      </c>
      <c r="D21" s="25">
        <f t="shared" si="1"/>
        <v>0</v>
      </c>
      <c r="E21" s="24">
        <f t="shared" si="2"/>
        <v>0</v>
      </c>
      <c r="F21" s="37"/>
      <c r="G21" s="37"/>
      <c r="H21" s="37"/>
      <c r="I21" s="25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28">
        <f t="shared" si="4"/>
        <v>0</v>
      </c>
      <c r="U21" s="28"/>
      <c r="V21" s="38"/>
      <c r="W21" s="38"/>
      <c r="X21" s="38"/>
      <c r="Y21" s="38"/>
      <c r="Z21" s="38"/>
      <c r="AA21" s="38"/>
      <c r="AB21" s="29">
        <f t="shared" si="6"/>
        <v>0</v>
      </c>
      <c r="AC21" s="30"/>
      <c r="AD21" s="38"/>
      <c r="AE21" s="38"/>
      <c r="AF21" s="38"/>
      <c r="AG21" s="38"/>
      <c r="AH21" s="38"/>
      <c r="AI21" s="38"/>
      <c r="AJ21" s="29">
        <f t="shared" si="8"/>
        <v>0</v>
      </c>
      <c r="AK21" s="31"/>
      <c r="AL21" s="38"/>
      <c r="AM21" s="38"/>
      <c r="AN21" s="29">
        <f t="shared" si="9"/>
        <v>0</v>
      </c>
      <c r="AO21" s="31"/>
      <c r="AP21" s="38"/>
      <c r="AQ21" s="38"/>
      <c r="AR21" s="39">
        <f t="shared" si="10"/>
        <v>0</v>
      </c>
      <c r="AS21" s="32">
        <f t="shared" si="11"/>
        <v>0</v>
      </c>
      <c r="AT21" s="25"/>
      <c r="AU21" s="38"/>
      <c r="AV21" s="38"/>
      <c r="AW21" s="33">
        <f t="shared" si="12"/>
        <v>0</v>
      </c>
      <c r="AX21" s="40">
        <f t="shared" si="13"/>
        <v>0</v>
      </c>
      <c r="AY21" s="40">
        <f t="shared" ca="1" si="14"/>
        <v>11</v>
      </c>
      <c r="AZ21" s="38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</row>
    <row r="22" spans="1:80" x14ac:dyDescent="0.25">
      <c r="A22" s="23">
        <v>19</v>
      </c>
      <c r="B22" s="23"/>
      <c r="C22" s="24">
        <f t="shared" si="0"/>
        <v>0</v>
      </c>
      <c r="D22" s="25">
        <f t="shared" si="1"/>
        <v>0</v>
      </c>
      <c r="E22" s="24">
        <f t="shared" si="2"/>
        <v>0</v>
      </c>
      <c r="F22" s="26"/>
      <c r="G22" s="26"/>
      <c r="H22" s="26"/>
      <c r="I22" s="25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8">
        <f t="shared" si="4"/>
        <v>0</v>
      </c>
      <c r="U22" s="28"/>
      <c r="V22" s="27"/>
      <c r="W22" s="27"/>
      <c r="X22" s="27"/>
      <c r="Y22" s="27"/>
      <c r="Z22" s="27"/>
      <c r="AA22" s="27"/>
      <c r="AB22" s="29">
        <f t="shared" si="6"/>
        <v>0</v>
      </c>
      <c r="AC22" s="30"/>
      <c r="AD22" s="27"/>
      <c r="AE22" s="27"/>
      <c r="AF22" s="27"/>
      <c r="AG22" s="27"/>
      <c r="AH22" s="27"/>
      <c r="AI22" s="27"/>
      <c r="AJ22" s="29">
        <f t="shared" si="8"/>
        <v>0</v>
      </c>
      <c r="AK22" s="31"/>
      <c r="AL22" s="27"/>
      <c r="AM22" s="27"/>
      <c r="AN22" s="29">
        <f t="shared" si="9"/>
        <v>0</v>
      </c>
      <c r="AO22" s="31"/>
      <c r="AP22" s="27"/>
      <c r="AQ22" s="27"/>
      <c r="AR22" s="39">
        <f t="shared" si="10"/>
        <v>0</v>
      </c>
      <c r="AS22" s="32">
        <f t="shared" si="11"/>
        <v>0</v>
      </c>
      <c r="AT22" s="25"/>
      <c r="AU22" s="27"/>
      <c r="AV22" s="27"/>
      <c r="AW22" s="33">
        <f t="shared" si="12"/>
        <v>0</v>
      </c>
      <c r="AX22" s="34">
        <f t="shared" si="13"/>
        <v>0</v>
      </c>
      <c r="AY22" s="34">
        <f t="shared" ca="1" si="14"/>
        <v>11</v>
      </c>
      <c r="AZ22" s="27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</row>
    <row r="23" spans="1:80" x14ac:dyDescent="0.25">
      <c r="A23" s="36">
        <v>20</v>
      </c>
      <c r="B23" s="36"/>
      <c r="C23" s="24">
        <f t="shared" si="0"/>
        <v>0</v>
      </c>
      <c r="D23" s="25">
        <f t="shared" si="1"/>
        <v>0</v>
      </c>
      <c r="E23" s="24">
        <f t="shared" si="2"/>
        <v>0</v>
      </c>
      <c r="F23" s="37"/>
      <c r="G23" s="37"/>
      <c r="H23" s="37"/>
      <c r="I23" s="25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28">
        <f t="shared" si="4"/>
        <v>0</v>
      </c>
      <c r="U23" s="28"/>
      <c r="V23" s="38"/>
      <c r="W23" s="38"/>
      <c r="X23" s="38"/>
      <c r="Y23" s="38"/>
      <c r="Z23" s="38"/>
      <c r="AA23" s="38"/>
      <c r="AB23" s="29">
        <f t="shared" si="6"/>
        <v>0</v>
      </c>
      <c r="AC23" s="30"/>
      <c r="AD23" s="38"/>
      <c r="AE23" s="38"/>
      <c r="AF23" s="38"/>
      <c r="AG23" s="38"/>
      <c r="AH23" s="38"/>
      <c r="AI23" s="38"/>
      <c r="AJ23" s="29">
        <f t="shared" si="8"/>
        <v>0</v>
      </c>
      <c r="AK23" s="31"/>
      <c r="AL23" s="38"/>
      <c r="AM23" s="38"/>
      <c r="AN23" s="29">
        <f t="shared" si="9"/>
        <v>0</v>
      </c>
      <c r="AO23" s="31"/>
      <c r="AP23" s="38"/>
      <c r="AQ23" s="38"/>
      <c r="AR23" s="39">
        <f t="shared" si="10"/>
        <v>0</v>
      </c>
      <c r="AS23" s="32">
        <f t="shared" si="11"/>
        <v>0</v>
      </c>
      <c r="AT23" s="25"/>
      <c r="AU23" s="38"/>
      <c r="AV23" s="38"/>
      <c r="AW23" s="33">
        <f t="shared" si="12"/>
        <v>0</v>
      </c>
      <c r="AX23" s="40">
        <f t="shared" si="13"/>
        <v>0</v>
      </c>
      <c r="AY23" s="40">
        <f t="shared" ca="1" si="14"/>
        <v>11</v>
      </c>
      <c r="AZ23" s="38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</row>
    <row r="24" spans="1:80" x14ac:dyDescent="0.25">
      <c r="A24" s="23">
        <v>21</v>
      </c>
      <c r="B24" s="23"/>
      <c r="C24" s="24">
        <f t="shared" si="0"/>
        <v>0</v>
      </c>
      <c r="D24" s="25">
        <f t="shared" si="1"/>
        <v>0</v>
      </c>
      <c r="E24" s="24">
        <f t="shared" si="2"/>
        <v>0</v>
      </c>
      <c r="F24" s="26"/>
      <c r="G24" s="26"/>
      <c r="H24" s="26"/>
      <c r="I24" s="25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8">
        <f t="shared" si="4"/>
        <v>0</v>
      </c>
      <c r="U24" s="28"/>
      <c r="V24" s="27"/>
      <c r="W24" s="27"/>
      <c r="X24" s="27"/>
      <c r="Y24" s="27"/>
      <c r="Z24" s="27"/>
      <c r="AA24" s="27"/>
      <c r="AB24" s="29">
        <f t="shared" si="6"/>
        <v>0</v>
      </c>
      <c r="AC24" s="30"/>
      <c r="AD24" s="27"/>
      <c r="AE24" s="27"/>
      <c r="AF24" s="27"/>
      <c r="AG24" s="27"/>
      <c r="AH24" s="27"/>
      <c r="AI24" s="27"/>
      <c r="AJ24" s="29">
        <f t="shared" si="8"/>
        <v>0</v>
      </c>
      <c r="AK24" s="31"/>
      <c r="AL24" s="27"/>
      <c r="AM24" s="27"/>
      <c r="AN24" s="29">
        <f t="shared" si="9"/>
        <v>0</v>
      </c>
      <c r="AO24" s="31"/>
      <c r="AP24" s="27"/>
      <c r="AQ24" s="27"/>
      <c r="AR24" s="39">
        <f t="shared" si="10"/>
        <v>0</v>
      </c>
      <c r="AS24" s="32">
        <f t="shared" si="11"/>
        <v>0</v>
      </c>
      <c r="AT24" s="25"/>
      <c r="AU24" s="27"/>
      <c r="AV24" s="27"/>
      <c r="AW24" s="33">
        <f t="shared" si="12"/>
        <v>0</v>
      </c>
      <c r="AX24" s="34">
        <f t="shared" si="13"/>
        <v>0</v>
      </c>
      <c r="AY24" s="34">
        <f t="shared" ca="1" si="14"/>
        <v>11</v>
      </c>
      <c r="AZ24" s="27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</row>
    <row r="25" spans="1:80" x14ac:dyDescent="0.25">
      <c r="A25" s="36">
        <v>22</v>
      </c>
      <c r="B25" s="36"/>
      <c r="C25" s="24">
        <f t="shared" si="0"/>
        <v>0</v>
      </c>
      <c r="D25" s="25">
        <f t="shared" si="1"/>
        <v>0</v>
      </c>
      <c r="E25" s="24">
        <f t="shared" si="2"/>
        <v>0</v>
      </c>
      <c r="F25" s="37"/>
      <c r="G25" s="37"/>
      <c r="H25" s="37"/>
      <c r="I25" s="25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28">
        <f t="shared" si="4"/>
        <v>0</v>
      </c>
      <c r="U25" s="28"/>
      <c r="V25" s="38"/>
      <c r="W25" s="38"/>
      <c r="X25" s="38"/>
      <c r="Y25" s="38"/>
      <c r="Z25" s="38"/>
      <c r="AA25" s="38"/>
      <c r="AB25" s="29">
        <f t="shared" si="6"/>
        <v>0</v>
      </c>
      <c r="AC25" s="30"/>
      <c r="AD25" s="38"/>
      <c r="AE25" s="38"/>
      <c r="AF25" s="38"/>
      <c r="AG25" s="38"/>
      <c r="AH25" s="38"/>
      <c r="AI25" s="38"/>
      <c r="AJ25" s="29">
        <f t="shared" si="8"/>
        <v>0</v>
      </c>
      <c r="AK25" s="31"/>
      <c r="AL25" s="38"/>
      <c r="AM25" s="38"/>
      <c r="AN25" s="29">
        <f t="shared" si="9"/>
        <v>0</v>
      </c>
      <c r="AO25" s="31"/>
      <c r="AP25" s="38"/>
      <c r="AQ25" s="38"/>
      <c r="AR25" s="39">
        <f t="shared" si="10"/>
        <v>0</v>
      </c>
      <c r="AS25" s="32">
        <f t="shared" si="11"/>
        <v>0</v>
      </c>
      <c r="AT25" s="25"/>
      <c r="AU25" s="38"/>
      <c r="AV25" s="38"/>
      <c r="AW25" s="33">
        <f t="shared" si="12"/>
        <v>0</v>
      </c>
      <c r="AX25" s="40">
        <f t="shared" si="13"/>
        <v>0</v>
      </c>
      <c r="AY25" s="40">
        <f t="shared" ca="1" si="14"/>
        <v>11</v>
      </c>
      <c r="AZ25" s="38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</row>
    <row r="26" spans="1:80" x14ac:dyDescent="0.25">
      <c r="A26" s="23">
        <v>23</v>
      </c>
      <c r="B26" s="23"/>
      <c r="C26" s="24">
        <f t="shared" si="0"/>
        <v>0</v>
      </c>
      <c r="D26" s="25">
        <f t="shared" si="1"/>
        <v>0</v>
      </c>
      <c r="E26" s="24">
        <f t="shared" si="2"/>
        <v>0</v>
      </c>
      <c r="F26" s="26"/>
      <c r="G26" s="26"/>
      <c r="H26" s="26"/>
      <c r="I26" s="25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8">
        <f t="shared" si="4"/>
        <v>0</v>
      </c>
      <c r="U26" s="28"/>
      <c r="V26" s="27"/>
      <c r="W26" s="27"/>
      <c r="X26" s="27"/>
      <c r="Y26" s="27"/>
      <c r="Z26" s="27"/>
      <c r="AA26" s="27"/>
      <c r="AB26" s="29">
        <f t="shared" si="6"/>
        <v>0</v>
      </c>
      <c r="AC26" s="30"/>
      <c r="AD26" s="27"/>
      <c r="AE26" s="27"/>
      <c r="AF26" s="27"/>
      <c r="AG26" s="27"/>
      <c r="AH26" s="27"/>
      <c r="AI26" s="27"/>
      <c r="AJ26" s="29">
        <f t="shared" si="8"/>
        <v>0</v>
      </c>
      <c r="AK26" s="31"/>
      <c r="AL26" s="27"/>
      <c r="AM26" s="27"/>
      <c r="AN26" s="29">
        <f t="shared" si="9"/>
        <v>0</v>
      </c>
      <c r="AO26" s="31"/>
      <c r="AP26" s="27"/>
      <c r="AQ26" s="27"/>
      <c r="AR26" s="39">
        <f t="shared" si="10"/>
        <v>0</v>
      </c>
      <c r="AS26" s="32">
        <f t="shared" si="11"/>
        <v>0</v>
      </c>
      <c r="AT26" s="25"/>
      <c r="AU26" s="27"/>
      <c r="AV26" s="27"/>
      <c r="AW26" s="33">
        <f t="shared" si="12"/>
        <v>0</v>
      </c>
      <c r="AX26" s="34">
        <f t="shared" si="13"/>
        <v>0</v>
      </c>
      <c r="AY26" s="34">
        <f t="shared" ca="1" si="14"/>
        <v>11</v>
      </c>
      <c r="AZ26" s="27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</row>
    <row r="27" spans="1:80" x14ac:dyDescent="0.25">
      <c r="A27" s="36">
        <v>24</v>
      </c>
      <c r="B27" s="36"/>
      <c r="C27" s="24">
        <f t="shared" si="0"/>
        <v>0</v>
      </c>
      <c r="D27" s="25">
        <f t="shared" si="1"/>
        <v>0</v>
      </c>
      <c r="E27" s="24">
        <f t="shared" si="2"/>
        <v>0</v>
      </c>
      <c r="F27" s="37"/>
      <c r="G27" s="37"/>
      <c r="H27" s="37"/>
      <c r="I27" s="25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28">
        <f t="shared" si="4"/>
        <v>0</v>
      </c>
      <c r="U27" s="28"/>
      <c r="V27" s="38"/>
      <c r="W27" s="38"/>
      <c r="X27" s="38"/>
      <c r="Y27" s="38"/>
      <c r="Z27" s="38"/>
      <c r="AA27" s="38"/>
      <c r="AB27" s="29">
        <f t="shared" si="6"/>
        <v>0</v>
      </c>
      <c r="AC27" s="30"/>
      <c r="AD27" s="38"/>
      <c r="AE27" s="38"/>
      <c r="AF27" s="38"/>
      <c r="AG27" s="38"/>
      <c r="AH27" s="38"/>
      <c r="AI27" s="38"/>
      <c r="AJ27" s="29">
        <f t="shared" si="8"/>
        <v>0</v>
      </c>
      <c r="AK27" s="31"/>
      <c r="AL27" s="38"/>
      <c r="AM27" s="38"/>
      <c r="AN27" s="29">
        <f t="shared" si="9"/>
        <v>0</v>
      </c>
      <c r="AO27" s="31"/>
      <c r="AP27" s="38"/>
      <c r="AQ27" s="38"/>
      <c r="AR27" s="39">
        <f t="shared" si="10"/>
        <v>0</v>
      </c>
      <c r="AS27" s="32">
        <f t="shared" si="11"/>
        <v>0</v>
      </c>
      <c r="AT27" s="25"/>
      <c r="AU27" s="38"/>
      <c r="AV27" s="38"/>
      <c r="AW27" s="33">
        <f t="shared" si="12"/>
        <v>0</v>
      </c>
      <c r="AX27" s="40">
        <f t="shared" si="13"/>
        <v>0</v>
      </c>
      <c r="AY27" s="40">
        <f t="shared" ca="1" si="14"/>
        <v>11</v>
      </c>
      <c r="AZ27" s="38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</row>
    <row r="28" spans="1:80" x14ac:dyDescent="0.25">
      <c r="A28" s="23">
        <v>25</v>
      </c>
      <c r="B28" s="23"/>
      <c r="C28" s="24">
        <f t="shared" si="0"/>
        <v>0</v>
      </c>
      <c r="D28" s="25">
        <f t="shared" si="1"/>
        <v>0</v>
      </c>
      <c r="E28" s="24">
        <f t="shared" si="2"/>
        <v>0</v>
      </c>
      <c r="F28" s="26"/>
      <c r="G28" s="26"/>
      <c r="H28" s="26"/>
      <c r="I28" s="25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8">
        <f t="shared" si="4"/>
        <v>0</v>
      </c>
      <c r="U28" s="28"/>
      <c r="V28" s="27"/>
      <c r="W28" s="27"/>
      <c r="X28" s="27"/>
      <c r="Y28" s="27"/>
      <c r="Z28" s="27"/>
      <c r="AA28" s="27"/>
      <c r="AB28" s="29">
        <f t="shared" si="6"/>
        <v>0</v>
      </c>
      <c r="AC28" s="30"/>
      <c r="AD28" s="27"/>
      <c r="AE28" s="27"/>
      <c r="AF28" s="27"/>
      <c r="AG28" s="27"/>
      <c r="AH28" s="27"/>
      <c r="AI28" s="27"/>
      <c r="AJ28" s="29">
        <f t="shared" si="8"/>
        <v>0</v>
      </c>
      <c r="AK28" s="31"/>
      <c r="AL28" s="27"/>
      <c r="AM28" s="27"/>
      <c r="AN28" s="29">
        <f t="shared" si="9"/>
        <v>0</v>
      </c>
      <c r="AO28" s="31"/>
      <c r="AP28" s="27"/>
      <c r="AQ28" s="27"/>
      <c r="AR28" s="39">
        <f t="shared" si="10"/>
        <v>0</v>
      </c>
      <c r="AS28" s="32">
        <f t="shared" si="11"/>
        <v>0</v>
      </c>
      <c r="AT28" s="25"/>
      <c r="AU28" s="27"/>
      <c r="AV28" s="27"/>
      <c r="AW28" s="33">
        <f t="shared" si="12"/>
        <v>0</v>
      </c>
      <c r="AX28" s="34">
        <f t="shared" si="13"/>
        <v>0</v>
      </c>
      <c r="AY28" s="34">
        <f t="shared" ca="1" si="14"/>
        <v>11</v>
      </c>
      <c r="AZ28" s="27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</row>
    <row r="29" spans="1:80" x14ac:dyDescent="0.25">
      <c r="A29" s="36">
        <v>26</v>
      </c>
      <c r="B29" s="36"/>
      <c r="C29" s="24">
        <f t="shared" si="0"/>
        <v>0</v>
      </c>
      <c r="D29" s="25">
        <f t="shared" si="1"/>
        <v>0</v>
      </c>
      <c r="E29" s="24">
        <f t="shared" si="2"/>
        <v>0</v>
      </c>
      <c r="F29" s="37"/>
      <c r="G29" s="37"/>
      <c r="H29" s="37"/>
      <c r="I29" s="25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28">
        <f t="shared" si="4"/>
        <v>0</v>
      </c>
      <c r="U29" s="28"/>
      <c r="V29" s="38"/>
      <c r="W29" s="38"/>
      <c r="X29" s="38"/>
      <c r="Y29" s="38"/>
      <c r="Z29" s="38"/>
      <c r="AA29" s="38"/>
      <c r="AB29" s="29">
        <f t="shared" si="6"/>
        <v>0</v>
      </c>
      <c r="AC29" s="30"/>
      <c r="AD29" s="38"/>
      <c r="AE29" s="38"/>
      <c r="AF29" s="38"/>
      <c r="AG29" s="38"/>
      <c r="AH29" s="38"/>
      <c r="AI29" s="38"/>
      <c r="AJ29" s="29">
        <f t="shared" si="8"/>
        <v>0</v>
      </c>
      <c r="AK29" s="31"/>
      <c r="AL29" s="38"/>
      <c r="AM29" s="38"/>
      <c r="AN29" s="29">
        <f t="shared" si="9"/>
        <v>0</v>
      </c>
      <c r="AO29" s="31"/>
      <c r="AP29" s="38"/>
      <c r="AQ29" s="38"/>
      <c r="AR29" s="39">
        <f t="shared" si="10"/>
        <v>0</v>
      </c>
      <c r="AS29" s="32">
        <f t="shared" si="11"/>
        <v>0</v>
      </c>
      <c r="AT29" s="25"/>
      <c r="AU29" s="38"/>
      <c r="AV29" s="38"/>
      <c r="AW29" s="33">
        <f t="shared" si="12"/>
        <v>0</v>
      </c>
      <c r="AX29" s="40">
        <f t="shared" si="13"/>
        <v>0</v>
      </c>
      <c r="AY29" s="40">
        <f t="shared" ca="1" si="14"/>
        <v>11</v>
      </c>
      <c r="AZ29" s="38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</row>
    <row r="30" spans="1:80" x14ac:dyDescent="0.25">
      <c r="A30" s="23">
        <v>27</v>
      </c>
      <c r="B30" s="23"/>
      <c r="C30" s="24">
        <f t="shared" si="0"/>
        <v>0</v>
      </c>
      <c r="D30" s="25">
        <f t="shared" si="1"/>
        <v>0</v>
      </c>
      <c r="E30" s="24">
        <f t="shared" si="2"/>
        <v>0</v>
      </c>
      <c r="F30" s="26"/>
      <c r="G30" s="26"/>
      <c r="H30" s="26"/>
      <c r="I30" s="25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>
        <f t="shared" si="4"/>
        <v>0</v>
      </c>
      <c r="U30" s="28"/>
      <c r="V30" s="27"/>
      <c r="W30" s="27"/>
      <c r="X30" s="27"/>
      <c r="Y30" s="27"/>
      <c r="Z30" s="27"/>
      <c r="AA30" s="27"/>
      <c r="AB30" s="29">
        <f t="shared" si="6"/>
        <v>0</v>
      </c>
      <c r="AC30" s="30"/>
      <c r="AD30" s="27"/>
      <c r="AE30" s="27"/>
      <c r="AF30" s="27"/>
      <c r="AG30" s="27"/>
      <c r="AH30" s="27"/>
      <c r="AI30" s="27"/>
      <c r="AJ30" s="29">
        <f t="shared" si="8"/>
        <v>0</v>
      </c>
      <c r="AK30" s="31"/>
      <c r="AL30" s="27"/>
      <c r="AM30" s="27"/>
      <c r="AN30" s="29">
        <f t="shared" si="9"/>
        <v>0</v>
      </c>
      <c r="AO30" s="31"/>
      <c r="AP30" s="27"/>
      <c r="AQ30" s="27"/>
      <c r="AR30" s="39">
        <f t="shared" si="10"/>
        <v>0</v>
      </c>
      <c r="AS30" s="32">
        <f t="shared" si="11"/>
        <v>0</v>
      </c>
      <c r="AT30" s="25"/>
      <c r="AU30" s="27"/>
      <c r="AV30" s="27"/>
      <c r="AW30" s="33">
        <f t="shared" si="12"/>
        <v>0</v>
      </c>
      <c r="AX30" s="34">
        <f t="shared" si="13"/>
        <v>0</v>
      </c>
      <c r="AY30" s="34">
        <f t="shared" ca="1" si="14"/>
        <v>11</v>
      </c>
      <c r="AZ30" s="27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</row>
    <row r="31" spans="1:80" x14ac:dyDescent="0.25">
      <c r="A31" s="36">
        <v>28</v>
      </c>
      <c r="B31" s="36"/>
      <c r="C31" s="24">
        <f t="shared" si="0"/>
        <v>0</v>
      </c>
      <c r="D31" s="25">
        <f t="shared" si="1"/>
        <v>0</v>
      </c>
      <c r="E31" s="24">
        <f t="shared" si="2"/>
        <v>0</v>
      </c>
      <c r="F31" s="37"/>
      <c r="G31" s="37"/>
      <c r="H31" s="37"/>
      <c r="I31" s="25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28">
        <f t="shared" si="4"/>
        <v>0</v>
      </c>
      <c r="U31" s="28"/>
      <c r="V31" s="38"/>
      <c r="W31" s="38"/>
      <c r="X31" s="38"/>
      <c r="Y31" s="38"/>
      <c r="Z31" s="38"/>
      <c r="AA31" s="38"/>
      <c r="AB31" s="29">
        <f t="shared" si="6"/>
        <v>0</v>
      </c>
      <c r="AC31" s="30"/>
      <c r="AD31" s="38"/>
      <c r="AE31" s="38"/>
      <c r="AF31" s="38"/>
      <c r="AG31" s="38"/>
      <c r="AH31" s="38"/>
      <c r="AI31" s="38"/>
      <c r="AJ31" s="29">
        <f t="shared" si="8"/>
        <v>0</v>
      </c>
      <c r="AK31" s="31"/>
      <c r="AL31" s="38"/>
      <c r="AM31" s="38"/>
      <c r="AN31" s="29">
        <f t="shared" si="9"/>
        <v>0</v>
      </c>
      <c r="AO31" s="31"/>
      <c r="AP31" s="38"/>
      <c r="AQ31" s="38"/>
      <c r="AR31" s="39">
        <f t="shared" si="10"/>
        <v>0</v>
      </c>
      <c r="AS31" s="32">
        <f t="shared" si="11"/>
        <v>0</v>
      </c>
      <c r="AT31" s="25"/>
      <c r="AU31" s="38"/>
      <c r="AV31" s="38"/>
      <c r="AW31" s="33">
        <f t="shared" si="12"/>
        <v>0</v>
      </c>
      <c r="AX31" s="40">
        <f t="shared" si="13"/>
        <v>0</v>
      </c>
      <c r="AY31" s="40">
        <f t="shared" ca="1" si="14"/>
        <v>11</v>
      </c>
      <c r="AZ31" s="38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</row>
    <row r="32" spans="1:80" x14ac:dyDescent="0.25">
      <c r="A32" s="23">
        <v>29</v>
      </c>
      <c r="B32" s="23"/>
      <c r="C32" s="24">
        <f t="shared" si="0"/>
        <v>0</v>
      </c>
      <c r="D32" s="25">
        <f t="shared" si="1"/>
        <v>0</v>
      </c>
      <c r="E32" s="24">
        <f t="shared" si="2"/>
        <v>0</v>
      </c>
      <c r="F32" s="26"/>
      <c r="G32" s="26"/>
      <c r="H32" s="26"/>
      <c r="I32" s="25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8">
        <f t="shared" si="4"/>
        <v>0</v>
      </c>
      <c r="U32" s="28"/>
      <c r="V32" s="27"/>
      <c r="W32" s="27"/>
      <c r="X32" s="27"/>
      <c r="Y32" s="27"/>
      <c r="Z32" s="27"/>
      <c r="AA32" s="27"/>
      <c r="AB32" s="29">
        <f t="shared" si="6"/>
        <v>0</v>
      </c>
      <c r="AC32" s="30"/>
      <c r="AD32" s="27"/>
      <c r="AE32" s="27"/>
      <c r="AF32" s="27"/>
      <c r="AG32" s="27"/>
      <c r="AH32" s="27"/>
      <c r="AI32" s="27"/>
      <c r="AJ32" s="29">
        <f t="shared" si="8"/>
        <v>0</v>
      </c>
      <c r="AK32" s="31"/>
      <c r="AL32" s="27"/>
      <c r="AM32" s="27"/>
      <c r="AN32" s="29">
        <f t="shared" si="9"/>
        <v>0</v>
      </c>
      <c r="AO32" s="31"/>
      <c r="AP32" s="27"/>
      <c r="AQ32" s="27"/>
      <c r="AR32" s="39">
        <f t="shared" si="10"/>
        <v>0</v>
      </c>
      <c r="AS32" s="32">
        <f t="shared" si="11"/>
        <v>0</v>
      </c>
      <c r="AT32" s="25"/>
      <c r="AU32" s="27"/>
      <c r="AV32" s="27"/>
      <c r="AW32" s="33">
        <f t="shared" si="12"/>
        <v>0</v>
      </c>
      <c r="AX32" s="34">
        <f t="shared" si="13"/>
        <v>0</v>
      </c>
      <c r="AY32" s="34">
        <f t="shared" ca="1" si="14"/>
        <v>11</v>
      </c>
      <c r="AZ32" s="27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</row>
    <row r="33" spans="1:80" x14ac:dyDescent="0.25">
      <c r="A33" s="36">
        <v>30</v>
      </c>
      <c r="B33" s="36"/>
      <c r="C33" s="24">
        <f t="shared" si="0"/>
        <v>0</v>
      </c>
      <c r="D33" s="25">
        <f t="shared" si="1"/>
        <v>0</v>
      </c>
      <c r="E33" s="24">
        <f t="shared" si="2"/>
        <v>0</v>
      </c>
      <c r="F33" s="37"/>
      <c r="G33" s="37"/>
      <c r="H33" s="37"/>
      <c r="I33" s="25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28">
        <f t="shared" si="4"/>
        <v>0</v>
      </c>
      <c r="U33" s="28"/>
      <c r="V33" s="38"/>
      <c r="W33" s="38"/>
      <c r="X33" s="38"/>
      <c r="Y33" s="38"/>
      <c r="Z33" s="38"/>
      <c r="AA33" s="38"/>
      <c r="AB33" s="29">
        <f t="shared" si="6"/>
        <v>0</v>
      </c>
      <c r="AC33" s="30"/>
      <c r="AD33" s="38"/>
      <c r="AE33" s="38"/>
      <c r="AF33" s="38"/>
      <c r="AG33" s="38"/>
      <c r="AH33" s="38"/>
      <c r="AI33" s="38"/>
      <c r="AJ33" s="29">
        <f t="shared" si="8"/>
        <v>0</v>
      </c>
      <c r="AK33" s="31"/>
      <c r="AL33" s="38"/>
      <c r="AM33" s="38"/>
      <c r="AN33" s="29">
        <f t="shared" si="9"/>
        <v>0</v>
      </c>
      <c r="AO33" s="31"/>
      <c r="AP33" s="38"/>
      <c r="AQ33" s="38"/>
      <c r="AR33" s="39">
        <f t="shared" si="10"/>
        <v>0</v>
      </c>
      <c r="AS33" s="32">
        <f t="shared" si="11"/>
        <v>0</v>
      </c>
      <c r="AT33" s="25"/>
      <c r="AU33" s="38"/>
      <c r="AV33" s="38"/>
      <c r="AW33" s="33">
        <f t="shared" si="12"/>
        <v>0</v>
      </c>
      <c r="AX33" s="40">
        <f t="shared" si="13"/>
        <v>0</v>
      </c>
      <c r="AY33" s="40">
        <f t="shared" ca="1" si="14"/>
        <v>11</v>
      </c>
      <c r="AZ33" s="38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</row>
    <row r="34" spans="1:80" x14ac:dyDescent="0.25">
      <c r="A34" s="23">
        <v>31</v>
      </c>
      <c r="B34" s="23"/>
      <c r="C34" s="24">
        <f t="shared" si="0"/>
        <v>0</v>
      </c>
      <c r="D34" s="25">
        <f t="shared" si="1"/>
        <v>0</v>
      </c>
      <c r="E34" s="24">
        <f t="shared" si="2"/>
        <v>0</v>
      </c>
      <c r="F34" s="26"/>
      <c r="G34" s="26"/>
      <c r="H34" s="26"/>
      <c r="I34" s="25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8">
        <f t="shared" si="4"/>
        <v>0</v>
      </c>
      <c r="U34" s="28"/>
      <c r="V34" s="27"/>
      <c r="W34" s="27"/>
      <c r="X34" s="27"/>
      <c r="Y34" s="27"/>
      <c r="Z34" s="27"/>
      <c r="AA34" s="27"/>
      <c r="AB34" s="29">
        <f t="shared" si="6"/>
        <v>0</v>
      </c>
      <c r="AC34" s="30"/>
      <c r="AD34" s="27"/>
      <c r="AE34" s="27"/>
      <c r="AF34" s="27"/>
      <c r="AG34" s="27"/>
      <c r="AH34" s="27"/>
      <c r="AI34" s="27"/>
      <c r="AJ34" s="29">
        <f t="shared" si="8"/>
        <v>0</v>
      </c>
      <c r="AK34" s="31"/>
      <c r="AL34" s="27"/>
      <c r="AM34" s="27"/>
      <c r="AN34" s="29">
        <f t="shared" si="9"/>
        <v>0</v>
      </c>
      <c r="AO34" s="31"/>
      <c r="AP34" s="27"/>
      <c r="AQ34" s="27"/>
      <c r="AR34" s="39">
        <f t="shared" si="10"/>
        <v>0</v>
      </c>
      <c r="AS34" s="32">
        <f t="shared" si="11"/>
        <v>0</v>
      </c>
      <c r="AT34" s="25"/>
      <c r="AU34" s="27"/>
      <c r="AV34" s="27"/>
      <c r="AW34" s="33">
        <f t="shared" si="12"/>
        <v>0</v>
      </c>
      <c r="AX34" s="34">
        <f t="shared" si="13"/>
        <v>0</v>
      </c>
      <c r="AY34" s="34">
        <f t="shared" ca="1" si="14"/>
        <v>11</v>
      </c>
      <c r="AZ34" s="27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</row>
    <row r="35" spans="1:80" x14ac:dyDescent="0.25">
      <c r="A35" s="36">
        <v>32</v>
      </c>
      <c r="B35" s="36"/>
      <c r="C35" s="24">
        <f t="shared" si="0"/>
        <v>0</v>
      </c>
      <c r="D35" s="25">
        <f t="shared" si="1"/>
        <v>0</v>
      </c>
      <c r="E35" s="24">
        <f t="shared" si="2"/>
        <v>0</v>
      </c>
      <c r="F35" s="37"/>
      <c r="G35" s="37"/>
      <c r="H35" s="37"/>
      <c r="I35" s="25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28">
        <f t="shared" si="4"/>
        <v>0</v>
      </c>
      <c r="U35" s="28"/>
      <c r="V35" s="38"/>
      <c r="W35" s="38"/>
      <c r="X35" s="38"/>
      <c r="Y35" s="38"/>
      <c r="Z35" s="38"/>
      <c r="AA35" s="38"/>
      <c r="AB35" s="29">
        <f t="shared" si="6"/>
        <v>0</v>
      </c>
      <c r="AC35" s="30"/>
      <c r="AD35" s="38"/>
      <c r="AE35" s="38"/>
      <c r="AF35" s="38"/>
      <c r="AG35" s="38"/>
      <c r="AH35" s="38"/>
      <c r="AI35" s="38"/>
      <c r="AJ35" s="29">
        <f t="shared" si="8"/>
        <v>0</v>
      </c>
      <c r="AK35" s="31"/>
      <c r="AL35" s="38"/>
      <c r="AM35" s="38"/>
      <c r="AN35" s="29">
        <f t="shared" si="9"/>
        <v>0</v>
      </c>
      <c r="AO35" s="31"/>
      <c r="AP35" s="38"/>
      <c r="AQ35" s="38"/>
      <c r="AR35" s="39">
        <f t="shared" si="10"/>
        <v>0</v>
      </c>
      <c r="AS35" s="32">
        <f t="shared" si="11"/>
        <v>0</v>
      </c>
      <c r="AT35" s="25"/>
      <c r="AU35" s="38"/>
      <c r="AV35" s="38"/>
      <c r="AW35" s="33">
        <f t="shared" si="12"/>
        <v>0</v>
      </c>
      <c r="AX35" s="40">
        <f t="shared" si="13"/>
        <v>0</v>
      </c>
      <c r="AY35" s="40">
        <f t="shared" ca="1" si="14"/>
        <v>11</v>
      </c>
      <c r="AZ35" s="38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</row>
    <row r="36" spans="1:80" x14ac:dyDescent="0.25">
      <c r="A36" s="23">
        <v>33</v>
      </c>
      <c r="B36" s="23"/>
      <c r="C36" s="24">
        <f t="shared" si="0"/>
        <v>0</v>
      </c>
      <c r="D36" s="25">
        <f t="shared" si="1"/>
        <v>0</v>
      </c>
      <c r="E36" s="24">
        <f t="shared" si="2"/>
        <v>0</v>
      </c>
      <c r="F36" s="26"/>
      <c r="G36" s="26"/>
      <c r="H36" s="26"/>
      <c r="I36" s="25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8">
        <f t="shared" si="4"/>
        <v>0</v>
      </c>
      <c r="U36" s="28"/>
      <c r="V36" s="27"/>
      <c r="W36" s="27"/>
      <c r="X36" s="27"/>
      <c r="Y36" s="27"/>
      <c r="Z36" s="27"/>
      <c r="AA36" s="27"/>
      <c r="AB36" s="29">
        <f t="shared" si="6"/>
        <v>0</v>
      </c>
      <c r="AC36" s="30"/>
      <c r="AD36" s="27"/>
      <c r="AE36" s="27"/>
      <c r="AF36" s="27"/>
      <c r="AG36" s="27"/>
      <c r="AH36" s="27"/>
      <c r="AI36" s="27"/>
      <c r="AJ36" s="29">
        <f t="shared" si="8"/>
        <v>0</v>
      </c>
      <c r="AK36" s="31"/>
      <c r="AL36" s="27"/>
      <c r="AM36" s="27"/>
      <c r="AN36" s="29">
        <f t="shared" si="9"/>
        <v>0</v>
      </c>
      <c r="AO36" s="31"/>
      <c r="AP36" s="27"/>
      <c r="AQ36" s="27"/>
      <c r="AR36" s="39">
        <f t="shared" si="10"/>
        <v>0</v>
      </c>
      <c r="AS36" s="32">
        <f t="shared" si="11"/>
        <v>0</v>
      </c>
      <c r="AT36" s="25"/>
      <c r="AU36" s="27"/>
      <c r="AV36" s="27"/>
      <c r="AW36" s="33">
        <f t="shared" si="12"/>
        <v>0</v>
      </c>
      <c r="AX36" s="34">
        <f t="shared" si="13"/>
        <v>0</v>
      </c>
      <c r="AY36" s="34">
        <f t="shared" ca="1" si="14"/>
        <v>11</v>
      </c>
      <c r="AZ36" s="27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</row>
    <row r="37" spans="1:80" x14ac:dyDescent="0.25">
      <c r="A37" s="36">
        <v>34</v>
      </c>
      <c r="B37" s="36"/>
      <c r="C37" s="24">
        <f t="shared" si="0"/>
        <v>0</v>
      </c>
      <c r="D37" s="25">
        <f t="shared" si="1"/>
        <v>0</v>
      </c>
      <c r="E37" s="24">
        <f t="shared" si="2"/>
        <v>0</v>
      </c>
      <c r="F37" s="37"/>
      <c r="G37" s="37"/>
      <c r="H37" s="37"/>
      <c r="I37" s="25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28">
        <f t="shared" si="4"/>
        <v>0</v>
      </c>
      <c r="U37" s="28"/>
      <c r="V37" s="38"/>
      <c r="W37" s="38"/>
      <c r="X37" s="38"/>
      <c r="Y37" s="38"/>
      <c r="Z37" s="38"/>
      <c r="AA37" s="38"/>
      <c r="AB37" s="29">
        <f t="shared" si="6"/>
        <v>0</v>
      </c>
      <c r="AC37" s="30"/>
      <c r="AD37" s="38"/>
      <c r="AE37" s="38"/>
      <c r="AF37" s="38"/>
      <c r="AG37" s="38"/>
      <c r="AH37" s="38"/>
      <c r="AI37" s="38"/>
      <c r="AJ37" s="29">
        <f t="shared" si="8"/>
        <v>0</v>
      </c>
      <c r="AK37" s="31"/>
      <c r="AL37" s="38"/>
      <c r="AM37" s="38"/>
      <c r="AN37" s="29">
        <f t="shared" si="9"/>
        <v>0</v>
      </c>
      <c r="AO37" s="31"/>
      <c r="AP37" s="38"/>
      <c r="AQ37" s="38"/>
      <c r="AR37" s="39">
        <f t="shared" si="10"/>
        <v>0</v>
      </c>
      <c r="AS37" s="32">
        <f t="shared" si="11"/>
        <v>0</v>
      </c>
      <c r="AT37" s="25"/>
      <c r="AU37" s="38"/>
      <c r="AV37" s="38"/>
      <c r="AW37" s="33">
        <f t="shared" si="12"/>
        <v>0</v>
      </c>
      <c r="AX37" s="40">
        <f t="shared" si="13"/>
        <v>0</v>
      </c>
      <c r="AY37" s="40">
        <f t="shared" ca="1" si="14"/>
        <v>11</v>
      </c>
      <c r="AZ37" s="38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</row>
    <row r="38" spans="1:80" x14ac:dyDescent="0.25">
      <c r="A38" s="23">
        <v>35</v>
      </c>
      <c r="B38" s="23"/>
      <c r="C38" s="24">
        <f t="shared" si="0"/>
        <v>0</v>
      </c>
      <c r="D38" s="25">
        <f t="shared" si="1"/>
        <v>0</v>
      </c>
      <c r="E38" s="24">
        <f t="shared" si="2"/>
        <v>0</v>
      </c>
      <c r="F38" s="26"/>
      <c r="G38" s="26"/>
      <c r="H38" s="26"/>
      <c r="I38" s="25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8">
        <f t="shared" si="4"/>
        <v>0</v>
      </c>
      <c r="U38" s="28"/>
      <c r="V38" s="27"/>
      <c r="W38" s="27"/>
      <c r="X38" s="27"/>
      <c r="Y38" s="27"/>
      <c r="Z38" s="27"/>
      <c r="AA38" s="27"/>
      <c r="AB38" s="29">
        <f t="shared" si="6"/>
        <v>0</v>
      </c>
      <c r="AC38" s="30"/>
      <c r="AD38" s="27"/>
      <c r="AE38" s="27"/>
      <c r="AF38" s="27"/>
      <c r="AG38" s="27"/>
      <c r="AH38" s="27"/>
      <c r="AI38" s="27"/>
      <c r="AJ38" s="29">
        <f t="shared" si="8"/>
        <v>0</v>
      </c>
      <c r="AK38" s="31"/>
      <c r="AL38" s="27"/>
      <c r="AM38" s="27"/>
      <c r="AN38" s="29">
        <f t="shared" si="9"/>
        <v>0</v>
      </c>
      <c r="AO38" s="31"/>
      <c r="AP38" s="27"/>
      <c r="AQ38" s="27"/>
      <c r="AR38" s="39">
        <f t="shared" si="10"/>
        <v>0</v>
      </c>
      <c r="AS38" s="32">
        <f t="shared" si="11"/>
        <v>0</v>
      </c>
      <c r="AT38" s="25"/>
      <c r="AU38" s="27"/>
      <c r="AV38" s="27"/>
      <c r="AW38" s="33">
        <f t="shared" si="12"/>
        <v>0</v>
      </c>
      <c r="AX38" s="34">
        <f t="shared" si="13"/>
        <v>0</v>
      </c>
      <c r="AY38" s="34">
        <f t="shared" ca="1" si="14"/>
        <v>11</v>
      </c>
      <c r="AZ38" s="27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</row>
    <row r="39" spans="1:80" x14ac:dyDescent="0.25">
      <c r="A39" s="41"/>
      <c r="B39" s="41"/>
      <c r="C39" s="13"/>
      <c r="D39" s="13"/>
      <c r="E39" s="13"/>
      <c r="F39" s="42"/>
      <c r="G39" s="42"/>
      <c r="H39" s="4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43"/>
      <c r="U39" s="43"/>
      <c r="V39" s="13"/>
      <c r="W39" s="13"/>
      <c r="X39" s="13"/>
      <c r="Y39" s="13"/>
      <c r="Z39" s="13"/>
      <c r="AA39" s="13"/>
      <c r="AB39" s="44"/>
      <c r="AC39" s="45"/>
      <c r="AD39" s="13"/>
      <c r="AE39" s="13"/>
      <c r="AF39" s="13"/>
      <c r="AG39" s="13"/>
      <c r="AH39" s="13"/>
      <c r="AI39" s="13"/>
      <c r="AJ39" s="46"/>
      <c r="AK39" s="41"/>
      <c r="AL39" s="13"/>
      <c r="AM39" s="13"/>
      <c r="AN39" s="46"/>
      <c r="AO39" s="41"/>
      <c r="AP39" s="41"/>
      <c r="AQ39" s="41"/>
      <c r="AR39" s="41"/>
      <c r="AS39" s="45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1"/>
      <c r="B40" s="41"/>
      <c r="C40" s="13"/>
      <c r="D40" s="13"/>
      <c r="E40" s="13"/>
      <c r="F40" s="42"/>
      <c r="G40" s="42"/>
      <c r="H40" s="4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43"/>
      <c r="U40" s="43"/>
      <c r="V40" s="13"/>
      <c r="W40" s="13"/>
      <c r="X40" s="13"/>
      <c r="Y40" s="13"/>
      <c r="Z40" s="13"/>
      <c r="AA40" s="13"/>
      <c r="AB40" s="44"/>
      <c r="AC40" s="45"/>
      <c r="AD40" s="13"/>
      <c r="AE40" s="13"/>
      <c r="AF40" s="13"/>
      <c r="AG40" s="13"/>
      <c r="AH40" s="13"/>
      <c r="AI40" s="13"/>
      <c r="AJ40" s="46"/>
      <c r="AK40" s="41"/>
      <c r="AL40" s="13"/>
      <c r="AM40" s="13"/>
      <c r="AN40" s="46"/>
      <c r="AO40" s="41"/>
      <c r="AP40" s="41"/>
      <c r="AQ40" s="41"/>
      <c r="AR40" s="41"/>
      <c r="AS40" s="45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1"/>
      <c r="B41" s="41"/>
      <c r="C41" s="13"/>
      <c r="D41" s="13"/>
      <c r="E41" s="13"/>
      <c r="F41" s="42"/>
      <c r="G41" s="42"/>
      <c r="H41" s="4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43"/>
      <c r="U41" s="43"/>
      <c r="V41" s="13"/>
      <c r="W41" s="13"/>
      <c r="X41" s="13"/>
      <c r="Y41" s="13"/>
      <c r="Z41" s="13"/>
      <c r="AA41" s="13"/>
      <c r="AB41" s="44"/>
      <c r="AC41" s="45"/>
      <c r="AD41" s="13"/>
      <c r="AE41" s="13"/>
      <c r="AF41" s="13"/>
      <c r="AG41" s="13"/>
      <c r="AH41" s="13"/>
      <c r="AI41" s="13"/>
      <c r="AJ41" s="46"/>
      <c r="AK41" s="41"/>
      <c r="AL41" s="13"/>
      <c r="AM41" s="13"/>
      <c r="AN41" s="46"/>
      <c r="AO41" s="41"/>
      <c r="AP41" s="41"/>
      <c r="AQ41" s="41"/>
      <c r="AR41" s="41"/>
      <c r="AS41" s="45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1"/>
      <c r="B42" s="41"/>
      <c r="C42" s="13"/>
      <c r="D42" s="13"/>
      <c r="E42" s="13"/>
      <c r="F42" s="42"/>
      <c r="G42" s="42"/>
      <c r="H42" s="4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43"/>
      <c r="U42" s="43"/>
      <c r="V42" s="13"/>
      <c r="W42" s="13"/>
      <c r="X42" s="13"/>
      <c r="Y42" s="13"/>
      <c r="Z42" s="13"/>
      <c r="AA42" s="13"/>
      <c r="AB42" s="44"/>
      <c r="AC42" s="45"/>
      <c r="AD42" s="13"/>
      <c r="AE42" s="13"/>
      <c r="AF42" s="13"/>
      <c r="AG42" s="13"/>
      <c r="AH42" s="13"/>
      <c r="AI42" s="13"/>
      <c r="AJ42" s="46"/>
      <c r="AK42" s="41"/>
      <c r="AL42" s="13"/>
      <c r="AM42" s="13"/>
      <c r="AN42" s="46"/>
      <c r="AO42" s="41"/>
      <c r="AP42" s="41"/>
      <c r="AQ42" s="41"/>
      <c r="AR42" s="41"/>
      <c r="AS42" s="45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13"/>
      <c r="D43" s="13"/>
      <c r="E43" s="13"/>
      <c r="F43" s="42"/>
      <c r="G43" s="42"/>
      <c r="H43" s="4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43"/>
      <c r="U43" s="43"/>
      <c r="V43" s="13"/>
      <c r="W43" s="13"/>
      <c r="X43" s="13"/>
      <c r="Y43" s="13"/>
      <c r="Z43" s="13"/>
      <c r="AA43" s="13"/>
      <c r="AB43" s="44"/>
      <c r="AC43" s="45"/>
      <c r="AD43" s="13"/>
      <c r="AE43" s="13"/>
      <c r="AF43" s="13"/>
      <c r="AG43" s="13"/>
      <c r="AH43" s="13"/>
      <c r="AI43" s="13"/>
      <c r="AJ43" s="46"/>
      <c r="AK43" s="41"/>
      <c r="AL43" s="13"/>
      <c r="AM43" s="13"/>
      <c r="AN43" s="46"/>
      <c r="AO43" s="41"/>
      <c r="AP43" s="41"/>
      <c r="AQ43" s="41"/>
      <c r="AR43" s="41"/>
      <c r="AS43" s="45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41"/>
      <c r="B44" s="41"/>
      <c r="C44" s="13"/>
      <c r="D44" s="13"/>
      <c r="E44" s="13"/>
      <c r="F44" s="42"/>
      <c r="G44" s="42"/>
      <c r="H44" s="4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43"/>
      <c r="U44" s="43"/>
      <c r="V44" s="13"/>
      <c r="W44" s="13"/>
      <c r="X44" s="13"/>
      <c r="Y44" s="13"/>
      <c r="Z44" s="13"/>
      <c r="AA44" s="13"/>
      <c r="AB44" s="44"/>
      <c r="AC44" s="45"/>
      <c r="AD44" s="13"/>
      <c r="AE44" s="13"/>
      <c r="AF44" s="13"/>
      <c r="AG44" s="13"/>
      <c r="AH44" s="13"/>
      <c r="AI44" s="13"/>
      <c r="AJ44" s="46"/>
      <c r="AK44" s="41"/>
      <c r="AL44" s="13"/>
      <c r="AM44" s="13"/>
      <c r="AN44" s="46"/>
      <c r="AO44" s="41"/>
      <c r="AP44" s="41"/>
      <c r="AQ44" s="41"/>
      <c r="AR44" s="41"/>
      <c r="AS44" s="45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1"/>
      <c r="B45" s="41"/>
      <c r="C45" s="13"/>
      <c r="D45" s="13"/>
      <c r="E45" s="13"/>
      <c r="F45" s="42"/>
      <c r="G45" s="42"/>
      <c r="H45" s="4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43"/>
      <c r="U45" s="43"/>
      <c r="V45" s="13"/>
      <c r="W45" s="13"/>
      <c r="X45" s="13"/>
      <c r="Y45" s="13"/>
      <c r="Z45" s="13"/>
      <c r="AA45" s="13"/>
      <c r="AB45" s="44"/>
      <c r="AC45" s="45"/>
      <c r="AD45" s="13"/>
      <c r="AE45" s="13"/>
      <c r="AF45" s="13"/>
      <c r="AG45" s="13"/>
      <c r="AH45" s="13"/>
      <c r="AI45" s="13"/>
      <c r="AJ45" s="46"/>
      <c r="AK45" s="41"/>
      <c r="AL45" s="13"/>
      <c r="AM45" s="13"/>
      <c r="AN45" s="46"/>
      <c r="AO45" s="41"/>
      <c r="AP45" s="41"/>
      <c r="AQ45" s="41"/>
      <c r="AR45" s="41"/>
      <c r="AS45" s="45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13"/>
      <c r="D46" s="13"/>
      <c r="E46" s="13"/>
      <c r="F46" s="42"/>
      <c r="G46" s="42"/>
      <c r="H46" s="4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43"/>
      <c r="U46" s="43"/>
      <c r="V46" s="13"/>
      <c r="W46" s="13"/>
      <c r="X46" s="13"/>
      <c r="Y46" s="13"/>
      <c r="Z46" s="13"/>
      <c r="AA46" s="13"/>
      <c r="AB46" s="44"/>
      <c r="AC46" s="45"/>
      <c r="AD46" s="13"/>
      <c r="AE46" s="13"/>
      <c r="AF46" s="13"/>
      <c r="AG46" s="13"/>
      <c r="AH46" s="13"/>
      <c r="AI46" s="13"/>
      <c r="AJ46" s="46"/>
      <c r="AK46" s="41"/>
      <c r="AL46" s="13"/>
      <c r="AM46" s="13"/>
      <c r="AN46" s="46"/>
      <c r="AO46" s="41"/>
      <c r="AP46" s="41"/>
      <c r="AQ46" s="41"/>
      <c r="AR46" s="41"/>
      <c r="AS46" s="45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41"/>
      <c r="B47" s="41"/>
      <c r="C47" s="13"/>
      <c r="D47" s="13"/>
      <c r="E47" s="13"/>
      <c r="F47" s="42"/>
      <c r="G47" s="42"/>
      <c r="H47" s="4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43"/>
      <c r="U47" s="43"/>
      <c r="V47" s="13"/>
      <c r="W47" s="13"/>
      <c r="X47" s="13"/>
      <c r="Y47" s="13"/>
      <c r="Z47" s="13"/>
      <c r="AA47" s="13"/>
      <c r="AB47" s="44"/>
      <c r="AC47" s="45"/>
      <c r="AD47" s="13"/>
      <c r="AE47" s="13"/>
      <c r="AF47" s="13"/>
      <c r="AG47" s="13"/>
      <c r="AH47" s="13"/>
      <c r="AI47" s="13"/>
      <c r="AJ47" s="46"/>
      <c r="AK47" s="41"/>
      <c r="AL47" s="13"/>
      <c r="AM47" s="13"/>
      <c r="AN47" s="46"/>
      <c r="AO47" s="41"/>
      <c r="AP47" s="41"/>
      <c r="AQ47" s="41"/>
      <c r="AR47" s="41"/>
      <c r="AS47" s="45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1"/>
      <c r="B48" s="41"/>
      <c r="C48" s="13"/>
      <c r="D48" s="13"/>
      <c r="E48" s="13"/>
      <c r="F48" s="42"/>
      <c r="G48" s="42"/>
      <c r="H48" s="4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43"/>
      <c r="U48" s="43"/>
      <c r="V48" s="13"/>
      <c r="W48" s="13"/>
      <c r="X48" s="13"/>
      <c r="Y48" s="13"/>
      <c r="Z48" s="13"/>
      <c r="AA48" s="13"/>
      <c r="AB48" s="44"/>
      <c r="AC48" s="45"/>
      <c r="AD48" s="13"/>
      <c r="AE48" s="13"/>
      <c r="AF48" s="13"/>
      <c r="AG48" s="13"/>
      <c r="AH48" s="13"/>
      <c r="AI48" s="13"/>
      <c r="AJ48" s="46"/>
      <c r="AK48" s="41"/>
      <c r="AL48" s="13"/>
      <c r="AM48" s="13"/>
      <c r="AN48" s="46"/>
      <c r="AO48" s="41"/>
      <c r="AP48" s="41"/>
      <c r="AQ48" s="41"/>
      <c r="AR48" s="41"/>
      <c r="AS48" s="45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13"/>
      <c r="D49" s="13"/>
      <c r="E49" s="13"/>
      <c r="F49" s="42"/>
      <c r="G49" s="42"/>
      <c r="H49" s="4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43"/>
      <c r="U49" s="43"/>
      <c r="V49" s="13"/>
      <c r="W49" s="13"/>
      <c r="X49" s="13"/>
      <c r="Y49" s="13"/>
      <c r="Z49" s="13"/>
      <c r="AA49" s="13"/>
      <c r="AB49" s="44"/>
      <c r="AC49" s="45"/>
      <c r="AD49" s="13"/>
      <c r="AE49" s="13"/>
      <c r="AF49" s="13"/>
      <c r="AG49" s="13"/>
      <c r="AH49" s="13"/>
      <c r="AI49" s="13"/>
      <c r="AJ49" s="46"/>
      <c r="AK49" s="41"/>
      <c r="AL49" s="13"/>
      <c r="AM49" s="13"/>
      <c r="AN49" s="46"/>
      <c r="AO49" s="41"/>
      <c r="AP49" s="41"/>
      <c r="AQ49" s="41"/>
      <c r="AR49" s="41"/>
      <c r="AS49" s="45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41"/>
      <c r="B50" s="41"/>
      <c r="C50" s="13"/>
      <c r="D50" s="13"/>
      <c r="E50" s="13"/>
      <c r="F50" s="42"/>
      <c r="G50" s="42"/>
      <c r="H50" s="4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43"/>
      <c r="U50" s="43"/>
      <c r="V50" s="13"/>
      <c r="W50" s="13"/>
      <c r="X50" s="13"/>
      <c r="Y50" s="13"/>
      <c r="Z50" s="13"/>
      <c r="AA50" s="13"/>
      <c r="AB50" s="44"/>
      <c r="AC50" s="45"/>
      <c r="AD50" s="13"/>
      <c r="AE50" s="13"/>
      <c r="AF50" s="13"/>
      <c r="AG50" s="13"/>
      <c r="AH50" s="13"/>
      <c r="AI50" s="13"/>
      <c r="AJ50" s="46"/>
      <c r="AK50" s="41"/>
      <c r="AL50" s="13"/>
      <c r="AM50" s="13"/>
      <c r="AN50" s="46"/>
      <c r="AO50" s="41"/>
      <c r="AP50" s="41"/>
      <c r="AQ50" s="41"/>
      <c r="AR50" s="41"/>
      <c r="AS50" s="45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1"/>
      <c r="B51" s="41"/>
      <c r="C51" s="13"/>
      <c r="D51" s="13"/>
      <c r="E51" s="13"/>
      <c r="F51" s="42"/>
      <c r="G51" s="42"/>
      <c r="H51" s="4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43"/>
      <c r="U51" s="43"/>
      <c r="V51" s="13"/>
      <c r="W51" s="13"/>
      <c r="X51" s="13"/>
      <c r="Y51" s="13"/>
      <c r="Z51" s="13"/>
      <c r="AA51" s="13"/>
      <c r="AB51" s="44"/>
      <c r="AC51" s="45"/>
      <c r="AD51" s="13"/>
      <c r="AE51" s="13"/>
      <c r="AF51" s="13"/>
      <c r="AG51" s="13"/>
      <c r="AH51" s="13"/>
      <c r="AI51" s="13"/>
      <c r="AJ51" s="46"/>
      <c r="AK51" s="41"/>
      <c r="AL51" s="13"/>
      <c r="AM51" s="13"/>
      <c r="AN51" s="46"/>
      <c r="AO51" s="41"/>
      <c r="AP51" s="41"/>
      <c r="AQ51" s="41"/>
      <c r="AR51" s="41"/>
      <c r="AS51" s="45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13"/>
      <c r="D52" s="13"/>
      <c r="E52" s="13"/>
      <c r="F52" s="42"/>
      <c r="G52" s="42"/>
      <c r="H52" s="4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43"/>
      <c r="U52" s="43"/>
      <c r="V52" s="13"/>
      <c r="W52" s="13"/>
      <c r="X52" s="13"/>
      <c r="Y52" s="13"/>
      <c r="Z52" s="13"/>
      <c r="AA52" s="13"/>
      <c r="AB52" s="44"/>
      <c r="AC52" s="45"/>
      <c r="AD52" s="13"/>
      <c r="AE52" s="13"/>
      <c r="AF52" s="13"/>
      <c r="AG52" s="13"/>
      <c r="AH52" s="13"/>
      <c r="AI52" s="13"/>
      <c r="AJ52" s="46"/>
      <c r="AK52" s="41"/>
      <c r="AL52" s="13"/>
      <c r="AM52" s="13"/>
      <c r="AN52" s="46"/>
      <c r="AO52" s="41"/>
      <c r="AP52" s="41"/>
      <c r="AQ52" s="41"/>
      <c r="AR52" s="41"/>
      <c r="AS52" s="45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41"/>
      <c r="B53" s="41"/>
      <c r="C53" s="13"/>
      <c r="D53" s="13"/>
      <c r="E53" s="13"/>
      <c r="F53" s="42"/>
      <c r="G53" s="42"/>
      <c r="H53" s="4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43"/>
      <c r="U53" s="43"/>
      <c r="V53" s="13"/>
      <c r="W53" s="13"/>
      <c r="X53" s="13"/>
      <c r="Y53" s="13"/>
      <c r="Z53" s="13"/>
      <c r="AA53" s="13"/>
      <c r="AB53" s="44"/>
      <c r="AC53" s="45"/>
      <c r="AD53" s="13"/>
      <c r="AE53" s="13"/>
      <c r="AF53" s="13"/>
      <c r="AG53" s="13"/>
      <c r="AH53" s="13"/>
      <c r="AI53" s="13"/>
      <c r="AJ53" s="46"/>
      <c r="AK53" s="41"/>
      <c r="AL53" s="13"/>
      <c r="AM53" s="13"/>
      <c r="AN53" s="46"/>
      <c r="AO53" s="41"/>
      <c r="AP53" s="41"/>
      <c r="AQ53" s="41"/>
      <c r="AR53" s="41"/>
      <c r="AS53" s="45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1"/>
      <c r="B54" s="41"/>
      <c r="C54" s="13"/>
      <c r="D54" s="13"/>
      <c r="E54" s="13"/>
      <c r="F54" s="42"/>
      <c r="G54" s="42"/>
      <c r="H54" s="4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43"/>
      <c r="U54" s="43"/>
      <c r="V54" s="13"/>
      <c r="W54" s="13"/>
      <c r="X54" s="13"/>
      <c r="Y54" s="13"/>
      <c r="Z54" s="13"/>
      <c r="AA54" s="13"/>
      <c r="AB54" s="44"/>
      <c r="AC54" s="45"/>
      <c r="AD54" s="13"/>
      <c r="AE54" s="13"/>
      <c r="AF54" s="13"/>
      <c r="AG54" s="13"/>
      <c r="AH54" s="13"/>
      <c r="AI54" s="13"/>
      <c r="AJ54" s="46"/>
      <c r="AK54" s="41"/>
      <c r="AL54" s="13"/>
      <c r="AM54" s="13"/>
      <c r="AN54" s="46"/>
      <c r="AO54" s="41"/>
      <c r="AP54" s="41"/>
      <c r="AQ54" s="41"/>
      <c r="AR54" s="41"/>
      <c r="AS54" s="45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13"/>
      <c r="D55" s="13"/>
      <c r="E55" s="13"/>
      <c r="F55" s="42"/>
      <c r="G55" s="42"/>
      <c r="H55" s="4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43"/>
      <c r="U55" s="43"/>
      <c r="V55" s="13"/>
      <c r="W55" s="13"/>
      <c r="X55" s="13"/>
      <c r="Y55" s="13"/>
      <c r="Z55" s="13"/>
      <c r="AA55" s="13"/>
      <c r="AB55" s="44"/>
      <c r="AC55" s="45"/>
      <c r="AD55" s="13"/>
      <c r="AE55" s="13"/>
      <c r="AF55" s="13"/>
      <c r="AG55" s="13"/>
      <c r="AH55" s="13"/>
      <c r="AI55" s="13"/>
      <c r="AJ55" s="46"/>
      <c r="AK55" s="41"/>
      <c r="AL55" s="13"/>
      <c r="AM55" s="13"/>
      <c r="AN55" s="46"/>
      <c r="AO55" s="41"/>
      <c r="AP55" s="41"/>
      <c r="AQ55" s="41"/>
      <c r="AR55" s="41"/>
      <c r="AS55" s="45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41"/>
      <c r="B56" s="41"/>
      <c r="C56" s="13"/>
      <c r="D56" s="13"/>
      <c r="E56" s="13"/>
      <c r="F56" s="42"/>
      <c r="G56" s="42"/>
      <c r="H56" s="4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43"/>
      <c r="U56" s="43"/>
      <c r="V56" s="13"/>
      <c r="W56" s="13"/>
      <c r="X56" s="13"/>
      <c r="Y56" s="13"/>
      <c r="Z56" s="13"/>
      <c r="AA56" s="13"/>
      <c r="AB56" s="44"/>
      <c r="AC56" s="45"/>
      <c r="AD56" s="13"/>
      <c r="AE56" s="13"/>
      <c r="AF56" s="13"/>
      <c r="AG56" s="13"/>
      <c r="AH56" s="13"/>
      <c r="AI56" s="13"/>
      <c r="AJ56" s="46"/>
      <c r="AK56" s="41"/>
      <c r="AL56" s="13"/>
      <c r="AM56" s="13"/>
      <c r="AN56" s="46"/>
      <c r="AO56" s="41"/>
      <c r="AP56" s="41"/>
      <c r="AQ56" s="41"/>
      <c r="AR56" s="41"/>
      <c r="AS56" s="45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1"/>
      <c r="B57" s="41"/>
      <c r="C57" s="13"/>
      <c r="D57" s="13"/>
      <c r="E57" s="13"/>
      <c r="F57" s="42"/>
      <c r="G57" s="42"/>
      <c r="H57" s="4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43"/>
      <c r="U57" s="43"/>
      <c r="V57" s="13"/>
      <c r="W57" s="13"/>
      <c r="X57" s="13"/>
      <c r="Y57" s="13"/>
      <c r="Z57" s="13"/>
      <c r="AA57" s="13"/>
      <c r="AB57" s="44"/>
      <c r="AC57" s="45"/>
      <c r="AD57" s="13"/>
      <c r="AE57" s="13"/>
      <c r="AF57" s="13"/>
      <c r="AG57" s="13"/>
      <c r="AH57" s="13"/>
      <c r="AI57" s="13"/>
      <c r="AJ57" s="46"/>
      <c r="AK57" s="41"/>
      <c r="AL57" s="13"/>
      <c r="AM57" s="13"/>
      <c r="AN57" s="46"/>
      <c r="AO57" s="41"/>
      <c r="AP57" s="41"/>
      <c r="AQ57" s="41"/>
      <c r="AR57" s="41"/>
      <c r="AS57" s="45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41"/>
      <c r="B58" s="41"/>
      <c r="C58" s="13"/>
      <c r="D58" s="13"/>
      <c r="E58" s="13"/>
      <c r="F58" s="42"/>
      <c r="G58" s="42"/>
      <c r="H58" s="4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43"/>
      <c r="U58" s="43"/>
      <c r="V58" s="13"/>
      <c r="W58" s="13"/>
      <c r="X58" s="13"/>
      <c r="Y58" s="13"/>
      <c r="Z58" s="13"/>
      <c r="AA58" s="13"/>
      <c r="AB58" s="44"/>
      <c r="AC58" s="45"/>
      <c r="AD58" s="13"/>
      <c r="AE58" s="13"/>
      <c r="AF58" s="13"/>
      <c r="AG58" s="13"/>
      <c r="AH58" s="13"/>
      <c r="AI58" s="13"/>
      <c r="AJ58" s="46"/>
      <c r="AK58" s="41"/>
      <c r="AL58" s="13"/>
      <c r="AM58" s="13"/>
      <c r="AN58" s="46"/>
      <c r="AO58" s="41"/>
      <c r="AP58" s="41"/>
      <c r="AQ58" s="41"/>
      <c r="AR58" s="41"/>
      <c r="AS58" s="45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13"/>
      <c r="D59" s="13"/>
      <c r="E59" s="13"/>
      <c r="F59" s="42"/>
      <c r="G59" s="42"/>
      <c r="H59" s="4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43"/>
      <c r="U59" s="43"/>
      <c r="V59" s="13"/>
      <c r="W59" s="13"/>
      <c r="X59" s="13"/>
      <c r="Y59" s="13"/>
      <c r="Z59" s="13"/>
      <c r="AA59" s="13"/>
      <c r="AB59" s="44"/>
      <c r="AC59" s="45"/>
      <c r="AD59" s="13"/>
      <c r="AE59" s="13"/>
      <c r="AF59" s="13"/>
      <c r="AG59" s="13"/>
      <c r="AH59" s="13"/>
      <c r="AI59" s="13"/>
      <c r="AJ59" s="46"/>
      <c r="AK59" s="41"/>
      <c r="AL59" s="13"/>
      <c r="AM59" s="13"/>
      <c r="AN59" s="46"/>
      <c r="AO59" s="41"/>
      <c r="AP59" s="41"/>
      <c r="AQ59" s="41"/>
      <c r="AR59" s="41"/>
      <c r="AS59" s="45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1"/>
      <c r="B60" s="41"/>
      <c r="C60" s="13"/>
      <c r="D60" s="13"/>
      <c r="E60" s="13"/>
      <c r="F60" s="42"/>
      <c r="G60" s="42"/>
      <c r="H60" s="4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43"/>
      <c r="U60" s="43"/>
      <c r="V60" s="13"/>
      <c r="W60" s="13"/>
      <c r="X60" s="13"/>
      <c r="Y60" s="13"/>
      <c r="Z60" s="13"/>
      <c r="AA60" s="13"/>
      <c r="AB60" s="44"/>
      <c r="AC60" s="45"/>
      <c r="AD60" s="13"/>
      <c r="AE60" s="13"/>
      <c r="AF60" s="13"/>
      <c r="AG60" s="13"/>
      <c r="AH60" s="13"/>
      <c r="AI60" s="13"/>
      <c r="AJ60" s="46"/>
      <c r="AK60" s="41"/>
      <c r="AL60" s="13"/>
      <c r="AM60" s="13"/>
      <c r="AN60" s="46"/>
      <c r="AO60" s="41"/>
      <c r="AP60" s="41"/>
      <c r="AQ60" s="41"/>
      <c r="AR60" s="41"/>
      <c r="AS60" s="45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1"/>
      <c r="B61" s="41"/>
      <c r="C61" s="13"/>
      <c r="D61" s="13"/>
      <c r="E61" s="13"/>
      <c r="F61" s="42"/>
      <c r="G61" s="42"/>
      <c r="H61" s="4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43"/>
      <c r="U61" s="43"/>
      <c r="V61" s="13"/>
      <c r="W61" s="13"/>
      <c r="X61" s="13"/>
      <c r="Y61" s="13"/>
      <c r="Z61" s="13"/>
      <c r="AA61" s="13"/>
      <c r="AB61" s="44"/>
      <c r="AC61" s="45"/>
      <c r="AD61" s="13"/>
      <c r="AE61" s="13"/>
      <c r="AF61" s="13"/>
      <c r="AG61" s="13"/>
      <c r="AH61" s="13"/>
      <c r="AI61" s="13"/>
      <c r="AJ61" s="46"/>
      <c r="AK61" s="41"/>
      <c r="AL61" s="13"/>
      <c r="AM61" s="13"/>
      <c r="AN61" s="46"/>
      <c r="AO61" s="41"/>
      <c r="AP61" s="41"/>
      <c r="AQ61" s="41"/>
      <c r="AR61" s="41"/>
      <c r="AS61" s="45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1"/>
      <c r="B62" s="41"/>
      <c r="C62" s="13"/>
      <c r="D62" s="13"/>
      <c r="E62" s="13"/>
      <c r="F62" s="42"/>
      <c r="G62" s="42"/>
      <c r="H62" s="4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43"/>
      <c r="U62" s="43"/>
      <c r="V62" s="13"/>
      <c r="W62" s="13"/>
      <c r="X62" s="13"/>
      <c r="Y62" s="13"/>
      <c r="Z62" s="13"/>
      <c r="AA62" s="13"/>
      <c r="AB62" s="44"/>
      <c r="AC62" s="45"/>
      <c r="AD62" s="13"/>
      <c r="AE62" s="13"/>
      <c r="AF62" s="13"/>
      <c r="AG62" s="13"/>
      <c r="AH62" s="13"/>
      <c r="AI62" s="13"/>
      <c r="AJ62" s="46"/>
      <c r="AK62" s="41"/>
      <c r="AL62" s="13"/>
      <c r="AM62" s="13"/>
      <c r="AN62" s="46"/>
      <c r="AO62" s="41"/>
      <c r="AP62" s="41"/>
      <c r="AQ62" s="41"/>
      <c r="AR62" s="41"/>
      <c r="AS62" s="45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1"/>
      <c r="B63" s="41"/>
      <c r="C63" s="13"/>
      <c r="D63" s="13"/>
      <c r="E63" s="13"/>
      <c r="F63" s="42"/>
      <c r="G63" s="42"/>
      <c r="H63" s="4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43"/>
      <c r="U63" s="43"/>
      <c r="V63" s="13"/>
      <c r="W63" s="13"/>
      <c r="X63" s="13"/>
      <c r="Y63" s="13"/>
      <c r="Z63" s="13"/>
      <c r="AA63" s="13"/>
      <c r="AB63" s="44"/>
      <c r="AC63" s="45"/>
      <c r="AD63" s="13"/>
      <c r="AE63" s="13"/>
      <c r="AF63" s="13"/>
      <c r="AG63" s="13"/>
      <c r="AH63" s="13"/>
      <c r="AI63" s="13"/>
      <c r="AJ63" s="46"/>
      <c r="AK63" s="41"/>
      <c r="AL63" s="13"/>
      <c r="AM63" s="13"/>
      <c r="AN63" s="46"/>
      <c r="AO63" s="41"/>
      <c r="AP63" s="41"/>
      <c r="AQ63" s="41"/>
      <c r="AR63" s="41"/>
      <c r="AS63" s="45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1"/>
      <c r="B64" s="41"/>
      <c r="C64" s="13"/>
      <c r="D64" s="13"/>
      <c r="E64" s="13"/>
      <c r="F64" s="42"/>
      <c r="G64" s="42"/>
      <c r="H64" s="4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43"/>
      <c r="U64" s="43"/>
      <c r="V64" s="13"/>
      <c r="W64" s="13"/>
      <c r="X64" s="13"/>
      <c r="Y64" s="13"/>
      <c r="Z64" s="13"/>
      <c r="AA64" s="13"/>
      <c r="AB64" s="44"/>
      <c r="AC64" s="45"/>
      <c r="AD64" s="13"/>
      <c r="AE64" s="13"/>
      <c r="AF64" s="13"/>
      <c r="AG64" s="13"/>
      <c r="AH64" s="13"/>
      <c r="AI64" s="13"/>
      <c r="AJ64" s="46"/>
      <c r="AK64" s="41"/>
      <c r="AL64" s="13"/>
      <c r="AM64" s="13"/>
      <c r="AN64" s="46"/>
      <c r="AO64" s="41"/>
      <c r="AP64" s="41"/>
      <c r="AQ64" s="41"/>
      <c r="AR64" s="41"/>
      <c r="AS64" s="45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1"/>
      <c r="B65" s="41"/>
      <c r="C65" s="13"/>
      <c r="D65" s="13"/>
      <c r="E65" s="13"/>
      <c r="F65" s="42"/>
      <c r="G65" s="42"/>
      <c r="H65" s="4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43"/>
      <c r="U65" s="43"/>
      <c r="V65" s="13"/>
      <c r="W65" s="13"/>
      <c r="X65" s="13"/>
      <c r="Y65" s="13"/>
      <c r="Z65" s="13"/>
      <c r="AA65" s="13"/>
      <c r="AB65" s="44"/>
      <c r="AC65" s="45"/>
      <c r="AD65" s="13"/>
      <c r="AE65" s="13"/>
      <c r="AF65" s="13"/>
      <c r="AG65" s="13"/>
      <c r="AH65" s="13"/>
      <c r="AI65" s="13"/>
      <c r="AJ65" s="46"/>
      <c r="AK65" s="41"/>
      <c r="AL65" s="13"/>
      <c r="AM65" s="13"/>
      <c r="AN65" s="46"/>
      <c r="AO65" s="41"/>
      <c r="AP65" s="41"/>
      <c r="AQ65" s="41"/>
      <c r="AR65" s="41"/>
      <c r="AS65" s="45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1"/>
      <c r="B66" s="41"/>
      <c r="C66" s="13"/>
      <c r="D66" s="13"/>
      <c r="E66" s="13"/>
      <c r="F66" s="42"/>
      <c r="G66" s="42"/>
      <c r="H66" s="4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43"/>
      <c r="U66" s="43"/>
      <c r="V66" s="13"/>
      <c r="W66" s="13"/>
      <c r="X66" s="13"/>
      <c r="Y66" s="13"/>
      <c r="Z66" s="13"/>
      <c r="AA66" s="13"/>
      <c r="AB66" s="44"/>
      <c r="AC66" s="45"/>
      <c r="AD66" s="13"/>
      <c r="AE66" s="13"/>
      <c r="AF66" s="13"/>
      <c r="AG66" s="13"/>
      <c r="AH66" s="13"/>
      <c r="AI66" s="13"/>
      <c r="AJ66" s="46"/>
      <c r="AK66" s="41"/>
      <c r="AL66" s="13"/>
      <c r="AM66" s="13"/>
      <c r="AN66" s="46"/>
      <c r="AO66" s="41"/>
      <c r="AP66" s="41"/>
      <c r="AQ66" s="41"/>
      <c r="AR66" s="41"/>
      <c r="AS66" s="45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1"/>
      <c r="B67" s="41"/>
      <c r="C67" s="13"/>
      <c r="D67" s="13"/>
      <c r="E67" s="13"/>
      <c r="F67" s="42"/>
      <c r="G67" s="42"/>
      <c r="H67" s="4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43"/>
      <c r="U67" s="43"/>
      <c r="V67" s="13"/>
      <c r="W67" s="13"/>
      <c r="X67" s="13"/>
      <c r="Y67" s="13"/>
      <c r="Z67" s="13"/>
      <c r="AA67" s="13"/>
      <c r="AB67" s="44"/>
      <c r="AC67" s="45"/>
      <c r="AD67" s="13"/>
      <c r="AE67" s="13"/>
      <c r="AF67" s="13"/>
      <c r="AG67" s="13"/>
      <c r="AH67" s="13"/>
      <c r="AI67" s="13"/>
      <c r="AJ67" s="46"/>
      <c r="AK67" s="41"/>
      <c r="AL67" s="13"/>
      <c r="AM67" s="13"/>
      <c r="AN67" s="46"/>
      <c r="AO67" s="41"/>
      <c r="AP67" s="41"/>
      <c r="AQ67" s="41"/>
      <c r="AR67" s="41"/>
      <c r="AS67" s="45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1"/>
      <c r="B68" s="41"/>
      <c r="C68" s="13"/>
      <c r="D68" s="13"/>
      <c r="E68" s="13"/>
      <c r="F68" s="42"/>
      <c r="G68" s="42"/>
      <c r="H68" s="4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43"/>
      <c r="U68" s="43"/>
      <c r="V68" s="13"/>
      <c r="W68" s="13"/>
      <c r="X68" s="13"/>
      <c r="Y68" s="13"/>
      <c r="Z68" s="13"/>
      <c r="AA68" s="13"/>
      <c r="AB68" s="44"/>
      <c r="AC68" s="45"/>
      <c r="AD68" s="13"/>
      <c r="AE68" s="13"/>
      <c r="AF68" s="13"/>
      <c r="AG68" s="13"/>
      <c r="AH68" s="13"/>
      <c r="AI68" s="13"/>
      <c r="AJ68" s="46"/>
      <c r="AK68" s="41"/>
      <c r="AL68" s="13"/>
      <c r="AM68" s="13"/>
      <c r="AN68" s="46"/>
      <c r="AO68" s="41"/>
      <c r="AP68" s="41"/>
      <c r="AQ68" s="41"/>
      <c r="AR68" s="41"/>
      <c r="AS68" s="45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1"/>
      <c r="B69" s="41"/>
      <c r="C69" s="13"/>
      <c r="D69" s="13"/>
      <c r="E69" s="13"/>
      <c r="F69" s="42"/>
      <c r="G69" s="42"/>
      <c r="H69" s="4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43"/>
      <c r="U69" s="43"/>
      <c r="V69" s="13"/>
      <c r="W69" s="13"/>
      <c r="X69" s="13"/>
      <c r="Y69" s="13"/>
      <c r="Z69" s="13"/>
      <c r="AA69" s="13"/>
      <c r="AB69" s="44"/>
      <c r="AC69" s="45"/>
      <c r="AD69" s="13"/>
      <c r="AE69" s="13"/>
      <c r="AF69" s="13"/>
      <c r="AG69" s="13"/>
      <c r="AH69" s="13"/>
      <c r="AI69" s="13"/>
      <c r="AJ69" s="46"/>
      <c r="AK69" s="41"/>
      <c r="AL69" s="13"/>
      <c r="AM69" s="13"/>
      <c r="AN69" s="46"/>
      <c r="AO69" s="41"/>
      <c r="AP69" s="41"/>
      <c r="AQ69" s="41"/>
      <c r="AR69" s="41"/>
      <c r="AS69" s="45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1"/>
      <c r="B70" s="41"/>
      <c r="C70" s="13"/>
      <c r="D70" s="13"/>
      <c r="E70" s="13"/>
      <c r="F70" s="42"/>
      <c r="G70" s="42"/>
      <c r="H70" s="4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3"/>
      <c r="U70" s="43"/>
      <c r="V70" s="13"/>
      <c r="W70" s="13"/>
      <c r="X70" s="13"/>
      <c r="Y70" s="13"/>
      <c r="Z70" s="13"/>
      <c r="AA70" s="13"/>
      <c r="AB70" s="44"/>
      <c r="AC70" s="45"/>
      <c r="AD70" s="13"/>
      <c r="AE70" s="13"/>
      <c r="AF70" s="13"/>
      <c r="AG70" s="13"/>
      <c r="AH70" s="13"/>
      <c r="AI70" s="13"/>
      <c r="AJ70" s="46"/>
      <c r="AK70" s="41"/>
      <c r="AL70" s="13"/>
      <c r="AM70" s="13"/>
      <c r="AN70" s="46"/>
      <c r="AO70" s="41"/>
      <c r="AP70" s="41"/>
      <c r="AQ70" s="41"/>
      <c r="AR70" s="41"/>
      <c r="AS70" s="45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13"/>
      <c r="D71" s="13"/>
      <c r="E71" s="13"/>
      <c r="F71" s="42"/>
      <c r="G71" s="42"/>
      <c r="H71" s="4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43"/>
      <c r="U71" s="43"/>
      <c r="V71" s="13"/>
      <c r="W71" s="13"/>
      <c r="X71" s="13"/>
      <c r="Y71" s="13"/>
      <c r="Z71" s="13"/>
      <c r="AA71" s="13"/>
      <c r="AB71" s="44"/>
      <c r="AC71" s="45"/>
      <c r="AD71" s="13"/>
      <c r="AE71" s="13"/>
      <c r="AF71" s="13"/>
      <c r="AG71" s="13"/>
      <c r="AH71" s="13"/>
      <c r="AI71" s="13"/>
      <c r="AJ71" s="46"/>
      <c r="AK71" s="41"/>
      <c r="AL71" s="13"/>
      <c r="AM71" s="13"/>
      <c r="AN71" s="46"/>
      <c r="AO71" s="41"/>
      <c r="AP71" s="41"/>
      <c r="AQ71" s="41"/>
      <c r="AR71" s="41"/>
      <c r="AS71" s="45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41"/>
      <c r="B72" s="41"/>
      <c r="C72" s="13"/>
      <c r="D72" s="13"/>
      <c r="E72" s="13"/>
      <c r="F72" s="42"/>
      <c r="G72" s="42"/>
      <c r="H72" s="4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43"/>
      <c r="U72" s="43"/>
      <c r="V72" s="13"/>
      <c r="W72" s="13"/>
      <c r="X72" s="13"/>
      <c r="Y72" s="13"/>
      <c r="Z72" s="13"/>
      <c r="AA72" s="13"/>
      <c r="AB72" s="44"/>
      <c r="AC72" s="45"/>
      <c r="AD72" s="13"/>
      <c r="AE72" s="13"/>
      <c r="AF72" s="13"/>
      <c r="AG72" s="13"/>
      <c r="AH72" s="13"/>
      <c r="AI72" s="13"/>
      <c r="AJ72" s="46"/>
      <c r="AK72" s="41"/>
      <c r="AL72" s="13"/>
      <c r="AM72" s="13"/>
      <c r="AN72" s="46"/>
      <c r="AO72" s="41"/>
      <c r="AP72" s="41"/>
      <c r="AQ72" s="41"/>
      <c r="AR72" s="41"/>
      <c r="AS72" s="45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1"/>
      <c r="B73" s="41"/>
      <c r="C73" s="13"/>
      <c r="D73" s="13"/>
      <c r="E73" s="13"/>
      <c r="F73" s="42"/>
      <c r="G73" s="42"/>
      <c r="H73" s="4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43"/>
      <c r="U73" s="43"/>
      <c r="V73" s="13"/>
      <c r="W73" s="13"/>
      <c r="X73" s="13"/>
      <c r="Y73" s="13"/>
      <c r="Z73" s="13"/>
      <c r="AA73" s="13"/>
      <c r="AB73" s="44"/>
      <c r="AC73" s="45"/>
      <c r="AD73" s="13"/>
      <c r="AE73" s="13"/>
      <c r="AF73" s="13"/>
      <c r="AG73" s="13"/>
      <c r="AH73" s="13"/>
      <c r="AI73" s="13"/>
      <c r="AJ73" s="46"/>
      <c r="AK73" s="41"/>
      <c r="AL73" s="13"/>
      <c r="AM73" s="13"/>
      <c r="AN73" s="46"/>
      <c r="AO73" s="41"/>
      <c r="AP73" s="41"/>
      <c r="AQ73" s="41"/>
      <c r="AR73" s="41"/>
      <c r="AS73" s="45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13"/>
      <c r="D74" s="13"/>
      <c r="E74" s="13"/>
      <c r="F74" s="42"/>
      <c r="G74" s="42"/>
      <c r="H74" s="4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43"/>
      <c r="U74" s="43"/>
      <c r="V74" s="13"/>
      <c r="W74" s="13"/>
      <c r="X74" s="13"/>
      <c r="Y74" s="13"/>
      <c r="Z74" s="13"/>
      <c r="AA74" s="13"/>
      <c r="AB74" s="44"/>
      <c r="AC74" s="45"/>
      <c r="AD74" s="13"/>
      <c r="AE74" s="13"/>
      <c r="AF74" s="13"/>
      <c r="AG74" s="13"/>
      <c r="AH74" s="13"/>
      <c r="AI74" s="13"/>
      <c r="AJ74" s="46"/>
      <c r="AK74" s="41"/>
      <c r="AL74" s="13"/>
      <c r="AM74" s="13"/>
      <c r="AN74" s="46"/>
      <c r="AO74" s="41"/>
      <c r="AP74" s="41"/>
      <c r="AQ74" s="41"/>
      <c r="AR74" s="41"/>
      <c r="AS74" s="45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41"/>
      <c r="B75" s="41"/>
      <c r="C75" s="13"/>
      <c r="D75" s="13"/>
      <c r="E75" s="13"/>
      <c r="F75" s="42"/>
      <c r="G75" s="42"/>
      <c r="H75" s="4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43"/>
      <c r="U75" s="43"/>
      <c r="V75" s="13"/>
      <c r="W75" s="13"/>
      <c r="X75" s="13"/>
      <c r="Y75" s="13"/>
      <c r="Z75" s="13"/>
      <c r="AA75" s="13"/>
      <c r="AB75" s="44"/>
      <c r="AC75" s="45"/>
      <c r="AD75" s="13"/>
      <c r="AE75" s="13"/>
      <c r="AF75" s="13"/>
      <c r="AG75" s="13"/>
      <c r="AH75" s="13"/>
      <c r="AI75" s="13"/>
      <c r="AJ75" s="46"/>
      <c r="AK75" s="41"/>
      <c r="AL75" s="13"/>
      <c r="AM75" s="13"/>
      <c r="AN75" s="46"/>
      <c r="AO75" s="41"/>
      <c r="AP75" s="41"/>
      <c r="AQ75" s="41"/>
      <c r="AR75" s="41"/>
      <c r="AS75" s="45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1"/>
      <c r="B76" s="41"/>
      <c r="C76" s="13"/>
      <c r="D76" s="13"/>
      <c r="E76" s="13"/>
      <c r="F76" s="42"/>
      <c r="G76" s="42"/>
      <c r="H76" s="4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43"/>
      <c r="U76" s="43"/>
      <c r="V76" s="13"/>
      <c r="W76" s="13"/>
      <c r="X76" s="13"/>
      <c r="Y76" s="13"/>
      <c r="Z76" s="13"/>
      <c r="AA76" s="13"/>
      <c r="AB76" s="44"/>
      <c r="AC76" s="45"/>
      <c r="AD76" s="13"/>
      <c r="AE76" s="13"/>
      <c r="AF76" s="13"/>
      <c r="AG76" s="13"/>
      <c r="AH76" s="13"/>
      <c r="AI76" s="13"/>
      <c r="AJ76" s="46"/>
      <c r="AK76" s="41"/>
      <c r="AL76" s="13"/>
      <c r="AM76" s="13"/>
      <c r="AN76" s="46"/>
      <c r="AO76" s="41"/>
      <c r="AP76" s="41"/>
      <c r="AQ76" s="41"/>
      <c r="AR76" s="41"/>
      <c r="AS76" s="45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13"/>
      <c r="D77" s="13"/>
      <c r="E77" s="13"/>
      <c r="F77" s="42"/>
      <c r="G77" s="42"/>
      <c r="H77" s="4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43"/>
      <c r="U77" s="43"/>
      <c r="V77" s="13"/>
      <c r="W77" s="13"/>
      <c r="X77" s="13"/>
      <c r="Y77" s="13"/>
      <c r="Z77" s="13"/>
      <c r="AA77" s="13"/>
      <c r="AB77" s="44"/>
      <c r="AC77" s="45"/>
      <c r="AD77" s="13"/>
      <c r="AE77" s="13"/>
      <c r="AF77" s="13"/>
      <c r="AG77" s="13"/>
      <c r="AH77" s="13"/>
      <c r="AI77" s="13"/>
      <c r="AJ77" s="46"/>
      <c r="AK77" s="41"/>
      <c r="AL77" s="13"/>
      <c r="AM77" s="13"/>
      <c r="AN77" s="46"/>
      <c r="AO77" s="41"/>
      <c r="AP77" s="41"/>
      <c r="AQ77" s="41"/>
      <c r="AR77" s="41"/>
      <c r="AS77" s="45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41"/>
      <c r="B78" s="41"/>
      <c r="C78" s="13"/>
      <c r="D78" s="13"/>
      <c r="E78" s="13"/>
      <c r="F78" s="42"/>
      <c r="G78" s="42"/>
      <c r="H78" s="4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43"/>
      <c r="U78" s="43"/>
      <c r="V78" s="13"/>
      <c r="W78" s="13"/>
      <c r="X78" s="13"/>
      <c r="Y78" s="13"/>
      <c r="Z78" s="13"/>
      <c r="AA78" s="13"/>
      <c r="AB78" s="44"/>
      <c r="AC78" s="45"/>
      <c r="AD78" s="13"/>
      <c r="AE78" s="13"/>
      <c r="AF78" s="13"/>
      <c r="AG78" s="13"/>
      <c r="AH78" s="13"/>
      <c r="AI78" s="13"/>
      <c r="AJ78" s="46"/>
      <c r="AK78" s="41"/>
      <c r="AL78" s="13"/>
      <c r="AM78" s="13"/>
      <c r="AN78" s="46"/>
      <c r="AO78" s="41"/>
      <c r="AP78" s="41"/>
      <c r="AQ78" s="41"/>
      <c r="AR78" s="41"/>
      <c r="AS78" s="45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1"/>
      <c r="B79" s="41"/>
      <c r="C79" s="13"/>
      <c r="D79" s="13"/>
      <c r="E79" s="13"/>
      <c r="F79" s="42"/>
      <c r="G79" s="42"/>
      <c r="H79" s="4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43"/>
      <c r="U79" s="43"/>
      <c r="V79" s="13"/>
      <c r="W79" s="13"/>
      <c r="X79" s="13"/>
      <c r="Y79" s="13"/>
      <c r="Z79" s="13"/>
      <c r="AA79" s="13"/>
      <c r="AB79" s="44"/>
      <c r="AC79" s="45"/>
      <c r="AD79" s="13"/>
      <c r="AE79" s="13"/>
      <c r="AF79" s="13"/>
      <c r="AG79" s="13"/>
      <c r="AH79" s="13"/>
      <c r="AI79" s="13"/>
      <c r="AJ79" s="46"/>
      <c r="AK79" s="41"/>
      <c r="AL79" s="13"/>
      <c r="AM79" s="13"/>
      <c r="AN79" s="46"/>
      <c r="AO79" s="41"/>
      <c r="AP79" s="41"/>
      <c r="AQ79" s="41"/>
      <c r="AR79" s="41"/>
      <c r="AS79" s="45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13"/>
      <c r="D80" s="13"/>
      <c r="E80" s="13"/>
      <c r="F80" s="42"/>
      <c r="G80" s="42"/>
      <c r="H80" s="4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43"/>
      <c r="U80" s="43"/>
      <c r="V80" s="13"/>
      <c r="W80" s="13"/>
      <c r="X80" s="13"/>
      <c r="Y80" s="13"/>
      <c r="Z80" s="13"/>
      <c r="AA80" s="13"/>
      <c r="AB80" s="44"/>
      <c r="AC80" s="45"/>
      <c r="AD80" s="13"/>
      <c r="AE80" s="13"/>
      <c r="AF80" s="13"/>
      <c r="AG80" s="13"/>
      <c r="AH80" s="13"/>
      <c r="AI80" s="13"/>
      <c r="AJ80" s="46"/>
      <c r="AK80" s="41"/>
      <c r="AL80" s="13"/>
      <c r="AM80" s="13"/>
      <c r="AN80" s="46"/>
      <c r="AO80" s="41"/>
      <c r="AP80" s="41"/>
      <c r="AQ80" s="41"/>
      <c r="AR80" s="41"/>
      <c r="AS80" s="45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41"/>
      <c r="B81" s="41"/>
      <c r="C81" s="13"/>
      <c r="D81" s="13"/>
      <c r="E81" s="13"/>
      <c r="F81" s="42"/>
      <c r="G81" s="42"/>
      <c r="H81" s="4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43"/>
      <c r="U81" s="43"/>
      <c r="V81" s="13"/>
      <c r="W81" s="13"/>
      <c r="X81" s="13"/>
      <c r="Y81" s="13"/>
      <c r="Z81" s="13"/>
      <c r="AA81" s="13"/>
      <c r="AB81" s="44"/>
      <c r="AC81" s="45"/>
      <c r="AD81" s="13"/>
      <c r="AE81" s="13"/>
      <c r="AF81" s="13"/>
      <c r="AG81" s="13"/>
      <c r="AH81" s="13"/>
      <c r="AI81" s="13"/>
      <c r="AJ81" s="46"/>
      <c r="AK81" s="41"/>
      <c r="AL81" s="13"/>
      <c r="AM81" s="13"/>
      <c r="AN81" s="46"/>
      <c r="AO81" s="41"/>
      <c r="AP81" s="41"/>
      <c r="AQ81" s="41"/>
      <c r="AR81" s="41"/>
      <c r="AS81" s="45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1"/>
      <c r="B82" s="41"/>
      <c r="C82" s="13"/>
      <c r="D82" s="13"/>
      <c r="E82" s="13"/>
      <c r="F82" s="42"/>
      <c r="G82" s="42"/>
      <c r="H82" s="4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43"/>
      <c r="U82" s="43"/>
      <c r="V82" s="13"/>
      <c r="W82" s="13"/>
      <c r="X82" s="13"/>
      <c r="Y82" s="13"/>
      <c r="Z82" s="13"/>
      <c r="AA82" s="13"/>
      <c r="AB82" s="44"/>
      <c r="AC82" s="45"/>
      <c r="AD82" s="13"/>
      <c r="AE82" s="13"/>
      <c r="AF82" s="13"/>
      <c r="AG82" s="13"/>
      <c r="AH82" s="13"/>
      <c r="AI82" s="13"/>
      <c r="AJ82" s="46"/>
      <c r="AK82" s="41"/>
      <c r="AL82" s="13"/>
      <c r="AM82" s="13"/>
      <c r="AN82" s="46"/>
      <c r="AO82" s="41"/>
      <c r="AP82" s="41"/>
      <c r="AQ82" s="41"/>
      <c r="AR82" s="41"/>
      <c r="AS82" s="45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13"/>
      <c r="D83" s="13"/>
      <c r="E83" s="13"/>
      <c r="F83" s="42"/>
      <c r="G83" s="42"/>
      <c r="H83" s="4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43"/>
      <c r="U83" s="43"/>
      <c r="V83" s="13"/>
      <c r="W83" s="13"/>
      <c r="X83" s="13"/>
      <c r="Y83" s="13"/>
      <c r="Z83" s="13"/>
      <c r="AA83" s="13"/>
      <c r="AB83" s="44"/>
      <c r="AC83" s="45"/>
      <c r="AD83" s="13"/>
      <c r="AE83" s="13"/>
      <c r="AF83" s="13"/>
      <c r="AG83" s="13"/>
      <c r="AH83" s="13"/>
      <c r="AI83" s="13"/>
      <c r="AJ83" s="46"/>
      <c r="AK83" s="41"/>
      <c r="AL83" s="13"/>
      <c r="AM83" s="13"/>
      <c r="AN83" s="46"/>
      <c r="AO83" s="41"/>
      <c r="AP83" s="41"/>
      <c r="AQ83" s="41"/>
      <c r="AR83" s="41"/>
      <c r="AS83" s="45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41"/>
      <c r="B84" s="41"/>
      <c r="C84" s="13"/>
      <c r="D84" s="13"/>
      <c r="E84" s="13"/>
      <c r="F84" s="42"/>
      <c r="G84" s="42"/>
      <c r="H84" s="4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43"/>
      <c r="U84" s="43"/>
      <c r="V84" s="13"/>
      <c r="W84" s="13"/>
      <c r="X84" s="13"/>
      <c r="Y84" s="13"/>
      <c r="Z84" s="13"/>
      <c r="AA84" s="13"/>
      <c r="AB84" s="44"/>
      <c r="AC84" s="45"/>
      <c r="AD84" s="13"/>
      <c r="AE84" s="13"/>
      <c r="AF84" s="13"/>
      <c r="AG84" s="13"/>
      <c r="AH84" s="13"/>
      <c r="AI84" s="13"/>
      <c r="AJ84" s="46"/>
      <c r="AK84" s="41"/>
      <c r="AL84" s="13"/>
      <c r="AM84" s="13"/>
      <c r="AN84" s="46"/>
      <c r="AO84" s="41"/>
      <c r="AP84" s="41"/>
      <c r="AQ84" s="41"/>
      <c r="AR84" s="41"/>
      <c r="AS84" s="45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1"/>
      <c r="B85" s="41"/>
      <c r="C85" s="13"/>
      <c r="D85" s="13"/>
      <c r="E85" s="13"/>
      <c r="F85" s="42"/>
      <c r="G85" s="42"/>
      <c r="H85" s="4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43"/>
      <c r="U85" s="43"/>
      <c r="V85" s="13"/>
      <c r="W85" s="13"/>
      <c r="X85" s="13"/>
      <c r="Y85" s="13"/>
      <c r="Z85" s="13"/>
      <c r="AA85" s="13"/>
      <c r="AB85" s="44"/>
      <c r="AC85" s="45"/>
      <c r="AD85" s="13"/>
      <c r="AE85" s="13"/>
      <c r="AF85" s="13"/>
      <c r="AG85" s="13"/>
      <c r="AH85" s="13"/>
      <c r="AI85" s="13"/>
      <c r="AJ85" s="46"/>
      <c r="AK85" s="41"/>
      <c r="AL85" s="13"/>
      <c r="AM85" s="13"/>
      <c r="AN85" s="46"/>
      <c r="AO85" s="41"/>
      <c r="AP85" s="41"/>
      <c r="AQ85" s="41"/>
      <c r="AR85" s="41"/>
      <c r="AS85" s="45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41"/>
      <c r="B86" s="41"/>
      <c r="C86" s="13"/>
      <c r="D86" s="13"/>
      <c r="E86" s="13"/>
      <c r="F86" s="42"/>
      <c r="G86" s="42"/>
      <c r="H86" s="4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43"/>
      <c r="U86" s="43"/>
      <c r="V86" s="13"/>
      <c r="W86" s="13"/>
      <c r="X86" s="13"/>
      <c r="Y86" s="13"/>
      <c r="Z86" s="13"/>
      <c r="AA86" s="13"/>
      <c r="AB86" s="44"/>
      <c r="AC86" s="45"/>
      <c r="AD86" s="13"/>
      <c r="AE86" s="13"/>
      <c r="AF86" s="13"/>
      <c r="AG86" s="13"/>
      <c r="AH86" s="13"/>
      <c r="AI86" s="13"/>
      <c r="AJ86" s="46"/>
      <c r="AK86" s="41"/>
      <c r="AL86" s="13"/>
      <c r="AM86" s="13"/>
      <c r="AN86" s="46"/>
      <c r="AO86" s="41"/>
      <c r="AP86" s="41"/>
      <c r="AQ86" s="41"/>
      <c r="AR86" s="41"/>
      <c r="AS86" s="45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13"/>
      <c r="D87" s="13"/>
      <c r="E87" s="13"/>
      <c r="F87" s="42"/>
      <c r="G87" s="42"/>
      <c r="H87" s="4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43"/>
      <c r="U87" s="43"/>
      <c r="V87" s="13"/>
      <c r="W87" s="13"/>
      <c r="X87" s="13"/>
      <c r="Y87" s="13"/>
      <c r="Z87" s="13"/>
      <c r="AA87" s="13"/>
      <c r="AB87" s="44"/>
      <c r="AC87" s="45"/>
      <c r="AD87" s="13"/>
      <c r="AE87" s="13"/>
      <c r="AF87" s="13"/>
      <c r="AG87" s="13"/>
      <c r="AH87" s="13"/>
      <c r="AI87" s="13"/>
      <c r="AJ87" s="46"/>
      <c r="AK87" s="41"/>
      <c r="AL87" s="13"/>
      <c r="AM87" s="13"/>
      <c r="AN87" s="46"/>
      <c r="AO87" s="41"/>
      <c r="AP87" s="41"/>
      <c r="AQ87" s="41"/>
      <c r="AR87" s="41"/>
      <c r="AS87" s="45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1"/>
      <c r="B88" s="41"/>
      <c r="C88" s="13"/>
      <c r="D88" s="13"/>
      <c r="E88" s="13"/>
      <c r="F88" s="42"/>
      <c r="G88" s="42"/>
      <c r="H88" s="4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43"/>
      <c r="U88" s="43"/>
      <c r="V88" s="13"/>
      <c r="W88" s="13"/>
      <c r="X88" s="13"/>
      <c r="Y88" s="13"/>
      <c r="Z88" s="13"/>
      <c r="AA88" s="13"/>
      <c r="AB88" s="44"/>
      <c r="AC88" s="45"/>
      <c r="AD88" s="13"/>
      <c r="AE88" s="13"/>
      <c r="AF88" s="13"/>
      <c r="AG88" s="13"/>
      <c r="AH88" s="13"/>
      <c r="AI88" s="13"/>
      <c r="AJ88" s="46"/>
      <c r="AK88" s="41"/>
      <c r="AL88" s="13"/>
      <c r="AM88" s="13"/>
      <c r="AN88" s="46"/>
      <c r="AO88" s="41"/>
      <c r="AP88" s="41"/>
      <c r="AQ88" s="41"/>
      <c r="AR88" s="41"/>
      <c r="AS88" s="45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1"/>
      <c r="B89" s="41"/>
      <c r="C89" s="13"/>
      <c r="D89" s="13"/>
      <c r="E89" s="13"/>
      <c r="F89" s="42"/>
      <c r="G89" s="42"/>
      <c r="H89" s="4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43"/>
      <c r="U89" s="43"/>
      <c r="V89" s="13"/>
      <c r="W89" s="13"/>
      <c r="X89" s="13"/>
      <c r="Y89" s="13"/>
      <c r="Z89" s="13"/>
      <c r="AA89" s="13"/>
      <c r="AB89" s="44"/>
      <c r="AC89" s="45"/>
      <c r="AD89" s="13"/>
      <c r="AE89" s="13"/>
      <c r="AF89" s="13"/>
      <c r="AG89" s="13"/>
      <c r="AH89" s="13"/>
      <c r="AI89" s="13"/>
      <c r="AJ89" s="46"/>
      <c r="AK89" s="41"/>
      <c r="AL89" s="13"/>
      <c r="AM89" s="13"/>
      <c r="AN89" s="46"/>
      <c r="AO89" s="41"/>
      <c r="AP89" s="41"/>
      <c r="AQ89" s="41"/>
      <c r="AR89" s="41"/>
      <c r="AS89" s="45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1"/>
      <c r="B90" s="41"/>
      <c r="C90" s="13"/>
      <c r="D90" s="13"/>
      <c r="E90" s="13"/>
      <c r="F90" s="42"/>
      <c r="G90" s="42"/>
      <c r="H90" s="4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43"/>
      <c r="U90" s="43"/>
      <c r="V90" s="13"/>
      <c r="W90" s="13"/>
      <c r="X90" s="13"/>
      <c r="Y90" s="13"/>
      <c r="Z90" s="13"/>
      <c r="AA90" s="13"/>
      <c r="AB90" s="44"/>
      <c r="AC90" s="45"/>
      <c r="AD90" s="13"/>
      <c r="AE90" s="13"/>
      <c r="AF90" s="13"/>
      <c r="AG90" s="13"/>
      <c r="AH90" s="13"/>
      <c r="AI90" s="13"/>
      <c r="AJ90" s="46"/>
      <c r="AK90" s="41"/>
      <c r="AL90" s="13"/>
      <c r="AM90" s="13"/>
      <c r="AN90" s="46"/>
      <c r="AO90" s="41"/>
      <c r="AP90" s="41"/>
      <c r="AQ90" s="41"/>
      <c r="AR90" s="41"/>
      <c r="AS90" s="45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1"/>
      <c r="B91" s="41"/>
      <c r="C91" s="13"/>
      <c r="D91" s="13"/>
      <c r="E91" s="13"/>
      <c r="F91" s="42"/>
      <c r="G91" s="42"/>
      <c r="H91" s="4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43"/>
      <c r="U91" s="43"/>
      <c r="V91" s="13"/>
      <c r="W91" s="13"/>
      <c r="X91" s="13"/>
      <c r="Y91" s="13"/>
      <c r="Z91" s="13"/>
      <c r="AA91" s="13"/>
      <c r="AB91" s="44"/>
      <c r="AC91" s="45"/>
      <c r="AD91" s="13"/>
      <c r="AE91" s="13"/>
      <c r="AF91" s="13"/>
      <c r="AG91" s="13"/>
      <c r="AH91" s="13"/>
      <c r="AI91" s="13"/>
      <c r="AJ91" s="46"/>
      <c r="AK91" s="41"/>
      <c r="AL91" s="13"/>
      <c r="AM91" s="13"/>
      <c r="AN91" s="46"/>
      <c r="AO91" s="41"/>
      <c r="AP91" s="41"/>
      <c r="AQ91" s="41"/>
      <c r="AR91" s="41"/>
      <c r="AS91" s="45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1"/>
      <c r="B92" s="41"/>
      <c r="C92" s="13"/>
      <c r="D92" s="13"/>
      <c r="E92" s="13"/>
      <c r="F92" s="42"/>
      <c r="G92" s="42"/>
      <c r="H92" s="4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43"/>
      <c r="U92" s="43"/>
      <c r="V92" s="13"/>
      <c r="W92" s="13"/>
      <c r="X92" s="13"/>
      <c r="Y92" s="13"/>
      <c r="Z92" s="13"/>
      <c r="AA92" s="13"/>
      <c r="AB92" s="44"/>
      <c r="AC92" s="45"/>
      <c r="AD92" s="13"/>
      <c r="AE92" s="13"/>
      <c r="AF92" s="13"/>
      <c r="AG92" s="13"/>
      <c r="AH92" s="13"/>
      <c r="AI92" s="13"/>
      <c r="AJ92" s="46"/>
      <c r="AK92" s="41"/>
      <c r="AL92" s="13"/>
      <c r="AM92" s="13"/>
      <c r="AN92" s="46"/>
      <c r="AO92" s="41"/>
      <c r="AP92" s="41"/>
      <c r="AQ92" s="41"/>
      <c r="AR92" s="41"/>
      <c r="AS92" s="45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1"/>
      <c r="B93" s="41"/>
      <c r="C93" s="13"/>
      <c r="D93" s="13"/>
      <c r="E93" s="13"/>
      <c r="F93" s="42"/>
      <c r="G93" s="42"/>
      <c r="H93" s="4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43"/>
      <c r="U93" s="43"/>
      <c r="V93" s="13"/>
      <c r="W93" s="13"/>
      <c r="X93" s="13"/>
      <c r="Y93" s="13"/>
      <c r="Z93" s="13"/>
      <c r="AA93" s="13"/>
      <c r="AB93" s="44"/>
      <c r="AC93" s="45"/>
      <c r="AD93" s="13"/>
      <c r="AE93" s="13"/>
      <c r="AF93" s="13"/>
      <c r="AG93" s="13"/>
      <c r="AH93" s="13"/>
      <c r="AI93" s="13"/>
      <c r="AJ93" s="46"/>
      <c r="AK93" s="41"/>
      <c r="AL93" s="13"/>
      <c r="AM93" s="13"/>
      <c r="AN93" s="46"/>
      <c r="AO93" s="41"/>
      <c r="AP93" s="41"/>
      <c r="AQ93" s="41"/>
      <c r="AR93" s="41"/>
      <c r="AS93" s="45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1"/>
      <c r="B94" s="41"/>
      <c r="C94" s="13"/>
      <c r="D94" s="13"/>
      <c r="E94" s="13"/>
      <c r="F94" s="42"/>
      <c r="G94" s="42"/>
      <c r="H94" s="4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43"/>
      <c r="U94" s="43"/>
      <c r="V94" s="13"/>
      <c r="W94" s="13"/>
      <c r="X94" s="13"/>
      <c r="Y94" s="13"/>
      <c r="Z94" s="13"/>
      <c r="AA94" s="13"/>
      <c r="AB94" s="44"/>
      <c r="AC94" s="45"/>
      <c r="AD94" s="13"/>
      <c r="AE94" s="13"/>
      <c r="AF94" s="13"/>
      <c r="AG94" s="13"/>
      <c r="AH94" s="13"/>
      <c r="AI94" s="13"/>
      <c r="AJ94" s="46"/>
      <c r="AK94" s="41"/>
      <c r="AL94" s="13"/>
      <c r="AM94" s="13"/>
      <c r="AN94" s="46"/>
      <c r="AO94" s="41"/>
      <c r="AP94" s="41"/>
      <c r="AQ94" s="41"/>
      <c r="AR94" s="41"/>
      <c r="AS94" s="45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1"/>
      <c r="B95" s="41"/>
      <c r="C95" s="13"/>
      <c r="D95" s="13"/>
      <c r="E95" s="13"/>
      <c r="F95" s="42"/>
      <c r="G95" s="42"/>
      <c r="H95" s="4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43"/>
      <c r="U95" s="43"/>
      <c r="V95" s="13"/>
      <c r="W95" s="13"/>
      <c r="X95" s="13"/>
      <c r="Y95" s="13"/>
      <c r="Z95" s="13"/>
      <c r="AA95" s="13"/>
      <c r="AB95" s="44"/>
      <c r="AC95" s="45"/>
      <c r="AD95" s="13"/>
      <c r="AE95" s="13"/>
      <c r="AF95" s="13"/>
      <c r="AG95" s="13"/>
      <c r="AH95" s="13"/>
      <c r="AI95" s="13"/>
      <c r="AJ95" s="46"/>
      <c r="AK95" s="41"/>
      <c r="AL95" s="13"/>
      <c r="AM95" s="13"/>
      <c r="AN95" s="46"/>
      <c r="AO95" s="41"/>
      <c r="AP95" s="41"/>
      <c r="AQ95" s="41"/>
      <c r="AR95" s="41"/>
      <c r="AS95" s="45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1"/>
      <c r="B96" s="41"/>
      <c r="C96" s="13"/>
      <c r="D96" s="13"/>
      <c r="E96" s="13"/>
      <c r="F96" s="42"/>
      <c r="G96" s="42"/>
      <c r="H96" s="4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43"/>
      <c r="U96" s="43"/>
      <c r="V96" s="13"/>
      <c r="W96" s="13"/>
      <c r="X96" s="13"/>
      <c r="Y96" s="13"/>
      <c r="Z96" s="13"/>
      <c r="AA96" s="13"/>
      <c r="AB96" s="44"/>
      <c r="AC96" s="45"/>
      <c r="AD96" s="13"/>
      <c r="AE96" s="13"/>
      <c r="AF96" s="13"/>
      <c r="AG96" s="13"/>
      <c r="AH96" s="13"/>
      <c r="AI96" s="13"/>
      <c r="AJ96" s="46"/>
      <c r="AK96" s="41"/>
      <c r="AL96" s="13"/>
      <c r="AM96" s="13"/>
      <c r="AN96" s="46"/>
      <c r="AO96" s="41"/>
      <c r="AP96" s="41"/>
      <c r="AQ96" s="41"/>
      <c r="AR96" s="41"/>
      <c r="AS96" s="45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1"/>
      <c r="B97" s="41"/>
      <c r="C97" s="13"/>
      <c r="D97" s="13"/>
      <c r="E97" s="13"/>
      <c r="F97" s="42"/>
      <c r="G97" s="42"/>
      <c r="H97" s="4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43"/>
      <c r="U97" s="43"/>
      <c r="V97" s="13"/>
      <c r="W97" s="13"/>
      <c r="X97" s="13"/>
      <c r="Y97" s="13"/>
      <c r="Z97" s="13"/>
      <c r="AA97" s="13"/>
      <c r="AB97" s="44"/>
      <c r="AC97" s="45"/>
      <c r="AD97" s="13"/>
      <c r="AE97" s="13"/>
      <c r="AF97" s="13"/>
      <c r="AG97" s="13"/>
      <c r="AH97" s="13"/>
      <c r="AI97" s="13"/>
      <c r="AJ97" s="46"/>
      <c r="AK97" s="41"/>
      <c r="AL97" s="13"/>
      <c r="AM97" s="13"/>
      <c r="AN97" s="46"/>
      <c r="AO97" s="41"/>
      <c r="AP97" s="41"/>
      <c r="AQ97" s="41"/>
      <c r="AR97" s="41"/>
      <c r="AS97" s="45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1"/>
      <c r="B98" s="41"/>
      <c r="C98" s="13"/>
      <c r="D98" s="13"/>
      <c r="E98" s="13"/>
      <c r="F98" s="42"/>
      <c r="G98" s="42"/>
      <c r="H98" s="4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43"/>
      <c r="U98" s="43"/>
      <c r="V98" s="13"/>
      <c r="W98" s="13"/>
      <c r="X98" s="13"/>
      <c r="Y98" s="13"/>
      <c r="Z98" s="13"/>
      <c r="AA98" s="13"/>
      <c r="AB98" s="44"/>
      <c r="AC98" s="45"/>
      <c r="AD98" s="13"/>
      <c r="AE98" s="13"/>
      <c r="AF98" s="13"/>
      <c r="AG98" s="13"/>
      <c r="AH98" s="13"/>
      <c r="AI98" s="13"/>
      <c r="AJ98" s="46"/>
      <c r="AK98" s="41"/>
      <c r="AL98" s="13"/>
      <c r="AM98" s="13"/>
      <c r="AN98" s="46"/>
      <c r="AO98" s="41"/>
      <c r="AP98" s="41"/>
      <c r="AQ98" s="41"/>
      <c r="AR98" s="41"/>
      <c r="AS98" s="45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13"/>
      <c r="D99" s="13"/>
      <c r="E99" s="13"/>
      <c r="F99" s="42"/>
      <c r="G99" s="42"/>
      <c r="H99" s="4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43"/>
      <c r="U99" s="43"/>
      <c r="V99" s="13"/>
      <c r="W99" s="13"/>
      <c r="X99" s="13"/>
      <c r="Y99" s="13"/>
      <c r="Z99" s="13"/>
      <c r="AA99" s="13"/>
      <c r="AB99" s="44"/>
      <c r="AC99" s="45"/>
      <c r="AD99" s="13"/>
      <c r="AE99" s="13"/>
      <c r="AF99" s="13"/>
      <c r="AG99" s="13"/>
      <c r="AH99" s="13"/>
      <c r="AI99" s="13"/>
      <c r="AJ99" s="46"/>
      <c r="AK99" s="41"/>
      <c r="AL99" s="13"/>
      <c r="AM99" s="13"/>
      <c r="AN99" s="46"/>
      <c r="AO99" s="41"/>
      <c r="AP99" s="41"/>
      <c r="AQ99" s="41"/>
      <c r="AR99" s="41"/>
      <c r="AS99" s="45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41"/>
      <c r="B100" s="41"/>
      <c r="C100" s="13"/>
      <c r="D100" s="13"/>
      <c r="E100" s="13"/>
      <c r="F100" s="42"/>
      <c r="G100" s="42"/>
      <c r="H100" s="4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43"/>
      <c r="U100" s="43"/>
      <c r="V100" s="13"/>
      <c r="W100" s="13"/>
      <c r="X100" s="13"/>
      <c r="Y100" s="13"/>
      <c r="Z100" s="13"/>
      <c r="AA100" s="13"/>
      <c r="AB100" s="44"/>
      <c r="AC100" s="45"/>
      <c r="AD100" s="13"/>
      <c r="AE100" s="13"/>
      <c r="AF100" s="13"/>
      <c r="AG100" s="13"/>
      <c r="AH100" s="13"/>
      <c r="AI100" s="13"/>
      <c r="AJ100" s="46"/>
      <c r="AK100" s="41"/>
      <c r="AL100" s="13"/>
      <c r="AM100" s="13"/>
      <c r="AN100" s="46"/>
      <c r="AO100" s="41"/>
      <c r="AP100" s="41"/>
      <c r="AQ100" s="41"/>
      <c r="AR100" s="41"/>
      <c r="AS100" s="45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1"/>
      <c r="B101" s="41"/>
      <c r="C101" s="13"/>
      <c r="D101" s="13"/>
      <c r="E101" s="13"/>
      <c r="F101" s="42"/>
      <c r="G101" s="42"/>
      <c r="H101" s="4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43"/>
      <c r="U101" s="43"/>
      <c r="V101" s="13"/>
      <c r="W101" s="13"/>
      <c r="X101" s="13"/>
      <c r="Y101" s="13"/>
      <c r="Z101" s="13"/>
      <c r="AA101" s="13"/>
      <c r="AB101" s="44"/>
      <c r="AC101" s="45"/>
      <c r="AD101" s="13"/>
      <c r="AE101" s="13"/>
      <c r="AF101" s="13"/>
      <c r="AG101" s="13"/>
      <c r="AH101" s="13"/>
      <c r="AI101" s="13"/>
      <c r="AJ101" s="46"/>
      <c r="AK101" s="41"/>
      <c r="AL101" s="13"/>
      <c r="AM101" s="13"/>
      <c r="AN101" s="46"/>
      <c r="AO101" s="41"/>
      <c r="AP101" s="41"/>
      <c r="AQ101" s="41"/>
      <c r="AR101" s="41"/>
      <c r="AS101" s="45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13"/>
      <c r="D102" s="13"/>
      <c r="E102" s="13"/>
      <c r="F102" s="42"/>
      <c r="G102" s="42"/>
      <c r="H102" s="4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43"/>
      <c r="U102" s="43"/>
      <c r="V102" s="13"/>
      <c r="W102" s="13"/>
      <c r="X102" s="13"/>
      <c r="Y102" s="13"/>
      <c r="Z102" s="13"/>
      <c r="AA102" s="13"/>
      <c r="AB102" s="44"/>
      <c r="AC102" s="45"/>
      <c r="AD102" s="13"/>
      <c r="AE102" s="13"/>
      <c r="AF102" s="13"/>
      <c r="AG102" s="13"/>
      <c r="AH102" s="13"/>
      <c r="AI102" s="13"/>
      <c r="AJ102" s="46"/>
      <c r="AK102" s="41"/>
      <c r="AL102" s="13"/>
      <c r="AM102" s="13"/>
      <c r="AN102" s="46"/>
      <c r="AO102" s="41"/>
      <c r="AP102" s="41"/>
      <c r="AQ102" s="41"/>
      <c r="AR102" s="41"/>
      <c r="AS102" s="45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41"/>
      <c r="B103" s="41"/>
      <c r="C103" s="13"/>
      <c r="D103" s="13"/>
      <c r="E103" s="13"/>
      <c r="F103" s="42"/>
      <c r="G103" s="42"/>
      <c r="H103" s="4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3"/>
      <c r="U103" s="43"/>
      <c r="V103" s="13"/>
      <c r="W103" s="13"/>
      <c r="X103" s="13"/>
      <c r="Y103" s="13"/>
      <c r="Z103" s="13"/>
      <c r="AA103" s="13"/>
      <c r="AB103" s="44"/>
      <c r="AC103" s="45"/>
      <c r="AD103" s="13"/>
      <c r="AE103" s="13"/>
      <c r="AF103" s="13"/>
      <c r="AG103" s="13"/>
      <c r="AH103" s="13"/>
      <c r="AI103" s="13"/>
      <c r="AJ103" s="46"/>
      <c r="AK103" s="41"/>
      <c r="AL103" s="13"/>
      <c r="AM103" s="13"/>
      <c r="AN103" s="46"/>
      <c r="AO103" s="41"/>
      <c r="AP103" s="41"/>
      <c r="AQ103" s="41"/>
      <c r="AR103" s="41"/>
      <c r="AS103" s="45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1"/>
      <c r="B104" s="41"/>
      <c r="C104" s="13"/>
      <c r="D104" s="13"/>
      <c r="E104" s="13"/>
      <c r="F104" s="42"/>
      <c r="G104" s="42"/>
      <c r="H104" s="4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43"/>
      <c r="U104" s="43"/>
      <c r="V104" s="13"/>
      <c r="W104" s="13"/>
      <c r="X104" s="13"/>
      <c r="Y104" s="13"/>
      <c r="Z104" s="13"/>
      <c r="AA104" s="13"/>
      <c r="AB104" s="44"/>
      <c r="AC104" s="45"/>
      <c r="AD104" s="13"/>
      <c r="AE104" s="13"/>
      <c r="AF104" s="13"/>
      <c r="AG104" s="13"/>
      <c r="AH104" s="13"/>
      <c r="AI104" s="13"/>
      <c r="AJ104" s="46"/>
      <c r="AK104" s="41"/>
      <c r="AL104" s="13"/>
      <c r="AM104" s="13"/>
      <c r="AN104" s="46"/>
      <c r="AO104" s="41"/>
      <c r="AP104" s="41"/>
      <c r="AQ104" s="41"/>
      <c r="AR104" s="41"/>
      <c r="AS104" s="45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13"/>
      <c r="D105" s="13"/>
      <c r="E105" s="13"/>
      <c r="F105" s="42"/>
      <c r="G105" s="42"/>
      <c r="H105" s="4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43"/>
      <c r="U105" s="43"/>
      <c r="V105" s="13"/>
      <c r="W105" s="13"/>
      <c r="X105" s="13"/>
      <c r="Y105" s="13"/>
      <c r="Z105" s="13"/>
      <c r="AA105" s="13"/>
      <c r="AB105" s="44"/>
      <c r="AC105" s="45"/>
      <c r="AD105" s="13"/>
      <c r="AE105" s="13"/>
      <c r="AF105" s="13"/>
      <c r="AG105" s="13"/>
      <c r="AH105" s="13"/>
      <c r="AI105" s="13"/>
      <c r="AJ105" s="46"/>
      <c r="AK105" s="41"/>
      <c r="AL105" s="13"/>
      <c r="AM105" s="13"/>
      <c r="AN105" s="46"/>
      <c r="AO105" s="41"/>
      <c r="AP105" s="41"/>
      <c r="AQ105" s="41"/>
      <c r="AR105" s="41"/>
      <c r="AS105" s="45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41"/>
      <c r="B106" s="41"/>
      <c r="C106" s="13"/>
      <c r="D106" s="13"/>
      <c r="E106" s="13"/>
      <c r="F106" s="42"/>
      <c r="G106" s="42"/>
      <c r="H106" s="4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43"/>
      <c r="U106" s="43"/>
      <c r="V106" s="13"/>
      <c r="W106" s="13"/>
      <c r="X106" s="13"/>
      <c r="Y106" s="13"/>
      <c r="Z106" s="13"/>
      <c r="AA106" s="13"/>
      <c r="AB106" s="44"/>
      <c r="AC106" s="45"/>
      <c r="AD106" s="13"/>
      <c r="AE106" s="13"/>
      <c r="AF106" s="13"/>
      <c r="AG106" s="13"/>
      <c r="AH106" s="13"/>
      <c r="AI106" s="13"/>
      <c r="AJ106" s="46"/>
      <c r="AK106" s="41"/>
      <c r="AL106" s="13"/>
      <c r="AM106" s="13"/>
      <c r="AN106" s="46"/>
      <c r="AO106" s="41"/>
      <c r="AP106" s="41"/>
      <c r="AQ106" s="41"/>
      <c r="AR106" s="41"/>
      <c r="AS106" s="45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1"/>
      <c r="B107" s="41"/>
      <c r="C107" s="13"/>
      <c r="D107" s="13"/>
      <c r="E107" s="13"/>
      <c r="F107" s="42"/>
      <c r="G107" s="42"/>
      <c r="H107" s="4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43"/>
      <c r="U107" s="43"/>
      <c r="V107" s="13"/>
      <c r="W107" s="13"/>
      <c r="X107" s="13"/>
      <c r="Y107" s="13"/>
      <c r="Z107" s="13"/>
      <c r="AA107" s="13"/>
      <c r="AB107" s="44"/>
      <c r="AC107" s="45"/>
      <c r="AD107" s="13"/>
      <c r="AE107" s="13"/>
      <c r="AF107" s="13"/>
      <c r="AG107" s="13"/>
      <c r="AH107" s="13"/>
      <c r="AI107" s="13"/>
      <c r="AJ107" s="46"/>
      <c r="AK107" s="41"/>
      <c r="AL107" s="13"/>
      <c r="AM107" s="13"/>
      <c r="AN107" s="46"/>
      <c r="AO107" s="41"/>
      <c r="AP107" s="41"/>
      <c r="AQ107" s="41"/>
      <c r="AR107" s="41"/>
      <c r="AS107" s="45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x14ac:dyDescent="0.25">
      <c r="A108" s="41"/>
      <c r="B108" s="41"/>
      <c r="C108" s="13"/>
      <c r="D108" s="13"/>
      <c r="E108" s="13"/>
      <c r="F108" s="42"/>
      <c r="G108" s="42"/>
      <c r="H108" s="4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43"/>
      <c r="U108" s="43"/>
      <c r="V108" s="13"/>
      <c r="W108" s="13"/>
      <c r="X108" s="13"/>
      <c r="Y108" s="13"/>
      <c r="Z108" s="13"/>
      <c r="AA108" s="13"/>
      <c r="AB108" s="44"/>
      <c r="AC108" s="45"/>
      <c r="AD108" s="13"/>
      <c r="AE108" s="13"/>
      <c r="AF108" s="13"/>
      <c r="AG108" s="13"/>
      <c r="AH108" s="13"/>
      <c r="AI108" s="13"/>
      <c r="AJ108" s="46"/>
      <c r="AK108" s="41"/>
      <c r="AL108" s="13"/>
      <c r="AM108" s="13"/>
      <c r="AN108" s="46"/>
      <c r="AO108" s="41"/>
      <c r="AP108" s="41"/>
      <c r="AQ108" s="41"/>
      <c r="AR108" s="41"/>
      <c r="AS108" s="45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41"/>
      <c r="B109" s="41"/>
      <c r="C109" s="13"/>
      <c r="D109" s="13"/>
      <c r="E109" s="13"/>
      <c r="F109" s="42"/>
      <c r="G109" s="42"/>
      <c r="H109" s="4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43"/>
      <c r="U109" s="43"/>
      <c r="V109" s="13"/>
      <c r="W109" s="13"/>
      <c r="X109" s="13"/>
      <c r="Y109" s="13"/>
      <c r="Z109" s="13"/>
      <c r="AA109" s="13"/>
      <c r="AB109" s="44"/>
      <c r="AC109" s="45"/>
      <c r="AD109" s="13"/>
      <c r="AE109" s="13"/>
      <c r="AF109" s="13"/>
      <c r="AG109" s="13"/>
      <c r="AH109" s="13"/>
      <c r="AI109" s="13"/>
      <c r="AJ109" s="46"/>
      <c r="AK109" s="41"/>
      <c r="AL109" s="13"/>
      <c r="AM109" s="13"/>
      <c r="AN109" s="46"/>
      <c r="AO109" s="41"/>
      <c r="AP109" s="41"/>
      <c r="AQ109" s="41"/>
      <c r="AR109" s="41"/>
      <c r="AS109" s="45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x14ac:dyDescent="0.25">
      <c r="A110" s="41"/>
      <c r="B110" s="41"/>
      <c r="C110" s="13"/>
      <c r="D110" s="13"/>
      <c r="E110" s="13"/>
      <c r="F110" s="42"/>
      <c r="G110" s="42"/>
      <c r="H110" s="4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43"/>
      <c r="U110" s="43"/>
      <c r="V110" s="13"/>
      <c r="W110" s="13"/>
      <c r="X110" s="13"/>
      <c r="Y110" s="13"/>
      <c r="Z110" s="13"/>
      <c r="AA110" s="13"/>
      <c r="AB110" s="44"/>
      <c r="AC110" s="45"/>
      <c r="AD110" s="13"/>
      <c r="AE110" s="13"/>
      <c r="AF110" s="13"/>
      <c r="AG110" s="13"/>
      <c r="AH110" s="13"/>
      <c r="AI110" s="13"/>
      <c r="AJ110" s="46"/>
      <c r="AK110" s="41"/>
      <c r="AL110" s="13"/>
      <c r="AM110" s="13"/>
      <c r="AN110" s="46"/>
      <c r="AO110" s="41"/>
      <c r="AP110" s="41"/>
      <c r="AQ110" s="41"/>
      <c r="AR110" s="41"/>
      <c r="AS110" s="45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13"/>
      <c r="D111" s="13"/>
      <c r="E111" s="13"/>
      <c r="F111" s="42"/>
      <c r="G111" s="42"/>
      <c r="H111" s="4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43"/>
      <c r="U111" s="43"/>
      <c r="V111" s="13"/>
      <c r="W111" s="13"/>
      <c r="X111" s="13"/>
      <c r="Y111" s="13"/>
      <c r="Z111" s="13"/>
      <c r="AA111" s="13"/>
      <c r="AB111" s="44"/>
      <c r="AC111" s="45"/>
      <c r="AD111" s="13"/>
      <c r="AE111" s="13"/>
      <c r="AF111" s="13"/>
      <c r="AG111" s="13"/>
      <c r="AH111" s="13"/>
      <c r="AI111" s="13"/>
      <c r="AJ111" s="46"/>
      <c r="AK111" s="41"/>
      <c r="AL111" s="13"/>
      <c r="AM111" s="13"/>
      <c r="AN111" s="46"/>
      <c r="AO111" s="41"/>
      <c r="AP111" s="41"/>
      <c r="AQ111" s="41"/>
      <c r="AR111" s="41"/>
      <c r="AS111" s="45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41"/>
      <c r="B112" s="41"/>
      <c r="C112" s="13"/>
      <c r="D112" s="13"/>
      <c r="E112" s="13"/>
      <c r="F112" s="42"/>
      <c r="G112" s="42"/>
      <c r="H112" s="4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43"/>
      <c r="U112" s="43"/>
      <c r="V112" s="13"/>
      <c r="W112" s="13"/>
      <c r="X112" s="13"/>
      <c r="Y112" s="13"/>
      <c r="Z112" s="13"/>
      <c r="AA112" s="13"/>
      <c r="AB112" s="44"/>
      <c r="AC112" s="45"/>
      <c r="AD112" s="13"/>
      <c r="AE112" s="13"/>
      <c r="AF112" s="13"/>
      <c r="AG112" s="13"/>
      <c r="AH112" s="13"/>
      <c r="AI112" s="13"/>
      <c r="AJ112" s="46"/>
      <c r="AK112" s="41"/>
      <c r="AL112" s="13"/>
      <c r="AM112" s="13"/>
      <c r="AN112" s="46"/>
      <c r="AO112" s="41"/>
      <c r="AP112" s="41"/>
      <c r="AQ112" s="41"/>
      <c r="AR112" s="41"/>
      <c r="AS112" s="45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1"/>
      <c r="B113" s="41"/>
      <c r="C113" s="13"/>
      <c r="D113" s="13"/>
      <c r="E113" s="13"/>
      <c r="F113" s="42"/>
      <c r="G113" s="42"/>
      <c r="H113" s="4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43"/>
      <c r="U113" s="43"/>
      <c r="V113" s="13"/>
      <c r="W113" s="13"/>
      <c r="X113" s="13"/>
      <c r="Y113" s="13"/>
      <c r="Z113" s="13"/>
      <c r="AA113" s="13"/>
      <c r="AB113" s="44"/>
      <c r="AC113" s="45"/>
      <c r="AD113" s="13"/>
      <c r="AE113" s="13"/>
      <c r="AF113" s="13"/>
      <c r="AG113" s="13"/>
      <c r="AH113" s="13"/>
      <c r="AI113" s="13"/>
      <c r="AJ113" s="46"/>
      <c r="AK113" s="41"/>
      <c r="AL113" s="13"/>
      <c r="AM113" s="13"/>
      <c r="AN113" s="46"/>
      <c r="AO113" s="41"/>
      <c r="AP113" s="41"/>
      <c r="AQ113" s="41"/>
      <c r="AR113" s="41"/>
      <c r="AS113" s="45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41"/>
      <c r="B114" s="41"/>
      <c r="C114" s="13"/>
      <c r="D114" s="13"/>
      <c r="E114" s="13"/>
      <c r="F114" s="42"/>
      <c r="G114" s="42"/>
      <c r="H114" s="4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43"/>
      <c r="U114" s="43"/>
      <c r="V114" s="13"/>
      <c r="W114" s="13"/>
      <c r="X114" s="13"/>
      <c r="Y114" s="13"/>
      <c r="Z114" s="13"/>
      <c r="AA114" s="13"/>
      <c r="AB114" s="44"/>
      <c r="AC114" s="45"/>
      <c r="AD114" s="13"/>
      <c r="AE114" s="13"/>
      <c r="AF114" s="13"/>
      <c r="AG114" s="13"/>
      <c r="AH114" s="13"/>
      <c r="AI114" s="13"/>
      <c r="AJ114" s="46"/>
      <c r="AK114" s="41"/>
      <c r="AL114" s="13"/>
      <c r="AM114" s="13"/>
      <c r="AN114" s="46"/>
      <c r="AO114" s="41"/>
      <c r="AP114" s="41"/>
      <c r="AQ114" s="41"/>
      <c r="AR114" s="41"/>
      <c r="AS114" s="45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13"/>
      <c r="D115" s="13"/>
      <c r="E115" s="13"/>
      <c r="F115" s="42"/>
      <c r="G115" s="42"/>
      <c r="H115" s="4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43"/>
      <c r="U115" s="43"/>
      <c r="V115" s="13"/>
      <c r="W115" s="13"/>
      <c r="X115" s="13"/>
      <c r="Y115" s="13"/>
      <c r="Z115" s="13"/>
      <c r="AA115" s="13"/>
      <c r="AB115" s="44"/>
      <c r="AC115" s="45"/>
      <c r="AD115" s="13"/>
      <c r="AE115" s="13"/>
      <c r="AF115" s="13"/>
      <c r="AG115" s="13"/>
      <c r="AH115" s="13"/>
      <c r="AI115" s="13"/>
      <c r="AJ115" s="46"/>
      <c r="AK115" s="41"/>
      <c r="AL115" s="13"/>
      <c r="AM115" s="13"/>
      <c r="AN115" s="46"/>
      <c r="AO115" s="41"/>
      <c r="AP115" s="41"/>
      <c r="AQ115" s="41"/>
      <c r="AR115" s="41"/>
      <c r="AS115" s="45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1"/>
      <c r="B116" s="41"/>
      <c r="C116" s="13"/>
      <c r="D116" s="13"/>
      <c r="E116" s="13"/>
      <c r="F116" s="42"/>
      <c r="G116" s="42"/>
      <c r="H116" s="4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43"/>
      <c r="U116" s="43"/>
      <c r="V116" s="13"/>
      <c r="W116" s="13"/>
      <c r="X116" s="13"/>
      <c r="Y116" s="13"/>
      <c r="Z116" s="13"/>
      <c r="AA116" s="13"/>
      <c r="AB116" s="44"/>
      <c r="AC116" s="45"/>
      <c r="AD116" s="13"/>
      <c r="AE116" s="13"/>
      <c r="AF116" s="13"/>
      <c r="AG116" s="13"/>
      <c r="AH116" s="13"/>
      <c r="AI116" s="13"/>
      <c r="AJ116" s="46"/>
      <c r="AK116" s="41"/>
      <c r="AL116" s="13"/>
      <c r="AM116" s="13"/>
      <c r="AN116" s="46"/>
      <c r="AO116" s="41"/>
      <c r="AP116" s="41"/>
      <c r="AQ116" s="41"/>
      <c r="AR116" s="41"/>
      <c r="AS116" s="45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1"/>
      <c r="B117" s="41"/>
      <c r="C117" s="13"/>
      <c r="D117" s="13"/>
      <c r="E117" s="13"/>
      <c r="F117" s="42"/>
      <c r="G117" s="42"/>
      <c r="H117" s="4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43"/>
      <c r="U117" s="43"/>
      <c r="V117" s="13"/>
      <c r="W117" s="13"/>
      <c r="X117" s="13"/>
      <c r="Y117" s="13"/>
      <c r="Z117" s="13"/>
      <c r="AA117" s="13"/>
      <c r="AB117" s="44"/>
      <c r="AC117" s="45"/>
      <c r="AD117" s="13"/>
      <c r="AE117" s="13"/>
      <c r="AF117" s="13"/>
      <c r="AG117" s="13"/>
      <c r="AH117" s="13"/>
      <c r="AI117" s="13"/>
      <c r="AJ117" s="46"/>
      <c r="AK117" s="41"/>
      <c r="AL117" s="13"/>
      <c r="AM117" s="13"/>
      <c r="AN117" s="46"/>
      <c r="AO117" s="41"/>
      <c r="AP117" s="41"/>
      <c r="AQ117" s="41"/>
      <c r="AR117" s="41"/>
      <c r="AS117" s="45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1"/>
      <c r="B118" s="41"/>
      <c r="C118" s="13"/>
      <c r="D118" s="13"/>
      <c r="E118" s="13"/>
      <c r="F118" s="42"/>
      <c r="G118" s="42"/>
      <c r="H118" s="4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43"/>
      <c r="U118" s="43"/>
      <c r="V118" s="13"/>
      <c r="W118" s="13"/>
      <c r="X118" s="13"/>
      <c r="Y118" s="13"/>
      <c r="Z118" s="13"/>
      <c r="AA118" s="13"/>
      <c r="AB118" s="44"/>
      <c r="AC118" s="45"/>
      <c r="AD118" s="13"/>
      <c r="AE118" s="13"/>
      <c r="AF118" s="13"/>
      <c r="AG118" s="13"/>
      <c r="AH118" s="13"/>
      <c r="AI118" s="13"/>
      <c r="AJ118" s="46"/>
      <c r="AK118" s="41"/>
      <c r="AL118" s="13"/>
      <c r="AM118" s="13"/>
      <c r="AN118" s="46"/>
      <c r="AO118" s="41"/>
      <c r="AP118" s="41"/>
      <c r="AQ118" s="41"/>
      <c r="AR118" s="41"/>
      <c r="AS118" s="45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1"/>
      <c r="B119" s="41"/>
      <c r="C119" s="13"/>
      <c r="D119" s="13"/>
      <c r="E119" s="13"/>
      <c r="F119" s="42"/>
      <c r="G119" s="42"/>
      <c r="H119" s="4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43"/>
      <c r="U119" s="43"/>
      <c r="V119" s="13"/>
      <c r="W119" s="13"/>
      <c r="X119" s="13"/>
      <c r="Y119" s="13"/>
      <c r="Z119" s="13"/>
      <c r="AA119" s="13"/>
      <c r="AB119" s="44"/>
      <c r="AC119" s="45"/>
      <c r="AD119" s="13"/>
      <c r="AE119" s="13"/>
      <c r="AF119" s="13"/>
      <c r="AG119" s="13"/>
      <c r="AH119" s="13"/>
      <c r="AI119" s="13"/>
      <c r="AJ119" s="46"/>
      <c r="AK119" s="41"/>
      <c r="AL119" s="13"/>
      <c r="AM119" s="13"/>
      <c r="AN119" s="46"/>
      <c r="AO119" s="41"/>
      <c r="AP119" s="41"/>
      <c r="AQ119" s="41"/>
      <c r="AR119" s="41"/>
      <c r="AS119" s="45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1"/>
      <c r="B120" s="41"/>
      <c r="C120" s="13"/>
      <c r="D120" s="13"/>
      <c r="E120" s="13"/>
      <c r="F120" s="42"/>
      <c r="G120" s="42"/>
      <c r="H120" s="4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43"/>
      <c r="U120" s="43"/>
      <c r="V120" s="13"/>
      <c r="W120" s="13"/>
      <c r="X120" s="13"/>
      <c r="Y120" s="13"/>
      <c r="Z120" s="13"/>
      <c r="AA120" s="13"/>
      <c r="AB120" s="44"/>
      <c r="AC120" s="45"/>
      <c r="AD120" s="13"/>
      <c r="AE120" s="13"/>
      <c r="AF120" s="13"/>
      <c r="AG120" s="13"/>
      <c r="AH120" s="13"/>
      <c r="AI120" s="13"/>
      <c r="AJ120" s="46"/>
      <c r="AK120" s="41"/>
      <c r="AL120" s="13"/>
      <c r="AM120" s="13"/>
      <c r="AN120" s="46"/>
      <c r="AO120" s="41"/>
      <c r="AP120" s="41"/>
      <c r="AQ120" s="41"/>
      <c r="AR120" s="41"/>
      <c r="AS120" s="45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1"/>
      <c r="B121" s="41"/>
      <c r="C121" s="13"/>
      <c r="D121" s="13"/>
      <c r="E121" s="13"/>
      <c r="F121" s="42"/>
      <c r="G121" s="42"/>
      <c r="H121" s="4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43"/>
      <c r="U121" s="43"/>
      <c r="V121" s="13"/>
      <c r="W121" s="13"/>
      <c r="X121" s="13"/>
      <c r="Y121" s="13"/>
      <c r="Z121" s="13"/>
      <c r="AA121" s="13"/>
      <c r="AB121" s="44"/>
      <c r="AC121" s="45"/>
      <c r="AD121" s="13"/>
      <c r="AE121" s="13"/>
      <c r="AF121" s="13"/>
      <c r="AG121" s="13"/>
      <c r="AH121" s="13"/>
      <c r="AI121" s="13"/>
      <c r="AJ121" s="46"/>
      <c r="AK121" s="41"/>
      <c r="AL121" s="13"/>
      <c r="AM121" s="13"/>
      <c r="AN121" s="46"/>
      <c r="AO121" s="41"/>
      <c r="AP121" s="41"/>
      <c r="AQ121" s="41"/>
      <c r="AR121" s="41"/>
      <c r="AS121" s="45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1"/>
      <c r="B122" s="41"/>
      <c r="C122" s="13"/>
      <c r="D122" s="13"/>
      <c r="E122" s="13"/>
      <c r="F122" s="42"/>
      <c r="G122" s="42"/>
      <c r="H122" s="4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43"/>
      <c r="U122" s="43"/>
      <c r="V122" s="13"/>
      <c r="W122" s="13"/>
      <c r="X122" s="13"/>
      <c r="Y122" s="13"/>
      <c r="Z122" s="13"/>
      <c r="AA122" s="13"/>
      <c r="AB122" s="44"/>
      <c r="AC122" s="45"/>
      <c r="AD122" s="13"/>
      <c r="AE122" s="13"/>
      <c r="AF122" s="13"/>
      <c r="AG122" s="13"/>
      <c r="AH122" s="13"/>
      <c r="AI122" s="13"/>
      <c r="AJ122" s="46"/>
      <c r="AK122" s="41"/>
      <c r="AL122" s="13"/>
      <c r="AM122" s="13"/>
      <c r="AN122" s="46"/>
      <c r="AO122" s="41"/>
      <c r="AP122" s="41"/>
      <c r="AQ122" s="41"/>
      <c r="AR122" s="41"/>
      <c r="AS122" s="45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1"/>
      <c r="B123" s="41"/>
      <c r="C123" s="13"/>
      <c r="D123" s="13"/>
      <c r="E123" s="13"/>
      <c r="F123" s="42"/>
      <c r="G123" s="42"/>
      <c r="H123" s="4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43"/>
      <c r="U123" s="43"/>
      <c r="V123" s="13"/>
      <c r="W123" s="13"/>
      <c r="X123" s="13"/>
      <c r="Y123" s="13"/>
      <c r="Z123" s="13"/>
      <c r="AA123" s="13"/>
      <c r="AB123" s="44"/>
      <c r="AC123" s="45"/>
      <c r="AD123" s="13"/>
      <c r="AE123" s="13"/>
      <c r="AF123" s="13"/>
      <c r="AG123" s="13"/>
      <c r="AH123" s="13"/>
      <c r="AI123" s="13"/>
      <c r="AJ123" s="46"/>
      <c r="AK123" s="41"/>
      <c r="AL123" s="13"/>
      <c r="AM123" s="13"/>
      <c r="AN123" s="46"/>
      <c r="AO123" s="41"/>
      <c r="AP123" s="41"/>
      <c r="AQ123" s="41"/>
      <c r="AR123" s="41"/>
      <c r="AS123" s="45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1"/>
      <c r="B124" s="41"/>
      <c r="C124" s="13"/>
      <c r="D124" s="13"/>
      <c r="E124" s="13"/>
      <c r="F124" s="42"/>
      <c r="G124" s="42"/>
      <c r="H124" s="4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43"/>
      <c r="U124" s="43"/>
      <c r="V124" s="13"/>
      <c r="W124" s="13"/>
      <c r="X124" s="13"/>
      <c r="Y124" s="13"/>
      <c r="Z124" s="13"/>
      <c r="AA124" s="13"/>
      <c r="AB124" s="44"/>
      <c r="AC124" s="45"/>
      <c r="AD124" s="13"/>
      <c r="AE124" s="13"/>
      <c r="AF124" s="13"/>
      <c r="AG124" s="13"/>
      <c r="AH124" s="13"/>
      <c r="AI124" s="13"/>
      <c r="AJ124" s="46"/>
      <c r="AK124" s="41"/>
      <c r="AL124" s="13"/>
      <c r="AM124" s="13"/>
      <c r="AN124" s="46"/>
      <c r="AO124" s="41"/>
      <c r="AP124" s="41"/>
      <c r="AQ124" s="41"/>
      <c r="AR124" s="41"/>
      <c r="AS124" s="45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1"/>
      <c r="B125" s="41"/>
      <c r="C125" s="13"/>
      <c r="D125" s="13"/>
      <c r="E125" s="13"/>
      <c r="F125" s="42"/>
      <c r="G125" s="42"/>
      <c r="H125" s="4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43"/>
      <c r="U125" s="43"/>
      <c r="V125" s="13"/>
      <c r="W125" s="13"/>
      <c r="X125" s="13"/>
      <c r="Y125" s="13"/>
      <c r="Z125" s="13"/>
      <c r="AA125" s="13"/>
      <c r="AB125" s="44"/>
      <c r="AC125" s="45"/>
      <c r="AD125" s="13"/>
      <c r="AE125" s="13"/>
      <c r="AF125" s="13"/>
      <c r="AG125" s="13"/>
      <c r="AH125" s="13"/>
      <c r="AI125" s="13"/>
      <c r="AJ125" s="46"/>
      <c r="AK125" s="41"/>
      <c r="AL125" s="13"/>
      <c r="AM125" s="13"/>
      <c r="AN125" s="46"/>
      <c r="AO125" s="41"/>
      <c r="AP125" s="41"/>
      <c r="AQ125" s="41"/>
      <c r="AR125" s="41"/>
      <c r="AS125" s="45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1"/>
      <c r="B126" s="41"/>
      <c r="C126" s="13"/>
      <c r="D126" s="13"/>
      <c r="E126" s="13"/>
      <c r="F126" s="42"/>
      <c r="G126" s="42"/>
      <c r="H126" s="4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43"/>
      <c r="U126" s="43"/>
      <c r="V126" s="13"/>
      <c r="W126" s="13"/>
      <c r="X126" s="13"/>
      <c r="Y126" s="13"/>
      <c r="Z126" s="13"/>
      <c r="AA126" s="13"/>
      <c r="AB126" s="44"/>
      <c r="AC126" s="45"/>
      <c r="AD126" s="13"/>
      <c r="AE126" s="13"/>
      <c r="AF126" s="13"/>
      <c r="AG126" s="13"/>
      <c r="AH126" s="13"/>
      <c r="AI126" s="13"/>
      <c r="AJ126" s="46"/>
      <c r="AK126" s="41"/>
      <c r="AL126" s="13"/>
      <c r="AM126" s="13"/>
      <c r="AN126" s="46"/>
      <c r="AO126" s="41"/>
      <c r="AP126" s="41"/>
      <c r="AQ126" s="41"/>
      <c r="AR126" s="41"/>
      <c r="AS126" s="45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13"/>
      <c r="D127" s="13"/>
      <c r="E127" s="13"/>
      <c r="F127" s="42"/>
      <c r="G127" s="42"/>
      <c r="H127" s="4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43"/>
      <c r="U127" s="43"/>
      <c r="V127" s="13"/>
      <c r="W127" s="13"/>
      <c r="X127" s="13"/>
      <c r="Y127" s="13"/>
      <c r="Z127" s="13"/>
      <c r="AA127" s="13"/>
      <c r="AB127" s="44"/>
      <c r="AC127" s="45"/>
      <c r="AD127" s="13"/>
      <c r="AE127" s="13"/>
      <c r="AF127" s="13"/>
      <c r="AG127" s="13"/>
      <c r="AH127" s="13"/>
      <c r="AI127" s="13"/>
      <c r="AJ127" s="46"/>
      <c r="AK127" s="41"/>
      <c r="AL127" s="13"/>
      <c r="AM127" s="13"/>
      <c r="AN127" s="46"/>
      <c r="AO127" s="41"/>
      <c r="AP127" s="41"/>
      <c r="AQ127" s="41"/>
      <c r="AR127" s="41"/>
      <c r="AS127" s="45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41"/>
      <c r="B128" s="41"/>
      <c r="C128" s="13"/>
      <c r="D128" s="13"/>
      <c r="E128" s="13"/>
      <c r="F128" s="42"/>
      <c r="G128" s="42"/>
      <c r="H128" s="4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43"/>
      <c r="U128" s="43"/>
      <c r="V128" s="13"/>
      <c r="W128" s="13"/>
      <c r="X128" s="13"/>
      <c r="Y128" s="13"/>
      <c r="Z128" s="13"/>
      <c r="AA128" s="13"/>
      <c r="AB128" s="44"/>
      <c r="AC128" s="45"/>
      <c r="AD128" s="13"/>
      <c r="AE128" s="13"/>
      <c r="AF128" s="13"/>
      <c r="AG128" s="13"/>
      <c r="AH128" s="13"/>
      <c r="AI128" s="13"/>
      <c r="AJ128" s="46"/>
      <c r="AK128" s="41"/>
      <c r="AL128" s="13"/>
      <c r="AM128" s="13"/>
      <c r="AN128" s="46"/>
      <c r="AO128" s="41"/>
      <c r="AP128" s="41"/>
      <c r="AQ128" s="41"/>
      <c r="AR128" s="41"/>
      <c r="AS128" s="45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1"/>
      <c r="B129" s="41"/>
      <c r="C129" s="13"/>
      <c r="D129" s="13"/>
      <c r="E129" s="13"/>
      <c r="F129" s="42"/>
      <c r="G129" s="42"/>
      <c r="H129" s="4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43"/>
      <c r="U129" s="43"/>
      <c r="V129" s="13"/>
      <c r="W129" s="13"/>
      <c r="X129" s="13"/>
      <c r="Y129" s="13"/>
      <c r="Z129" s="13"/>
      <c r="AA129" s="13"/>
      <c r="AB129" s="44"/>
      <c r="AC129" s="45"/>
      <c r="AD129" s="13"/>
      <c r="AE129" s="13"/>
      <c r="AF129" s="13"/>
      <c r="AG129" s="13"/>
      <c r="AH129" s="13"/>
      <c r="AI129" s="13"/>
      <c r="AJ129" s="46"/>
      <c r="AK129" s="41"/>
      <c r="AL129" s="13"/>
      <c r="AM129" s="13"/>
      <c r="AN129" s="46"/>
      <c r="AO129" s="41"/>
      <c r="AP129" s="41"/>
      <c r="AQ129" s="41"/>
      <c r="AR129" s="41"/>
      <c r="AS129" s="45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13"/>
      <c r="D130" s="13"/>
      <c r="E130" s="13"/>
      <c r="F130" s="42"/>
      <c r="G130" s="42"/>
      <c r="H130" s="4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43"/>
      <c r="U130" s="43"/>
      <c r="V130" s="13"/>
      <c r="W130" s="13"/>
      <c r="X130" s="13"/>
      <c r="Y130" s="13"/>
      <c r="Z130" s="13"/>
      <c r="AA130" s="13"/>
      <c r="AB130" s="44"/>
      <c r="AC130" s="45"/>
      <c r="AD130" s="13"/>
      <c r="AE130" s="13"/>
      <c r="AF130" s="13"/>
      <c r="AG130" s="13"/>
      <c r="AH130" s="13"/>
      <c r="AI130" s="13"/>
      <c r="AJ130" s="46"/>
      <c r="AK130" s="41"/>
      <c r="AL130" s="13"/>
      <c r="AM130" s="13"/>
      <c r="AN130" s="46"/>
      <c r="AO130" s="41"/>
      <c r="AP130" s="41"/>
      <c r="AQ130" s="41"/>
      <c r="AR130" s="41"/>
      <c r="AS130" s="45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41"/>
      <c r="B131" s="41"/>
      <c r="C131" s="13"/>
      <c r="D131" s="13"/>
      <c r="E131" s="13"/>
      <c r="F131" s="42"/>
      <c r="G131" s="42"/>
      <c r="H131" s="4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43"/>
      <c r="U131" s="43"/>
      <c r="V131" s="13"/>
      <c r="W131" s="13"/>
      <c r="X131" s="13"/>
      <c r="Y131" s="13"/>
      <c r="Z131" s="13"/>
      <c r="AA131" s="13"/>
      <c r="AB131" s="44"/>
      <c r="AC131" s="45"/>
      <c r="AD131" s="13"/>
      <c r="AE131" s="13"/>
      <c r="AF131" s="13"/>
      <c r="AG131" s="13"/>
      <c r="AH131" s="13"/>
      <c r="AI131" s="13"/>
      <c r="AJ131" s="46"/>
      <c r="AK131" s="41"/>
      <c r="AL131" s="13"/>
      <c r="AM131" s="13"/>
      <c r="AN131" s="46"/>
      <c r="AO131" s="41"/>
      <c r="AP131" s="41"/>
      <c r="AQ131" s="41"/>
      <c r="AR131" s="41"/>
      <c r="AS131" s="45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1"/>
      <c r="B132" s="41"/>
      <c r="C132" s="13"/>
      <c r="D132" s="13"/>
      <c r="E132" s="13"/>
      <c r="F132" s="42"/>
      <c r="G132" s="42"/>
      <c r="H132" s="4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43"/>
      <c r="U132" s="43"/>
      <c r="V132" s="13"/>
      <c r="W132" s="13"/>
      <c r="X132" s="13"/>
      <c r="Y132" s="13"/>
      <c r="Z132" s="13"/>
      <c r="AA132" s="13"/>
      <c r="AB132" s="44"/>
      <c r="AC132" s="45"/>
      <c r="AD132" s="13"/>
      <c r="AE132" s="13"/>
      <c r="AF132" s="13"/>
      <c r="AG132" s="13"/>
      <c r="AH132" s="13"/>
      <c r="AI132" s="13"/>
      <c r="AJ132" s="46"/>
      <c r="AK132" s="41"/>
      <c r="AL132" s="13"/>
      <c r="AM132" s="13"/>
      <c r="AN132" s="46"/>
      <c r="AO132" s="41"/>
      <c r="AP132" s="41"/>
      <c r="AQ132" s="41"/>
      <c r="AR132" s="41"/>
      <c r="AS132" s="45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1"/>
      <c r="B133" s="41"/>
      <c r="C133" s="13"/>
      <c r="D133" s="13"/>
      <c r="E133" s="13"/>
      <c r="F133" s="42"/>
      <c r="G133" s="42"/>
      <c r="H133" s="4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43"/>
      <c r="U133" s="43"/>
      <c r="V133" s="13"/>
      <c r="W133" s="13"/>
      <c r="X133" s="13"/>
      <c r="Y133" s="13"/>
      <c r="Z133" s="13"/>
      <c r="AA133" s="13"/>
      <c r="AB133" s="44"/>
      <c r="AC133" s="45"/>
      <c r="AD133" s="13"/>
      <c r="AE133" s="13"/>
      <c r="AF133" s="13"/>
      <c r="AG133" s="13"/>
      <c r="AH133" s="13"/>
      <c r="AI133" s="13"/>
      <c r="AJ133" s="46"/>
      <c r="AK133" s="41"/>
      <c r="AL133" s="13"/>
      <c r="AM133" s="13"/>
      <c r="AN133" s="46"/>
      <c r="AO133" s="41"/>
      <c r="AP133" s="41"/>
      <c r="AQ133" s="41"/>
      <c r="AR133" s="41"/>
      <c r="AS133" s="45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41"/>
      <c r="B134" s="41"/>
      <c r="C134" s="13"/>
      <c r="D134" s="13"/>
      <c r="E134" s="13"/>
      <c r="F134" s="42"/>
      <c r="G134" s="42"/>
      <c r="H134" s="4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43"/>
      <c r="U134" s="43"/>
      <c r="V134" s="13"/>
      <c r="W134" s="13"/>
      <c r="X134" s="13"/>
      <c r="Y134" s="13"/>
      <c r="Z134" s="13"/>
      <c r="AA134" s="13"/>
      <c r="AB134" s="44"/>
      <c r="AC134" s="45"/>
      <c r="AD134" s="13"/>
      <c r="AE134" s="13"/>
      <c r="AF134" s="13"/>
      <c r="AG134" s="13"/>
      <c r="AH134" s="13"/>
      <c r="AI134" s="13"/>
      <c r="AJ134" s="46"/>
      <c r="AK134" s="41"/>
      <c r="AL134" s="13"/>
      <c r="AM134" s="13"/>
      <c r="AN134" s="46"/>
      <c r="AO134" s="41"/>
      <c r="AP134" s="41"/>
      <c r="AQ134" s="41"/>
      <c r="AR134" s="41"/>
      <c r="AS134" s="45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1"/>
      <c r="B135" s="41"/>
      <c r="C135" s="13"/>
      <c r="D135" s="13"/>
      <c r="E135" s="13"/>
      <c r="F135" s="42"/>
      <c r="G135" s="42"/>
      <c r="H135" s="4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43"/>
      <c r="U135" s="43"/>
      <c r="V135" s="13"/>
      <c r="W135" s="13"/>
      <c r="X135" s="13"/>
      <c r="Y135" s="13"/>
      <c r="Z135" s="13"/>
      <c r="AA135" s="13"/>
      <c r="AB135" s="44"/>
      <c r="AC135" s="45"/>
      <c r="AD135" s="13"/>
      <c r="AE135" s="13"/>
      <c r="AF135" s="13"/>
      <c r="AG135" s="13"/>
      <c r="AH135" s="13"/>
      <c r="AI135" s="13"/>
      <c r="AJ135" s="46"/>
      <c r="AK135" s="41"/>
      <c r="AL135" s="13"/>
      <c r="AM135" s="13"/>
      <c r="AN135" s="46"/>
      <c r="AO135" s="41"/>
      <c r="AP135" s="41"/>
      <c r="AQ135" s="41"/>
      <c r="AR135" s="41"/>
      <c r="AS135" s="45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1"/>
      <c r="B136" s="41"/>
      <c r="C136" s="13"/>
      <c r="D136" s="13"/>
      <c r="E136" s="13"/>
      <c r="F136" s="42"/>
      <c r="G136" s="42"/>
      <c r="H136" s="4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43"/>
      <c r="U136" s="43"/>
      <c r="V136" s="13"/>
      <c r="W136" s="13"/>
      <c r="X136" s="13"/>
      <c r="Y136" s="13"/>
      <c r="Z136" s="13"/>
      <c r="AA136" s="13"/>
      <c r="AB136" s="44"/>
      <c r="AC136" s="45"/>
      <c r="AD136" s="13"/>
      <c r="AE136" s="13"/>
      <c r="AF136" s="13"/>
      <c r="AG136" s="13"/>
      <c r="AH136" s="13"/>
      <c r="AI136" s="13"/>
      <c r="AJ136" s="46"/>
      <c r="AK136" s="41"/>
      <c r="AL136" s="13"/>
      <c r="AM136" s="13"/>
      <c r="AN136" s="46"/>
      <c r="AO136" s="41"/>
      <c r="AP136" s="41"/>
      <c r="AQ136" s="41"/>
      <c r="AR136" s="41"/>
      <c r="AS136" s="45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41"/>
      <c r="B137" s="41"/>
      <c r="C137" s="13"/>
      <c r="D137" s="13"/>
      <c r="E137" s="13"/>
      <c r="F137" s="42"/>
      <c r="G137" s="42"/>
      <c r="H137" s="4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43"/>
      <c r="U137" s="43"/>
      <c r="V137" s="13"/>
      <c r="W137" s="13"/>
      <c r="X137" s="13"/>
      <c r="Y137" s="13"/>
      <c r="Z137" s="13"/>
      <c r="AA137" s="13"/>
      <c r="AB137" s="44"/>
      <c r="AC137" s="45"/>
      <c r="AD137" s="13"/>
      <c r="AE137" s="13"/>
      <c r="AF137" s="13"/>
      <c r="AG137" s="13"/>
      <c r="AH137" s="13"/>
      <c r="AI137" s="13"/>
      <c r="AJ137" s="46"/>
      <c r="AK137" s="41"/>
      <c r="AL137" s="13"/>
      <c r="AM137" s="13"/>
      <c r="AN137" s="46"/>
      <c r="AO137" s="41"/>
      <c r="AP137" s="41"/>
      <c r="AQ137" s="41"/>
      <c r="AR137" s="41"/>
      <c r="AS137" s="45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1"/>
      <c r="B138" s="41"/>
      <c r="C138" s="13"/>
      <c r="D138" s="13"/>
      <c r="E138" s="13"/>
      <c r="F138" s="42"/>
      <c r="G138" s="42"/>
      <c r="H138" s="4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43"/>
      <c r="U138" s="43"/>
      <c r="V138" s="13"/>
      <c r="W138" s="13"/>
      <c r="X138" s="13"/>
      <c r="Y138" s="13"/>
      <c r="Z138" s="13"/>
      <c r="AA138" s="13"/>
      <c r="AB138" s="44"/>
      <c r="AC138" s="45"/>
      <c r="AD138" s="13"/>
      <c r="AE138" s="13"/>
      <c r="AF138" s="13"/>
      <c r="AG138" s="13"/>
      <c r="AH138" s="13"/>
      <c r="AI138" s="13"/>
      <c r="AJ138" s="46"/>
      <c r="AK138" s="41"/>
      <c r="AL138" s="13"/>
      <c r="AM138" s="13"/>
      <c r="AN138" s="46"/>
      <c r="AO138" s="41"/>
      <c r="AP138" s="41"/>
      <c r="AQ138" s="41"/>
      <c r="AR138" s="41"/>
      <c r="AS138" s="45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1"/>
      <c r="B139" s="41"/>
      <c r="C139" s="13"/>
      <c r="D139" s="13"/>
      <c r="E139" s="13"/>
      <c r="F139" s="42"/>
      <c r="G139" s="42"/>
      <c r="H139" s="4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43"/>
      <c r="U139" s="43"/>
      <c r="V139" s="13"/>
      <c r="W139" s="13"/>
      <c r="X139" s="13"/>
      <c r="Y139" s="13"/>
      <c r="Z139" s="13"/>
      <c r="AA139" s="13"/>
      <c r="AB139" s="44"/>
      <c r="AC139" s="45"/>
      <c r="AD139" s="13"/>
      <c r="AE139" s="13"/>
      <c r="AF139" s="13"/>
      <c r="AG139" s="13"/>
      <c r="AH139" s="13"/>
      <c r="AI139" s="13"/>
      <c r="AJ139" s="46"/>
      <c r="AK139" s="41"/>
      <c r="AL139" s="13"/>
      <c r="AM139" s="13"/>
      <c r="AN139" s="46"/>
      <c r="AO139" s="41"/>
      <c r="AP139" s="41"/>
      <c r="AQ139" s="41"/>
      <c r="AR139" s="41"/>
      <c r="AS139" s="45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41"/>
      <c r="B140" s="41"/>
      <c r="C140" s="13"/>
      <c r="D140" s="13"/>
      <c r="E140" s="13"/>
      <c r="F140" s="42"/>
      <c r="G140" s="42"/>
      <c r="H140" s="4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43"/>
      <c r="U140" s="43"/>
      <c r="V140" s="13"/>
      <c r="W140" s="13"/>
      <c r="X140" s="13"/>
      <c r="Y140" s="13"/>
      <c r="Z140" s="13"/>
      <c r="AA140" s="13"/>
      <c r="AB140" s="44"/>
      <c r="AC140" s="45"/>
      <c r="AD140" s="13"/>
      <c r="AE140" s="13"/>
      <c r="AF140" s="13"/>
      <c r="AG140" s="13"/>
      <c r="AH140" s="13"/>
      <c r="AI140" s="13"/>
      <c r="AJ140" s="46"/>
      <c r="AK140" s="41"/>
      <c r="AL140" s="13"/>
      <c r="AM140" s="13"/>
      <c r="AN140" s="46"/>
      <c r="AO140" s="41"/>
      <c r="AP140" s="41"/>
      <c r="AQ140" s="41"/>
      <c r="AR140" s="41"/>
      <c r="AS140" s="45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1"/>
      <c r="B141" s="41"/>
      <c r="C141" s="13"/>
      <c r="D141" s="13"/>
      <c r="E141" s="13"/>
      <c r="F141" s="42"/>
      <c r="G141" s="42"/>
      <c r="H141" s="4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43"/>
      <c r="U141" s="43"/>
      <c r="V141" s="13"/>
      <c r="W141" s="13"/>
      <c r="X141" s="13"/>
      <c r="Y141" s="13"/>
      <c r="Z141" s="13"/>
      <c r="AA141" s="13"/>
      <c r="AB141" s="44"/>
      <c r="AC141" s="45"/>
      <c r="AD141" s="13"/>
      <c r="AE141" s="13"/>
      <c r="AF141" s="13"/>
      <c r="AG141" s="13"/>
      <c r="AH141" s="13"/>
      <c r="AI141" s="13"/>
      <c r="AJ141" s="46"/>
      <c r="AK141" s="41"/>
      <c r="AL141" s="13"/>
      <c r="AM141" s="13"/>
      <c r="AN141" s="46"/>
      <c r="AO141" s="41"/>
      <c r="AP141" s="41"/>
      <c r="AQ141" s="41"/>
      <c r="AR141" s="41"/>
      <c r="AS141" s="45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41"/>
      <c r="B142" s="41"/>
      <c r="C142" s="13"/>
      <c r="D142" s="13"/>
      <c r="E142" s="13"/>
      <c r="F142" s="42"/>
      <c r="G142" s="42"/>
      <c r="H142" s="4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43"/>
      <c r="U142" s="43"/>
      <c r="V142" s="13"/>
      <c r="W142" s="13"/>
      <c r="X142" s="13"/>
      <c r="Y142" s="13"/>
      <c r="Z142" s="13"/>
      <c r="AA142" s="13"/>
      <c r="AB142" s="44"/>
      <c r="AC142" s="45"/>
      <c r="AD142" s="13"/>
      <c r="AE142" s="13"/>
      <c r="AF142" s="13"/>
      <c r="AG142" s="13"/>
      <c r="AH142" s="13"/>
      <c r="AI142" s="13"/>
      <c r="AJ142" s="46"/>
      <c r="AK142" s="41"/>
      <c r="AL142" s="13"/>
      <c r="AM142" s="13"/>
      <c r="AN142" s="46"/>
      <c r="AO142" s="41"/>
      <c r="AP142" s="41"/>
      <c r="AQ142" s="41"/>
      <c r="AR142" s="41"/>
      <c r="AS142" s="45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13"/>
      <c r="D143" s="13"/>
      <c r="E143" s="13"/>
      <c r="F143" s="42"/>
      <c r="G143" s="42"/>
      <c r="H143" s="4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43"/>
      <c r="U143" s="43"/>
      <c r="V143" s="13"/>
      <c r="W143" s="13"/>
      <c r="X143" s="13"/>
      <c r="Y143" s="13"/>
      <c r="Z143" s="13"/>
      <c r="AA143" s="13"/>
      <c r="AB143" s="44"/>
      <c r="AC143" s="45"/>
      <c r="AD143" s="13"/>
      <c r="AE143" s="13"/>
      <c r="AF143" s="13"/>
      <c r="AG143" s="13"/>
      <c r="AH143" s="13"/>
      <c r="AI143" s="13"/>
      <c r="AJ143" s="46"/>
      <c r="AK143" s="41"/>
      <c r="AL143" s="13"/>
      <c r="AM143" s="13"/>
      <c r="AN143" s="46"/>
      <c r="AO143" s="41"/>
      <c r="AP143" s="41"/>
      <c r="AQ143" s="41"/>
      <c r="AR143" s="41"/>
      <c r="AS143" s="45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1"/>
      <c r="B144" s="41"/>
      <c r="C144" s="13"/>
      <c r="D144" s="13"/>
      <c r="E144" s="13"/>
      <c r="F144" s="42"/>
      <c r="G144" s="42"/>
      <c r="H144" s="4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43"/>
      <c r="U144" s="43"/>
      <c r="V144" s="13"/>
      <c r="W144" s="13"/>
      <c r="X144" s="13"/>
      <c r="Y144" s="13"/>
      <c r="Z144" s="13"/>
      <c r="AA144" s="13"/>
      <c r="AB144" s="44"/>
      <c r="AC144" s="45"/>
      <c r="AD144" s="13"/>
      <c r="AE144" s="13"/>
      <c r="AF144" s="13"/>
      <c r="AG144" s="13"/>
      <c r="AH144" s="13"/>
      <c r="AI144" s="13"/>
      <c r="AJ144" s="46"/>
      <c r="AK144" s="41"/>
      <c r="AL144" s="13"/>
      <c r="AM144" s="13"/>
      <c r="AN144" s="46"/>
      <c r="AO144" s="41"/>
      <c r="AP144" s="41"/>
      <c r="AQ144" s="41"/>
      <c r="AR144" s="41"/>
      <c r="AS144" s="45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1"/>
      <c r="B145" s="41"/>
      <c r="C145" s="13"/>
      <c r="D145" s="13"/>
      <c r="E145" s="13"/>
      <c r="F145" s="42"/>
      <c r="G145" s="42"/>
      <c r="H145" s="4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43"/>
      <c r="U145" s="43"/>
      <c r="V145" s="13"/>
      <c r="W145" s="13"/>
      <c r="X145" s="13"/>
      <c r="Y145" s="13"/>
      <c r="Z145" s="13"/>
      <c r="AA145" s="13"/>
      <c r="AB145" s="44"/>
      <c r="AC145" s="45"/>
      <c r="AD145" s="13"/>
      <c r="AE145" s="13"/>
      <c r="AF145" s="13"/>
      <c r="AG145" s="13"/>
      <c r="AH145" s="13"/>
      <c r="AI145" s="13"/>
      <c r="AJ145" s="46"/>
      <c r="AK145" s="41"/>
      <c r="AL145" s="13"/>
      <c r="AM145" s="13"/>
      <c r="AN145" s="46"/>
      <c r="AO145" s="41"/>
      <c r="AP145" s="41"/>
      <c r="AQ145" s="41"/>
      <c r="AR145" s="41"/>
      <c r="AS145" s="45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1"/>
      <c r="B146" s="41"/>
      <c r="C146" s="13"/>
      <c r="D146" s="13"/>
      <c r="E146" s="13"/>
      <c r="F146" s="42"/>
      <c r="G146" s="42"/>
      <c r="H146" s="4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43"/>
      <c r="U146" s="43"/>
      <c r="V146" s="13"/>
      <c r="W146" s="13"/>
      <c r="X146" s="13"/>
      <c r="Y146" s="13"/>
      <c r="Z146" s="13"/>
      <c r="AA146" s="13"/>
      <c r="AB146" s="44"/>
      <c r="AC146" s="45"/>
      <c r="AD146" s="13"/>
      <c r="AE146" s="13"/>
      <c r="AF146" s="13"/>
      <c r="AG146" s="13"/>
      <c r="AH146" s="13"/>
      <c r="AI146" s="13"/>
      <c r="AJ146" s="46"/>
      <c r="AK146" s="41"/>
      <c r="AL146" s="13"/>
      <c r="AM146" s="13"/>
      <c r="AN146" s="46"/>
      <c r="AO146" s="41"/>
      <c r="AP146" s="41"/>
      <c r="AQ146" s="41"/>
      <c r="AR146" s="41"/>
      <c r="AS146" s="45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1"/>
      <c r="B147" s="41"/>
      <c r="C147" s="13"/>
      <c r="D147" s="13"/>
      <c r="E147" s="13"/>
      <c r="F147" s="42"/>
      <c r="G147" s="42"/>
      <c r="H147" s="4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43"/>
      <c r="U147" s="43"/>
      <c r="V147" s="13"/>
      <c r="W147" s="13"/>
      <c r="X147" s="13"/>
      <c r="Y147" s="13"/>
      <c r="Z147" s="13"/>
      <c r="AA147" s="13"/>
      <c r="AB147" s="44"/>
      <c r="AC147" s="45"/>
      <c r="AD147" s="13"/>
      <c r="AE147" s="13"/>
      <c r="AF147" s="13"/>
      <c r="AG147" s="13"/>
      <c r="AH147" s="13"/>
      <c r="AI147" s="13"/>
      <c r="AJ147" s="46"/>
      <c r="AK147" s="41"/>
      <c r="AL147" s="13"/>
      <c r="AM147" s="13"/>
      <c r="AN147" s="46"/>
      <c r="AO147" s="41"/>
      <c r="AP147" s="41"/>
      <c r="AQ147" s="41"/>
      <c r="AR147" s="41"/>
      <c r="AS147" s="45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1"/>
      <c r="B148" s="41"/>
      <c r="C148" s="13"/>
      <c r="D148" s="13"/>
      <c r="E148" s="13"/>
      <c r="F148" s="42"/>
      <c r="G148" s="42"/>
      <c r="H148" s="4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43"/>
      <c r="U148" s="43"/>
      <c r="V148" s="13"/>
      <c r="W148" s="13"/>
      <c r="X148" s="13"/>
      <c r="Y148" s="13"/>
      <c r="Z148" s="13"/>
      <c r="AA148" s="13"/>
      <c r="AB148" s="44"/>
      <c r="AC148" s="45"/>
      <c r="AD148" s="13"/>
      <c r="AE148" s="13"/>
      <c r="AF148" s="13"/>
      <c r="AG148" s="13"/>
      <c r="AH148" s="13"/>
      <c r="AI148" s="13"/>
      <c r="AJ148" s="46"/>
      <c r="AK148" s="41"/>
      <c r="AL148" s="13"/>
      <c r="AM148" s="13"/>
      <c r="AN148" s="46"/>
      <c r="AO148" s="41"/>
      <c r="AP148" s="41"/>
      <c r="AQ148" s="41"/>
      <c r="AR148" s="41"/>
      <c r="AS148" s="45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1"/>
      <c r="B149" s="41"/>
      <c r="C149" s="13"/>
      <c r="D149" s="13"/>
      <c r="E149" s="13"/>
      <c r="F149" s="42"/>
      <c r="G149" s="42"/>
      <c r="H149" s="4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43"/>
      <c r="U149" s="43"/>
      <c r="V149" s="13"/>
      <c r="W149" s="13"/>
      <c r="X149" s="13"/>
      <c r="Y149" s="13"/>
      <c r="Z149" s="13"/>
      <c r="AA149" s="13"/>
      <c r="AB149" s="44"/>
      <c r="AC149" s="45"/>
      <c r="AD149" s="13"/>
      <c r="AE149" s="13"/>
      <c r="AF149" s="13"/>
      <c r="AG149" s="13"/>
      <c r="AH149" s="13"/>
      <c r="AI149" s="13"/>
      <c r="AJ149" s="46"/>
      <c r="AK149" s="41"/>
      <c r="AL149" s="13"/>
      <c r="AM149" s="13"/>
      <c r="AN149" s="46"/>
      <c r="AO149" s="41"/>
      <c r="AP149" s="41"/>
      <c r="AQ149" s="41"/>
      <c r="AR149" s="41"/>
      <c r="AS149" s="45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1"/>
      <c r="B150" s="41"/>
      <c r="C150" s="13"/>
      <c r="D150" s="13"/>
      <c r="E150" s="13"/>
      <c r="F150" s="42"/>
      <c r="G150" s="42"/>
      <c r="H150" s="4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43"/>
      <c r="U150" s="43"/>
      <c r="V150" s="13"/>
      <c r="W150" s="13"/>
      <c r="X150" s="13"/>
      <c r="Y150" s="13"/>
      <c r="Z150" s="13"/>
      <c r="AA150" s="13"/>
      <c r="AB150" s="44"/>
      <c r="AC150" s="45"/>
      <c r="AD150" s="13"/>
      <c r="AE150" s="13"/>
      <c r="AF150" s="13"/>
      <c r="AG150" s="13"/>
      <c r="AH150" s="13"/>
      <c r="AI150" s="13"/>
      <c r="AJ150" s="46"/>
      <c r="AK150" s="41"/>
      <c r="AL150" s="13"/>
      <c r="AM150" s="13"/>
      <c r="AN150" s="46"/>
      <c r="AO150" s="41"/>
      <c r="AP150" s="41"/>
      <c r="AQ150" s="41"/>
      <c r="AR150" s="41"/>
      <c r="AS150" s="45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1"/>
      <c r="B151" s="41"/>
      <c r="C151" s="13"/>
      <c r="D151" s="13"/>
      <c r="E151" s="13"/>
      <c r="F151" s="42"/>
      <c r="G151" s="42"/>
      <c r="H151" s="4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43"/>
      <c r="U151" s="43"/>
      <c r="V151" s="13"/>
      <c r="W151" s="13"/>
      <c r="X151" s="13"/>
      <c r="Y151" s="13"/>
      <c r="Z151" s="13"/>
      <c r="AA151" s="13"/>
      <c r="AB151" s="44"/>
      <c r="AC151" s="45"/>
      <c r="AD151" s="13"/>
      <c r="AE151" s="13"/>
      <c r="AF151" s="13"/>
      <c r="AG151" s="13"/>
      <c r="AH151" s="13"/>
      <c r="AI151" s="13"/>
      <c r="AJ151" s="46"/>
      <c r="AK151" s="41"/>
      <c r="AL151" s="13"/>
      <c r="AM151" s="13"/>
      <c r="AN151" s="46"/>
      <c r="AO151" s="41"/>
      <c r="AP151" s="41"/>
      <c r="AQ151" s="41"/>
      <c r="AR151" s="41"/>
      <c r="AS151" s="45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1"/>
      <c r="B152" s="41"/>
      <c r="C152" s="13"/>
      <c r="D152" s="13"/>
      <c r="E152" s="13"/>
      <c r="F152" s="42"/>
      <c r="G152" s="42"/>
      <c r="H152" s="4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43"/>
      <c r="U152" s="43"/>
      <c r="V152" s="13"/>
      <c r="W152" s="13"/>
      <c r="X152" s="13"/>
      <c r="Y152" s="13"/>
      <c r="Z152" s="13"/>
      <c r="AA152" s="13"/>
      <c r="AB152" s="44"/>
      <c r="AC152" s="45"/>
      <c r="AD152" s="13"/>
      <c r="AE152" s="13"/>
      <c r="AF152" s="13"/>
      <c r="AG152" s="13"/>
      <c r="AH152" s="13"/>
      <c r="AI152" s="13"/>
      <c r="AJ152" s="46"/>
      <c r="AK152" s="41"/>
      <c r="AL152" s="13"/>
      <c r="AM152" s="13"/>
      <c r="AN152" s="46"/>
      <c r="AO152" s="41"/>
      <c r="AP152" s="41"/>
      <c r="AQ152" s="41"/>
      <c r="AR152" s="41"/>
      <c r="AS152" s="45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1"/>
      <c r="B153" s="41"/>
      <c r="C153" s="13"/>
      <c r="D153" s="13"/>
      <c r="E153" s="13"/>
      <c r="F153" s="42"/>
      <c r="G153" s="42"/>
      <c r="H153" s="4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43"/>
      <c r="U153" s="43"/>
      <c r="V153" s="13"/>
      <c r="W153" s="13"/>
      <c r="X153" s="13"/>
      <c r="Y153" s="13"/>
      <c r="Z153" s="13"/>
      <c r="AA153" s="13"/>
      <c r="AB153" s="44"/>
      <c r="AC153" s="45"/>
      <c r="AD153" s="13"/>
      <c r="AE153" s="13"/>
      <c r="AF153" s="13"/>
      <c r="AG153" s="13"/>
      <c r="AH153" s="13"/>
      <c r="AI153" s="13"/>
      <c r="AJ153" s="46"/>
      <c r="AK153" s="41"/>
      <c r="AL153" s="13"/>
      <c r="AM153" s="13"/>
      <c r="AN153" s="46"/>
      <c r="AO153" s="41"/>
      <c r="AP153" s="41"/>
      <c r="AQ153" s="41"/>
      <c r="AR153" s="41"/>
      <c r="AS153" s="45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1"/>
      <c r="B154" s="41"/>
      <c r="C154" s="13"/>
      <c r="D154" s="13"/>
      <c r="E154" s="13"/>
      <c r="F154" s="42"/>
      <c r="G154" s="42"/>
      <c r="H154" s="4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43"/>
      <c r="U154" s="43"/>
      <c r="V154" s="13"/>
      <c r="W154" s="13"/>
      <c r="X154" s="13"/>
      <c r="Y154" s="13"/>
      <c r="Z154" s="13"/>
      <c r="AA154" s="13"/>
      <c r="AB154" s="44"/>
      <c r="AC154" s="45"/>
      <c r="AD154" s="13"/>
      <c r="AE154" s="13"/>
      <c r="AF154" s="13"/>
      <c r="AG154" s="13"/>
      <c r="AH154" s="13"/>
      <c r="AI154" s="13"/>
      <c r="AJ154" s="46"/>
      <c r="AK154" s="41"/>
      <c r="AL154" s="13"/>
      <c r="AM154" s="13"/>
      <c r="AN154" s="46"/>
      <c r="AO154" s="41"/>
      <c r="AP154" s="41"/>
      <c r="AQ154" s="41"/>
      <c r="AR154" s="41"/>
      <c r="AS154" s="45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13"/>
      <c r="D155" s="13"/>
      <c r="E155" s="13"/>
      <c r="F155" s="42"/>
      <c r="G155" s="42"/>
      <c r="H155" s="4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43"/>
      <c r="U155" s="43"/>
      <c r="V155" s="13"/>
      <c r="W155" s="13"/>
      <c r="X155" s="13"/>
      <c r="Y155" s="13"/>
      <c r="Z155" s="13"/>
      <c r="AA155" s="13"/>
      <c r="AB155" s="44"/>
      <c r="AC155" s="45"/>
      <c r="AD155" s="13"/>
      <c r="AE155" s="13"/>
      <c r="AF155" s="13"/>
      <c r="AG155" s="13"/>
      <c r="AH155" s="13"/>
      <c r="AI155" s="13"/>
      <c r="AJ155" s="46"/>
      <c r="AK155" s="41"/>
      <c r="AL155" s="13"/>
      <c r="AM155" s="13"/>
      <c r="AN155" s="46"/>
      <c r="AO155" s="41"/>
      <c r="AP155" s="41"/>
      <c r="AQ155" s="41"/>
      <c r="AR155" s="41"/>
      <c r="AS155" s="45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41"/>
      <c r="B156" s="41"/>
      <c r="C156" s="13"/>
      <c r="D156" s="13"/>
      <c r="E156" s="13"/>
      <c r="F156" s="42"/>
      <c r="G156" s="42"/>
      <c r="H156" s="4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43"/>
      <c r="U156" s="43"/>
      <c r="V156" s="13"/>
      <c r="W156" s="13"/>
      <c r="X156" s="13"/>
      <c r="Y156" s="13"/>
      <c r="Z156" s="13"/>
      <c r="AA156" s="13"/>
      <c r="AB156" s="44"/>
      <c r="AC156" s="45"/>
      <c r="AD156" s="13"/>
      <c r="AE156" s="13"/>
      <c r="AF156" s="13"/>
      <c r="AG156" s="13"/>
      <c r="AH156" s="13"/>
      <c r="AI156" s="13"/>
      <c r="AJ156" s="46"/>
      <c r="AK156" s="41"/>
      <c r="AL156" s="13"/>
      <c r="AM156" s="13"/>
      <c r="AN156" s="46"/>
      <c r="AO156" s="41"/>
      <c r="AP156" s="41"/>
      <c r="AQ156" s="41"/>
      <c r="AR156" s="41"/>
      <c r="AS156" s="45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1"/>
      <c r="B157" s="41"/>
      <c r="C157" s="13"/>
      <c r="D157" s="13"/>
      <c r="E157" s="13"/>
      <c r="F157" s="42"/>
      <c r="G157" s="42"/>
      <c r="H157" s="4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43"/>
      <c r="U157" s="43"/>
      <c r="V157" s="13"/>
      <c r="W157" s="13"/>
      <c r="X157" s="13"/>
      <c r="Y157" s="13"/>
      <c r="Z157" s="13"/>
      <c r="AA157" s="13"/>
      <c r="AB157" s="44"/>
      <c r="AC157" s="45"/>
      <c r="AD157" s="13"/>
      <c r="AE157" s="13"/>
      <c r="AF157" s="13"/>
      <c r="AG157" s="13"/>
      <c r="AH157" s="13"/>
      <c r="AI157" s="13"/>
      <c r="AJ157" s="46"/>
      <c r="AK157" s="41"/>
      <c r="AL157" s="13"/>
      <c r="AM157" s="13"/>
      <c r="AN157" s="46"/>
      <c r="AO157" s="41"/>
      <c r="AP157" s="41"/>
      <c r="AQ157" s="41"/>
      <c r="AR157" s="41"/>
      <c r="AS157" s="45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1"/>
      <c r="B158" s="41"/>
      <c r="C158" s="13"/>
      <c r="D158" s="13"/>
      <c r="E158" s="13"/>
      <c r="F158" s="42"/>
      <c r="G158" s="42"/>
      <c r="H158" s="4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43"/>
      <c r="U158" s="43"/>
      <c r="V158" s="13"/>
      <c r="W158" s="13"/>
      <c r="X158" s="13"/>
      <c r="Y158" s="13"/>
      <c r="Z158" s="13"/>
      <c r="AA158" s="13"/>
      <c r="AB158" s="44"/>
      <c r="AC158" s="45"/>
      <c r="AD158" s="13"/>
      <c r="AE158" s="13"/>
      <c r="AF158" s="13"/>
      <c r="AG158" s="13"/>
      <c r="AH158" s="13"/>
      <c r="AI158" s="13"/>
      <c r="AJ158" s="46"/>
      <c r="AK158" s="41"/>
      <c r="AL158" s="13"/>
      <c r="AM158" s="13"/>
      <c r="AN158" s="46"/>
      <c r="AO158" s="41"/>
      <c r="AP158" s="41"/>
      <c r="AQ158" s="41"/>
      <c r="AR158" s="41"/>
      <c r="AS158" s="45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41"/>
      <c r="B159" s="41"/>
      <c r="C159" s="13"/>
      <c r="D159" s="13"/>
      <c r="E159" s="13"/>
      <c r="F159" s="42"/>
      <c r="G159" s="42"/>
      <c r="H159" s="4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43"/>
      <c r="U159" s="43"/>
      <c r="V159" s="13"/>
      <c r="W159" s="13"/>
      <c r="X159" s="13"/>
      <c r="Y159" s="13"/>
      <c r="Z159" s="13"/>
      <c r="AA159" s="13"/>
      <c r="AB159" s="44"/>
      <c r="AC159" s="45"/>
      <c r="AD159" s="13"/>
      <c r="AE159" s="13"/>
      <c r="AF159" s="13"/>
      <c r="AG159" s="13"/>
      <c r="AH159" s="13"/>
      <c r="AI159" s="13"/>
      <c r="AJ159" s="46"/>
      <c r="AK159" s="41"/>
      <c r="AL159" s="13"/>
      <c r="AM159" s="13"/>
      <c r="AN159" s="46"/>
      <c r="AO159" s="41"/>
      <c r="AP159" s="41"/>
      <c r="AQ159" s="41"/>
      <c r="AR159" s="41"/>
      <c r="AS159" s="45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1"/>
      <c r="B160" s="41"/>
      <c r="C160" s="13"/>
      <c r="D160" s="13"/>
      <c r="E160" s="13"/>
      <c r="F160" s="42"/>
      <c r="G160" s="42"/>
      <c r="H160" s="4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43"/>
      <c r="U160" s="43"/>
      <c r="V160" s="13"/>
      <c r="W160" s="13"/>
      <c r="X160" s="13"/>
      <c r="Y160" s="13"/>
      <c r="Z160" s="13"/>
      <c r="AA160" s="13"/>
      <c r="AB160" s="44"/>
      <c r="AC160" s="45"/>
      <c r="AD160" s="13"/>
      <c r="AE160" s="13"/>
      <c r="AF160" s="13"/>
      <c r="AG160" s="13"/>
      <c r="AH160" s="13"/>
      <c r="AI160" s="13"/>
      <c r="AJ160" s="46"/>
      <c r="AK160" s="41"/>
      <c r="AL160" s="13"/>
      <c r="AM160" s="13"/>
      <c r="AN160" s="46"/>
      <c r="AO160" s="41"/>
      <c r="AP160" s="41"/>
      <c r="AQ160" s="41"/>
      <c r="AR160" s="41"/>
      <c r="AS160" s="45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1"/>
      <c r="B161" s="41"/>
      <c r="C161" s="13"/>
      <c r="D161" s="13"/>
      <c r="E161" s="13"/>
      <c r="F161" s="42"/>
      <c r="G161" s="42"/>
      <c r="H161" s="4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43"/>
      <c r="U161" s="43"/>
      <c r="V161" s="13"/>
      <c r="W161" s="13"/>
      <c r="X161" s="13"/>
      <c r="Y161" s="13"/>
      <c r="Z161" s="13"/>
      <c r="AA161" s="13"/>
      <c r="AB161" s="44"/>
      <c r="AC161" s="45"/>
      <c r="AD161" s="13"/>
      <c r="AE161" s="13"/>
      <c r="AF161" s="13"/>
      <c r="AG161" s="13"/>
      <c r="AH161" s="13"/>
      <c r="AI161" s="13"/>
      <c r="AJ161" s="46"/>
      <c r="AK161" s="41"/>
      <c r="AL161" s="13"/>
      <c r="AM161" s="13"/>
      <c r="AN161" s="46"/>
      <c r="AO161" s="41"/>
      <c r="AP161" s="41"/>
      <c r="AQ161" s="41"/>
      <c r="AR161" s="41"/>
      <c r="AS161" s="45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41"/>
      <c r="B162" s="41"/>
      <c r="C162" s="13"/>
      <c r="D162" s="13"/>
      <c r="E162" s="13"/>
      <c r="F162" s="42"/>
      <c r="G162" s="42"/>
      <c r="H162" s="4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43"/>
      <c r="U162" s="43"/>
      <c r="V162" s="13"/>
      <c r="W162" s="13"/>
      <c r="X162" s="13"/>
      <c r="Y162" s="13"/>
      <c r="Z162" s="13"/>
      <c r="AA162" s="13"/>
      <c r="AB162" s="44"/>
      <c r="AC162" s="45"/>
      <c r="AD162" s="13"/>
      <c r="AE162" s="13"/>
      <c r="AF162" s="13"/>
      <c r="AG162" s="13"/>
      <c r="AH162" s="13"/>
      <c r="AI162" s="13"/>
      <c r="AJ162" s="46"/>
      <c r="AK162" s="41"/>
      <c r="AL162" s="13"/>
      <c r="AM162" s="13"/>
      <c r="AN162" s="46"/>
      <c r="AO162" s="41"/>
      <c r="AP162" s="41"/>
      <c r="AQ162" s="41"/>
      <c r="AR162" s="41"/>
      <c r="AS162" s="45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1"/>
      <c r="B163" s="41"/>
      <c r="C163" s="13"/>
      <c r="D163" s="13"/>
      <c r="E163" s="13"/>
      <c r="F163" s="42"/>
      <c r="G163" s="42"/>
      <c r="H163" s="4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43"/>
      <c r="U163" s="43"/>
      <c r="V163" s="13"/>
      <c r="W163" s="13"/>
      <c r="X163" s="13"/>
      <c r="Y163" s="13"/>
      <c r="Z163" s="13"/>
      <c r="AA163" s="13"/>
      <c r="AB163" s="44"/>
      <c r="AC163" s="45"/>
      <c r="AD163" s="13"/>
      <c r="AE163" s="13"/>
      <c r="AF163" s="13"/>
      <c r="AG163" s="13"/>
      <c r="AH163" s="13"/>
      <c r="AI163" s="13"/>
      <c r="AJ163" s="46"/>
      <c r="AK163" s="41"/>
      <c r="AL163" s="13"/>
      <c r="AM163" s="13"/>
      <c r="AN163" s="46"/>
      <c r="AO163" s="41"/>
      <c r="AP163" s="41"/>
      <c r="AQ163" s="41"/>
      <c r="AR163" s="41"/>
      <c r="AS163" s="45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1"/>
      <c r="B164" s="41"/>
      <c r="C164" s="13"/>
      <c r="D164" s="13"/>
      <c r="E164" s="13"/>
      <c r="F164" s="42"/>
      <c r="G164" s="42"/>
      <c r="H164" s="4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43"/>
      <c r="U164" s="43"/>
      <c r="V164" s="13"/>
      <c r="W164" s="13"/>
      <c r="X164" s="13"/>
      <c r="Y164" s="13"/>
      <c r="Z164" s="13"/>
      <c r="AA164" s="13"/>
      <c r="AB164" s="44"/>
      <c r="AC164" s="45"/>
      <c r="AD164" s="13"/>
      <c r="AE164" s="13"/>
      <c r="AF164" s="13"/>
      <c r="AG164" s="13"/>
      <c r="AH164" s="13"/>
      <c r="AI164" s="13"/>
      <c r="AJ164" s="46"/>
      <c r="AK164" s="41"/>
      <c r="AL164" s="13"/>
      <c r="AM164" s="13"/>
      <c r="AN164" s="46"/>
      <c r="AO164" s="41"/>
      <c r="AP164" s="41"/>
      <c r="AQ164" s="41"/>
      <c r="AR164" s="41"/>
      <c r="AS164" s="45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41"/>
      <c r="B165" s="41"/>
      <c r="C165" s="13"/>
      <c r="D165" s="13"/>
      <c r="E165" s="13"/>
      <c r="F165" s="42"/>
      <c r="G165" s="42"/>
      <c r="H165" s="4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43"/>
      <c r="U165" s="43"/>
      <c r="V165" s="13"/>
      <c r="W165" s="13"/>
      <c r="X165" s="13"/>
      <c r="Y165" s="13"/>
      <c r="Z165" s="13"/>
      <c r="AA165" s="13"/>
      <c r="AB165" s="44"/>
      <c r="AC165" s="45"/>
      <c r="AD165" s="13"/>
      <c r="AE165" s="13"/>
      <c r="AF165" s="13"/>
      <c r="AG165" s="13"/>
      <c r="AH165" s="13"/>
      <c r="AI165" s="13"/>
      <c r="AJ165" s="46"/>
      <c r="AK165" s="41"/>
      <c r="AL165" s="13"/>
      <c r="AM165" s="13"/>
      <c r="AN165" s="46"/>
      <c r="AO165" s="41"/>
      <c r="AP165" s="41"/>
      <c r="AQ165" s="41"/>
      <c r="AR165" s="41"/>
      <c r="AS165" s="45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1"/>
      <c r="B166" s="41"/>
      <c r="C166" s="13"/>
      <c r="D166" s="13"/>
      <c r="E166" s="13"/>
      <c r="F166" s="42"/>
      <c r="G166" s="42"/>
      <c r="H166" s="4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43"/>
      <c r="U166" s="43"/>
      <c r="V166" s="13"/>
      <c r="W166" s="13"/>
      <c r="X166" s="13"/>
      <c r="Y166" s="13"/>
      <c r="Z166" s="13"/>
      <c r="AA166" s="13"/>
      <c r="AB166" s="44"/>
      <c r="AC166" s="45"/>
      <c r="AD166" s="13"/>
      <c r="AE166" s="13"/>
      <c r="AF166" s="13"/>
      <c r="AG166" s="13"/>
      <c r="AH166" s="13"/>
      <c r="AI166" s="13"/>
      <c r="AJ166" s="46"/>
      <c r="AK166" s="41"/>
      <c r="AL166" s="13"/>
      <c r="AM166" s="13"/>
      <c r="AN166" s="46"/>
      <c r="AO166" s="41"/>
      <c r="AP166" s="41"/>
      <c r="AQ166" s="41"/>
      <c r="AR166" s="41"/>
      <c r="AS166" s="45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1"/>
      <c r="B167" s="41"/>
      <c r="C167" s="13"/>
      <c r="D167" s="13"/>
      <c r="E167" s="13"/>
      <c r="F167" s="42"/>
      <c r="G167" s="42"/>
      <c r="H167" s="4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43"/>
      <c r="U167" s="43"/>
      <c r="V167" s="13"/>
      <c r="W167" s="13"/>
      <c r="X167" s="13"/>
      <c r="Y167" s="13"/>
      <c r="Z167" s="13"/>
      <c r="AA167" s="13"/>
      <c r="AB167" s="44"/>
      <c r="AC167" s="45"/>
      <c r="AD167" s="13"/>
      <c r="AE167" s="13"/>
      <c r="AF167" s="13"/>
      <c r="AG167" s="13"/>
      <c r="AH167" s="13"/>
      <c r="AI167" s="13"/>
      <c r="AJ167" s="46"/>
      <c r="AK167" s="41"/>
      <c r="AL167" s="13"/>
      <c r="AM167" s="13"/>
      <c r="AN167" s="46"/>
      <c r="AO167" s="41"/>
      <c r="AP167" s="41"/>
      <c r="AQ167" s="41"/>
      <c r="AR167" s="41"/>
      <c r="AS167" s="45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41"/>
      <c r="B168" s="41"/>
      <c r="C168" s="13"/>
      <c r="D168" s="13"/>
      <c r="E168" s="13"/>
      <c r="F168" s="42"/>
      <c r="G168" s="42"/>
      <c r="H168" s="4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43"/>
      <c r="U168" s="43"/>
      <c r="V168" s="13"/>
      <c r="W168" s="13"/>
      <c r="X168" s="13"/>
      <c r="Y168" s="13"/>
      <c r="Z168" s="13"/>
      <c r="AA168" s="13"/>
      <c r="AB168" s="44"/>
      <c r="AC168" s="45"/>
      <c r="AD168" s="13"/>
      <c r="AE168" s="13"/>
      <c r="AF168" s="13"/>
      <c r="AG168" s="13"/>
      <c r="AH168" s="13"/>
      <c r="AI168" s="13"/>
      <c r="AJ168" s="46"/>
      <c r="AK168" s="41"/>
      <c r="AL168" s="13"/>
      <c r="AM168" s="13"/>
      <c r="AN168" s="46"/>
      <c r="AO168" s="41"/>
      <c r="AP168" s="41"/>
      <c r="AQ168" s="41"/>
      <c r="AR168" s="41"/>
      <c r="AS168" s="45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1"/>
      <c r="B169" s="41"/>
      <c r="C169" s="13"/>
      <c r="D169" s="13"/>
      <c r="E169" s="13"/>
      <c r="F169" s="42"/>
      <c r="G169" s="42"/>
      <c r="H169" s="4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43"/>
      <c r="U169" s="43"/>
      <c r="V169" s="13"/>
      <c r="W169" s="13"/>
      <c r="X169" s="13"/>
      <c r="Y169" s="13"/>
      <c r="Z169" s="13"/>
      <c r="AA169" s="13"/>
      <c r="AB169" s="44"/>
      <c r="AC169" s="45"/>
      <c r="AD169" s="13"/>
      <c r="AE169" s="13"/>
      <c r="AF169" s="13"/>
      <c r="AG169" s="13"/>
      <c r="AH169" s="13"/>
      <c r="AI169" s="13"/>
      <c r="AJ169" s="46"/>
      <c r="AK169" s="41"/>
      <c r="AL169" s="13"/>
      <c r="AM169" s="13"/>
      <c r="AN169" s="46"/>
      <c r="AO169" s="41"/>
      <c r="AP169" s="41"/>
      <c r="AQ169" s="41"/>
      <c r="AR169" s="41"/>
      <c r="AS169" s="45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41"/>
      <c r="B170" s="41"/>
      <c r="C170" s="13"/>
      <c r="D170" s="13"/>
      <c r="E170" s="13"/>
      <c r="F170" s="42"/>
      <c r="G170" s="42"/>
      <c r="H170" s="4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43"/>
      <c r="U170" s="43"/>
      <c r="V170" s="13"/>
      <c r="W170" s="13"/>
      <c r="X170" s="13"/>
      <c r="Y170" s="13"/>
      <c r="Z170" s="13"/>
      <c r="AA170" s="13"/>
      <c r="AB170" s="44"/>
      <c r="AC170" s="45"/>
      <c r="AD170" s="13"/>
      <c r="AE170" s="13"/>
      <c r="AF170" s="13"/>
      <c r="AG170" s="13"/>
      <c r="AH170" s="13"/>
      <c r="AI170" s="13"/>
      <c r="AJ170" s="46"/>
      <c r="AK170" s="41"/>
      <c r="AL170" s="13"/>
      <c r="AM170" s="13"/>
      <c r="AN170" s="46"/>
      <c r="AO170" s="41"/>
      <c r="AP170" s="41"/>
      <c r="AQ170" s="41"/>
      <c r="AR170" s="41"/>
      <c r="AS170" s="45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13"/>
      <c r="D171" s="13"/>
      <c r="E171" s="13"/>
      <c r="F171" s="42"/>
      <c r="G171" s="42"/>
      <c r="H171" s="4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43"/>
      <c r="U171" s="43"/>
      <c r="V171" s="13"/>
      <c r="W171" s="13"/>
      <c r="X171" s="13"/>
      <c r="Y171" s="13"/>
      <c r="Z171" s="13"/>
      <c r="AA171" s="13"/>
      <c r="AB171" s="44"/>
      <c r="AC171" s="45"/>
      <c r="AD171" s="13"/>
      <c r="AE171" s="13"/>
      <c r="AF171" s="13"/>
      <c r="AG171" s="13"/>
      <c r="AH171" s="13"/>
      <c r="AI171" s="13"/>
      <c r="AJ171" s="46"/>
      <c r="AK171" s="41"/>
      <c r="AL171" s="13"/>
      <c r="AM171" s="13"/>
      <c r="AN171" s="46"/>
      <c r="AO171" s="41"/>
      <c r="AP171" s="41"/>
      <c r="AQ171" s="41"/>
      <c r="AR171" s="41"/>
      <c r="AS171" s="45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1"/>
      <c r="B172" s="41"/>
      <c r="C172" s="13"/>
      <c r="D172" s="13"/>
      <c r="E172" s="13"/>
      <c r="F172" s="42"/>
      <c r="G172" s="42"/>
      <c r="H172" s="4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43"/>
      <c r="U172" s="43"/>
      <c r="V172" s="13"/>
      <c r="W172" s="13"/>
      <c r="X172" s="13"/>
      <c r="Y172" s="13"/>
      <c r="Z172" s="13"/>
      <c r="AA172" s="13"/>
      <c r="AB172" s="44"/>
      <c r="AC172" s="45"/>
      <c r="AD172" s="13"/>
      <c r="AE172" s="13"/>
      <c r="AF172" s="13"/>
      <c r="AG172" s="13"/>
      <c r="AH172" s="13"/>
      <c r="AI172" s="13"/>
      <c r="AJ172" s="46"/>
      <c r="AK172" s="41"/>
      <c r="AL172" s="13"/>
      <c r="AM172" s="13"/>
      <c r="AN172" s="46"/>
      <c r="AO172" s="41"/>
      <c r="AP172" s="41"/>
      <c r="AQ172" s="41"/>
      <c r="AR172" s="41"/>
      <c r="AS172" s="45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1"/>
      <c r="B173" s="41"/>
      <c r="C173" s="13"/>
      <c r="D173" s="13"/>
      <c r="E173" s="13"/>
      <c r="F173" s="42"/>
      <c r="G173" s="42"/>
      <c r="H173" s="4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43"/>
      <c r="U173" s="43"/>
      <c r="V173" s="13"/>
      <c r="W173" s="13"/>
      <c r="X173" s="13"/>
      <c r="Y173" s="13"/>
      <c r="Z173" s="13"/>
      <c r="AA173" s="13"/>
      <c r="AB173" s="44"/>
      <c r="AC173" s="45"/>
      <c r="AD173" s="13"/>
      <c r="AE173" s="13"/>
      <c r="AF173" s="13"/>
      <c r="AG173" s="13"/>
      <c r="AH173" s="13"/>
      <c r="AI173" s="13"/>
      <c r="AJ173" s="46"/>
      <c r="AK173" s="41"/>
      <c r="AL173" s="13"/>
      <c r="AM173" s="13"/>
      <c r="AN173" s="46"/>
      <c r="AO173" s="41"/>
      <c r="AP173" s="41"/>
      <c r="AQ173" s="41"/>
      <c r="AR173" s="41"/>
      <c r="AS173" s="45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1"/>
      <c r="B174" s="41"/>
      <c r="C174" s="13"/>
      <c r="D174" s="13"/>
      <c r="E174" s="13"/>
      <c r="F174" s="42"/>
      <c r="G174" s="42"/>
      <c r="H174" s="4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43"/>
      <c r="U174" s="43"/>
      <c r="V174" s="13"/>
      <c r="W174" s="13"/>
      <c r="X174" s="13"/>
      <c r="Y174" s="13"/>
      <c r="Z174" s="13"/>
      <c r="AA174" s="13"/>
      <c r="AB174" s="44"/>
      <c r="AC174" s="45"/>
      <c r="AD174" s="13"/>
      <c r="AE174" s="13"/>
      <c r="AF174" s="13"/>
      <c r="AG174" s="13"/>
      <c r="AH174" s="13"/>
      <c r="AI174" s="13"/>
      <c r="AJ174" s="46"/>
      <c r="AK174" s="41"/>
      <c r="AL174" s="13"/>
      <c r="AM174" s="13"/>
      <c r="AN174" s="46"/>
      <c r="AO174" s="41"/>
      <c r="AP174" s="41"/>
      <c r="AQ174" s="41"/>
      <c r="AR174" s="41"/>
      <c r="AS174" s="45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1"/>
      <c r="B175" s="41"/>
      <c r="C175" s="13"/>
      <c r="D175" s="13"/>
      <c r="E175" s="13"/>
      <c r="F175" s="42"/>
      <c r="G175" s="42"/>
      <c r="H175" s="4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43"/>
      <c r="U175" s="43"/>
      <c r="V175" s="13"/>
      <c r="W175" s="13"/>
      <c r="X175" s="13"/>
      <c r="Y175" s="13"/>
      <c r="Z175" s="13"/>
      <c r="AA175" s="13"/>
      <c r="AB175" s="44"/>
      <c r="AC175" s="45"/>
      <c r="AD175" s="13"/>
      <c r="AE175" s="13"/>
      <c r="AF175" s="13"/>
      <c r="AG175" s="13"/>
      <c r="AH175" s="13"/>
      <c r="AI175" s="13"/>
      <c r="AJ175" s="46"/>
      <c r="AK175" s="41"/>
      <c r="AL175" s="13"/>
      <c r="AM175" s="13"/>
      <c r="AN175" s="46"/>
      <c r="AO175" s="41"/>
      <c r="AP175" s="41"/>
      <c r="AQ175" s="41"/>
      <c r="AR175" s="41"/>
      <c r="AS175" s="45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1"/>
      <c r="B176" s="41"/>
      <c r="C176" s="13"/>
      <c r="D176" s="13"/>
      <c r="E176" s="13"/>
      <c r="F176" s="42"/>
      <c r="G176" s="42"/>
      <c r="H176" s="4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43"/>
      <c r="U176" s="43"/>
      <c r="V176" s="13"/>
      <c r="W176" s="13"/>
      <c r="X176" s="13"/>
      <c r="Y176" s="13"/>
      <c r="Z176" s="13"/>
      <c r="AA176" s="13"/>
      <c r="AB176" s="44"/>
      <c r="AC176" s="45"/>
      <c r="AD176" s="13"/>
      <c r="AE176" s="13"/>
      <c r="AF176" s="13"/>
      <c r="AG176" s="13"/>
      <c r="AH176" s="13"/>
      <c r="AI176" s="13"/>
      <c r="AJ176" s="46"/>
      <c r="AK176" s="41"/>
      <c r="AL176" s="13"/>
      <c r="AM176" s="13"/>
      <c r="AN176" s="46"/>
      <c r="AO176" s="41"/>
      <c r="AP176" s="41"/>
      <c r="AQ176" s="41"/>
      <c r="AR176" s="41"/>
      <c r="AS176" s="45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1"/>
      <c r="B177" s="41"/>
      <c r="C177" s="13"/>
      <c r="D177" s="13"/>
      <c r="E177" s="13"/>
      <c r="F177" s="42"/>
      <c r="G177" s="42"/>
      <c r="H177" s="4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43"/>
      <c r="U177" s="43"/>
      <c r="V177" s="13"/>
      <c r="W177" s="13"/>
      <c r="X177" s="13"/>
      <c r="Y177" s="13"/>
      <c r="Z177" s="13"/>
      <c r="AA177" s="13"/>
      <c r="AB177" s="44"/>
      <c r="AC177" s="45"/>
      <c r="AD177" s="13"/>
      <c r="AE177" s="13"/>
      <c r="AF177" s="13"/>
      <c r="AG177" s="13"/>
      <c r="AH177" s="13"/>
      <c r="AI177" s="13"/>
      <c r="AJ177" s="46"/>
      <c r="AK177" s="41"/>
      <c r="AL177" s="13"/>
      <c r="AM177" s="13"/>
      <c r="AN177" s="46"/>
      <c r="AO177" s="41"/>
      <c r="AP177" s="41"/>
      <c r="AQ177" s="41"/>
      <c r="AR177" s="41"/>
      <c r="AS177" s="45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1"/>
      <c r="B178" s="41"/>
      <c r="C178" s="13"/>
      <c r="D178" s="13"/>
      <c r="E178" s="13"/>
      <c r="F178" s="42"/>
      <c r="G178" s="42"/>
      <c r="H178" s="4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43"/>
      <c r="U178" s="43"/>
      <c r="V178" s="13"/>
      <c r="W178" s="13"/>
      <c r="X178" s="13"/>
      <c r="Y178" s="13"/>
      <c r="Z178" s="13"/>
      <c r="AA178" s="13"/>
      <c r="AB178" s="44"/>
      <c r="AC178" s="45"/>
      <c r="AD178" s="13"/>
      <c r="AE178" s="13"/>
      <c r="AF178" s="13"/>
      <c r="AG178" s="13"/>
      <c r="AH178" s="13"/>
      <c r="AI178" s="13"/>
      <c r="AJ178" s="46"/>
      <c r="AK178" s="41"/>
      <c r="AL178" s="13"/>
      <c r="AM178" s="13"/>
      <c r="AN178" s="46"/>
      <c r="AO178" s="41"/>
      <c r="AP178" s="41"/>
      <c r="AQ178" s="41"/>
      <c r="AR178" s="41"/>
      <c r="AS178" s="45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1"/>
      <c r="B179" s="41"/>
      <c r="C179" s="13"/>
      <c r="D179" s="13"/>
      <c r="E179" s="13"/>
      <c r="F179" s="42"/>
      <c r="G179" s="42"/>
      <c r="H179" s="4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43"/>
      <c r="U179" s="43"/>
      <c r="V179" s="13"/>
      <c r="W179" s="13"/>
      <c r="X179" s="13"/>
      <c r="Y179" s="13"/>
      <c r="Z179" s="13"/>
      <c r="AA179" s="13"/>
      <c r="AB179" s="44"/>
      <c r="AC179" s="45"/>
      <c r="AD179" s="13"/>
      <c r="AE179" s="13"/>
      <c r="AF179" s="13"/>
      <c r="AG179" s="13"/>
      <c r="AH179" s="13"/>
      <c r="AI179" s="13"/>
      <c r="AJ179" s="46"/>
      <c r="AK179" s="41"/>
      <c r="AL179" s="13"/>
      <c r="AM179" s="13"/>
      <c r="AN179" s="46"/>
      <c r="AO179" s="41"/>
      <c r="AP179" s="41"/>
      <c r="AQ179" s="41"/>
      <c r="AR179" s="41"/>
      <c r="AS179" s="45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1"/>
      <c r="B180" s="41"/>
      <c r="C180" s="13"/>
      <c r="D180" s="13"/>
      <c r="E180" s="13"/>
      <c r="F180" s="42"/>
      <c r="G180" s="42"/>
      <c r="H180" s="4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43"/>
      <c r="U180" s="43"/>
      <c r="V180" s="13"/>
      <c r="W180" s="13"/>
      <c r="X180" s="13"/>
      <c r="Y180" s="13"/>
      <c r="Z180" s="13"/>
      <c r="AA180" s="13"/>
      <c r="AB180" s="44"/>
      <c r="AC180" s="45"/>
      <c r="AD180" s="13"/>
      <c r="AE180" s="13"/>
      <c r="AF180" s="13"/>
      <c r="AG180" s="13"/>
      <c r="AH180" s="13"/>
      <c r="AI180" s="13"/>
      <c r="AJ180" s="46"/>
      <c r="AK180" s="41"/>
      <c r="AL180" s="13"/>
      <c r="AM180" s="13"/>
      <c r="AN180" s="46"/>
      <c r="AO180" s="41"/>
      <c r="AP180" s="41"/>
      <c r="AQ180" s="41"/>
      <c r="AR180" s="41"/>
      <c r="AS180" s="45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1"/>
      <c r="B181" s="41"/>
      <c r="C181" s="13"/>
      <c r="D181" s="13"/>
      <c r="E181" s="13"/>
      <c r="F181" s="42"/>
      <c r="G181" s="42"/>
      <c r="H181" s="4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43"/>
      <c r="U181" s="43"/>
      <c r="V181" s="13"/>
      <c r="W181" s="13"/>
      <c r="X181" s="13"/>
      <c r="Y181" s="13"/>
      <c r="Z181" s="13"/>
      <c r="AA181" s="13"/>
      <c r="AB181" s="44"/>
      <c r="AC181" s="45"/>
      <c r="AD181" s="13"/>
      <c r="AE181" s="13"/>
      <c r="AF181" s="13"/>
      <c r="AG181" s="13"/>
      <c r="AH181" s="13"/>
      <c r="AI181" s="13"/>
      <c r="AJ181" s="46"/>
      <c r="AK181" s="41"/>
      <c r="AL181" s="13"/>
      <c r="AM181" s="13"/>
      <c r="AN181" s="46"/>
      <c r="AO181" s="41"/>
      <c r="AP181" s="41"/>
      <c r="AQ181" s="41"/>
      <c r="AR181" s="41"/>
      <c r="AS181" s="45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1"/>
      <c r="B182" s="41"/>
      <c r="C182" s="13"/>
      <c r="D182" s="13"/>
      <c r="E182" s="13"/>
      <c r="F182" s="42"/>
      <c r="G182" s="42"/>
      <c r="H182" s="4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43"/>
      <c r="U182" s="43"/>
      <c r="V182" s="13"/>
      <c r="W182" s="13"/>
      <c r="X182" s="13"/>
      <c r="Y182" s="13"/>
      <c r="Z182" s="13"/>
      <c r="AA182" s="13"/>
      <c r="AB182" s="44"/>
      <c r="AC182" s="45"/>
      <c r="AD182" s="13"/>
      <c r="AE182" s="13"/>
      <c r="AF182" s="13"/>
      <c r="AG182" s="13"/>
      <c r="AH182" s="13"/>
      <c r="AI182" s="13"/>
      <c r="AJ182" s="46"/>
      <c r="AK182" s="41"/>
      <c r="AL182" s="13"/>
      <c r="AM182" s="13"/>
      <c r="AN182" s="46"/>
      <c r="AO182" s="41"/>
      <c r="AP182" s="41"/>
      <c r="AQ182" s="41"/>
      <c r="AR182" s="41"/>
      <c r="AS182" s="45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13"/>
      <c r="D183" s="13"/>
      <c r="E183" s="13"/>
      <c r="F183" s="42"/>
      <c r="G183" s="42"/>
      <c r="H183" s="4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43"/>
      <c r="U183" s="43"/>
      <c r="V183" s="13"/>
      <c r="W183" s="13"/>
      <c r="X183" s="13"/>
      <c r="Y183" s="13"/>
      <c r="Z183" s="13"/>
      <c r="AA183" s="13"/>
      <c r="AB183" s="44"/>
      <c r="AC183" s="45"/>
      <c r="AD183" s="13"/>
      <c r="AE183" s="13"/>
      <c r="AF183" s="13"/>
      <c r="AG183" s="13"/>
      <c r="AH183" s="13"/>
      <c r="AI183" s="13"/>
      <c r="AJ183" s="46"/>
      <c r="AK183" s="41"/>
      <c r="AL183" s="13"/>
      <c r="AM183" s="13"/>
      <c r="AN183" s="46"/>
      <c r="AO183" s="41"/>
      <c r="AP183" s="41"/>
      <c r="AQ183" s="41"/>
      <c r="AR183" s="41"/>
      <c r="AS183" s="45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x14ac:dyDescent="0.25">
      <c r="A184" s="41"/>
      <c r="B184" s="41"/>
      <c r="C184" s="13"/>
      <c r="D184" s="13"/>
      <c r="E184" s="13"/>
      <c r="F184" s="42"/>
      <c r="G184" s="42"/>
      <c r="H184" s="4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43"/>
      <c r="U184" s="43"/>
      <c r="V184" s="13"/>
      <c r="W184" s="13"/>
      <c r="X184" s="13"/>
      <c r="Y184" s="13"/>
      <c r="Z184" s="13"/>
      <c r="AA184" s="13"/>
      <c r="AB184" s="44"/>
      <c r="AC184" s="45"/>
      <c r="AD184" s="13"/>
      <c r="AE184" s="13"/>
      <c r="AF184" s="13"/>
      <c r="AG184" s="13"/>
      <c r="AH184" s="13"/>
      <c r="AI184" s="13"/>
      <c r="AJ184" s="46"/>
      <c r="AK184" s="41"/>
      <c r="AL184" s="13"/>
      <c r="AM184" s="13"/>
      <c r="AN184" s="46"/>
      <c r="AO184" s="41"/>
      <c r="AP184" s="41"/>
      <c r="AQ184" s="41"/>
      <c r="AR184" s="41"/>
      <c r="AS184" s="45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1"/>
      <c r="B185" s="41"/>
      <c r="C185" s="13"/>
      <c r="D185" s="13"/>
      <c r="E185" s="13"/>
      <c r="F185" s="42"/>
      <c r="G185" s="42"/>
      <c r="H185" s="4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43"/>
      <c r="U185" s="43"/>
      <c r="V185" s="13"/>
      <c r="W185" s="13"/>
      <c r="X185" s="13"/>
      <c r="Y185" s="13"/>
      <c r="Z185" s="13"/>
      <c r="AA185" s="13"/>
      <c r="AB185" s="44"/>
      <c r="AC185" s="45"/>
      <c r="AD185" s="13"/>
      <c r="AE185" s="13"/>
      <c r="AF185" s="13"/>
      <c r="AG185" s="13"/>
      <c r="AH185" s="13"/>
      <c r="AI185" s="13"/>
      <c r="AJ185" s="46"/>
      <c r="AK185" s="41"/>
      <c r="AL185" s="13"/>
      <c r="AM185" s="13"/>
      <c r="AN185" s="46"/>
      <c r="AO185" s="41"/>
      <c r="AP185" s="41"/>
      <c r="AQ185" s="41"/>
      <c r="AR185" s="41"/>
      <c r="AS185" s="45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x14ac:dyDescent="0.25">
      <c r="A186" s="41"/>
      <c r="B186" s="41"/>
      <c r="C186" s="13"/>
      <c r="D186" s="13"/>
      <c r="E186" s="13"/>
      <c r="F186" s="42"/>
      <c r="G186" s="42"/>
      <c r="H186" s="4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43"/>
      <c r="U186" s="43"/>
      <c r="V186" s="13"/>
      <c r="W186" s="13"/>
      <c r="X186" s="13"/>
      <c r="Y186" s="13"/>
      <c r="Z186" s="13"/>
      <c r="AA186" s="13"/>
      <c r="AB186" s="44"/>
      <c r="AC186" s="45"/>
      <c r="AD186" s="13"/>
      <c r="AE186" s="13"/>
      <c r="AF186" s="13"/>
      <c r="AG186" s="13"/>
      <c r="AH186" s="13"/>
      <c r="AI186" s="13"/>
      <c r="AJ186" s="46"/>
      <c r="AK186" s="41"/>
      <c r="AL186" s="13"/>
      <c r="AM186" s="13"/>
      <c r="AN186" s="46"/>
      <c r="AO186" s="41"/>
      <c r="AP186" s="41"/>
      <c r="AQ186" s="41"/>
      <c r="AR186" s="41"/>
      <c r="AS186" s="45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41"/>
      <c r="B187" s="41"/>
      <c r="C187" s="13"/>
      <c r="D187" s="13"/>
      <c r="E187" s="13"/>
      <c r="F187" s="42"/>
      <c r="G187" s="42"/>
      <c r="H187" s="4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43"/>
      <c r="U187" s="43"/>
      <c r="V187" s="13"/>
      <c r="W187" s="13"/>
      <c r="X187" s="13"/>
      <c r="Y187" s="13"/>
      <c r="Z187" s="13"/>
      <c r="AA187" s="13"/>
      <c r="AB187" s="44"/>
      <c r="AC187" s="45"/>
      <c r="AD187" s="13"/>
      <c r="AE187" s="13"/>
      <c r="AF187" s="13"/>
      <c r="AG187" s="13"/>
      <c r="AH187" s="13"/>
      <c r="AI187" s="13"/>
      <c r="AJ187" s="46"/>
      <c r="AK187" s="41"/>
      <c r="AL187" s="13"/>
      <c r="AM187" s="13"/>
      <c r="AN187" s="46"/>
      <c r="AO187" s="41"/>
      <c r="AP187" s="41"/>
      <c r="AQ187" s="41"/>
      <c r="AR187" s="41"/>
      <c r="AS187" s="45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x14ac:dyDescent="0.25">
      <c r="A188" s="41"/>
      <c r="B188" s="41"/>
      <c r="C188" s="13"/>
      <c r="D188" s="13"/>
      <c r="E188" s="13"/>
      <c r="F188" s="42"/>
      <c r="G188" s="42"/>
      <c r="H188" s="4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43"/>
      <c r="U188" s="43"/>
      <c r="V188" s="13"/>
      <c r="W188" s="13"/>
      <c r="X188" s="13"/>
      <c r="Y188" s="13"/>
      <c r="Z188" s="13"/>
      <c r="AA188" s="13"/>
      <c r="AB188" s="44"/>
      <c r="AC188" s="45"/>
      <c r="AD188" s="13"/>
      <c r="AE188" s="13"/>
      <c r="AF188" s="13"/>
      <c r="AG188" s="13"/>
      <c r="AH188" s="13"/>
      <c r="AI188" s="13"/>
      <c r="AJ188" s="46"/>
      <c r="AK188" s="41"/>
      <c r="AL188" s="13"/>
      <c r="AM188" s="13"/>
      <c r="AN188" s="46"/>
      <c r="AO188" s="41"/>
      <c r="AP188" s="41"/>
      <c r="AQ188" s="41"/>
      <c r="AR188" s="41"/>
      <c r="AS188" s="45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1"/>
      <c r="B189" s="41"/>
      <c r="C189" s="13"/>
      <c r="D189" s="13"/>
      <c r="E189" s="13"/>
      <c r="F189" s="42"/>
      <c r="G189" s="42"/>
      <c r="H189" s="4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43"/>
      <c r="U189" s="43"/>
      <c r="V189" s="13"/>
      <c r="W189" s="13"/>
      <c r="X189" s="13"/>
      <c r="Y189" s="13"/>
      <c r="Z189" s="13"/>
      <c r="AA189" s="13"/>
      <c r="AB189" s="44"/>
      <c r="AC189" s="45"/>
      <c r="AD189" s="13"/>
      <c r="AE189" s="13"/>
      <c r="AF189" s="13"/>
      <c r="AG189" s="13"/>
      <c r="AH189" s="13"/>
      <c r="AI189" s="13"/>
      <c r="AJ189" s="46"/>
      <c r="AK189" s="41"/>
      <c r="AL189" s="13"/>
      <c r="AM189" s="13"/>
      <c r="AN189" s="46"/>
      <c r="AO189" s="41"/>
      <c r="AP189" s="41"/>
      <c r="AQ189" s="41"/>
      <c r="AR189" s="41"/>
      <c r="AS189" s="45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x14ac:dyDescent="0.25">
      <c r="A190" s="41"/>
      <c r="B190" s="41"/>
      <c r="C190" s="13"/>
      <c r="D190" s="13"/>
      <c r="E190" s="13"/>
      <c r="F190" s="42"/>
      <c r="G190" s="42"/>
      <c r="H190" s="4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43"/>
      <c r="U190" s="43"/>
      <c r="V190" s="13"/>
      <c r="W190" s="13"/>
      <c r="X190" s="13"/>
      <c r="Y190" s="13"/>
      <c r="Z190" s="13"/>
      <c r="AA190" s="13"/>
      <c r="AB190" s="44"/>
      <c r="AC190" s="45"/>
      <c r="AD190" s="13"/>
      <c r="AE190" s="13"/>
      <c r="AF190" s="13"/>
      <c r="AG190" s="13"/>
      <c r="AH190" s="13"/>
      <c r="AI190" s="13"/>
      <c r="AJ190" s="46"/>
      <c r="AK190" s="41"/>
      <c r="AL190" s="13"/>
      <c r="AM190" s="13"/>
      <c r="AN190" s="46"/>
      <c r="AO190" s="41"/>
      <c r="AP190" s="41"/>
      <c r="AQ190" s="41"/>
      <c r="AR190" s="41"/>
      <c r="AS190" s="45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1"/>
      <c r="B191" s="41"/>
      <c r="C191" s="13"/>
      <c r="D191" s="13"/>
      <c r="E191" s="13"/>
      <c r="F191" s="42"/>
      <c r="G191" s="42"/>
      <c r="H191" s="4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43"/>
      <c r="U191" s="43"/>
      <c r="V191" s="13"/>
      <c r="W191" s="13"/>
      <c r="X191" s="13"/>
      <c r="Y191" s="13"/>
      <c r="Z191" s="13"/>
      <c r="AA191" s="13"/>
      <c r="AB191" s="44"/>
      <c r="AC191" s="45"/>
      <c r="AD191" s="13"/>
      <c r="AE191" s="13"/>
      <c r="AF191" s="13"/>
      <c r="AG191" s="13"/>
      <c r="AH191" s="13"/>
      <c r="AI191" s="13"/>
      <c r="AJ191" s="46"/>
      <c r="AK191" s="41"/>
      <c r="AL191" s="13"/>
      <c r="AM191" s="13"/>
      <c r="AN191" s="46"/>
      <c r="AO191" s="41"/>
      <c r="AP191" s="41"/>
      <c r="AQ191" s="41"/>
      <c r="AR191" s="41"/>
      <c r="AS191" s="45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x14ac:dyDescent="0.25">
      <c r="A192" s="41"/>
      <c r="B192" s="41"/>
      <c r="C192" s="13"/>
      <c r="D192" s="13"/>
      <c r="E192" s="13"/>
      <c r="F192" s="42"/>
      <c r="G192" s="42"/>
      <c r="H192" s="4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43"/>
      <c r="U192" s="43"/>
      <c r="V192" s="13"/>
      <c r="W192" s="13"/>
      <c r="X192" s="13"/>
      <c r="Y192" s="13"/>
      <c r="Z192" s="13"/>
      <c r="AA192" s="13"/>
      <c r="AB192" s="44"/>
      <c r="AC192" s="45"/>
      <c r="AD192" s="13"/>
      <c r="AE192" s="13"/>
      <c r="AF192" s="13"/>
      <c r="AG192" s="13"/>
      <c r="AH192" s="13"/>
      <c r="AI192" s="13"/>
      <c r="AJ192" s="46"/>
      <c r="AK192" s="41"/>
      <c r="AL192" s="13"/>
      <c r="AM192" s="13"/>
      <c r="AN192" s="46"/>
      <c r="AO192" s="41"/>
      <c r="AP192" s="41"/>
      <c r="AQ192" s="41"/>
      <c r="AR192" s="41"/>
      <c r="AS192" s="45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41"/>
      <c r="B193" s="41"/>
      <c r="C193" s="13"/>
      <c r="D193" s="13"/>
      <c r="E193" s="13"/>
      <c r="F193" s="42"/>
      <c r="G193" s="42"/>
      <c r="H193" s="4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43"/>
      <c r="U193" s="43"/>
      <c r="V193" s="13"/>
      <c r="W193" s="13"/>
      <c r="X193" s="13"/>
      <c r="Y193" s="13"/>
      <c r="Z193" s="13"/>
      <c r="AA193" s="13"/>
      <c r="AB193" s="44"/>
      <c r="AC193" s="45"/>
      <c r="AD193" s="13"/>
      <c r="AE193" s="13"/>
      <c r="AF193" s="13"/>
      <c r="AG193" s="13"/>
      <c r="AH193" s="13"/>
      <c r="AI193" s="13"/>
      <c r="AJ193" s="46"/>
      <c r="AK193" s="41"/>
      <c r="AL193" s="13"/>
      <c r="AM193" s="13"/>
      <c r="AN193" s="46"/>
      <c r="AO193" s="41"/>
      <c r="AP193" s="41"/>
      <c r="AQ193" s="41"/>
      <c r="AR193" s="41"/>
      <c r="AS193" s="45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x14ac:dyDescent="0.25">
      <c r="A194" s="41"/>
      <c r="B194" s="41"/>
      <c r="C194" s="13"/>
      <c r="D194" s="13"/>
      <c r="E194" s="13"/>
      <c r="F194" s="42"/>
      <c r="G194" s="42"/>
      <c r="H194" s="4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43"/>
      <c r="U194" s="43"/>
      <c r="V194" s="13"/>
      <c r="W194" s="13"/>
      <c r="X194" s="13"/>
      <c r="Y194" s="13"/>
      <c r="Z194" s="13"/>
      <c r="AA194" s="13"/>
      <c r="AB194" s="44"/>
      <c r="AC194" s="45"/>
      <c r="AD194" s="13"/>
      <c r="AE194" s="13"/>
      <c r="AF194" s="13"/>
      <c r="AG194" s="13"/>
      <c r="AH194" s="13"/>
      <c r="AI194" s="13"/>
      <c r="AJ194" s="46"/>
      <c r="AK194" s="41"/>
      <c r="AL194" s="13"/>
      <c r="AM194" s="13"/>
      <c r="AN194" s="46"/>
      <c r="AO194" s="41"/>
      <c r="AP194" s="41"/>
      <c r="AQ194" s="41"/>
      <c r="AR194" s="41"/>
      <c r="AS194" s="45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1"/>
      <c r="B195" s="41"/>
      <c r="C195" s="13"/>
      <c r="D195" s="13"/>
      <c r="E195" s="13"/>
      <c r="F195" s="42"/>
      <c r="G195" s="42"/>
      <c r="H195" s="4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43"/>
      <c r="U195" s="43"/>
      <c r="V195" s="13"/>
      <c r="W195" s="13"/>
      <c r="X195" s="13"/>
      <c r="Y195" s="13"/>
      <c r="Z195" s="13"/>
      <c r="AA195" s="13"/>
      <c r="AB195" s="44"/>
      <c r="AC195" s="45"/>
      <c r="AD195" s="13"/>
      <c r="AE195" s="13"/>
      <c r="AF195" s="13"/>
      <c r="AG195" s="13"/>
      <c r="AH195" s="13"/>
      <c r="AI195" s="13"/>
      <c r="AJ195" s="46"/>
      <c r="AK195" s="41"/>
      <c r="AL195" s="13"/>
      <c r="AM195" s="13"/>
      <c r="AN195" s="46"/>
      <c r="AO195" s="41"/>
      <c r="AP195" s="41"/>
      <c r="AQ195" s="41"/>
      <c r="AR195" s="41"/>
      <c r="AS195" s="45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41"/>
      <c r="B196" s="41"/>
      <c r="C196" s="13"/>
      <c r="D196" s="13"/>
      <c r="E196" s="13"/>
      <c r="F196" s="42"/>
      <c r="G196" s="42"/>
      <c r="H196" s="4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43"/>
      <c r="U196" s="43"/>
      <c r="V196" s="13"/>
      <c r="W196" s="13"/>
      <c r="X196" s="13"/>
      <c r="Y196" s="13"/>
      <c r="Z196" s="13"/>
      <c r="AA196" s="13"/>
      <c r="AB196" s="44"/>
      <c r="AC196" s="45"/>
      <c r="AD196" s="13"/>
      <c r="AE196" s="13"/>
      <c r="AF196" s="13"/>
      <c r="AG196" s="13"/>
      <c r="AH196" s="13"/>
      <c r="AI196" s="13"/>
      <c r="AJ196" s="46"/>
      <c r="AK196" s="41"/>
      <c r="AL196" s="13"/>
      <c r="AM196" s="13"/>
      <c r="AN196" s="46"/>
      <c r="AO196" s="41"/>
      <c r="AP196" s="41"/>
      <c r="AQ196" s="41"/>
      <c r="AR196" s="41"/>
      <c r="AS196" s="45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1"/>
      <c r="B197" s="41"/>
      <c r="C197" s="13"/>
      <c r="D197" s="13"/>
      <c r="E197" s="13"/>
      <c r="F197" s="42"/>
      <c r="G197" s="42"/>
      <c r="H197" s="4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43"/>
      <c r="U197" s="43"/>
      <c r="V197" s="13"/>
      <c r="W197" s="13"/>
      <c r="X197" s="13"/>
      <c r="Y197" s="13"/>
      <c r="Z197" s="13"/>
      <c r="AA197" s="13"/>
      <c r="AB197" s="44"/>
      <c r="AC197" s="45"/>
      <c r="AD197" s="13"/>
      <c r="AE197" s="13"/>
      <c r="AF197" s="13"/>
      <c r="AG197" s="13"/>
      <c r="AH197" s="13"/>
      <c r="AI197" s="13"/>
      <c r="AJ197" s="46"/>
      <c r="AK197" s="41"/>
      <c r="AL197" s="13"/>
      <c r="AM197" s="13"/>
      <c r="AN197" s="46"/>
      <c r="AO197" s="41"/>
      <c r="AP197" s="41"/>
      <c r="AQ197" s="41"/>
      <c r="AR197" s="41"/>
      <c r="AS197" s="45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41"/>
      <c r="B198" s="41"/>
      <c r="C198" s="13"/>
      <c r="D198" s="13"/>
      <c r="E198" s="13"/>
      <c r="F198" s="42"/>
      <c r="G198" s="42"/>
      <c r="H198" s="4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43"/>
      <c r="U198" s="43"/>
      <c r="V198" s="13"/>
      <c r="W198" s="13"/>
      <c r="X198" s="13"/>
      <c r="Y198" s="13"/>
      <c r="Z198" s="13"/>
      <c r="AA198" s="13"/>
      <c r="AB198" s="44"/>
      <c r="AC198" s="45"/>
      <c r="AD198" s="13"/>
      <c r="AE198" s="13"/>
      <c r="AF198" s="13"/>
      <c r="AG198" s="13"/>
      <c r="AH198" s="13"/>
      <c r="AI198" s="13"/>
      <c r="AJ198" s="46"/>
      <c r="AK198" s="41"/>
      <c r="AL198" s="13"/>
      <c r="AM198" s="13"/>
      <c r="AN198" s="46"/>
      <c r="AO198" s="41"/>
      <c r="AP198" s="41"/>
      <c r="AQ198" s="41"/>
      <c r="AR198" s="41"/>
      <c r="AS198" s="45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13"/>
      <c r="D199" s="13"/>
      <c r="E199" s="13"/>
      <c r="F199" s="42"/>
      <c r="G199" s="42"/>
      <c r="H199" s="4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43"/>
      <c r="U199" s="43"/>
      <c r="V199" s="13"/>
      <c r="W199" s="13"/>
      <c r="X199" s="13"/>
      <c r="Y199" s="13"/>
      <c r="Z199" s="13"/>
      <c r="AA199" s="13"/>
      <c r="AB199" s="44"/>
      <c r="AC199" s="45"/>
      <c r="AD199" s="13"/>
      <c r="AE199" s="13"/>
      <c r="AF199" s="13"/>
      <c r="AG199" s="13"/>
      <c r="AH199" s="13"/>
      <c r="AI199" s="13"/>
      <c r="AJ199" s="46"/>
      <c r="AK199" s="41"/>
      <c r="AL199" s="13"/>
      <c r="AM199" s="13"/>
      <c r="AN199" s="46"/>
      <c r="AO199" s="41"/>
      <c r="AP199" s="41"/>
      <c r="AQ199" s="41"/>
      <c r="AR199" s="41"/>
      <c r="AS199" s="45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41"/>
      <c r="B200" s="41"/>
      <c r="C200" s="13"/>
      <c r="D200" s="13"/>
      <c r="E200" s="13"/>
      <c r="F200" s="42"/>
      <c r="G200" s="42"/>
      <c r="H200" s="4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43"/>
      <c r="U200" s="43"/>
      <c r="V200" s="13"/>
      <c r="W200" s="13"/>
      <c r="X200" s="13"/>
      <c r="Y200" s="13"/>
      <c r="Z200" s="13"/>
      <c r="AA200" s="13"/>
      <c r="AB200" s="44"/>
      <c r="AC200" s="45"/>
      <c r="AD200" s="13"/>
      <c r="AE200" s="13"/>
      <c r="AF200" s="13"/>
      <c r="AG200" s="13"/>
      <c r="AH200" s="13"/>
      <c r="AI200" s="13"/>
      <c r="AJ200" s="46"/>
      <c r="AK200" s="41"/>
      <c r="AL200" s="13"/>
      <c r="AM200" s="13"/>
      <c r="AN200" s="46"/>
      <c r="AO200" s="41"/>
      <c r="AP200" s="41"/>
      <c r="AQ200" s="41"/>
      <c r="AR200" s="41"/>
      <c r="AS200" s="45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41"/>
      <c r="B201" s="41"/>
      <c r="C201" s="13"/>
      <c r="D201" s="13"/>
      <c r="E201" s="13"/>
      <c r="F201" s="42"/>
      <c r="G201" s="42"/>
      <c r="H201" s="4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43"/>
      <c r="U201" s="43"/>
      <c r="V201" s="13"/>
      <c r="W201" s="13"/>
      <c r="X201" s="13"/>
      <c r="Y201" s="13"/>
      <c r="Z201" s="13"/>
      <c r="AA201" s="13"/>
      <c r="AB201" s="44"/>
      <c r="AC201" s="45"/>
      <c r="AD201" s="13"/>
      <c r="AE201" s="13"/>
      <c r="AF201" s="13"/>
      <c r="AG201" s="13"/>
      <c r="AH201" s="13"/>
      <c r="AI201" s="13"/>
      <c r="AJ201" s="46"/>
      <c r="AK201" s="41"/>
      <c r="AL201" s="13"/>
      <c r="AM201" s="13"/>
      <c r="AN201" s="46"/>
      <c r="AO201" s="41"/>
      <c r="AP201" s="41"/>
      <c r="AQ201" s="41"/>
      <c r="AR201" s="41"/>
      <c r="AS201" s="45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1"/>
      <c r="B202" s="41"/>
      <c r="C202" s="13"/>
      <c r="D202" s="13"/>
      <c r="E202" s="13"/>
      <c r="F202" s="42"/>
      <c r="G202" s="42"/>
      <c r="H202" s="4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43"/>
      <c r="U202" s="43"/>
      <c r="V202" s="13"/>
      <c r="W202" s="13"/>
      <c r="X202" s="13"/>
      <c r="Y202" s="13"/>
      <c r="Z202" s="13"/>
      <c r="AA202" s="13"/>
      <c r="AB202" s="44"/>
      <c r="AC202" s="45"/>
      <c r="AD202" s="13"/>
      <c r="AE202" s="13"/>
      <c r="AF202" s="13"/>
      <c r="AG202" s="13"/>
      <c r="AH202" s="13"/>
      <c r="AI202" s="13"/>
      <c r="AJ202" s="46"/>
      <c r="AK202" s="41"/>
      <c r="AL202" s="13"/>
      <c r="AM202" s="13"/>
      <c r="AN202" s="46"/>
      <c r="AO202" s="41"/>
      <c r="AP202" s="41"/>
      <c r="AQ202" s="41"/>
      <c r="AR202" s="41"/>
      <c r="AS202" s="45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13"/>
      <c r="D203" s="13"/>
      <c r="E203" s="13"/>
      <c r="F203" s="42"/>
      <c r="G203" s="42"/>
      <c r="H203" s="4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43"/>
      <c r="U203" s="43"/>
      <c r="V203" s="13"/>
      <c r="W203" s="13"/>
      <c r="X203" s="13"/>
      <c r="Y203" s="13"/>
      <c r="Z203" s="13"/>
      <c r="AA203" s="13"/>
      <c r="AB203" s="44"/>
      <c r="AC203" s="45"/>
      <c r="AD203" s="13"/>
      <c r="AE203" s="13"/>
      <c r="AF203" s="13"/>
      <c r="AG203" s="13"/>
      <c r="AH203" s="13"/>
      <c r="AI203" s="13"/>
      <c r="AJ203" s="46"/>
      <c r="AK203" s="41"/>
      <c r="AL203" s="13"/>
      <c r="AM203" s="13"/>
      <c r="AN203" s="46"/>
      <c r="AO203" s="41"/>
      <c r="AP203" s="41"/>
      <c r="AQ203" s="41"/>
      <c r="AR203" s="41"/>
      <c r="AS203" s="45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13"/>
      <c r="D204" s="13"/>
      <c r="E204" s="13"/>
      <c r="F204" s="42"/>
      <c r="G204" s="42"/>
      <c r="H204" s="4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43"/>
      <c r="U204" s="43"/>
      <c r="V204" s="13"/>
      <c r="W204" s="13"/>
      <c r="X204" s="13"/>
      <c r="Y204" s="13"/>
      <c r="Z204" s="13"/>
      <c r="AA204" s="13"/>
      <c r="AB204" s="44"/>
      <c r="AC204" s="45"/>
      <c r="AD204" s="13"/>
      <c r="AE204" s="13"/>
      <c r="AF204" s="13"/>
      <c r="AG204" s="13"/>
      <c r="AH204" s="13"/>
      <c r="AI204" s="13"/>
      <c r="AJ204" s="46"/>
      <c r="AK204" s="41"/>
      <c r="AL204" s="13"/>
      <c r="AM204" s="13"/>
      <c r="AN204" s="46"/>
      <c r="AO204" s="41"/>
      <c r="AP204" s="41"/>
      <c r="AQ204" s="41"/>
      <c r="AR204" s="41"/>
      <c r="AS204" s="45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13"/>
      <c r="D205" s="13"/>
      <c r="E205" s="13"/>
      <c r="F205" s="42"/>
      <c r="G205" s="42"/>
      <c r="H205" s="4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43"/>
      <c r="U205" s="43"/>
      <c r="V205" s="13"/>
      <c r="W205" s="13"/>
      <c r="X205" s="13"/>
      <c r="Y205" s="13"/>
      <c r="Z205" s="13"/>
      <c r="AA205" s="13"/>
      <c r="AB205" s="44"/>
      <c r="AC205" s="45"/>
      <c r="AD205" s="13"/>
      <c r="AE205" s="13"/>
      <c r="AF205" s="13"/>
      <c r="AG205" s="13"/>
      <c r="AH205" s="13"/>
      <c r="AI205" s="13"/>
      <c r="AJ205" s="46"/>
      <c r="AK205" s="41"/>
      <c r="AL205" s="13"/>
      <c r="AM205" s="13"/>
      <c r="AN205" s="46"/>
      <c r="AO205" s="41"/>
      <c r="AP205" s="41"/>
      <c r="AQ205" s="41"/>
      <c r="AR205" s="41"/>
      <c r="AS205" s="45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13"/>
      <c r="D206" s="13"/>
      <c r="E206" s="13"/>
      <c r="F206" s="42"/>
      <c r="G206" s="42"/>
      <c r="H206" s="4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43"/>
      <c r="U206" s="43"/>
      <c r="V206" s="13"/>
      <c r="W206" s="13"/>
      <c r="X206" s="13"/>
      <c r="Y206" s="13"/>
      <c r="Z206" s="13"/>
      <c r="AA206" s="13"/>
      <c r="AB206" s="44"/>
      <c r="AC206" s="45"/>
      <c r="AD206" s="13"/>
      <c r="AE206" s="13"/>
      <c r="AF206" s="13"/>
      <c r="AG206" s="13"/>
      <c r="AH206" s="13"/>
      <c r="AI206" s="13"/>
      <c r="AJ206" s="46"/>
      <c r="AK206" s="41"/>
      <c r="AL206" s="13"/>
      <c r="AM206" s="13"/>
      <c r="AN206" s="46"/>
      <c r="AO206" s="41"/>
      <c r="AP206" s="41"/>
      <c r="AQ206" s="41"/>
      <c r="AR206" s="41"/>
      <c r="AS206" s="45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13"/>
      <c r="D207" s="13"/>
      <c r="E207" s="13"/>
      <c r="F207" s="42"/>
      <c r="G207" s="42"/>
      <c r="H207" s="4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43"/>
      <c r="U207" s="43"/>
      <c r="V207" s="13"/>
      <c r="W207" s="13"/>
      <c r="X207" s="13"/>
      <c r="Y207" s="13"/>
      <c r="Z207" s="13"/>
      <c r="AA207" s="13"/>
      <c r="AB207" s="44"/>
      <c r="AC207" s="45"/>
      <c r="AD207" s="13"/>
      <c r="AE207" s="13"/>
      <c r="AF207" s="13"/>
      <c r="AG207" s="13"/>
      <c r="AH207" s="13"/>
      <c r="AI207" s="13"/>
      <c r="AJ207" s="46"/>
      <c r="AK207" s="41"/>
      <c r="AL207" s="13"/>
      <c r="AM207" s="13"/>
      <c r="AN207" s="46"/>
      <c r="AO207" s="41"/>
      <c r="AP207" s="41"/>
      <c r="AQ207" s="41"/>
      <c r="AR207" s="41"/>
      <c r="AS207" s="45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13"/>
      <c r="D208" s="13"/>
      <c r="E208" s="13"/>
      <c r="F208" s="42"/>
      <c r="G208" s="42"/>
      <c r="H208" s="4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43"/>
      <c r="U208" s="43"/>
      <c r="V208" s="13"/>
      <c r="W208" s="13"/>
      <c r="X208" s="13"/>
      <c r="Y208" s="13"/>
      <c r="Z208" s="13"/>
      <c r="AA208" s="13"/>
      <c r="AB208" s="44"/>
      <c r="AC208" s="45"/>
      <c r="AD208" s="13"/>
      <c r="AE208" s="13"/>
      <c r="AF208" s="13"/>
      <c r="AG208" s="13"/>
      <c r="AH208" s="13"/>
      <c r="AI208" s="13"/>
      <c r="AJ208" s="46"/>
      <c r="AK208" s="41"/>
      <c r="AL208" s="13"/>
      <c r="AM208" s="13"/>
      <c r="AN208" s="46"/>
      <c r="AO208" s="41"/>
      <c r="AP208" s="41"/>
      <c r="AQ208" s="41"/>
      <c r="AR208" s="41"/>
      <c r="AS208" s="45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13"/>
      <c r="D209" s="13"/>
      <c r="E209" s="13"/>
      <c r="F209" s="42"/>
      <c r="G209" s="42"/>
      <c r="H209" s="4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43"/>
      <c r="U209" s="43"/>
      <c r="V209" s="13"/>
      <c r="W209" s="13"/>
      <c r="X209" s="13"/>
      <c r="Y209" s="13"/>
      <c r="Z209" s="13"/>
      <c r="AA209" s="13"/>
      <c r="AB209" s="44"/>
      <c r="AC209" s="45"/>
      <c r="AD209" s="13"/>
      <c r="AE209" s="13"/>
      <c r="AF209" s="13"/>
      <c r="AG209" s="13"/>
      <c r="AH209" s="13"/>
      <c r="AI209" s="13"/>
      <c r="AJ209" s="46"/>
      <c r="AK209" s="41"/>
      <c r="AL209" s="13"/>
      <c r="AM209" s="13"/>
      <c r="AN209" s="46"/>
      <c r="AO209" s="41"/>
      <c r="AP209" s="41"/>
      <c r="AQ209" s="41"/>
      <c r="AR209" s="41"/>
      <c r="AS209" s="45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13"/>
      <c r="D210" s="13"/>
      <c r="E210" s="13"/>
      <c r="F210" s="42"/>
      <c r="G210" s="42"/>
      <c r="H210" s="4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43"/>
      <c r="U210" s="43"/>
      <c r="V210" s="13"/>
      <c r="W210" s="13"/>
      <c r="X210" s="13"/>
      <c r="Y210" s="13"/>
      <c r="Z210" s="13"/>
      <c r="AA210" s="13"/>
      <c r="AB210" s="44"/>
      <c r="AC210" s="45"/>
      <c r="AD210" s="13"/>
      <c r="AE210" s="13"/>
      <c r="AF210" s="13"/>
      <c r="AG210" s="13"/>
      <c r="AH210" s="13"/>
      <c r="AI210" s="13"/>
      <c r="AJ210" s="46"/>
      <c r="AK210" s="41"/>
      <c r="AL210" s="13"/>
      <c r="AM210" s="13"/>
      <c r="AN210" s="46"/>
      <c r="AO210" s="41"/>
      <c r="AP210" s="41"/>
      <c r="AQ210" s="41"/>
      <c r="AR210" s="41"/>
      <c r="AS210" s="45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13"/>
      <c r="D211" s="13"/>
      <c r="E211" s="13"/>
      <c r="F211" s="42"/>
      <c r="G211" s="42"/>
      <c r="H211" s="4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43"/>
      <c r="U211" s="43"/>
      <c r="V211" s="13"/>
      <c r="W211" s="13"/>
      <c r="X211" s="13"/>
      <c r="Y211" s="13"/>
      <c r="Z211" s="13"/>
      <c r="AA211" s="13"/>
      <c r="AB211" s="44"/>
      <c r="AC211" s="45"/>
      <c r="AD211" s="13"/>
      <c r="AE211" s="13"/>
      <c r="AF211" s="13"/>
      <c r="AG211" s="13"/>
      <c r="AH211" s="13"/>
      <c r="AI211" s="13"/>
      <c r="AJ211" s="46"/>
      <c r="AK211" s="41"/>
      <c r="AL211" s="13"/>
      <c r="AM211" s="13"/>
      <c r="AN211" s="46"/>
      <c r="AO211" s="41"/>
      <c r="AP211" s="41"/>
      <c r="AQ211" s="41"/>
      <c r="AR211" s="41"/>
      <c r="AS211" s="45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13"/>
      <c r="D212" s="13"/>
      <c r="E212" s="13"/>
      <c r="F212" s="42"/>
      <c r="G212" s="42"/>
      <c r="H212" s="4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3"/>
      <c r="U212" s="43"/>
      <c r="V212" s="13"/>
      <c r="W212" s="13"/>
      <c r="X212" s="13"/>
      <c r="Y212" s="13"/>
      <c r="Z212" s="13"/>
      <c r="AA212" s="13"/>
      <c r="AB212" s="44"/>
      <c r="AC212" s="45"/>
      <c r="AD212" s="13"/>
      <c r="AE212" s="13"/>
      <c r="AF212" s="13"/>
      <c r="AG212" s="13"/>
      <c r="AH212" s="13"/>
      <c r="AI212" s="13"/>
      <c r="AJ212" s="46"/>
      <c r="AK212" s="41"/>
      <c r="AL212" s="13"/>
      <c r="AM212" s="13"/>
      <c r="AN212" s="46"/>
      <c r="AO212" s="41"/>
      <c r="AP212" s="41"/>
      <c r="AQ212" s="41"/>
      <c r="AR212" s="41"/>
      <c r="AS212" s="45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13"/>
      <c r="D213" s="13"/>
      <c r="E213" s="13"/>
      <c r="F213" s="42"/>
      <c r="G213" s="42"/>
      <c r="H213" s="4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43"/>
      <c r="U213" s="43"/>
      <c r="V213" s="13"/>
      <c r="W213" s="13"/>
      <c r="X213" s="13"/>
      <c r="Y213" s="13"/>
      <c r="Z213" s="13"/>
      <c r="AA213" s="13"/>
      <c r="AB213" s="44"/>
      <c r="AC213" s="45"/>
      <c r="AD213" s="13"/>
      <c r="AE213" s="13"/>
      <c r="AF213" s="13"/>
      <c r="AG213" s="13"/>
      <c r="AH213" s="13"/>
      <c r="AI213" s="13"/>
      <c r="AJ213" s="46"/>
      <c r="AK213" s="41"/>
      <c r="AL213" s="13"/>
      <c r="AM213" s="13"/>
      <c r="AN213" s="46"/>
      <c r="AO213" s="41"/>
      <c r="AP213" s="41"/>
      <c r="AQ213" s="41"/>
      <c r="AR213" s="41"/>
      <c r="AS213" s="45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13"/>
      <c r="D214" s="13"/>
      <c r="E214" s="13"/>
      <c r="F214" s="42"/>
      <c r="G214" s="42"/>
      <c r="H214" s="4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43"/>
      <c r="U214" s="43"/>
      <c r="V214" s="13"/>
      <c r="W214" s="13"/>
      <c r="X214" s="13"/>
      <c r="Y214" s="13"/>
      <c r="Z214" s="13"/>
      <c r="AA214" s="13"/>
      <c r="AB214" s="44"/>
      <c r="AC214" s="45"/>
      <c r="AD214" s="13"/>
      <c r="AE214" s="13"/>
      <c r="AF214" s="13"/>
      <c r="AG214" s="13"/>
      <c r="AH214" s="13"/>
      <c r="AI214" s="13"/>
      <c r="AJ214" s="46"/>
      <c r="AK214" s="41"/>
      <c r="AL214" s="13"/>
      <c r="AM214" s="13"/>
      <c r="AN214" s="46"/>
      <c r="AO214" s="41"/>
      <c r="AP214" s="41"/>
      <c r="AQ214" s="41"/>
      <c r="AR214" s="41"/>
      <c r="AS214" s="45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13"/>
      <c r="D215" s="13"/>
      <c r="E215" s="13"/>
      <c r="F215" s="42"/>
      <c r="G215" s="42"/>
      <c r="H215" s="4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43"/>
      <c r="U215" s="43"/>
      <c r="V215" s="13"/>
      <c r="W215" s="13"/>
      <c r="X215" s="13"/>
      <c r="Y215" s="13"/>
      <c r="Z215" s="13"/>
      <c r="AA215" s="13"/>
      <c r="AB215" s="44"/>
      <c r="AC215" s="45"/>
      <c r="AD215" s="13"/>
      <c r="AE215" s="13"/>
      <c r="AF215" s="13"/>
      <c r="AG215" s="13"/>
      <c r="AH215" s="13"/>
      <c r="AI215" s="13"/>
      <c r="AJ215" s="46"/>
      <c r="AK215" s="41"/>
      <c r="AL215" s="13"/>
      <c r="AM215" s="13"/>
      <c r="AN215" s="46"/>
      <c r="AO215" s="41"/>
      <c r="AP215" s="41"/>
      <c r="AQ215" s="41"/>
      <c r="AR215" s="41"/>
      <c r="AS215" s="45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13"/>
      <c r="D216" s="13"/>
      <c r="E216" s="13"/>
      <c r="F216" s="42"/>
      <c r="G216" s="42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43"/>
      <c r="U216" s="43"/>
      <c r="V216" s="13"/>
      <c r="W216" s="13"/>
      <c r="X216" s="13"/>
      <c r="Y216" s="13"/>
      <c r="Z216" s="13"/>
      <c r="AA216" s="13"/>
      <c r="AB216" s="44"/>
      <c r="AC216" s="45"/>
      <c r="AD216" s="13"/>
      <c r="AE216" s="13"/>
      <c r="AF216" s="13"/>
      <c r="AG216" s="13"/>
      <c r="AH216" s="13"/>
      <c r="AI216" s="13"/>
      <c r="AJ216" s="46"/>
      <c r="AK216" s="41"/>
      <c r="AL216" s="13"/>
      <c r="AM216" s="13"/>
      <c r="AN216" s="46"/>
      <c r="AO216" s="41"/>
      <c r="AP216" s="41"/>
      <c r="AQ216" s="41"/>
      <c r="AR216" s="41"/>
      <c r="AS216" s="45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13"/>
      <c r="D217" s="13"/>
      <c r="E217" s="13"/>
      <c r="F217" s="42"/>
      <c r="G217" s="42"/>
      <c r="H217" s="4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43"/>
      <c r="U217" s="43"/>
      <c r="V217" s="13"/>
      <c r="W217" s="13"/>
      <c r="X217" s="13"/>
      <c r="Y217" s="13"/>
      <c r="Z217" s="13"/>
      <c r="AA217" s="13"/>
      <c r="AB217" s="44"/>
      <c r="AC217" s="45"/>
      <c r="AD217" s="13"/>
      <c r="AE217" s="13"/>
      <c r="AF217" s="13"/>
      <c r="AG217" s="13"/>
      <c r="AH217" s="13"/>
      <c r="AI217" s="13"/>
      <c r="AJ217" s="46"/>
      <c r="AK217" s="41"/>
      <c r="AL217" s="13"/>
      <c r="AM217" s="13"/>
      <c r="AN217" s="46"/>
      <c r="AO217" s="41"/>
      <c r="AP217" s="41"/>
      <c r="AQ217" s="41"/>
      <c r="AR217" s="41"/>
      <c r="AS217" s="45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13"/>
      <c r="D218" s="13"/>
      <c r="E218" s="13"/>
      <c r="F218" s="42"/>
      <c r="G218" s="42"/>
      <c r="H218" s="4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3"/>
      <c r="U218" s="43"/>
      <c r="V218" s="13"/>
      <c r="W218" s="13"/>
      <c r="X218" s="13"/>
      <c r="Y218" s="13"/>
      <c r="Z218" s="13"/>
      <c r="AA218" s="13"/>
      <c r="AB218" s="44"/>
      <c r="AC218" s="45"/>
      <c r="AD218" s="13"/>
      <c r="AE218" s="13"/>
      <c r="AF218" s="13"/>
      <c r="AG218" s="13"/>
      <c r="AH218" s="13"/>
      <c r="AI218" s="13"/>
      <c r="AJ218" s="46"/>
      <c r="AK218" s="41"/>
      <c r="AL218" s="13"/>
      <c r="AM218" s="13"/>
      <c r="AN218" s="46"/>
      <c r="AO218" s="41"/>
      <c r="AP218" s="41"/>
      <c r="AQ218" s="41"/>
      <c r="AR218" s="41"/>
      <c r="AS218" s="45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13"/>
      <c r="D219" s="13"/>
      <c r="E219" s="13"/>
      <c r="F219" s="42"/>
      <c r="G219" s="42"/>
      <c r="H219" s="4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3"/>
      <c r="U219" s="43"/>
      <c r="V219" s="13"/>
      <c r="W219" s="13"/>
      <c r="X219" s="13"/>
      <c r="Y219" s="13"/>
      <c r="Z219" s="13"/>
      <c r="AA219" s="13"/>
      <c r="AB219" s="44"/>
      <c r="AC219" s="45"/>
      <c r="AD219" s="13"/>
      <c r="AE219" s="13"/>
      <c r="AF219" s="13"/>
      <c r="AG219" s="13"/>
      <c r="AH219" s="13"/>
      <c r="AI219" s="13"/>
      <c r="AJ219" s="46"/>
      <c r="AK219" s="41"/>
      <c r="AL219" s="13"/>
      <c r="AM219" s="13"/>
      <c r="AN219" s="46"/>
      <c r="AO219" s="41"/>
      <c r="AP219" s="41"/>
      <c r="AQ219" s="41"/>
      <c r="AR219" s="41"/>
      <c r="AS219" s="45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13"/>
      <c r="D220" s="13"/>
      <c r="E220" s="13"/>
      <c r="F220" s="42"/>
      <c r="G220" s="42"/>
      <c r="H220" s="4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3"/>
      <c r="U220" s="43"/>
      <c r="V220" s="13"/>
      <c r="W220" s="13"/>
      <c r="X220" s="13"/>
      <c r="Y220" s="13"/>
      <c r="Z220" s="13"/>
      <c r="AA220" s="13"/>
      <c r="AB220" s="44"/>
      <c r="AC220" s="45"/>
      <c r="AD220" s="13"/>
      <c r="AE220" s="13"/>
      <c r="AF220" s="13"/>
      <c r="AG220" s="13"/>
      <c r="AH220" s="13"/>
      <c r="AI220" s="13"/>
      <c r="AJ220" s="46"/>
      <c r="AK220" s="41"/>
      <c r="AL220" s="13"/>
      <c r="AM220" s="13"/>
      <c r="AN220" s="46"/>
      <c r="AO220" s="41"/>
      <c r="AP220" s="41"/>
      <c r="AQ220" s="41"/>
      <c r="AR220" s="41"/>
      <c r="AS220" s="45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13"/>
      <c r="D221" s="13"/>
      <c r="E221" s="13"/>
      <c r="F221" s="42"/>
      <c r="G221" s="42"/>
      <c r="H221" s="4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3"/>
      <c r="U221" s="43"/>
      <c r="V221" s="13"/>
      <c r="W221" s="13"/>
      <c r="X221" s="13"/>
      <c r="Y221" s="13"/>
      <c r="Z221" s="13"/>
      <c r="AA221" s="13"/>
      <c r="AB221" s="44"/>
      <c r="AC221" s="45"/>
      <c r="AD221" s="13"/>
      <c r="AE221" s="13"/>
      <c r="AF221" s="13"/>
      <c r="AG221" s="13"/>
      <c r="AH221" s="13"/>
      <c r="AI221" s="13"/>
      <c r="AJ221" s="46"/>
      <c r="AK221" s="41"/>
      <c r="AL221" s="13"/>
      <c r="AM221" s="13"/>
      <c r="AN221" s="46"/>
      <c r="AO221" s="41"/>
      <c r="AP221" s="41"/>
      <c r="AQ221" s="41"/>
      <c r="AR221" s="41"/>
      <c r="AS221" s="45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13"/>
      <c r="D222" s="13"/>
      <c r="E222" s="13"/>
      <c r="F222" s="42"/>
      <c r="G222" s="42"/>
      <c r="H222" s="4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3"/>
      <c r="U222" s="43"/>
      <c r="V222" s="13"/>
      <c r="W222" s="13"/>
      <c r="X222" s="13"/>
      <c r="Y222" s="13"/>
      <c r="Z222" s="13"/>
      <c r="AA222" s="13"/>
      <c r="AB222" s="44"/>
      <c r="AC222" s="45"/>
      <c r="AD222" s="13"/>
      <c r="AE222" s="13"/>
      <c r="AF222" s="13"/>
      <c r="AG222" s="13"/>
      <c r="AH222" s="13"/>
      <c r="AI222" s="13"/>
      <c r="AJ222" s="46"/>
      <c r="AK222" s="41"/>
      <c r="AL222" s="13"/>
      <c r="AM222" s="13"/>
      <c r="AN222" s="46"/>
      <c r="AO222" s="41"/>
      <c r="AP222" s="41"/>
      <c r="AQ222" s="41"/>
      <c r="AR222" s="41"/>
      <c r="AS222" s="45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13"/>
      <c r="D223" s="13"/>
      <c r="E223" s="13"/>
      <c r="F223" s="42"/>
      <c r="G223" s="42"/>
      <c r="H223" s="4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3"/>
      <c r="U223" s="43"/>
      <c r="V223" s="13"/>
      <c r="W223" s="13"/>
      <c r="X223" s="13"/>
      <c r="Y223" s="13"/>
      <c r="Z223" s="13"/>
      <c r="AA223" s="13"/>
      <c r="AB223" s="44"/>
      <c r="AC223" s="45"/>
      <c r="AD223" s="13"/>
      <c r="AE223" s="13"/>
      <c r="AF223" s="13"/>
      <c r="AG223" s="13"/>
      <c r="AH223" s="13"/>
      <c r="AI223" s="13"/>
      <c r="AJ223" s="46"/>
      <c r="AK223" s="41"/>
      <c r="AL223" s="13"/>
      <c r="AM223" s="13"/>
      <c r="AN223" s="46"/>
      <c r="AO223" s="41"/>
      <c r="AP223" s="41"/>
      <c r="AQ223" s="41"/>
      <c r="AR223" s="41"/>
      <c r="AS223" s="45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13"/>
      <c r="D224" s="13"/>
      <c r="E224" s="13"/>
      <c r="F224" s="42"/>
      <c r="G224" s="42"/>
      <c r="H224" s="4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43"/>
      <c r="U224" s="43"/>
      <c r="V224" s="13"/>
      <c r="W224" s="13"/>
      <c r="X224" s="13"/>
      <c r="Y224" s="13"/>
      <c r="Z224" s="13"/>
      <c r="AA224" s="13"/>
      <c r="AB224" s="44"/>
      <c r="AC224" s="45"/>
      <c r="AD224" s="13"/>
      <c r="AE224" s="13"/>
      <c r="AF224" s="13"/>
      <c r="AG224" s="13"/>
      <c r="AH224" s="13"/>
      <c r="AI224" s="13"/>
      <c r="AJ224" s="46"/>
      <c r="AK224" s="41"/>
      <c r="AL224" s="13"/>
      <c r="AM224" s="13"/>
      <c r="AN224" s="46"/>
      <c r="AO224" s="41"/>
      <c r="AP224" s="41"/>
      <c r="AQ224" s="41"/>
      <c r="AR224" s="41"/>
      <c r="AS224" s="45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13"/>
      <c r="D225" s="13"/>
      <c r="E225" s="13"/>
      <c r="F225" s="42"/>
      <c r="G225" s="42"/>
      <c r="H225" s="4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43"/>
      <c r="U225" s="43"/>
      <c r="V225" s="13"/>
      <c r="W225" s="13"/>
      <c r="X225" s="13"/>
      <c r="Y225" s="13"/>
      <c r="Z225" s="13"/>
      <c r="AA225" s="13"/>
      <c r="AB225" s="44"/>
      <c r="AC225" s="45"/>
      <c r="AD225" s="13"/>
      <c r="AE225" s="13"/>
      <c r="AF225" s="13"/>
      <c r="AG225" s="13"/>
      <c r="AH225" s="13"/>
      <c r="AI225" s="13"/>
      <c r="AJ225" s="46"/>
      <c r="AK225" s="41"/>
      <c r="AL225" s="13"/>
      <c r="AM225" s="13"/>
      <c r="AN225" s="46"/>
      <c r="AO225" s="41"/>
      <c r="AP225" s="41"/>
      <c r="AQ225" s="41"/>
      <c r="AR225" s="41"/>
      <c r="AS225" s="45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13"/>
      <c r="D226" s="13"/>
      <c r="E226" s="13"/>
      <c r="F226" s="42"/>
      <c r="G226" s="42"/>
      <c r="H226" s="4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43"/>
      <c r="U226" s="43"/>
      <c r="V226" s="13"/>
      <c r="W226" s="13"/>
      <c r="X226" s="13"/>
      <c r="Y226" s="13"/>
      <c r="Z226" s="13"/>
      <c r="AA226" s="13"/>
      <c r="AB226" s="44"/>
      <c r="AC226" s="45"/>
      <c r="AD226" s="13"/>
      <c r="AE226" s="13"/>
      <c r="AF226" s="13"/>
      <c r="AG226" s="13"/>
      <c r="AH226" s="13"/>
      <c r="AI226" s="13"/>
      <c r="AJ226" s="46"/>
      <c r="AK226" s="41"/>
      <c r="AL226" s="13"/>
      <c r="AM226" s="13"/>
      <c r="AN226" s="46"/>
      <c r="AO226" s="41"/>
      <c r="AP226" s="41"/>
      <c r="AQ226" s="41"/>
      <c r="AR226" s="41"/>
      <c r="AS226" s="45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13"/>
      <c r="D227" s="13"/>
      <c r="E227" s="13"/>
      <c r="F227" s="42"/>
      <c r="G227" s="42"/>
      <c r="H227" s="4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43"/>
      <c r="U227" s="43"/>
      <c r="V227" s="13"/>
      <c r="W227" s="13"/>
      <c r="X227" s="13"/>
      <c r="Y227" s="13"/>
      <c r="Z227" s="13"/>
      <c r="AA227" s="13"/>
      <c r="AB227" s="44"/>
      <c r="AC227" s="45"/>
      <c r="AD227" s="13"/>
      <c r="AE227" s="13"/>
      <c r="AF227" s="13"/>
      <c r="AG227" s="13"/>
      <c r="AH227" s="13"/>
      <c r="AI227" s="13"/>
      <c r="AJ227" s="46"/>
      <c r="AK227" s="41"/>
      <c r="AL227" s="13"/>
      <c r="AM227" s="13"/>
      <c r="AN227" s="46"/>
      <c r="AO227" s="41"/>
      <c r="AP227" s="41"/>
      <c r="AQ227" s="41"/>
      <c r="AR227" s="41"/>
      <c r="AS227" s="45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13"/>
      <c r="D228" s="13"/>
      <c r="E228" s="13"/>
      <c r="F228" s="42"/>
      <c r="G228" s="42"/>
      <c r="H228" s="4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43"/>
      <c r="U228" s="43"/>
      <c r="V228" s="13"/>
      <c r="W228" s="13"/>
      <c r="X228" s="13"/>
      <c r="Y228" s="13"/>
      <c r="Z228" s="13"/>
      <c r="AA228" s="13"/>
      <c r="AB228" s="44"/>
      <c r="AC228" s="45"/>
      <c r="AD228" s="13"/>
      <c r="AE228" s="13"/>
      <c r="AF228" s="13"/>
      <c r="AG228" s="13"/>
      <c r="AH228" s="13"/>
      <c r="AI228" s="13"/>
      <c r="AJ228" s="46"/>
      <c r="AK228" s="41"/>
      <c r="AL228" s="13"/>
      <c r="AM228" s="13"/>
      <c r="AN228" s="46"/>
      <c r="AO228" s="41"/>
      <c r="AP228" s="41"/>
      <c r="AQ228" s="41"/>
      <c r="AR228" s="41"/>
      <c r="AS228" s="45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13"/>
      <c r="D229" s="13"/>
      <c r="E229" s="13"/>
      <c r="F229" s="42"/>
      <c r="G229" s="42"/>
      <c r="H229" s="4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43"/>
      <c r="U229" s="43"/>
      <c r="V229" s="13"/>
      <c r="W229" s="13"/>
      <c r="X229" s="13"/>
      <c r="Y229" s="13"/>
      <c r="Z229" s="13"/>
      <c r="AA229" s="13"/>
      <c r="AB229" s="44"/>
      <c r="AC229" s="45"/>
      <c r="AD229" s="13"/>
      <c r="AE229" s="13"/>
      <c r="AF229" s="13"/>
      <c r="AG229" s="13"/>
      <c r="AH229" s="13"/>
      <c r="AI229" s="13"/>
      <c r="AJ229" s="46"/>
      <c r="AK229" s="41"/>
      <c r="AL229" s="13"/>
      <c r="AM229" s="13"/>
      <c r="AN229" s="46"/>
      <c r="AO229" s="41"/>
      <c r="AP229" s="41"/>
      <c r="AQ229" s="41"/>
      <c r="AR229" s="41"/>
      <c r="AS229" s="45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13"/>
      <c r="D230" s="13"/>
      <c r="E230" s="13"/>
      <c r="F230" s="42"/>
      <c r="G230" s="42"/>
      <c r="H230" s="4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43"/>
      <c r="U230" s="43"/>
      <c r="V230" s="13"/>
      <c r="W230" s="13"/>
      <c r="X230" s="13"/>
      <c r="Y230" s="13"/>
      <c r="Z230" s="13"/>
      <c r="AA230" s="13"/>
      <c r="AB230" s="44"/>
      <c r="AC230" s="45"/>
      <c r="AD230" s="13"/>
      <c r="AE230" s="13"/>
      <c r="AF230" s="13"/>
      <c r="AG230" s="13"/>
      <c r="AH230" s="13"/>
      <c r="AI230" s="13"/>
      <c r="AJ230" s="46"/>
      <c r="AK230" s="41"/>
      <c r="AL230" s="13"/>
      <c r="AM230" s="13"/>
      <c r="AN230" s="46"/>
      <c r="AO230" s="41"/>
      <c r="AP230" s="41"/>
      <c r="AQ230" s="41"/>
      <c r="AR230" s="41"/>
      <c r="AS230" s="45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13"/>
      <c r="D231" s="13"/>
      <c r="E231" s="13"/>
      <c r="F231" s="42"/>
      <c r="G231" s="42"/>
      <c r="H231" s="4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43"/>
      <c r="U231" s="43"/>
      <c r="V231" s="13"/>
      <c r="W231" s="13"/>
      <c r="X231" s="13"/>
      <c r="Y231" s="13"/>
      <c r="Z231" s="13"/>
      <c r="AA231" s="13"/>
      <c r="AB231" s="44"/>
      <c r="AC231" s="45"/>
      <c r="AD231" s="13"/>
      <c r="AE231" s="13"/>
      <c r="AF231" s="13"/>
      <c r="AG231" s="13"/>
      <c r="AH231" s="13"/>
      <c r="AI231" s="13"/>
      <c r="AJ231" s="46"/>
      <c r="AK231" s="41"/>
      <c r="AL231" s="13"/>
      <c r="AM231" s="13"/>
      <c r="AN231" s="46"/>
      <c r="AO231" s="41"/>
      <c r="AP231" s="41"/>
      <c r="AQ231" s="41"/>
      <c r="AR231" s="41"/>
      <c r="AS231" s="45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13"/>
      <c r="D232" s="13"/>
      <c r="E232" s="13"/>
      <c r="F232" s="42"/>
      <c r="G232" s="42"/>
      <c r="H232" s="4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43"/>
      <c r="U232" s="43"/>
      <c r="V232" s="13"/>
      <c r="W232" s="13"/>
      <c r="X232" s="13"/>
      <c r="Y232" s="13"/>
      <c r="Z232" s="13"/>
      <c r="AA232" s="13"/>
      <c r="AB232" s="44"/>
      <c r="AC232" s="45"/>
      <c r="AD232" s="13"/>
      <c r="AE232" s="13"/>
      <c r="AF232" s="13"/>
      <c r="AG232" s="13"/>
      <c r="AH232" s="13"/>
      <c r="AI232" s="13"/>
      <c r="AJ232" s="46"/>
      <c r="AK232" s="41"/>
      <c r="AL232" s="13"/>
      <c r="AM232" s="13"/>
      <c r="AN232" s="46"/>
      <c r="AO232" s="41"/>
      <c r="AP232" s="41"/>
      <c r="AQ232" s="41"/>
      <c r="AR232" s="41"/>
      <c r="AS232" s="45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13"/>
      <c r="D233" s="13"/>
      <c r="E233" s="13"/>
      <c r="F233" s="42"/>
      <c r="G233" s="42"/>
      <c r="H233" s="4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43"/>
      <c r="U233" s="43"/>
      <c r="V233" s="13"/>
      <c r="W233" s="13"/>
      <c r="X233" s="13"/>
      <c r="Y233" s="13"/>
      <c r="Z233" s="13"/>
      <c r="AA233" s="13"/>
      <c r="AB233" s="44"/>
      <c r="AC233" s="45"/>
      <c r="AD233" s="13"/>
      <c r="AE233" s="13"/>
      <c r="AF233" s="13"/>
      <c r="AG233" s="13"/>
      <c r="AH233" s="13"/>
      <c r="AI233" s="13"/>
      <c r="AJ233" s="46"/>
      <c r="AK233" s="41"/>
      <c r="AL233" s="13"/>
      <c r="AM233" s="13"/>
      <c r="AN233" s="46"/>
      <c r="AO233" s="41"/>
      <c r="AP233" s="41"/>
      <c r="AQ233" s="41"/>
      <c r="AR233" s="41"/>
      <c r="AS233" s="45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13"/>
      <c r="D234" s="13"/>
      <c r="E234" s="13"/>
      <c r="F234" s="42"/>
      <c r="G234" s="42"/>
      <c r="H234" s="4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43"/>
      <c r="U234" s="43"/>
      <c r="V234" s="13"/>
      <c r="W234" s="13"/>
      <c r="X234" s="13"/>
      <c r="Y234" s="13"/>
      <c r="Z234" s="13"/>
      <c r="AA234" s="13"/>
      <c r="AB234" s="44"/>
      <c r="AC234" s="45"/>
      <c r="AD234" s="13"/>
      <c r="AE234" s="13"/>
      <c r="AF234" s="13"/>
      <c r="AG234" s="13"/>
      <c r="AH234" s="13"/>
      <c r="AI234" s="13"/>
      <c r="AJ234" s="46"/>
      <c r="AK234" s="41"/>
      <c r="AL234" s="13"/>
      <c r="AM234" s="13"/>
      <c r="AN234" s="46"/>
      <c r="AO234" s="41"/>
      <c r="AP234" s="41"/>
      <c r="AQ234" s="41"/>
      <c r="AR234" s="41"/>
      <c r="AS234" s="45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13"/>
      <c r="D235" s="13"/>
      <c r="E235" s="13"/>
      <c r="F235" s="42"/>
      <c r="G235" s="42"/>
      <c r="H235" s="4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43"/>
      <c r="U235" s="43"/>
      <c r="V235" s="13"/>
      <c r="W235" s="13"/>
      <c r="X235" s="13"/>
      <c r="Y235" s="13"/>
      <c r="Z235" s="13"/>
      <c r="AA235" s="13"/>
      <c r="AB235" s="44"/>
      <c r="AC235" s="45"/>
      <c r="AD235" s="13"/>
      <c r="AE235" s="13"/>
      <c r="AF235" s="13"/>
      <c r="AG235" s="13"/>
      <c r="AH235" s="13"/>
      <c r="AI235" s="13"/>
      <c r="AJ235" s="46"/>
      <c r="AK235" s="41"/>
      <c r="AL235" s="13"/>
      <c r="AM235" s="13"/>
      <c r="AN235" s="46"/>
      <c r="AO235" s="41"/>
      <c r="AP235" s="41"/>
      <c r="AQ235" s="41"/>
      <c r="AR235" s="41"/>
      <c r="AS235" s="45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13"/>
      <c r="D236" s="13"/>
      <c r="E236" s="13"/>
      <c r="F236" s="42"/>
      <c r="G236" s="42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43"/>
      <c r="U236" s="43"/>
      <c r="V236" s="13"/>
      <c r="W236" s="13"/>
      <c r="X236" s="13"/>
      <c r="Y236" s="13"/>
      <c r="Z236" s="13"/>
      <c r="AA236" s="13"/>
      <c r="AB236" s="44"/>
      <c r="AC236" s="45"/>
      <c r="AD236" s="13"/>
      <c r="AE236" s="13"/>
      <c r="AF236" s="13"/>
      <c r="AG236" s="13"/>
      <c r="AH236" s="13"/>
      <c r="AI236" s="13"/>
      <c r="AJ236" s="46"/>
      <c r="AK236" s="41"/>
      <c r="AL236" s="13"/>
      <c r="AM236" s="13"/>
      <c r="AN236" s="46"/>
      <c r="AO236" s="41"/>
      <c r="AP236" s="41"/>
      <c r="AQ236" s="41"/>
      <c r="AR236" s="41"/>
      <c r="AS236" s="45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13"/>
      <c r="D237" s="13"/>
      <c r="E237" s="13"/>
      <c r="F237" s="42"/>
      <c r="G237" s="42"/>
      <c r="H237" s="4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43"/>
      <c r="U237" s="43"/>
      <c r="V237" s="13"/>
      <c r="W237" s="13"/>
      <c r="X237" s="13"/>
      <c r="Y237" s="13"/>
      <c r="Z237" s="13"/>
      <c r="AA237" s="13"/>
      <c r="AB237" s="44"/>
      <c r="AC237" s="45"/>
      <c r="AD237" s="13"/>
      <c r="AE237" s="13"/>
      <c r="AF237" s="13"/>
      <c r="AG237" s="13"/>
      <c r="AH237" s="13"/>
      <c r="AI237" s="13"/>
      <c r="AJ237" s="46"/>
      <c r="AK237" s="41"/>
      <c r="AL237" s="13"/>
      <c r="AM237" s="13"/>
      <c r="AN237" s="46"/>
      <c r="AO237" s="41"/>
      <c r="AP237" s="41"/>
      <c r="AQ237" s="41"/>
      <c r="AR237" s="41"/>
      <c r="AS237" s="45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13"/>
      <c r="D238" s="13"/>
      <c r="E238" s="13"/>
      <c r="F238" s="42"/>
      <c r="G238" s="42"/>
      <c r="H238" s="4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43"/>
      <c r="U238" s="43"/>
      <c r="V238" s="13"/>
      <c r="W238" s="13"/>
      <c r="X238" s="13"/>
      <c r="Y238" s="13"/>
      <c r="Z238" s="13"/>
      <c r="AA238" s="13"/>
      <c r="AB238" s="44"/>
      <c r="AC238" s="45"/>
      <c r="AD238" s="13"/>
      <c r="AE238" s="13"/>
      <c r="AF238" s="13"/>
      <c r="AG238" s="13"/>
      <c r="AH238" s="13"/>
      <c r="AI238" s="13"/>
      <c r="AJ238" s="46"/>
      <c r="AK238" s="41"/>
      <c r="AL238" s="13"/>
      <c r="AM238" s="13"/>
      <c r="AN238" s="46"/>
      <c r="AO238" s="41"/>
      <c r="AP238" s="41"/>
      <c r="AQ238" s="41"/>
      <c r="AR238" s="41"/>
      <c r="AS238" s="45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13"/>
      <c r="D239" s="13"/>
      <c r="E239" s="13"/>
      <c r="F239" s="42"/>
      <c r="G239" s="42"/>
      <c r="H239" s="4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43"/>
      <c r="U239" s="43"/>
      <c r="V239" s="13"/>
      <c r="W239" s="13"/>
      <c r="X239" s="13"/>
      <c r="Y239" s="13"/>
      <c r="Z239" s="13"/>
      <c r="AA239" s="13"/>
      <c r="AB239" s="44"/>
      <c r="AC239" s="45"/>
      <c r="AD239" s="13"/>
      <c r="AE239" s="13"/>
      <c r="AF239" s="13"/>
      <c r="AG239" s="13"/>
      <c r="AH239" s="13"/>
      <c r="AI239" s="13"/>
      <c r="AJ239" s="46"/>
      <c r="AK239" s="41"/>
      <c r="AL239" s="13"/>
      <c r="AM239" s="13"/>
      <c r="AN239" s="46"/>
      <c r="AO239" s="41"/>
      <c r="AP239" s="41"/>
      <c r="AQ239" s="41"/>
      <c r="AR239" s="41"/>
      <c r="AS239" s="45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13"/>
      <c r="D240" s="13"/>
      <c r="E240" s="13"/>
      <c r="F240" s="42"/>
      <c r="G240" s="42"/>
      <c r="H240" s="4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43"/>
      <c r="U240" s="43"/>
      <c r="V240" s="13"/>
      <c r="W240" s="13"/>
      <c r="X240" s="13"/>
      <c r="Y240" s="13"/>
      <c r="Z240" s="13"/>
      <c r="AA240" s="13"/>
      <c r="AB240" s="44"/>
      <c r="AC240" s="45"/>
      <c r="AD240" s="13"/>
      <c r="AE240" s="13"/>
      <c r="AF240" s="13"/>
      <c r="AG240" s="13"/>
      <c r="AH240" s="13"/>
      <c r="AI240" s="13"/>
      <c r="AJ240" s="46"/>
      <c r="AK240" s="41"/>
      <c r="AL240" s="13"/>
      <c r="AM240" s="13"/>
      <c r="AN240" s="46"/>
      <c r="AO240" s="41"/>
      <c r="AP240" s="41"/>
      <c r="AQ240" s="41"/>
      <c r="AR240" s="41"/>
      <c r="AS240" s="45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13"/>
      <c r="D241" s="13"/>
      <c r="E241" s="13"/>
      <c r="F241" s="42"/>
      <c r="G241" s="42"/>
      <c r="H241" s="4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43"/>
      <c r="U241" s="43"/>
      <c r="V241" s="13"/>
      <c r="W241" s="13"/>
      <c r="X241" s="13"/>
      <c r="Y241" s="13"/>
      <c r="Z241" s="13"/>
      <c r="AA241" s="13"/>
      <c r="AB241" s="44"/>
      <c r="AC241" s="45"/>
      <c r="AD241" s="13"/>
      <c r="AE241" s="13"/>
      <c r="AF241" s="13"/>
      <c r="AG241" s="13"/>
      <c r="AH241" s="13"/>
      <c r="AI241" s="13"/>
      <c r="AJ241" s="46"/>
      <c r="AK241" s="41"/>
      <c r="AL241" s="13"/>
      <c r="AM241" s="13"/>
      <c r="AN241" s="46"/>
      <c r="AO241" s="41"/>
      <c r="AP241" s="41"/>
      <c r="AQ241" s="41"/>
      <c r="AR241" s="41"/>
      <c r="AS241" s="45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13"/>
      <c r="D242" s="13"/>
      <c r="E242" s="13"/>
      <c r="F242" s="42"/>
      <c r="G242" s="42"/>
      <c r="H242" s="4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43"/>
      <c r="U242" s="43"/>
      <c r="V242" s="13"/>
      <c r="W242" s="13"/>
      <c r="X242" s="13"/>
      <c r="Y242" s="13"/>
      <c r="Z242" s="13"/>
      <c r="AA242" s="13"/>
      <c r="AB242" s="44"/>
      <c r="AC242" s="45"/>
      <c r="AD242" s="13"/>
      <c r="AE242" s="13"/>
      <c r="AF242" s="13"/>
      <c r="AG242" s="13"/>
      <c r="AH242" s="13"/>
      <c r="AI242" s="13"/>
      <c r="AJ242" s="46"/>
      <c r="AK242" s="41"/>
      <c r="AL242" s="13"/>
      <c r="AM242" s="13"/>
      <c r="AN242" s="46"/>
      <c r="AO242" s="41"/>
      <c r="AP242" s="41"/>
      <c r="AQ242" s="41"/>
      <c r="AR242" s="41"/>
      <c r="AS242" s="45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13"/>
      <c r="D243" s="13"/>
      <c r="E243" s="13"/>
      <c r="F243" s="42"/>
      <c r="G243" s="42"/>
      <c r="H243" s="4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43"/>
      <c r="U243" s="43"/>
      <c r="V243" s="13"/>
      <c r="W243" s="13"/>
      <c r="X243" s="13"/>
      <c r="Y243" s="13"/>
      <c r="Z243" s="13"/>
      <c r="AA243" s="13"/>
      <c r="AB243" s="44"/>
      <c r="AC243" s="45"/>
      <c r="AD243" s="13"/>
      <c r="AE243" s="13"/>
      <c r="AF243" s="13"/>
      <c r="AG243" s="13"/>
      <c r="AH243" s="13"/>
      <c r="AI243" s="13"/>
      <c r="AJ243" s="46"/>
      <c r="AK243" s="41"/>
      <c r="AL243" s="13"/>
      <c r="AM243" s="13"/>
      <c r="AN243" s="46"/>
      <c r="AO243" s="41"/>
      <c r="AP243" s="41"/>
      <c r="AQ243" s="41"/>
      <c r="AR243" s="41"/>
      <c r="AS243" s="45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13"/>
      <c r="D244" s="13"/>
      <c r="E244" s="13"/>
      <c r="F244" s="42"/>
      <c r="G244" s="42"/>
      <c r="H244" s="4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43"/>
      <c r="U244" s="43"/>
      <c r="V244" s="13"/>
      <c r="W244" s="13"/>
      <c r="X244" s="13"/>
      <c r="Y244" s="13"/>
      <c r="Z244" s="13"/>
      <c r="AA244" s="13"/>
      <c r="AB244" s="44"/>
      <c r="AC244" s="45"/>
      <c r="AD244" s="13"/>
      <c r="AE244" s="13"/>
      <c r="AF244" s="13"/>
      <c r="AG244" s="13"/>
      <c r="AH244" s="13"/>
      <c r="AI244" s="13"/>
      <c r="AJ244" s="46"/>
      <c r="AK244" s="41"/>
      <c r="AL244" s="13"/>
      <c r="AM244" s="13"/>
      <c r="AN244" s="46"/>
      <c r="AO244" s="41"/>
      <c r="AP244" s="41"/>
      <c r="AQ244" s="41"/>
      <c r="AR244" s="41"/>
      <c r="AS244" s="45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13"/>
      <c r="D245" s="13"/>
      <c r="E245" s="13"/>
      <c r="F245" s="42"/>
      <c r="G245" s="42"/>
      <c r="H245" s="4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43"/>
      <c r="U245" s="43"/>
      <c r="V245" s="13"/>
      <c r="W245" s="13"/>
      <c r="X245" s="13"/>
      <c r="Y245" s="13"/>
      <c r="Z245" s="13"/>
      <c r="AA245" s="13"/>
      <c r="AB245" s="44"/>
      <c r="AC245" s="45"/>
      <c r="AD245" s="13"/>
      <c r="AE245" s="13"/>
      <c r="AF245" s="13"/>
      <c r="AG245" s="13"/>
      <c r="AH245" s="13"/>
      <c r="AI245" s="13"/>
      <c r="AJ245" s="46"/>
      <c r="AK245" s="41"/>
      <c r="AL245" s="13"/>
      <c r="AM245" s="13"/>
      <c r="AN245" s="46"/>
      <c r="AO245" s="41"/>
      <c r="AP245" s="41"/>
      <c r="AQ245" s="41"/>
      <c r="AR245" s="41"/>
      <c r="AS245" s="45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13"/>
      <c r="D246" s="13"/>
      <c r="E246" s="13"/>
      <c r="F246" s="42"/>
      <c r="G246" s="42"/>
      <c r="H246" s="4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43"/>
      <c r="U246" s="43"/>
      <c r="V246" s="13"/>
      <c r="W246" s="13"/>
      <c r="X246" s="13"/>
      <c r="Y246" s="13"/>
      <c r="Z246" s="13"/>
      <c r="AA246" s="13"/>
      <c r="AB246" s="44"/>
      <c r="AC246" s="45"/>
      <c r="AD246" s="13"/>
      <c r="AE246" s="13"/>
      <c r="AF246" s="13"/>
      <c r="AG246" s="13"/>
      <c r="AH246" s="13"/>
      <c r="AI246" s="13"/>
      <c r="AJ246" s="46"/>
      <c r="AK246" s="41"/>
      <c r="AL246" s="13"/>
      <c r="AM246" s="13"/>
      <c r="AN246" s="46"/>
      <c r="AO246" s="41"/>
      <c r="AP246" s="41"/>
      <c r="AQ246" s="41"/>
      <c r="AR246" s="41"/>
      <c r="AS246" s="45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13"/>
      <c r="D247" s="13"/>
      <c r="E247" s="13"/>
      <c r="F247" s="42"/>
      <c r="G247" s="42"/>
      <c r="H247" s="4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43"/>
      <c r="U247" s="43"/>
      <c r="V247" s="13"/>
      <c r="W247" s="13"/>
      <c r="X247" s="13"/>
      <c r="Y247" s="13"/>
      <c r="Z247" s="13"/>
      <c r="AA247" s="13"/>
      <c r="AB247" s="44"/>
      <c r="AC247" s="45"/>
      <c r="AD247" s="13"/>
      <c r="AE247" s="13"/>
      <c r="AF247" s="13"/>
      <c r="AG247" s="13"/>
      <c r="AH247" s="13"/>
      <c r="AI247" s="13"/>
      <c r="AJ247" s="46"/>
      <c r="AK247" s="41"/>
      <c r="AL247" s="13"/>
      <c r="AM247" s="13"/>
      <c r="AN247" s="46"/>
      <c r="AO247" s="41"/>
      <c r="AP247" s="41"/>
      <c r="AQ247" s="41"/>
      <c r="AR247" s="41"/>
      <c r="AS247" s="45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13"/>
      <c r="D248" s="13"/>
      <c r="E248" s="13"/>
      <c r="F248" s="42"/>
      <c r="G248" s="42"/>
      <c r="H248" s="4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43"/>
      <c r="U248" s="43"/>
      <c r="V248" s="13"/>
      <c r="W248" s="13"/>
      <c r="X248" s="13"/>
      <c r="Y248" s="13"/>
      <c r="Z248" s="13"/>
      <c r="AA248" s="13"/>
      <c r="AB248" s="44"/>
      <c r="AC248" s="45"/>
      <c r="AD248" s="13"/>
      <c r="AE248" s="13"/>
      <c r="AF248" s="13"/>
      <c r="AG248" s="13"/>
      <c r="AH248" s="13"/>
      <c r="AI248" s="13"/>
      <c r="AJ248" s="46"/>
      <c r="AK248" s="41"/>
      <c r="AL248" s="13"/>
      <c r="AM248" s="13"/>
      <c r="AN248" s="46"/>
      <c r="AO248" s="41"/>
      <c r="AP248" s="41"/>
      <c r="AQ248" s="41"/>
      <c r="AR248" s="41"/>
      <c r="AS248" s="45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13"/>
      <c r="D249" s="13"/>
      <c r="E249" s="13"/>
      <c r="F249" s="42"/>
      <c r="G249" s="42"/>
      <c r="H249" s="4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43"/>
      <c r="U249" s="43"/>
      <c r="V249" s="13"/>
      <c r="W249" s="13"/>
      <c r="X249" s="13"/>
      <c r="Y249" s="13"/>
      <c r="Z249" s="13"/>
      <c r="AA249" s="13"/>
      <c r="AB249" s="44"/>
      <c r="AC249" s="45"/>
      <c r="AD249" s="13"/>
      <c r="AE249" s="13"/>
      <c r="AF249" s="13"/>
      <c r="AG249" s="13"/>
      <c r="AH249" s="13"/>
      <c r="AI249" s="13"/>
      <c r="AJ249" s="46"/>
      <c r="AK249" s="41"/>
      <c r="AL249" s="13"/>
      <c r="AM249" s="13"/>
      <c r="AN249" s="46"/>
      <c r="AO249" s="41"/>
      <c r="AP249" s="41"/>
      <c r="AQ249" s="41"/>
      <c r="AR249" s="41"/>
      <c r="AS249" s="45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13"/>
      <c r="D250" s="13"/>
      <c r="E250" s="13"/>
      <c r="F250" s="42"/>
      <c r="G250" s="42"/>
      <c r="H250" s="4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43"/>
      <c r="U250" s="43"/>
      <c r="V250" s="13"/>
      <c r="W250" s="13"/>
      <c r="X250" s="13"/>
      <c r="Y250" s="13"/>
      <c r="Z250" s="13"/>
      <c r="AA250" s="13"/>
      <c r="AB250" s="44"/>
      <c r="AC250" s="45"/>
      <c r="AD250" s="13"/>
      <c r="AE250" s="13"/>
      <c r="AF250" s="13"/>
      <c r="AG250" s="13"/>
      <c r="AH250" s="13"/>
      <c r="AI250" s="13"/>
      <c r="AJ250" s="46"/>
      <c r="AK250" s="41"/>
      <c r="AL250" s="13"/>
      <c r="AM250" s="13"/>
      <c r="AN250" s="46"/>
      <c r="AO250" s="41"/>
      <c r="AP250" s="41"/>
      <c r="AQ250" s="41"/>
      <c r="AR250" s="41"/>
      <c r="AS250" s="45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13"/>
      <c r="D251" s="13"/>
      <c r="E251" s="13"/>
      <c r="F251" s="42"/>
      <c r="G251" s="42"/>
      <c r="H251" s="4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43"/>
      <c r="U251" s="43"/>
      <c r="V251" s="13"/>
      <c r="W251" s="13"/>
      <c r="X251" s="13"/>
      <c r="Y251" s="13"/>
      <c r="Z251" s="13"/>
      <c r="AA251" s="13"/>
      <c r="AB251" s="44"/>
      <c r="AC251" s="45"/>
      <c r="AD251" s="13"/>
      <c r="AE251" s="13"/>
      <c r="AF251" s="13"/>
      <c r="AG251" s="13"/>
      <c r="AH251" s="13"/>
      <c r="AI251" s="13"/>
      <c r="AJ251" s="46"/>
      <c r="AK251" s="41"/>
      <c r="AL251" s="13"/>
      <c r="AM251" s="13"/>
      <c r="AN251" s="46"/>
      <c r="AO251" s="41"/>
      <c r="AP251" s="41"/>
      <c r="AQ251" s="41"/>
      <c r="AR251" s="41"/>
      <c r="AS251" s="45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13"/>
      <c r="D252" s="13"/>
      <c r="E252" s="13"/>
      <c r="F252" s="42"/>
      <c r="G252" s="42"/>
      <c r="H252" s="4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43"/>
      <c r="U252" s="43"/>
      <c r="V252" s="13"/>
      <c r="W252" s="13"/>
      <c r="X252" s="13"/>
      <c r="Y252" s="13"/>
      <c r="Z252" s="13"/>
      <c r="AA252" s="13"/>
      <c r="AB252" s="44"/>
      <c r="AC252" s="45"/>
      <c r="AD252" s="13"/>
      <c r="AE252" s="13"/>
      <c r="AF252" s="13"/>
      <c r="AG252" s="13"/>
      <c r="AH252" s="13"/>
      <c r="AI252" s="13"/>
      <c r="AJ252" s="46"/>
      <c r="AK252" s="41"/>
      <c r="AL252" s="13"/>
      <c r="AM252" s="13"/>
      <c r="AN252" s="46"/>
      <c r="AO252" s="41"/>
      <c r="AP252" s="41"/>
      <c r="AQ252" s="41"/>
      <c r="AR252" s="41"/>
      <c r="AS252" s="45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13"/>
      <c r="D253" s="13"/>
      <c r="E253" s="13"/>
      <c r="F253" s="42"/>
      <c r="G253" s="42"/>
      <c r="H253" s="4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43"/>
      <c r="U253" s="43"/>
      <c r="V253" s="13"/>
      <c r="W253" s="13"/>
      <c r="X253" s="13"/>
      <c r="Y253" s="13"/>
      <c r="Z253" s="13"/>
      <c r="AA253" s="13"/>
      <c r="AB253" s="44"/>
      <c r="AC253" s="45"/>
      <c r="AD253" s="13"/>
      <c r="AE253" s="13"/>
      <c r="AF253" s="13"/>
      <c r="AG253" s="13"/>
      <c r="AH253" s="13"/>
      <c r="AI253" s="13"/>
      <c r="AJ253" s="46"/>
      <c r="AK253" s="41"/>
      <c r="AL253" s="13"/>
      <c r="AM253" s="13"/>
      <c r="AN253" s="46"/>
      <c r="AO253" s="41"/>
      <c r="AP253" s="41"/>
      <c r="AQ253" s="41"/>
      <c r="AR253" s="41"/>
      <c r="AS253" s="45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13"/>
      <c r="D254" s="13"/>
      <c r="E254" s="13"/>
      <c r="F254" s="42"/>
      <c r="G254" s="42"/>
      <c r="H254" s="4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43"/>
      <c r="U254" s="43"/>
      <c r="V254" s="13"/>
      <c r="W254" s="13"/>
      <c r="X254" s="13"/>
      <c r="Y254" s="13"/>
      <c r="Z254" s="13"/>
      <c r="AA254" s="13"/>
      <c r="AB254" s="44"/>
      <c r="AC254" s="45"/>
      <c r="AD254" s="13"/>
      <c r="AE254" s="13"/>
      <c r="AF254" s="13"/>
      <c r="AG254" s="13"/>
      <c r="AH254" s="13"/>
      <c r="AI254" s="13"/>
      <c r="AJ254" s="46"/>
      <c r="AK254" s="41"/>
      <c r="AL254" s="13"/>
      <c r="AM254" s="13"/>
      <c r="AN254" s="46"/>
      <c r="AO254" s="41"/>
      <c r="AP254" s="41"/>
      <c r="AQ254" s="41"/>
      <c r="AR254" s="41"/>
      <c r="AS254" s="45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13"/>
      <c r="D255" s="13"/>
      <c r="E255" s="13"/>
      <c r="F255" s="42"/>
      <c r="G255" s="42"/>
      <c r="H255" s="4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43"/>
      <c r="U255" s="43"/>
      <c r="V255" s="13"/>
      <c r="W255" s="13"/>
      <c r="X255" s="13"/>
      <c r="Y255" s="13"/>
      <c r="Z255" s="13"/>
      <c r="AA255" s="13"/>
      <c r="AB255" s="44"/>
      <c r="AC255" s="45"/>
      <c r="AD255" s="13"/>
      <c r="AE255" s="13"/>
      <c r="AF255" s="13"/>
      <c r="AG255" s="13"/>
      <c r="AH255" s="13"/>
      <c r="AI255" s="13"/>
      <c r="AJ255" s="46"/>
      <c r="AK255" s="41"/>
      <c r="AL255" s="13"/>
      <c r="AM255" s="13"/>
      <c r="AN255" s="46"/>
      <c r="AO255" s="41"/>
      <c r="AP255" s="41"/>
      <c r="AQ255" s="41"/>
      <c r="AR255" s="41"/>
      <c r="AS255" s="45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13"/>
      <c r="D256" s="13"/>
      <c r="E256" s="13"/>
      <c r="F256" s="42"/>
      <c r="G256" s="42"/>
      <c r="H256" s="4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43"/>
      <c r="U256" s="43"/>
      <c r="V256" s="13"/>
      <c r="W256" s="13"/>
      <c r="X256" s="13"/>
      <c r="Y256" s="13"/>
      <c r="Z256" s="13"/>
      <c r="AA256" s="13"/>
      <c r="AB256" s="44"/>
      <c r="AC256" s="45"/>
      <c r="AD256" s="13"/>
      <c r="AE256" s="13"/>
      <c r="AF256" s="13"/>
      <c r="AG256" s="13"/>
      <c r="AH256" s="13"/>
      <c r="AI256" s="13"/>
      <c r="AJ256" s="46"/>
      <c r="AK256" s="41"/>
      <c r="AL256" s="13"/>
      <c r="AM256" s="13"/>
      <c r="AN256" s="46"/>
      <c r="AO256" s="41"/>
      <c r="AP256" s="41"/>
      <c r="AQ256" s="41"/>
      <c r="AR256" s="41"/>
      <c r="AS256" s="45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13"/>
      <c r="D257" s="13"/>
      <c r="E257" s="13"/>
      <c r="F257" s="42"/>
      <c r="G257" s="42"/>
      <c r="H257" s="4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43"/>
      <c r="U257" s="43"/>
      <c r="V257" s="13"/>
      <c r="W257" s="13"/>
      <c r="X257" s="13"/>
      <c r="Y257" s="13"/>
      <c r="Z257" s="13"/>
      <c r="AA257" s="13"/>
      <c r="AB257" s="44"/>
      <c r="AC257" s="45"/>
      <c r="AD257" s="13"/>
      <c r="AE257" s="13"/>
      <c r="AF257" s="13"/>
      <c r="AG257" s="13"/>
      <c r="AH257" s="13"/>
      <c r="AI257" s="13"/>
      <c r="AJ257" s="46"/>
      <c r="AK257" s="41"/>
      <c r="AL257" s="13"/>
      <c r="AM257" s="13"/>
      <c r="AN257" s="46"/>
      <c r="AO257" s="41"/>
      <c r="AP257" s="41"/>
      <c r="AQ257" s="41"/>
      <c r="AR257" s="41"/>
      <c r="AS257" s="45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13"/>
      <c r="D258" s="13"/>
      <c r="E258" s="13"/>
      <c r="F258" s="42"/>
      <c r="G258" s="42"/>
      <c r="H258" s="4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43"/>
      <c r="U258" s="43"/>
      <c r="V258" s="13"/>
      <c r="W258" s="13"/>
      <c r="X258" s="13"/>
      <c r="Y258" s="13"/>
      <c r="Z258" s="13"/>
      <c r="AA258" s="13"/>
      <c r="AB258" s="44"/>
      <c r="AC258" s="45"/>
      <c r="AD258" s="13"/>
      <c r="AE258" s="13"/>
      <c r="AF258" s="13"/>
      <c r="AG258" s="13"/>
      <c r="AH258" s="13"/>
      <c r="AI258" s="13"/>
      <c r="AJ258" s="46"/>
      <c r="AK258" s="41"/>
      <c r="AL258" s="13"/>
      <c r="AM258" s="13"/>
      <c r="AN258" s="46"/>
      <c r="AO258" s="41"/>
      <c r="AP258" s="41"/>
      <c r="AQ258" s="41"/>
      <c r="AR258" s="41"/>
      <c r="AS258" s="45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13"/>
      <c r="D259" s="13"/>
      <c r="E259" s="13"/>
      <c r="F259" s="42"/>
      <c r="G259" s="42"/>
      <c r="H259" s="4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43"/>
      <c r="U259" s="43"/>
      <c r="V259" s="13"/>
      <c r="W259" s="13"/>
      <c r="X259" s="13"/>
      <c r="Y259" s="13"/>
      <c r="Z259" s="13"/>
      <c r="AA259" s="13"/>
      <c r="AB259" s="44"/>
      <c r="AC259" s="45"/>
      <c r="AD259" s="13"/>
      <c r="AE259" s="13"/>
      <c r="AF259" s="13"/>
      <c r="AG259" s="13"/>
      <c r="AH259" s="13"/>
      <c r="AI259" s="13"/>
      <c r="AJ259" s="46"/>
      <c r="AK259" s="41"/>
      <c r="AL259" s="13"/>
      <c r="AM259" s="13"/>
      <c r="AN259" s="46"/>
      <c r="AO259" s="41"/>
      <c r="AP259" s="41"/>
      <c r="AQ259" s="41"/>
      <c r="AR259" s="41"/>
      <c r="AS259" s="45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13"/>
      <c r="D260" s="13"/>
      <c r="E260" s="13"/>
      <c r="F260" s="42"/>
      <c r="G260" s="42"/>
      <c r="H260" s="4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43"/>
      <c r="U260" s="43"/>
      <c r="V260" s="13"/>
      <c r="W260" s="13"/>
      <c r="X260" s="13"/>
      <c r="Y260" s="13"/>
      <c r="Z260" s="13"/>
      <c r="AA260" s="13"/>
      <c r="AB260" s="44"/>
      <c r="AC260" s="45"/>
      <c r="AD260" s="13"/>
      <c r="AE260" s="13"/>
      <c r="AF260" s="13"/>
      <c r="AG260" s="13"/>
      <c r="AH260" s="13"/>
      <c r="AI260" s="13"/>
      <c r="AJ260" s="46"/>
      <c r="AK260" s="41"/>
      <c r="AL260" s="13"/>
      <c r="AM260" s="13"/>
      <c r="AN260" s="46"/>
      <c r="AO260" s="41"/>
      <c r="AP260" s="41"/>
      <c r="AQ260" s="41"/>
      <c r="AR260" s="41"/>
      <c r="AS260" s="45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13"/>
      <c r="D261" s="13"/>
      <c r="E261" s="13"/>
      <c r="F261" s="42"/>
      <c r="G261" s="42"/>
      <c r="H261" s="4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43"/>
      <c r="U261" s="43"/>
      <c r="V261" s="13"/>
      <c r="W261" s="13"/>
      <c r="X261" s="13"/>
      <c r="Y261" s="13"/>
      <c r="Z261" s="13"/>
      <c r="AA261" s="13"/>
      <c r="AB261" s="44"/>
      <c r="AC261" s="45"/>
      <c r="AD261" s="13"/>
      <c r="AE261" s="13"/>
      <c r="AF261" s="13"/>
      <c r="AG261" s="13"/>
      <c r="AH261" s="13"/>
      <c r="AI261" s="13"/>
      <c r="AJ261" s="46"/>
      <c r="AK261" s="41"/>
      <c r="AL261" s="13"/>
      <c r="AM261" s="13"/>
      <c r="AN261" s="46"/>
      <c r="AO261" s="41"/>
      <c r="AP261" s="41"/>
      <c r="AQ261" s="41"/>
      <c r="AR261" s="41"/>
      <c r="AS261" s="45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13"/>
      <c r="D262" s="13"/>
      <c r="E262" s="13"/>
      <c r="F262" s="42"/>
      <c r="G262" s="42"/>
      <c r="H262" s="4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43"/>
      <c r="U262" s="43"/>
      <c r="V262" s="13"/>
      <c r="W262" s="13"/>
      <c r="X262" s="13"/>
      <c r="Y262" s="13"/>
      <c r="Z262" s="13"/>
      <c r="AA262" s="13"/>
      <c r="AB262" s="44"/>
      <c r="AC262" s="45"/>
      <c r="AD262" s="13"/>
      <c r="AE262" s="13"/>
      <c r="AF262" s="13"/>
      <c r="AG262" s="13"/>
      <c r="AH262" s="13"/>
      <c r="AI262" s="13"/>
      <c r="AJ262" s="46"/>
      <c r="AK262" s="41"/>
      <c r="AL262" s="13"/>
      <c r="AM262" s="13"/>
      <c r="AN262" s="46"/>
      <c r="AO262" s="41"/>
      <c r="AP262" s="41"/>
      <c r="AQ262" s="41"/>
      <c r="AR262" s="41"/>
      <c r="AS262" s="45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13"/>
      <c r="D263" s="13"/>
      <c r="E263" s="13"/>
      <c r="F263" s="42"/>
      <c r="G263" s="42"/>
      <c r="H263" s="4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43"/>
      <c r="U263" s="43"/>
      <c r="V263" s="13"/>
      <c r="W263" s="13"/>
      <c r="X263" s="13"/>
      <c r="Y263" s="13"/>
      <c r="Z263" s="13"/>
      <c r="AA263" s="13"/>
      <c r="AB263" s="44"/>
      <c r="AC263" s="45"/>
      <c r="AD263" s="13"/>
      <c r="AE263" s="13"/>
      <c r="AF263" s="13"/>
      <c r="AG263" s="13"/>
      <c r="AH263" s="13"/>
      <c r="AI263" s="13"/>
      <c r="AJ263" s="46"/>
      <c r="AK263" s="41"/>
      <c r="AL263" s="13"/>
      <c r="AM263" s="13"/>
      <c r="AN263" s="46"/>
      <c r="AO263" s="41"/>
      <c r="AP263" s="41"/>
      <c r="AQ263" s="41"/>
      <c r="AR263" s="41"/>
      <c r="AS263" s="45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13"/>
      <c r="D264" s="13"/>
      <c r="E264" s="13"/>
      <c r="F264" s="42"/>
      <c r="G264" s="42"/>
      <c r="H264" s="4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43"/>
      <c r="U264" s="43"/>
      <c r="V264" s="13"/>
      <c r="W264" s="13"/>
      <c r="X264" s="13"/>
      <c r="Y264" s="13"/>
      <c r="Z264" s="13"/>
      <c r="AA264" s="13"/>
      <c r="AB264" s="44"/>
      <c r="AC264" s="45"/>
      <c r="AD264" s="13"/>
      <c r="AE264" s="13"/>
      <c r="AF264" s="13"/>
      <c r="AG264" s="13"/>
      <c r="AH264" s="13"/>
      <c r="AI264" s="13"/>
      <c r="AJ264" s="46"/>
      <c r="AK264" s="41"/>
      <c r="AL264" s="13"/>
      <c r="AM264" s="13"/>
      <c r="AN264" s="46"/>
      <c r="AO264" s="41"/>
      <c r="AP264" s="41"/>
      <c r="AQ264" s="41"/>
      <c r="AR264" s="41"/>
      <c r="AS264" s="45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13"/>
      <c r="D265" s="13"/>
      <c r="E265" s="13"/>
      <c r="F265" s="42"/>
      <c r="G265" s="42"/>
      <c r="H265" s="4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43"/>
      <c r="U265" s="43"/>
      <c r="V265" s="13"/>
      <c r="W265" s="13"/>
      <c r="X265" s="13"/>
      <c r="Y265" s="13"/>
      <c r="Z265" s="13"/>
      <c r="AA265" s="13"/>
      <c r="AB265" s="44"/>
      <c r="AC265" s="45"/>
      <c r="AD265" s="13"/>
      <c r="AE265" s="13"/>
      <c r="AF265" s="13"/>
      <c r="AG265" s="13"/>
      <c r="AH265" s="13"/>
      <c r="AI265" s="13"/>
      <c r="AJ265" s="46"/>
      <c r="AK265" s="41"/>
      <c r="AL265" s="13"/>
      <c r="AM265" s="13"/>
      <c r="AN265" s="46"/>
      <c r="AO265" s="41"/>
      <c r="AP265" s="41"/>
      <c r="AQ265" s="41"/>
      <c r="AR265" s="41"/>
      <c r="AS265" s="45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13"/>
      <c r="D266" s="13"/>
      <c r="E266" s="13"/>
      <c r="F266" s="42"/>
      <c r="G266" s="42"/>
      <c r="H266" s="4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43"/>
      <c r="U266" s="43"/>
      <c r="V266" s="13"/>
      <c r="W266" s="13"/>
      <c r="X266" s="13"/>
      <c r="Y266" s="13"/>
      <c r="Z266" s="13"/>
      <c r="AA266" s="13"/>
      <c r="AB266" s="44"/>
      <c r="AC266" s="45"/>
      <c r="AD266" s="13"/>
      <c r="AE266" s="13"/>
      <c r="AF266" s="13"/>
      <c r="AG266" s="13"/>
      <c r="AH266" s="13"/>
      <c r="AI266" s="13"/>
      <c r="AJ266" s="46"/>
      <c r="AK266" s="41"/>
      <c r="AL266" s="13"/>
      <c r="AM266" s="13"/>
      <c r="AN266" s="46"/>
      <c r="AO266" s="41"/>
      <c r="AP266" s="41"/>
      <c r="AQ266" s="41"/>
      <c r="AR266" s="41"/>
      <c r="AS266" s="45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13"/>
      <c r="D267" s="13"/>
      <c r="E267" s="13"/>
      <c r="F267" s="42"/>
      <c r="G267" s="42"/>
      <c r="H267" s="4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43"/>
      <c r="U267" s="43"/>
      <c r="V267" s="13"/>
      <c r="W267" s="13"/>
      <c r="X267" s="13"/>
      <c r="Y267" s="13"/>
      <c r="Z267" s="13"/>
      <c r="AA267" s="13"/>
      <c r="AB267" s="44"/>
      <c r="AC267" s="45"/>
      <c r="AD267" s="13"/>
      <c r="AE267" s="13"/>
      <c r="AF267" s="13"/>
      <c r="AG267" s="13"/>
      <c r="AH267" s="13"/>
      <c r="AI267" s="13"/>
      <c r="AJ267" s="46"/>
      <c r="AK267" s="41"/>
      <c r="AL267" s="13"/>
      <c r="AM267" s="13"/>
      <c r="AN267" s="46"/>
      <c r="AO267" s="41"/>
      <c r="AP267" s="41"/>
      <c r="AQ267" s="41"/>
      <c r="AR267" s="41"/>
      <c r="AS267" s="45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13"/>
      <c r="D268" s="13"/>
      <c r="E268" s="13"/>
      <c r="F268" s="42"/>
      <c r="G268" s="42"/>
      <c r="H268" s="4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43"/>
      <c r="U268" s="43"/>
      <c r="V268" s="13"/>
      <c r="W268" s="13"/>
      <c r="X268" s="13"/>
      <c r="Y268" s="13"/>
      <c r="Z268" s="13"/>
      <c r="AA268" s="13"/>
      <c r="AB268" s="44"/>
      <c r="AC268" s="45"/>
      <c r="AD268" s="13"/>
      <c r="AE268" s="13"/>
      <c r="AF268" s="13"/>
      <c r="AG268" s="13"/>
      <c r="AH268" s="13"/>
      <c r="AI268" s="13"/>
      <c r="AJ268" s="46"/>
      <c r="AK268" s="41"/>
      <c r="AL268" s="13"/>
      <c r="AM268" s="13"/>
      <c r="AN268" s="46"/>
      <c r="AO268" s="41"/>
      <c r="AP268" s="41"/>
      <c r="AQ268" s="41"/>
      <c r="AR268" s="41"/>
      <c r="AS268" s="45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13"/>
      <c r="D269" s="13"/>
      <c r="E269" s="13"/>
      <c r="F269" s="42"/>
      <c r="G269" s="42"/>
      <c r="H269" s="4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43"/>
      <c r="U269" s="43"/>
      <c r="V269" s="13"/>
      <c r="W269" s="13"/>
      <c r="X269" s="13"/>
      <c r="Y269" s="13"/>
      <c r="Z269" s="13"/>
      <c r="AA269" s="13"/>
      <c r="AB269" s="44"/>
      <c r="AC269" s="45"/>
      <c r="AD269" s="13"/>
      <c r="AE269" s="13"/>
      <c r="AF269" s="13"/>
      <c r="AG269" s="13"/>
      <c r="AH269" s="13"/>
      <c r="AI269" s="13"/>
      <c r="AJ269" s="46"/>
      <c r="AK269" s="41"/>
      <c r="AL269" s="13"/>
      <c r="AM269" s="13"/>
      <c r="AN269" s="46"/>
      <c r="AO269" s="41"/>
      <c r="AP269" s="41"/>
      <c r="AQ269" s="41"/>
      <c r="AR269" s="41"/>
      <c r="AS269" s="45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13"/>
      <c r="D270" s="13"/>
      <c r="E270" s="13"/>
      <c r="F270" s="42"/>
      <c r="G270" s="42"/>
      <c r="H270" s="4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43"/>
      <c r="U270" s="43"/>
      <c r="V270" s="13"/>
      <c r="W270" s="13"/>
      <c r="X270" s="13"/>
      <c r="Y270" s="13"/>
      <c r="Z270" s="13"/>
      <c r="AA270" s="13"/>
      <c r="AB270" s="44"/>
      <c r="AC270" s="45"/>
      <c r="AD270" s="13"/>
      <c r="AE270" s="13"/>
      <c r="AF270" s="13"/>
      <c r="AG270" s="13"/>
      <c r="AH270" s="13"/>
      <c r="AI270" s="13"/>
      <c r="AJ270" s="46"/>
      <c r="AK270" s="41"/>
      <c r="AL270" s="13"/>
      <c r="AM270" s="13"/>
      <c r="AN270" s="46"/>
      <c r="AO270" s="41"/>
      <c r="AP270" s="41"/>
      <c r="AQ270" s="41"/>
      <c r="AR270" s="41"/>
      <c r="AS270" s="45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13"/>
      <c r="D271" s="13"/>
      <c r="E271" s="13"/>
      <c r="F271" s="42"/>
      <c r="G271" s="42"/>
      <c r="H271" s="4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43"/>
      <c r="U271" s="43"/>
      <c r="V271" s="13"/>
      <c r="W271" s="13"/>
      <c r="X271" s="13"/>
      <c r="Y271" s="13"/>
      <c r="Z271" s="13"/>
      <c r="AA271" s="13"/>
      <c r="AB271" s="44"/>
      <c r="AC271" s="45"/>
      <c r="AD271" s="13"/>
      <c r="AE271" s="13"/>
      <c r="AF271" s="13"/>
      <c r="AG271" s="13"/>
      <c r="AH271" s="13"/>
      <c r="AI271" s="13"/>
      <c r="AJ271" s="46"/>
      <c r="AK271" s="41"/>
      <c r="AL271" s="13"/>
      <c r="AM271" s="13"/>
      <c r="AN271" s="46"/>
      <c r="AO271" s="41"/>
      <c r="AP271" s="41"/>
      <c r="AQ271" s="41"/>
      <c r="AR271" s="41"/>
      <c r="AS271" s="45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13"/>
      <c r="D272" s="13"/>
      <c r="E272" s="13"/>
      <c r="F272" s="42"/>
      <c r="G272" s="42"/>
      <c r="H272" s="4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43"/>
      <c r="U272" s="43"/>
      <c r="V272" s="13"/>
      <c r="W272" s="13"/>
      <c r="X272" s="13"/>
      <c r="Y272" s="13"/>
      <c r="Z272" s="13"/>
      <c r="AA272" s="13"/>
      <c r="AB272" s="44"/>
      <c r="AC272" s="45"/>
      <c r="AD272" s="13"/>
      <c r="AE272" s="13"/>
      <c r="AF272" s="13"/>
      <c r="AG272" s="13"/>
      <c r="AH272" s="13"/>
      <c r="AI272" s="13"/>
      <c r="AJ272" s="46"/>
      <c r="AK272" s="41"/>
      <c r="AL272" s="13"/>
      <c r="AM272" s="13"/>
      <c r="AN272" s="46"/>
      <c r="AO272" s="41"/>
      <c r="AP272" s="41"/>
      <c r="AQ272" s="41"/>
      <c r="AR272" s="41"/>
      <c r="AS272" s="45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13"/>
      <c r="D273" s="13"/>
      <c r="E273" s="13"/>
      <c r="F273" s="42"/>
      <c r="G273" s="42"/>
      <c r="H273" s="4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43"/>
      <c r="U273" s="43"/>
      <c r="V273" s="13"/>
      <c r="W273" s="13"/>
      <c r="X273" s="13"/>
      <c r="Y273" s="13"/>
      <c r="Z273" s="13"/>
      <c r="AA273" s="13"/>
      <c r="AB273" s="44"/>
      <c r="AC273" s="45"/>
      <c r="AD273" s="13"/>
      <c r="AE273" s="13"/>
      <c r="AF273" s="13"/>
      <c r="AG273" s="13"/>
      <c r="AH273" s="13"/>
      <c r="AI273" s="13"/>
      <c r="AJ273" s="46"/>
      <c r="AK273" s="41"/>
      <c r="AL273" s="13"/>
      <c r="AM273" s="13"/>
      <c r="AN273" s="46"/>
      <c r="AO273" s="41"/>
      <c r="AP273" s="41"/>
      <c r="AQ273" s="41"/>
      <c r="AR273" s="41"/>
      <c r="AS273" s="45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13"/>
      <c r="D274" s="13"/>
      <c r="E274" s="13"/>
      <c r="F274" s="42"/>
      <c r="G274" s="42"/>
      <c r="H274" s="4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43"/>
      <c r="U274" s="43"/>
      <c r="V274" s="13"/>
      <c r="W274" s="13"/>
      <c r="X274" s="13"/>
      <c r="Y274" s="13"/>
      <c r="Z274" s="13"/>
      <c r="AA274" s="13"/>
      <c r="AB274" s="44"/>
      <c r="AC274" s="45"/>
      <c r="AD274" s="13"/>
      <c r="AE274" s="13"/>
      <c r="AF274" s="13"/>
      <c r="AG274" s="13"/>
      <c r="AH274" s="13"/>
      <c r="AI274" s="13"/>
      <c r="AJ274" s="46"/>
      <c r="AK274" s="41"/>
      <c r="AL274" s="13"/>
      <c r="AM274" s="13"/>
      <c r="AN274" s="46"/>
      <c r="AO274" s="41"/>
      <c r="AP274" s="41"/>
      <c r="AQ274" s="41"/>
      <c r="AR274" s="41"/>
      <c r="AS274" s="45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13"/>
      <c r="D275" s="13"/>
      <c r="E275" s="13"/>
      <c r="F275" s="42"/>
      <c r="G275" s="42"/>
      <c r="H275" s="4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43"/>
      <c r="U275" s="43"/>
      <c r="V275" s="13"/>
      <c r="W275" s="13"/>
      <c r="X275" s="13"/>
      <c r="Y275" s="13"/>
      <c r="Z275" s="13"/>
      <c r="AA275" s="13"/>
      <c r="AB275" s="44"/>
      <c r="AC275" s="45"/>
      <c r="AD275" s="13"/>
      <c r="AE275" s="13"/>
      <c r="AF275" s="13"/>
      <c r="AG275" s="13"/>
      <c r="AH275" s="13"/>
      <c r="AI275" s="13"/>
      <c r="AJ275" s="46"/>
      <c r="AK275" s="41"/>
      <c r="AL275" s="13"/>
      <c r="AM275" s="13"/>
      <c r="AN275" s="46"/>
      <c r="AO275" s="41"/>
      <c r="AP275" s="41"/>
      <c r="AQ275" s="41"/>
      <c r="AR275" s="41"/>
      <c r="AS275" s="45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13"/>
      <c r="D276" s="13"/>
      <c r="E276" s="13"/>
      <c r="F276" s="42"/>
      <c r="G276" s="42"/>
      <c r="H276" s="4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43"/>
      <c r="U276" s="43"/>
      <c r="V276" s="13"/>
      <c r="W276" s="13"/>
      <c r="X276" s="13"/>
      <c r="Y276" s="13"/>
      <c r="Z276" s="13"/>
      <c r="AA276" s="13"/>
      <c r="AB276" s="44"/>
      <c r="AC276" s="45"/>
      <c r="AD276" s="13"/>
      <c r="AE276" s="13"/>
      <c r="AF276" s="13"/>
      <c r="AG276" s="13"/>
      <c r="AH276" s="13"/>
      <c r="AI276" s="13"/>
      <c r="AJ276" s="46"/>
      <c r="AK276" s="41"/>
      <c r="AL276" s="13"/>
      <c r="AM276" s="13"/>
      <c r="AN276" s="46"/>
      <c r="AO276" s="41"/>
      <c r="AP276" s="41"/>
      <c r="AQ276" s="41"/>
      <c r="AR276" s="41"/>
      <c r="AS276" s="45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13"/>
      <c r="D277" s="13"/>
      <c r="E277" s="13"/>
      <c r="F277" s="42"/>
      <c r="G277" s="42"/>
      <c r="H277" s="4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43"/>
      <c r="U277" s="43"/>
      <c r="V277" s="13"/>
      <c r="W277" s="13"/>
      <c r="X277" s="13"/>
      <c r="Y277" s="13"/>
      <c r="Z277" s="13"/>
      <c r="AA277" s="13"/>
      <c r="AB277" s="44"/>
      <c r="AC277" s="45"/>
      <c r="AD277" s="13"/>
      <c r="AE277" s="13"/>
      <c r="AF277" s="13"/>
      <c r="AG277" s="13"/>
      <c r="AH277" s="13"/>
      <c r="AI277" s="13"/>
      <c r="AJ277" s="46"/>
      <c r="AK277" s="41"/>
      <c r="AL277" s="13"/>
      <c r="AM277" s="13"/>
      <c r="AN277" s="46"/>
      <c r="AO277" s="41"/>
      <c r="AP277" s="41"/>
      <c r="AQ277" s="41"/>
      <c r="AR277" s="41"/>
      <c r="AS277" s="45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13"/>
      <c r="D278" s="13"/>
      <c r="E278" s="13"/>
      <c r="F278" s="42"/>
      <c r="G278" s="42"/>
      <c r="H278" s="4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43"/>
      <c r="U278" s="43"/>
      <c r="V278" s="13"/>
      <c r="W278" s="13"/>
      <c r="X278" s="13"/>
      <c r="Y278" s="13"/>
      <c r="Z278" s="13"/>
      <c r="AA278" s="13"/>
      <c r="AB278" s="44"/>
      <c r="AC278" s="45"/>
      <c r="AD278" s="13"/>
      <c r="AE278" s="13"/>
      <c r="AF278" s="13"/>
      <c r="AG278" s="13"/>
      <c r="AH278" s="13"/>
      <c r="AI278" s="13"/>
      <c r="AJ278" s="46"/>
      <c r="AK278" s="41"/>
      <c r="AL278" s="13"/>
      <c r="AM278" s="13"/>
      <c r="AN278" s="46"/>
      <c r="AO278" s="41"/>
      <c r="AP278" s="41"/>
      <c r="AQ278" s="41"/>
      <c r="AR278" s="41"/>
      <c r="AS278" s="45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13"/>
      <c r="D279" s="13"/>
      <c r="E279" s="13"/>
      <c r="F279" s="42"/>
      <c r="G279" s="42"/>
      <c r="H279" s="4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43"/>
      <c r="U279" s="43"/>
      <c r="V279" s="13"/>
      <c r="W279" s="13"/>
      <c r="X279" s="13"/>
      <c r="Y279" s="13"/>
      <c r="Z279" s="13"/>
      <c r="AA279" s="13"/>
      <c r="AB279" s="44"/>
      <c r="AC279" s="45"/>
      <c r="AD279" s="13"/>
      <c r="AE279" s="13"/>
      <c r="AF279" s="13"/>
      <c r="AG279" s="13"/>
      <c r="AH279" s="13"/>
      <c r="AI279" s="13"/>
      <c r="AJ279" s="46"/>
      <c r="AK279" s="41"/>
      <c r="AL279" s="13"/>
      <c r="AM279" s="13"/>
      <c r="AN279" s="46"/>
      <c r="AO279" s="41"/>
      <c r="AP279" s="41"/>
      <c r="AQ279" s="41"/>
      <c r="AR279" s="41"/>
      <c r="AS279" s="45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13"/>
      <c r="D280" s="13"/>
      <c r="E280" s="13"/>
      <c r="F280" s="42"/>
      <c r="G280" s="42"/>
      <c r="H280" s="4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43"/>
      <c r="U280" s="43"/>
      <c r="V280" s="13"/>
      <c r="W280" s="13"/>
      <c r="X280" s="13"/>
      <c r="Y280" s="13"/>
      <c r="Z280" s="13"/>
      <c r="AA280" s="13"/>
      <c r="AB280" s="44"/>
      <c r="AC280" s="45"/>
      <c r="AD280" s="13"/>
      <c r="AE280" s="13"/>
      <c r="AF280" s="13"/>
      <c r="AG280" s="13"/>
      <c r="AH280" s="13"/>
      <c r="AI280" s="13"/>
      <c r="AJ280" s="46"/>
      <c r="AK280" s="41"/>
      <c r="AL280" s="13"/>
      <c r="AM280" s="13"/>
      <c r="AN280" s="46"/>
      <c r="AO280" s="41"/>
      <c r="AP280" s="41"/>
      <c r="AQ280" s="41"/>
      <c r="AR280" s="41"/>
      <c r="AS280" s="45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13"/>
      <c r="D281" s="13"/>
      <c r="E281" s="13"/>
      <c r="F281" s="42"/>
      <c r="G281" s="42"/>
      <c r="H281" s="4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43"/>
      <c r="U281" s="43"/>
      <c r="V281" s="13"/>
      <c r="W281" s="13"/>
      <c r="X281" s="13"/>
      <c r="Y281" s="13"/>
      <c r="Z281" s="13"/>
      <c r="AA281" s="13"/>
      <c r="AB281" s="44"/>
      <c r="AC281" s="45"/>
      <c r="AD281" s="13"/>
      <c r="AE281" s="13"/>
      <c r="AF281" s="13"/>
      <c r="AG281" s="13"/>
      <c r="AH281" s="13"/>
      <c r="AI281" s="13"/>
      <c r="AJ281" s="46"/>
      <c r="AK281" s="41"/>
      <c r="AL281" s="13"/>
      <c r="AM281" s="13"/>
      <c r="AN281" s="46"/>
      <c r="AO281" s="41"/>
      <c r="AP281" s="41"/>
      <c r="AQ281" s="41"/>
      <c r="AR281" s="41"/>
      <c r="AS281" s="45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13"/>
      <c r="D282" s="13"/>
      <c r="E282" s="13"/>
      <c r="F282" s="42"/>
      <c r="G282" s="42"/>
      <c r="H282" s="4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43"/>
      <c r="U282" s="43"/>
      <c r="V282" s="13"/>
      <c r="W282" s="13"/>
      <c r="X282" s="13"/>
      <c r="Y282" s="13"/>
      <c r="Z282" s="13"/>
      <c r="AA282" s="13"/>
      <c r="AB282" s="44"/>
      <c r="AC282" s="45"/>
      <c r="AD282" s="13"/>
      <c r="AE282" s="13"/>
      <c r="AF282" s="13"/>
      <c r="AG282" s="13"/>
      <c r="AH282" s="13"/>
      <c r="AI282" s="13"/>
      <c r="AJ282" s="46"/>
      <c r="AK282" s="41"/>
      <c r="AL282" s="13"/>
      <c r="AM282" s="13"/>
      <c r="AN282" s="46"/>
      <c r="AO282" s="41"/>
      <c r="AP282" s="41"/>
      <c r="AQ282" s="41"/>
      <c r="AR282" s="41"/>
      <c r="AS282" s="45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13"/>
      <c r="D283" s="13"/>
      <c r="E283" s="13"/>
      <c r="F283" s="42"/>
      <c r="G283" s="42"/>
      <c r="H283" s="4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43"/>
      <c r="U283" s="43"/>
      <c r="V283" s="13"/>
      <c r="W283" s="13"/>
      <c r="X283" s="13"/>
      <c r="Y283" s="13"/>
      <c r="Z283" s="13"/>
      <c r="AA283" s="13"/>
      <c r="AB283" s="44"/>
      <c r="AC283" s="45"/>
      <c r="AD283" s="13"/>
      <c r="AE283" s="13"/>
      <c r="AF283" s="13"/>
      <c r="AG283" s="13"/>
      <c r="AH283" s="13"/>
      <c r="AI283" s="13"/>
      <c r="AJ283" s="46"/>
      <c r="AK283" s="41"/>
      <c r="AL283" s="13"/>
      <c r="AM283" s="13"/>
      <c r="AN283" s="46"/>
      <c r="AO283" s="41"/>
      <c r="AP283" s="41"/>
      <c r="AQ283" s="41"/>
      <c r="AR283" s="41"/>
      <c r="AS283" s="45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13"/>
      <c r="D284" s="13"/>
      <c r="E284" s="13"/>
      <c r="F284" s="42"/>
      <c r="G284" s="42"/>
      <c r="H284" s="4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43"/>
      <c r="U284" s="43"/>
      <c r="V284" s="13"/>
      <c r="W284" s="13"/>
      <c r="X284" s="13"/>
      <c r="Y284" s="13"/>
      <c r="Z284" s="13"/>
      <c r="AA284" s="13"/>
      <c r="AB284" s="44"/>
      <c r="AC284" s="45"/>
      <c r="AD284" s="13"/>
      <c r="AE284" s="13"/>
      <c r="AF284" s="13"/>
      <c r="AG284" s="13"/>
      <c r="AH284" s="13"/>
      <c r="AI284" s="13"/>
      <c r="AJ284" s="46"/>
      <c r="AK284" s="41"/>
      <c r="AL284" s="13"/>
      <c r="AM284" s="13"/>
      <c r="AN284" s="46"/>
      <c r="AO284" s="41"/>
      <c r="AP284" s="41"/>
      <c r="AQ284" s="41"/>
      <c r="AR284" s="41"/>
      <c r="AS284" s="45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13"/>
      <c r="D285" s="13"/>
      <c r="E285" s="13"/>
      <c r="F285" s="42"/>
      <c r="G285" s="42"/>
      <c r="H285" s="4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43"/>
      <c r="U285" s="43"/>
      <c r="V285" s="13"/>
      <c r="W285" s="13"/>
      <c r="X285" s="13"/>
      <c r="Y285" s="13"/>
      <c r="Z285" s="13"/>
      <c r="AA285" s="13"/>
      <c r="AB285" s="44"/>
      <c r="AC285" s="45"/>
      <c r="AD285" s="13"/>
      <c r="AE285" s="13"/>
      <c r="AF285" s="13"/>
      <c r="AG285" s="13"/>
      <c r="AH285" s="13"/>
      <c r="AI285" s="13"/>
      <c r="AJ285" s="46"/>
      <c r="AK285" s="41"/>
      <c r="AL285" s="13"/>
      <c r="AM285" s="13"/>
      <c r="AN285" s="46"/>
      <c r="AO285" s="41"/>
      <c r="AP285" s="41"/>
      <c r="AQ285" s="41"/>
      <c r="AR285" s="41"/>
      <c r="AS285" s="45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13"/>
      <c r="D286" s="13"/>
      <c r="E286" s="13"/>
      <c r="F286" s="42"/>
      <c r="G286" s="42"/>
      <c r="H286" s="4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43"/>
      <c r="U286" s="43"/>
      <c r="V286" s="13"/>
      <c r="W286" s="13"/>
      <c r="X286" s="13"/>
      <c r="Y286" s="13"/>
      <c r="Z286" s="13"/>
      <c r="AA286" s="13"/>
      <c r="AB286" s="44"/>
      <c r="AC286" s="45"/>
      <c r="AD286" s="13"/>
      <c r="AE286" s="13"/>
      <c r="AF286" s="13"/>
      <c r="AG286" s="13"/>
      <c r="AH286" s="13"/>
      <c r="AI286" s="13"/>
      <c r="AJ286" s="46"/>
      <c r="AK286" s="41"/>
      <c r="AL286" s="13"/>
      <c r="AM286" s="13"/>
      <c r="AN286" s="46"/>
      <c r="AO286" s="41"/>
      <c r="AP286" s="41"/>
      <c r="AQ286" s="41"/>
      <c r="AR286" s="41"/>
      <c r="AS286" s="45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13"/>
      <c r="D287" s="13"/>
      <c r="E287" s="13"/>
      <c r="F287" s="42"/>
      <c r="G287" s="42"/>
      <c r="H287" s="4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43"/>
      <c r="U287" s="43"/>
      <c r="V287" s="13"/>
      <c r="W287" s="13"/>
      <c r="X287" s="13"/>
      <c r="Y287" s="13"/>
      <c r="Z287" s="13"/>
      <c r="AA287" s="13"/>
      <c r="AB287" s="44"/>
      <c r="AC287" s="45"/>
      <c r="AD287" s="13"/>
      <c r="AE287" s="13"/>
      <c r="AF287" s="13"/>
      <c r="AG287" s="13"/>
      <c r="AH287" s="13"/>
      <c r="AI287" s="13"/>
      <c r="AJ287" s="46"/>
      <c r="AK287" s="41"/>
      <c r="AL287" s="13"/>
      <c r="AM287" s="13"/>
      <c r="AN287" s="46"/>
      <c r="AO287" s="41"/>
      <c r="AP287" s="41"/>
      <c r="AQ287" s="41"/>
      <c r="AR287" s="41"/>
      <c r="AS287" s="45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13"/>
      <c r="D288" s="13"/>
      <c r="E288" s="13"/>
      <c r="F288" s="42"/>
      <c r="G288" s="42"/>
      <c r="H288" s="4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43"/>
      <c r="U288" s="43"/>
      <c r="V288" s="13"/>
      <c r="W288" s="13"/>
      <c r="X288" s="13"/>
      <c r="Y288" s="13"/>
      <c r="Z288" s="13"/>
      <c r="AA288" s="13"/>
      <c r="AB288" s="44"/>
      <c r="AC288" s="45"/>
      <c r="AD288" s="13"/>
      <c r="AE288" s="13"/>
      <c r="AF288" s="13"/>
      <c r="AG288" s="13"/>
      <c r="AH288" s="13"/>
      <c r="AI288" s="13"/>
      <c r="AJ288" s="46"/>
      <c r="AK288" s="41"/>
      <c r="AL288" s="13"/>
      <c r="AM288" s="13"/>
      <c r="AN288" s="46"/>
      <c r="AO288" s="41"/>
      <c r="AP288" s="41"/>
      <c r="AQ288" s="41"/>
      <c r="AR288" s="41"/>
      <c r="AS288" s="45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13"/>
      <c r="D289" s="13"/>
      <c r="E289" s="13"/>
      <c r="F289" s="42"/>
      <c r="G289" s="42"/>
      <c r="H289" s="4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43"/>
      <c r="U289" s="43"/>
      <c r="V289" s="13"/>
      <c r="W289" s="13"/>
      <c r="X289" s="13"/>
      <c r="Y289" s="13"/>
      <c r="Z289" s="13"/>
      <c r="AA289" s="13"/>
      <c r="AB289" s="44"/>
      <c r="AC289" s="45"/>
      <c r="AD289" s="13"/>
      <c r="AE289" s="13"/>
      <c r="AF289" s="13"/>
      <c r="AG289" s="13"/>
      <c r="AH289" s="13"/>
      <c r="AI289" s="13"/>
      <c r="AJ289" s="46"/>
      <c r="AK289" s="41"/>
      <c r="AL289" s="13"/>
      <c r="AM289" s="13"/>
      <c r="AN289" s="46"/>
      <c r="AO289" s="41"/>
      <c r="AP289" s="41"/>
      <c r="AQ289" s="41"/>
      <c r="AR289" s="41"/>
      <c r="AS289" s="45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13"/>
      <c r="D290" s="13"/>
      <c r="E290" s="13"/>
      <c r="F290" s="42"/>
      <c r="G290" s="42"/>
      <c r="H290" s="4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43"/>
      <c r="U290" s="43"/>
      <c r="V290" s="13"/>
      <c r="W290" s="13"/>
      <c r="X290" s="13"/>
      <c r="Y290" s="13"/>
      <c r="Z290" s="13"/>
      <c r="AA290" s="13"/>
      <c r="AB290" s="44"/>
      <c r="AC290" s="45"/>
      <c r="AD290" s="13"/>
      <c r="AE290" s="13"/>
      <c r="AF290" s="13"/>
      <c r="AG290" s="13"/>
      <c r="AH290" s="13"/>
      <c r="AI290" s="13"/>
      <c r="AJ290" s="46"/>
      <c r="AK290" s="41"/>
      <c r="AL290" s="13"/>
      <c r="AM290" s="13"/>
      <c r="AN290" s="46"/>
      <c r="AO290" s="41"/>
      <c r="AP290" s="41"/>
      <c r="AQ290" s="41"/>
      <c r="AR290" s="41"/>
      <c r="AS290" s="45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13"/>
      <c r="D291" s="13"/>
      <c r="E291" s="13"/>
      <c r="F291" s="42"/>
      <c r="G291" s="42"/>
      <c r="H291" s="4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43"/>
      <c r="U291" s="43"/>
      <c r="V291" s="13"/>
      <c r="W291" s="13"/>
      <c r="X291" s="13"/>
      <c r="Y291" s="13"/>
      <c r="Z291" s="13"/>
      <c r="AA291" s="13"/>
      <c r="AB291" s="44"/>
      <c r="AC291" s="45"/>
      <c r="AD291" s="13"/>
      <c r="AE291" s="13"/>
      <c r="AF291" s="13"/>
      <c r="AG291" s="13"/>
      <c r="AH291" s="13"/>
      <c r="AI291" s="13"/>
      <c r="AJ291" s="46"/>
      <c r="AK291" s="41"/>
      <c r="AL291" s="13"/>
      <c r="AM291" s="13"/>
      <c r="AN291" s="46"/>
      <c r="AO291" s="41"/>
      <c r="AP291" s="41"/>
      <c r="AQ291" s="41"/>
      <c r="AR291" s="41"/>
      <c r="AS291" s="45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13"/>
      <c r="D292" s="13"/>
      <c r="E292" s="13"/>
      <c r="F292" s="42"/>
      <c r="G292" s="42"/>
      <c r="H292" s="4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43"/>
      <c r="U292" s="43"/>
      <c r="V292" s="13"/>
      <c r="W292" s="13"/>
      <c r="X292" s="13"/>
      <c r="Y292" s="13"/>
      <c r="Z292" s="13"/>
      <c r="AA292" s="13"/>
      <c r="AB292" s="44"/>
      <c r="AC292" s="45"/>
      <c r="AD292" s="13"/>
      <c r="AE292" s="13"/>
      <c r="AF292" s="13"/>
      <c r="AG292" s="13"/>
      <c r="AH292" s="13"/>
      <c r="AI292" s="13"/>
      <c r="AJ292" s="46"/>
      <c r="AK292" s="41"/>
      <c r="AL292" s="13"/>
      <c r="AM292" s="13"/>
      <c r="AN292" s="46"/>
      <c r="AO292" s="41"/>
      <c r="AP292" s="41"/>
      <c r="AQ292" s="41"/>
      <c r="AR292" s="41"/>
      <c r="AS292" s="45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13"/>
      <c r="D293" s="13"/>
      <c r="E293" s="13"/>
      <c r="F293" s="42"/>
      <c r="G293" s="42"/>
      <c r="H293" s="4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43"/>
      <c r="U293" s="43"/>
      <c r="V293" s="13"/>
      <c r="W293" s="13"/>
      <c r="X293" s="13"/>
      <c r="Y293" s="13"/>
      <c r="Z293" s="13"/>
      <c r="AA293" s="13"/>
      <c r="AB293" s="44"/>
      <c r="AC293" s="45"/>
      <c r="AD293" s="13"/>
      <c r="AE293" s="13"/>
      <c r="AF293" s="13"/>
      <c r="AG293" s="13"/>
      <c r="AH293" s="13"/>
      <c r="AI293" s="13"/>
      <c r="AJ293" s="46"/>
      <c r="AK293" s="41"/>
      <c r="AL293" s="13"/>
      <c r="AM293" s="13"/>
      <c r="AN293" s="46"/>
      <c r="AO293" s="41"/>
      <c r="AP293" s="41"/>
      <c r="AQ293" s="41"/>
      <c r="AR293" s="41"/>
      <c r="AS293" s="45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13"/>
      <c r="D294" s="13"/>
      <c r="E294" s="13"/>
      <c r="F294" s="42"/>
      <c r="G294" s="42"/>
      <c r="H294" s="4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43"/>
      <c r="U294" s="43"/>
      <c r="V294" s="13"/>
      <c r="W294" s="13"/>
      <c r="X294" s="13"/>
      <c r="Y294" s="13"/>
      <c r="Z294" s="13"/>
      <c r="AA294" s="13"/>
      <c r="AB294" s="44"/>
      <c r="AC294" s="45"/>
      <c r="AD294" s="13"/>
      <c r="AE294" s="13"/>
      <c r="AF294" s="13"/>
      <c r="AG294" s="13"/>
      <c r="AH294" s="13"/>
      <c r="AI294" s="13"/>
      <c r="AJ294" s="46"/>
      <c r="AK294" s="41"/>
      <c r="AL294" s="13"/>
      <c r="AM294" s="13"/>
      <c r="AN294" s="46"/>
      <c r="AO294" s="41"/>
      <c r="AP294" s="41"/>
      <c r="AQ294" s="41"/>
      <c r="AR294" s="41"/>
      <c r="AS294" s="45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13"/>
      <c r="D295" s="13"/>
      <c r="E295" s="13"/>
      <c r="F295" s="42"/>
      <c r="G295" s="42"/>
      <c r="H295" s="4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43"/>
      <c r="U295" s="43"/>
      <c r="V295" s="13"/>
      <c r="W295" s="13"/>
      <c r="X295" s="13"/>
      <c r="Y295" s="13"/>
      <c r="Z295" s="13"/>
      <c r="AA295" s="13"/>
      <c r="AB295" s="44"/>
      <c r="AC295" s="45"/>
      <c r="AD295" s="13"/>
      <c r="AE295" s="13"/>
      <c r="AF295" s="13"/>
      <c r="AG295" s="13"/>
      <c r="AH295" s="13"/>
      <c r="AI295" s="13"/>
      <c r="AJ295" s="46"/>
      <c r="AK295" s="41"/>
      <c r="AL295" s="13"/>
      <c r="AM295" s="13"/>
      <c r="AN295" s="46"/>
      <c r="AO295" s="41"/>
      <c r="AP295" s="41"/>
      <c r="AQ295" s="41"/>
      <c r="AR295" s="41"/>
      <c r="AS295" s="45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13"/>
      <c r="D296" s="13"/>
      <c r="E296" s="13"/>
      <c r="F296" s="42"/>
      <c r="G296" s="42"/>
      <c r="H296" s="4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43"/>
      <c r="U296" s="43"/>
      <c r="V296" s="13"/>
      <c r="W296" s="13"/>
      <c r="X296" s="13"/>
      <c r="Y296" s="13"/>
      <c r="Z296" s="13"/>
      <c r="AA296" s="13"/>
      <c r="AB296" s="44"/>
      <c r="AC296" s="45"/>
      <c r="AD296" s="13"/>
      <c r="AE296" s="13"/>
      <c r="AF296" s="13"/>
      <c r="AG296" s="13"/>
      <c r="AH296" s="13"/>
      <c r="AI296" s="13"/>
      <c r="AJ296" s="46"/>
      <c r="AK296" s="41"/>
      <c r="AL296" s="13"/>
      <c r="AM296" s="13"/>
      <c r="AN296" s="46"/>
      <c r="AO296" s="41"/>
      <c r="AP296" s="41"/>
      <c r="AQ296" s="41"/>
      <c r="AR296" s="41"/>
      <c r="AS296" s="45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13"/>
      <c r="D297" s="13"/>
      <c r="E297" s="13"/>
      <c r="F297" s="42"/>
      <c r="G297" s="42"/>
      <c r="H297" s="4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43"/>
      <c r="U297" s="43"/>
      <c r="V297" s="13"/>
      <c r="W297" s="13"/>
      <c r="X297" s="13"/>
      <c r="Y297" s="13"/>
      <c r="Z297" s="13"/>
      <c r="AA297" s="13"/>
      <c r="AB297" s="44"/>
      <c r="AC297" s="45"/>
      <c r="AD297" s="13"/>
      <c r="AE297" s="13"/>
      <c r="AF297" s="13"/>
      <c r="AG297" s="13"/>
      <c r="AH297" s="13"/>
      <c r="AI297" s="13"/>
      <c r="AJ297" s="46"/>
      <c r="AK297" s="41"/>
      <c r="AL297" s="13"/>
      <c r="AM297" s="13"/>
      <c r="AN297" s="46"/>
      <c r="AO297" s="41"/>
      <c r="AP297" s="41"/>
      <c r="AQ297" s="41"/>
      <c r="AR297" s="41"/>
      <c r="AS297" s="45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13"/>
      <c r="D298" s="13"/>
      <c r="E298" s="13"/>
      <c r="F298" s="42"/>
      <c r="G298" s="42"/>
      <c r="H298" s="4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43"/>
      <c r="U298" s="43"/>
      <c r="V298" s="13"/>
      <c r="W298" s="13"/>
      <c r="X298" s="13"/>
      <c r="Y298" s="13"/>
      <c r="Z298" s="13"/>
      <c r="AA298" s="13"/>
      <c r="AB298" s="44"/>
      <c r="AC298" s="45"/>
      <c r="AD298" s="13"/>
      <c r="AE298" s="13"/>
      <c r="AF298" s="13"/>
      <c r="AG298" s="13"/>
      <c r="AH298" s="13"/>
      <c r="AI298" s="13"/>
      <c r="AJ298" s="46"/>
      <c r="AK298" s="41"/>
      <c r="AL298" s="13"/>
      <c r="AM298" s="13"/>
      <c r="AN298" s="46"/>
      <c r="AO298" s="41"/>
      <c r="AP298" s="41"/>
      <c r="AQ298" s="41"/>
      <c r="AR298" s="41"/>
      <c r="AS298" s="45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13"/>
      <c r="D299" s="13"/>
      <c r="E299" s="13"/>
      <c r="F299" s="42"/>
      <c r="G299" s="42"/>
      <c r="H299" s="4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43"/>
      <c r="U299" s="43"/>
      <c r="V299" s="13"/>
      <c r="W299" s="13"/>
      <c r="X299" s="13"/>
      <c r="Y299" s="13"/>
      <c r="Z299" s="13"/>
      <c r="AA299" s="13"/>
      <c r="AB299" s="44"/>
      <c r="AC299" s="45"/>
      <c r="AD299" s="13"/>
      <c r="AE299" s="13"/>
      <c r="AF299" s="13"/>
      <c r="AG299" s="13"/>
      <c r="AH299" s="13"/>
      <c r="AI299" s="13"/>
      <c r="AJ299" s="46"/>
      <c r="AK299" s="41"/>
      <c r="AL299" s="13"/>
      <c r="AM299" s="13"/>
      <c r="AN299" s="46"/>
      <c r="AO299" s="41"/>
      <c r="AP299" s="41"/>
      <c r="AQ299" s="41"/>
      <c r="AR299" s="41"/>
      <c r="AS299" s="45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13"/>
      <c r="D300" s="13"/>
      <c r="E300" s="13"/>
      <c r="F300" s="42"/>
      <c r="G300" s="42"/>
      <c r="H300" s="4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43"/>
      <c r="U300" s="43"/>
      <c r="V300" s="13"/>
      <c r="W300" s="13"/>
      <c r="X300" s="13"/>
      <c r="Y300" s="13"/>
      <c r="Z300" s="13"/>
      <c r="AA300" s="13"/>
      <c r="AB300" s="44"/>
      <c r="AC300" s="45"/>
      <c r="AD300" s="13"/>
      <c r="AE300" s="13"/>
      <c r="AF300" s="13"/>
      <c r="AG300" s="13"/>
      <c r="AH300" s="13"/>
      <c r="AI300" s="13"/>
      <c r="AJ300" s="46"/>
      <c r="AK300" s="41"/>
      <c r="AL300" s="13"/>
      <c r="AM300" s="13"/>
      <c r="AN300" s="46"/>
      <c r="AO300" s="41"/>
      <c r="AP300" s="41"/>
      <c r="AQ300" s="41"/>
      <c r="AR300" s="41"/>
      <c r="AS300" s="45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13"/>
      <c r="D301" s="13"/>
      <c r="E301" s="13"/>
      <c r="F301" s="42"/>
      <c r="G301" s="42"/>
      <c r="H301" s="4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43"/>
      <c r="U301" s="43"/>
      <c r="V301" s="13"/>
      <c r="W301" s="13"/>
      <c r="X301" s="13"/>
      <c r="Y301" s="13"/>
      <c r="Z301" s="13"/>
      <c r="AA301" s="13"/>
      <c r="AB301" s="44"/>
      <c r="AC301" s="45"/>
      <c r="AD301" s="13"/>
      <c r="AE301" s="13"/>
      <c r="AF301" s="13"/>
      <c r="AG301" s="13"/>
      <c r="AH301" s="13"/>
      <c r="AI301" s="13"/>
      <c r="AJ301" s="46"/>
      <c r="AK301" s="41"/>
      <c r="AL301" s="13"/>
      <c r="AM301" s="13"/>
      <c r="AN301" s="46"/>
      <c r="AO301" s="41"/>
      <c r="AP301" s="41"/>
      <c r="AQ301" s="41"/>
      <c r="AR301" s="41"/>
      <c r="AS301" s="45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13"/>
      <c r="D302" s="13"/>
      <c r="E302" s="13"/>
      <c r="F302" s="42"/>
      <c r="G302" s="42"/>
      <c r="H302" s="4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43"/>
      <c r="U302" s="43"/>
      <c r="V302" s="13"/>
      <c r="W302" s="13"/>
      <c r="X302" s="13"/>
      <c r="Y302" s="13"/>
      <c r="Z302" s="13"/>
      <c r="AA302" s="13"/>
      <c r="AB302" s="44"/>
      <c r="AC302" s="45"/>
      <c r="AD302" s="13"/>
      <c r="AE302" s="13"/>
      <c r="AF302" s="13"/>
      <c r="AG302" s="13"/>
      <c r="AH302" s="13"/>
      <c r="AI302" s="13"/>
      <c r="AJ302" s="46"/>
      <c r="AK302" s="41"/>
      <c r="AL302" s="13"/>
      <c r="AM302" s="13"/>
      <c r="AN302" s="46"/>
      <c r="AO302" s="41"/>
      <c r="AP302" s="41"/>
      <c r="AQ302" s="41"/>
      <c r="AR302" s="41"/>
      <c r="AS302" s="45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13"/>
      <c r="D303" s="13"/>
      <c r="E303" s="13"/>
      <c r="F303" s="42"/>
      <c r="G303" s="42"/>
      <c r="H303" s="4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43"/>
      <c r="U303" s="43"/>
      <c r="V303" s="13"/>
      <c r="W303" s="13"/>
      <c r="X303" s="13"/>
      <c r="Y303" s="13"/>
      <c r="Z303" s="13"/>
      <c r="AA303" s="13"/>
      <c r="AB303" s="44"/>
      <c r="AC303" s="45"/>
      <c r="AD303" s="13"/>
      <c r="AE303" s="13"/>
      <c r="AF303" s="13"/>
      <c r="AG303" s="13"/>
      <c r="AH303" s="13"/>
      <c r="AI303" s="13"/>
      <c r="AJ303" s="46"/>
      <c r="AK303" s="41"/>
      <c r="AL303" s="13"/>
      <c r="AM303" s="13"/>
      <c r="AN303" s="46"/>
      <c r="AO303" s="41"/>
      <c r="AP303" s="41"/>
      <c r="AQ303" s="41"/>
      <c r="AR303" s="41"/>
      <c r="AS303" s="45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13"/>
      <c r="D304" s="13"/>
      <c r="E304" s="13"/>
      <c r="F304" s="42"/>
      <c r="G304" s="42"/>
      <c r="H304" s="4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43"/>
      <c r="U304" s="43"/>
      <c r="V304" s="13"/>
      <c r="W304" s="13"/>
      <c r="X304" s="13"/>
      <c r="Y304" s="13"/>
      <c r="Z304" s="13"/>
      <c r="AA304" s="13"/>
      <c r="AB304" s="44"/>
      <c r="AC304" s="45"/>
      <c r="AD304" s="13"/>
      <c r="AE304" s="13"/>
      <c r="AF304" s="13"/>
      <c r="AG304" s="13"/>
      <c r="AH304" s="13"/>
      <c r="AI304" s="13"/>
      <c r="AJ304" s="46"/>
      <c r="AK304" s="41"/>
      <c r="AL304" s="13"/>
      <c r="AM304" s="13"/>
      <c r="AN304" s="46"/>
      <c r="AO304" s="41"/>
      <c r="AP304" s="41"/>
      <c r="AQ304" s="41"/>
      <c r="AR304" s="41"/>
      <c r="AS304" s="45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13"/>
      <c r="D305" s="13"/>
      <c r="E305" s="13"/>
      <c r="F305" s="42"/>
      <c r="G305" s="42"/>
      <c r="H305" s="4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43"/>
      <c r="U305" s="43"/>
      <c r="V305" s="13"/>
      <c r="W305" s="13"/>
      <c r="X305" s="13"/>
      <c r="Y305" s="13"/>
      <c r="Z305" s="13"/>
      <c r="AA305" s="13"/>
      <c r="AB305" s="44"/>
      <c r="AC305" s="45"/>
      <c r="AD305" s="13"/>
      <c r="AE305" s="13"/>
      <c r="AF305" s="13"/>
      <c r="AG305" s="13"/>
      <c r="AH305" s="13"/>
      <c r="AI305" s="13"/>
      <c r="AJ305" s="46"/>
      <c r="AK305" s="41"/>
      <c r="AL305" s="13"/>
      <c r="AM305" s="13"/>
      <c r="AN305" s="46"/>
      <c r="AO305" s="41"/>
      <c r="AP305" s="41"/>
      <c r="AQ305" s="41"/>
      <c r="AR305" s="41"/>
      <c r="AS305" s="45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13"/>
      <c r="D306" s="13"/>
      <c r="E306" s="13"/>
      <c r="F306" s="42"/>
      <c r="G306" s="42"/>
      <c r="H306" s="4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43"/>
      <c r="U306" s="43"/>
      <c r="V306" s="13"/>
      <c r="W306" s="13"/>
      <c r="X306" s="13"/>
      <c r="Y306" s="13"/>
      <c r="Z306" s="13"/>
      <c r="AA306" s="13"/>
      <c r="AB306" s="44"/>
      <c r="AC306" s="45"/>
      <c r="AD306" s="13"/>
      <c r="AE306" s="13"/>
      <c r="AF306" s="13"/>
      <c r="AG306" s="13"/>
      <c r="AH306" s="13"/>
      <c r="AI306" s="13"/>
      <c r="AJ306" s="46"/>
      <c r="AK306" s="41"/>
      <c r="AL306" s="13"/>
      <c r="AM306" s="13"/>
      <c r="AN306" s="46"/>
      <c r="AO306" s="41"/>
      <c r="AP306" s="41"/>
      <c r="AQ306" s="41"/>
      <c r="AR306" s="41"/>
      <c r="AS306" s="45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13"/>
      <c r="D307" s="13"/>
      <c r="E307" s="13"/>
      <c r="F307" s="42"/>
      <c r="G307" s="42"/>
      <c r="H307" s="4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43"/>
      <c r="U307" s="43"/>
      <c r="V307" s="13"/>
      <c r="W307" s="13"/>
      <c r="X307" s="13"/>
      <c r="Y307" s="13"/>
      <c r="Z307" s="13"/>
      <c r="AA307" s="13"/>
      <c r="AB307" s="44"/>
      <c r="AC307" s="45"/>
      <c r="AD307" s="13"/>
      <c r="AE307" s="13"/>
      <c r="AF307" s="13"/>
      <c r="AG307" s="13"/>
      <c r="AH307" s="13"/>
      <c r="AI307" s="13"/>
      <c r="AJ307" s="46"/>
      <c r="AK307" s="41"/>
      <c r="AL307" s="13"/>
      <c r="AM307" s="13"/>
      <c r="AN307" s="46"/>
      <c r="AO307" s="41"/>
      <c r="AP307" s="41"/>
      <c r="AQ307" s="41"/>
      <c r="AR307" s="41"/>
      <c r="AS307" s="45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13"/>
      <c r="D308" s="13"/>
      <c r="E308" s="13"/>
      <c r="F308" s="42"/>
      <c r="G308" s="42"/>
      <c r="H308" s="4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43"/>
      <c r="U308" s="43"/>
      <c r="V308" s="13"/>
      <c r="W308" s="13"/>
      <c r="X308" s="13"/>
      <c r="Y308" s="13"/>
      <c r="Z308" s="13"/>
      <c r="AA308" s="13"/>
      <c r="AB308" s="44"/>
      <c r="AC308" s="45"/>
      <c r="AD308" s="13"/>
      <c r="AE308" s="13"/>
      <c r="AF308" s="13"/>
      <c r="AG308" s="13"/>
      <c r="AH308" s="13"/>
      <c r="AI308" s="13"/>
      <c r="AJ308" s="46"/>
      <c r="AK308" s="41"/>
      <c r="AL308" s="13"/>
      <c r="AM308" s="13"/>
      <c r="AN308" s="46"/>
      <c r="AO308" s="41"/>
      <c r="AP308" s="41"/>
      <c r="AQ308" s="41"/>
      <c r="AR308" s="41"/>
      <c r="AS308" s="45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13"/>
      <c r="D309" s="13"/>
      <c r="E309" s="13"/>
      <c r="F309" s="42"/>
      <c r="G309" s="42"/>
      <c r="H309" s="4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43"/>
      <c r="U309" s="43"/>
      <c r="V309" s="13"/>
      <c r="W309" s="13"/>
      <c r="X309" s="13"/>
      <c r="Y309" s="13"/>
      <c r="Z309" s="13"/>
      <c r="AA309" s="13"/>
      <c r="AB309" s="44"/>
      <c r="AC309" s="45"/>
      <c r="AD309" s="13"/>
      <c r="AE309" s="13"/>
      <c r="AF309" s="13"/>
      <c r="AG309" s="13"/>
      <c r="AH309" s="13"/>
      <c r="AI309" s="13"/>
      <c r="AJ309" s="46"/>
      <c r="AK309" s="41"/>
      <c r="AL309" s="13"/>
      <c r="AM309" s="13"/>
      <c r="AN309" s="46"/>
      <c r="AO309" s="41"/>
      <c r="AP309" s="41"/>
      <c r="AQ309" s="41"/>
      <c r="AR309" s="41"/>
      <c r="AS309" s="45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13"/>
      <c r="D310" s="13"/>
      <c r="E310" s="13"/>
      <c r="F310" s="42"/>
      <c r="G310" s="42"/>
      <c r="H310" s="4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43"/>
      <c r="U310" s="43"/>
      <c r="V310" s="13"/>
      <c r="W310" s="13"/>
      <c r="X310" s="13"/>
      <c r="Y310" s="13"/>
      <c r="Z310" s="13"/>
      <c r="AA310" s="13"/>
      <c r="AB310" s="44"/>
      <c r="AC310" s="45"/>
      <c r="AD310" s="13"/>
      <c r="AE310" s="13"/>
      <c r="AF310" s="13"/>
      <c r="AG310" s="13"/>
      <c r="AH310" s="13"/>
      <c r="AI310" s="13"/>
      <c r="AJ310" s="46"/>
      <c r="AK310" s="41"/>
      <c r="AL310" s="13"/>
      <c r="AM310" s="13"/>
      <c r="AN310" s="46"/>
      <c r="AO310" s="41"/>
      <c r="AP310" s="41"/>
      <c r="AQ310" s="41"/>
      <c r="AR310" s="41"/>
      <c r="AS310" s="45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13"/>
      <c r="D311" s="13"/>
      <c r="E311" s="13"/>
      <c r="F311" s="42"/>
      <c r="G311" s="42"/>
      <c r="H311" s="4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43"/>
      <c r="U311" s="43"/>
      <c r="V311" s="13"/>
      <c r="W311" s="13"/>
      <c r="X311" s="13"/>
      <c r="Y311" s="13"/>
      <c r="Z311" s="13"/>
      <c r="AA311" s="13"/>
      <c r="AB311" s="44"/>
      <c r="AC311" s="45"/>
      <c r="AD311" s="13"/>
      <c r="AE311" s="13"/>
      <c r="AF311" s="13"/>
      <c r="AG311" s="13"/>
      <c r="AH311" s="13"/>
      <c r="AI311" s="13"/>
      <c r="AJ311" s="46"/>
      <c r="AK311" s="41"/>
      <c r="AL311" s="13"/>
      <c r="AM311" s="13"/>
      <c r="AN311" s="46"/>
      <c r="AO311" s="41"/>
      <c r="AP311" s="41"/>
      <c r="AQ311" s="41"/>
      <c r="AR311" s="41"/>
      <c r="AS311" s="45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13"/>
      <c r="D312" s="13"/>
      <c r="E312" s="13"/>
      <c r="F312" s="42"/>
      <c r="G312" s="42"/>
      <c r="H312" s="4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43"/>
      <c r="U312" s="43"/>
      <c r="V312" s="13"/>
      <c r="W312" s="13"/>
      <c r="X312" s="13"/>
      <c r="Y312" s="13"/>
      <c r="Z312" s="13"/>
      <c r="AA312" s="13"/>
      <c r="AB312" s="44"/>
      <c r="AC312" s="45"/>
      <c r="AD312" s="13"/>
      <c r="AE312" s="13"/>
      <c r="AF312" s="13"/>
      <c r="AG312" s="13"/>
      <c r="AH312" s="13"/>
      <c r="AI312" s="13"/>
      <c r="AJ312" s="46"/>
      <c r="AK312" s="41"/>
      <c r="AL312" s="13"/>
      <c r="AM312" s="13"/>
      <c r="AN312" s="46"/>
      <c r="AO312" s="41"/>
      <c r="AP312" s="41"/>
      <c r="AQ312" s="41"/>
      <c r="AR312" s="41"/>
      <c r="AS312" s="45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13"/>
      <c r="D313" s="13"/>
      <c r="E313" s="13"/>
      <c r="F313" s="42"/>
      <c r="G313" s="42"/>
      <c r="H313" s="4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43"/>
      <c r="U313" s="43"/>
      <c r="V313" s="13"/>
      <c r="W313" s="13"/>
      <c r="X313" s="13"/>
      <c r="Y313" s="13"/>
      <c r="Z313" s="13"/>
      <c r="AA313" s="13"/>
      <c r="AB313" s="44"/>
      <c r="AC313" s="45"/>
      <c r="AD313" s="13"/>
      <c r="AE313" s="13"/>
      <c r="AF313" s="13"/>
      <c r="AG313" s="13"/>
      <c r="AH313" s="13"/>
      <c r="AI313" s="13"/>
      <c r="AJ313" s="46"/>
      <c r="AK313" s="41"/>
      <c r="AL313" s="13"/>
      <c r="AM313" s="13"/>
      <c r="AN313" s="46"/>
      <c r="AO313" s="41"/>
      <c r="AP313" s="41"/>
      <c r="AQ313" s="41"/>
      <c r="AR313" s="41"/>
      <c r="AS313" s="45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13"/>
      <c r="D314" s="13"/>
      <c r="E314" s="13"/>
      <c r="F314" s="42"/>
      <c r="G314" s="42"/>
      <c r="H314" s="4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43"/>
      <c r="U314" s="43"/>
      <c r="V314" s="13"/>
      <c r="W314" s="13"/>
      <c r="X314" s="13"/>
      <c r="Y314" s="13"/>
      <c r="Z314" s="13"/>
      <c r="AA314" s="13"/>
      <c r="AB314" s="44"/>
      <c r="AC314" s="45"/>
      <c r="AD314" s="13"/>
      <c r="AE314" s="13"/>
      <c r="AF314" s="13"/>
      <c r="AG314" s="13"/>
      <c r="AH314" s="13"/>
      <c r="AI314" s="13"/>
      <c r="AJ314" s="46"/>
      <c r="AK314" s="41"/>
      <c r="AL314" s="13"/>
      <c r="AM314" s="13"/>
      <c r="AN314" s="46"/>
      <c r="AO314" s="41"/>
      <c r="AP314" s="41"/>
      <c r="AQ314" s="41"/>
      <c r="AR314" s="41"/>
      <c r="AS314" s="45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13"/>
      <c r="D315" s="13"/>
      <c r="E315" s="13"/>
      <c r="F315" s="42"/>
      <c r="G315" s="42"/>
      <c r="H315" s="4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43"/>
      <c r="U315" s="43"/>
      <c r="V315" s="13"/>
      <c r="W315" s="13"/>
      <c r="X315" s="13"/>
      <c r="Y315" s="13"/>
      <c r="Z315" s="13"/>
      <c r="AA315" s="13"/>
      <c r="AB315" s="44"/>
      <c r="AC315" s="45"/>
      <c r="AD315" s="13"/>
      <c r="AE315" s="13"/>
      <c r="AF315" s="13"/>
      <c r="AG315" s="13"/>
      <c r="AH315" s="13"/>
      <c r="AI315" s="13"/>
      <c r="AJ315" s="46"/>
      <c r="AK315" s="41"/>
      <c r="AL315" s="13"/>
      <c r="AM315" s="13"/>
      <c r="AN315" s="46"/>
      <c r="AO315" s="41"/>
      <c r="AP315" s="41"/>
      <c r="AQ315" s="41"/>
      <c r="AR315" s="41"/>
      <c r="AS315" s="45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13"/>
      <c r="D316" s="13"/>
      <c r="E316" s="13"/>
      <c r="F316" s="42"/>
      <c r="G316" s="42"/>
      <c r="H316" s="4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43"/>
      <c r="U316" s="43"/>
      <c r="V316" s="13"/>
      <c r="W316" s="13"/>
      <c r="X316" s="13"/>
      <c r="Y316" s="13"/>
      <c r="Z316" s="13"/>
      <c r="AA316" s="13"/>
      <c r="AB316" s="44"/>
      <c r="AC316" s="45"/>
      <c r="AD316" s="13"/>
      <c r="AE316" s="13"/>
      <c r="AF316" s="13"/>
      <c r="AG316" s="13"/>
      <c r="AH316" s="13"/>
      <c r="AI316" s="13"/>
      <c r="AJ316" s="46"/>
      <c r="AK316" s="41"/>
      <c r="AL316" s="13"/>
      <c r="AM316" s="13"/>
      <c r="AN316" s="46"/>
      <c r="AO316" s="41"/>
      <c r="AP316" s="41"/>
      <c r="AQ316" s="41"/>
      <c r="AR316" s="41"/>
      <c r="AS316" s="45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13"/>
      <c r="D317" s="13"/>
      <c r="E317" s="13"/>
      <c r="F317" s="42"/>
      <c r="G317" s="42"/>
      <c r="H317" s="4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43"/>
      <c r="U317" s="43"/>
      <c r="V317" s="13"/>
      <c r="W317" s="13"/>
      <c r="X317" s="13"/>
      <c r="Y317" s="13"/>
      <c r="Z317" s="13"/>
      <c r="AA317" s="13"/>
      <c r="AB317" s="44"/>
      <c r="AC317" s="45"/>
      <c r="AD317" s="13"/>
      <c r="AE317" s="13"/>
      <c r="AF317" s="13"/>
      <c r="AG317" s="13"/>
      <c r="AH317" s="13"/>
      <c r="AI317" s="13"/>
      <c r="AJ317" s="46"/>
      <c r="AK317" s="41"/>
      <c r="AL317" s="13"/>
      <c r="AM317" s="13"/>
      <c r="AN317" s="46"/>
      <c r="AO317" s="41"/>
      <c r="AP317" s="41"/>
      <c r="AQ317" s="41"/>
      <c r="AR317" s="41"/>
      <c r="AS317" s="45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13"/>
      <c r="D318" s="13"/>
      <c r="E318" s="13"/>
      <c r="F318" s="42"/>
      <c r="G318" s="42"/>
      <c r="H318" s="4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43"/>
      <c r="U318" s="43"/>
      <c r="V318" s="13"/>
      <c r="W318" s="13"/>
      <c r="X318" s="13"/>
      <c r="Y318" s="13"/>
      <c r="Z318" s="13"/>
      <c r="AA318" s="13"/>
      <c r="AB318" s="44"/>
      <c r="AC318" s="45"/>
      <c r="AD318" s="13"/>
      <c r="AE318" s="13"/>
      <c r="AF318" s="13"/>
      <c r="AG318" s="13"/>
      <c r="AH318" s="13"/>
      <c r="AI318" s="13"/>
      <c r="AJ318" s="46"/>
      <c r="AK318" s="41"/>
      <c r="AL318" s="13"/>
      <c r="AM318" s="13"/>
      <c r="AN318" s="46"/>
      <c r="AO318" s="41"/>
      <c r="AP318" s="41"/>
      <c r="AQ318" s="41"/>
      <c r="AR318" s="41"/>
      <c r="AS318" s="45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13"/>
      <c r="D319" s="13"/>
      <c r="E319" s="13"/>
      <c r="F319" s="42"/>
      <c r="G319" s="42"/>
      <c r="H319" s="4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43"/>
      <c r="U319" s="43"/>
      <c r="V319" s="13"/>
      <c r="W319" s="13"/>
      <c r="X319" s="13"/>
      <c r="Y319" s="13"/>
      <c r="Z319" s="13"/>
      <c r="AA319" s="13"/>
      <c r="AB319" s="44"/>
      <c r="AC319" s="45"/>
      <c r="AD319" s="13"/>
      <c r="AE319" s="13"/>
      <c r="AF319" s="13"/>
      <c r="AG319" s="13"/>
      <c r="AH319" s="13"/>
      <c r="AI319" s="13"/>
      <c r="AJ319" s="46"/>
      <c r="AK319" s="41"/>
      <c r="AL319" s="13"/>
      <c r="AM319" s="13"/>
      <c r="AN319" s="46"/>
      <c r="AO319" s="41"/>
      <c r="AP319" s="41"/>
      <c r="AQ319" s="41"/>
      <c r="AR319" s="41"/>
      <c r="AS319" s="45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13"/>
      <c r="D320" s="13"/>
      <c r="E320" s="13"/>
      <c r="F320" s="42"/>
      <c r="G320" s="42"/>
      <c r="H320" s="4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43"/>
      <c r="U320" s="43"/>
      <c r="V320" s="13"/>
      <c r="W320" s="13"/>
      <c r="X320" s="13"/>
      <c r="Y320" s="13"/>
      <c r="Z320" s="13"/>
      <c r="AA320" s="13"/>
      <c r="AB320" s="44"/>
      <c r="AC320" s="45"/>
      <c r="AD320" s="13"/>
      <c r="AE320" s="13"/>
      <c r="AF320" s="13"/>
      <c r="AG320" s="13"/>
      <c r="AH320" s="13"/>
      <c r="AI320" s="13"/>
      <c r="AJ320" s="46"/>
      <c r="AK320" s="41"/>
      <c r="AL320" s="13"/>
      <c r="AM320" s="13"/>
      <c r="AN320" s="46"/>
      <c r="AO320" s="41"/>
      <c r="AP320" s="41"/>
      <c r="AQ320" s="41"/>
      <c r="AR320" s="41"/>
      <c r="AS320" s="45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13"/>
      <c r="D321" s="13"/>
      <c r="E321" s="13"/>
      <c r="F321" s="42"/>
      <c r="G321" s="42"/>
      <c r="H321" s="4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43"/>
      <c r="U321" s="43"/>
      <c r="V321" s="13"/>
      <c r="W321" s="13"/>
      <c r="X321" s="13"/>
      <c r="Y321" s="13"/>
      <c r="Z321" s="13"/>
      <c r="AA321" s="13"/>
      <c r="AB321" s="44"/>
      <c r="AC321" s="45"/>
      <c r="AD321" s="13"/>
      <c r="AE321" s="13"/>
      <c r="AF321" s="13"/>
      <c r="AG321" s="13"/>
      <c r="AH321" s="13"/>
      <c r="AI321" s="13"/>
      <c r="AJ321" s="46"/>
      <c r="AK321" s="41"/>
      <c r="AL321" s="13"/>
      <c r="AM321" s="13"/>
      <c r="AN321" s="46"/>
      <c r="AO321" s="41"/>
      <c r="AP321" s="41"/>
      <c r="AQ321" s="41"/>
      <c r="AR321" s="41"/>
      <c r="AS321" s="45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13"/>
      <c r="D322" s="13"/>
      <c r="E322" s="13"/>
      <c r="F322" s="42"/>
      <c r="G322" s="42"/>
      <c r="H322" s="4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43"/>
      <c r="U322" s="43"/>
      <c r="V322" s="13"/>
      <c r="W322" s="13"/>
      <c r="X322" s="13"/>
      <c r="Y322" s="13"/>
      <c r="Z322" s="13"/>
      <c r="AA322" s="13"/>
      <c r="AB322" s="44"/>
      <c r="AC322" s="45"/>
      <c r="AD322" s="13"/>
      <c r="AE322" s="13"/>
      <c r="AF322" s="13"/>
      <c r="AG322" s="13"/>
      <c r="AH322" s="13"/>
      <c r="AI322" s="13"/>
      <c r="AJ322" s="46"/>
      <c r="AK322" s="41"/>
      <c r="AL322" s="13"/>
      <c r="AM322" s="13"/>
      <c r="AN322" s="46"/>
      <c r="AO322" s="41"/>
      <c r="AP322" s="41"/>
      <c r="AQ322" s="41"/>
      <c r="AR322" s="41"/>
      <c r="AS322" s="45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13"/>
      <c r="D323" s="13"/>
      <c r="E323" s="13"/>
      <c r="F323" s="42"/>
      <c r="G323" s="42"/>
      <c r="H323" s="4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43"/>
      <c r="U323" s="43"/>
      <c r="V323" s="13"/>
      <c r="W323" s="13"/>
      <c r="X323" s="13"/>
      <c r="Y323" s="13"/>
      <c r="Z323" s="13"/>
      <c r="AA323" s="13"/>
      <c r="AB323" s="44"/>
      <c r="AC323" s="45"/>
      <c r="AD323" s="13"/>
      <c r="AE323" s="13"/>
      <c r="AF323" s="13"/>
      <c r="AG323" s="13"/>
      <c r="AH323" s="13"/>
      <c r="AI323" s="13"/>
      <c r="AJ323" s="46"/>
      <c r="AK323" s="41"/>
      <c r="AL323" s="13"/>
      <c r="AM323" s="13"/>
      <c r="AN323" s="46"/>
      <c r="AO323" s="41"/>
      <c r="AP323" s="41"/>
      <c r="AQ323" s="41"/>
      <c r="AR323" s="41"/>
      <c r="AS323" s="45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13"/>
      <c r="D324" s="13"/>
      <c r="E324" s="13"/>
      <c r="F324" s="42"/>
      <c r="G324" s="42"/>
      <c r="H324" s="4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43"/>
      <c r="U324" s="43"/>
      <c r="V324" s="13"/>
      <c r="W324" s="13"/>
      <c r="X324" s="13"/>
      <c r="Y324" s="13"/>
      <c r="Z324" s="13"/>
      <c r="AA324" s="13"/>
      <c r="AB324" s="44"/>
      <c r="AC324" s="45"/>
      <c r="AD324" s="13"/>
      <c r="AE324" s="13"/>
      <c r="AF324" s="13"/>
      <c r="AG324" s="13"/>
      <c r="AH324" s="13"/>
      <c r="AI324" s="13"/>
      <c r="AJ324" s="46"/>
      <c r="AK324" s="41"/>
      <c r="AL324" s="13"/>
      <c r="AM324" s="13"/>
      <c r="AN324" s="46"/>
      <c r="AO324" s="41"/>
      <c r="AP324" s="41"/>
      <c r="AQ324" s="41"/>
      <c r="AR324" s="41"/>
      <c r="AS324" s="45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13"/>
      <c r="D325" s="13"/>
      <c r="E325" s="13"/>
      <c r="F325" s="42"/>
      <c r="G325" s="42"/>
      <c r="H325" s="4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43"/>
      <c r="U325" s="43"/>
      <c r="V325" s="13"/>
      <c r="W325" s="13"/>
      <c r="X325" s="13"/>
      <c r="Y325" s="13"/>
      <c r="Z325" s="13"/>
      <c r="AA325" s="13"/>
      <c r="AB325" s="44"/>
      <c r="AC325" s="45"/>
      <c r="AD325" s="13"/>
      <c r="AE325" s="13"/>
      <c r="AF325" s="13"/>
      <c r="AG325" s="13"/>
      <c r="AH325" s="13"/>
      <c r="AI325" s="13"/>
      <c r="AJ325" s="46"/>
      <c r="AK325" s="41"/>
      <c r="AL325" s="13"/>
      <c r="AM325" s="13"/>
      <c r="AN325" s="46"/>
      <c r="AO325" s="41"/>
      <c r="AP325" s="41"/>
      <c r="AQ325" s="41"/>
      <c r="AR325" s="41"/>
      <c r="AS325" s="45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13"/>
      <c r="D326" s="13"/>
      <c r="E326" s="13"/>
      <c r="F326" s="42"/>
      <c r="G326" s="42"/>
      <c r="H326" s="4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43"/>
      <c r="U326" s="43"/>
      <c r="V326" s="13"/>
      <c r="W326" s="13"/>
      <c r="X326" s="13"/>
      <c r="Y326" s="13"/>
      <c r="Z326" s="13"/>
      <c r="AA326" s="13"/>
      <c r="AB326" s="44"/>
      <c r="AC326" s="45"/>
      <c r="AD326" s="13"/>
      <c r="AE326" s="13"/>
      <c r="AF326" s="13"/>
      <c r="AG326" s="13"/>
      <c r="AH326" s="13"/>
      <c r="AI326" s="13"/>
      <c r="AJ326" s="46"/>
      <c r="AK326" s="41"/>
      <c r="AL326" s="13"/>
      <c r="AM326" s="13"/>
      <c r="AN326" s="46"/>
      <c r="AO326" s="41"/>
      <c r="AP326" s="41"/>
      <c r="AQ326" s="41"/>
      <c r="AR326" s="41"/>
      <c r="AS326" s="45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13"/>
      <c r="D327" s="13"/>
      <c r="E327" s="13"/>
      <c r="F327" s="42"/>
      <c r="G327" s="42"/>
      <c r="H327" s="4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43"/>
      <c r="U327" s="43"/>
      <c r="V327" s="13"/>
      <c r="W327" s="13"/>
      <c r="X327" s="13"/>
      <c r="Y327" s="13"/>
      <c r="Z327" s="13"/>
      <c r="AA327" s="13"/>
      <c r="AB327" s="44"/>
      <c r="AC327" s="45"/>
      <c r="AD327" s="13"/>
      <c r="AE327" s="13"/>
      <c r="AF327" s="13"/>
      <c r="AG327" s="13"/>
      <c r="AH327" s="13"/>
      <c r="AI327" s="13"/>
      <c r="AJ327" s="46"/>
      <c r="AK327" s="41"/>
      <c r="AL327" s="13"/>
      <c r="AM327" s="13"/>
      <c r="AN327" s="46"/>
      <c r="AO327" s="41"/>
      <c r="AP327" s="41"/>
      <c r="AQ327" s="41"/>
      <c r="AR327" s="41"/>
      <c r="AS327" s="45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13"/>
      <c r="D328" s="13"/>
      <c r="E328" s="13"/>
      <c r="F328" s="42"/>
      <c r="G328" s="42"/>
      <c r="H328" s="4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43"/>
      <c r="U328" s="43"/>
      <c r="V328" s="13"/>
      <c r="W328" s="13"/>
      <c r="X328" s="13"/>
      <c r="Y328" s="13"/>
      <c r="Z328" s="13"/>
      <c r="AA328" s="13"/>
      <c r="AB328" s="44"/>
      <c r="AC328" s="45"/>
      <c r="AD328" s="13"/>
      <c r="AE328" s="13"/>
      <c r="AF328" s="13"/>
      <c r="AG328" s="13"/>
      <c r="AH328" s="13"/>
      <c r="AI328" s="13"/>
      <c r="AJ328" s="46"/>
      <c r="AK328" s="41"/>
      <c r="AL328" s="13"/>
      <c r="AM328" s="13"/>
      <c r="AN328" s="46"/>
      <c r="AO328" s="41"/>
      <c r="AP328" s="41"/>
      <c r="AQ328" s="41"/>
      <c r="AR328" s="41"/>
      <c r="AS328" s="45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13"/>
      <c r="D329" s="13"/>
      <c r="E329" s="13"/>
      <c r="F329" s="42"/>
      <c r="G329" s="42"/>
      <c r="H329" s="4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43"/>
      <c r="U329" s="43"/>
      <c r="V329" s="13"/>
      <c r="W329" s="13"/>
      <c r="X329" s="13"/>
      <c r="Y329" s="13"/>
      <c r="Z329" s="13"/>
      <c r="AA329" s="13"/>
      <c r="AB329" s="44"/>
      <c r="AC329" s="45"/>
      <c r="AD329" s="13"/>
      <c r="AE329" s="13"/>
      <c r="AF329" s="13"/>
      <c r="AG329" s="13"/>
      <c r="AH329" s="13"/>
      <c r="AI329" s="13"/>
      <c r="AJ329" s="46"/>
      <c r="AK329" s="41"/>
      <c r="AL329" s="13"/>
      <c r="AM329" s="13"/>
      <c r="AN329" s="46"/>
      <c r="AO329" s="41"/>
      <c r="AP329" s="41"/>
      <c r="AQ329" s="41"/>
      <c r="AR329" s="41"/>
      <c r="AS329" s="45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13"/>
      <c r="D330" s="13"/>
      <c r="E330" s="13"/>
      <c r="F330" s="42"/>
      <c r="G330" s="42"/>
      <c r="H330" s="4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43"/>
      <c r="U330" s="43"/>
      <c r="V330" s="13"/>
      <c r="W330" s="13"/>
      <c r="X330" s="13"/>
      <c r="Y330" s="13"/>
      <c r="Z330" s="13"/>
      <c r="AA330" s="13"/>
      <c r="AB330" s="44"/>
      <c r="AC330" s="45"/>
      <c r="AD330" s="13"/>
      <c r="AE330" s="13"/>
      <c r="AF330" s="13"/>
      <c r="AG330" s="13"/>
      <c r="AH330" s="13"/>
      <c r="AI330" s="13"/>
      <c r="AJ330" s="46"/>
      <c r="AK330" s="41"/>
      <c r="AL330" s="13"/>
      <c r="AM330" s="13"/>
      <c r="AN330" s="46"/>
      <c r="AO330" s="41"/>
      <c r="AP330" s="41"/>
      <c r="AQ330" s="41"/>
      <c r="AR330" s="41"/>
      <c r="AS330" s="45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13"/>
      <c r="D331" s="13"/>
      <c r="E331" s="13"/>
      <c r="F331" s="42"/>
      <c r="G331" s="42"/>
      <c r="H331" s="4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43"/>
      <c r="U331" s="43"/>
      <c r="V331" s="13"/>
      <c r="W331" s="13"/>
      <c r="X331" s="13"/>
      <c r="Y331" s="13"/>
      <c r="Z331" s="13"/>
      <c r="AA331" s="13"/>
      <c r="AB331" s="44"/>
      <c r="AC331" s="45"/>
      <c r="AD331" s="13"/>
      <c r="AE331" s="13"/>
      <c r="AF331" s="13"/>
      <c r="AG331" s="13"/>
      <c r="AH331" s="13"/>
      <c r="AI331" s="13"/>
      <c r="AJ331" s="46"/>
      <c r="AK331" s="41"/>
      <c r="AL331" s="13"/>
      <c r="AM331" s="13"/>
      <c r="AN331" s="46"/>
      <c r="AO331" s="41"/>
      <c r="AP331" s="41"/>
      <c r="AQ331" s="41"/>
      <c r="AR331" s="41"/>
      <c r="AS331" s="45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13"/>
      <c r="D332" s="13"/>
      <c r="E332" s="13"/>
      <c r="F332" s="42"/>
      <c r="G332" s="42"/>
      <c r="H332" s="4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43"/>
      <c r="U332" s="43"/>
      <c r="V332" s="13"/>
      <c r="W332" s="13"/>
      <c r="X332" s="13"/>
      <c r="Y332" s="13"/>
      <c r="Z332" s="13"/>
      <c r="AA332" s="13"/>
      <c r="AB332" s="44"/>
      <c r="AC332" s="45"/>
      <c r="AD332" s="13"/>
      <c r="AE332" s="13"/>
      <c r="AF332" s="13"/>
      <c r="AG332" s="13"/>
      <c r="AH332" s="13"/>
      <c r="AI332" s="13"/>
      <c r="AJ332" s="46"/>
      <c r="AK332" s="41"/>
      <c r="AL332" s="13"/>
      <c r="AM332" s="13"/>
      <c r="AN332" s="46"/>
      <c r="AO332" s="41"/>
      <c r="AP332" s="41"/>
      <c r="AQ332" s="41"/>
      <c r="AR332" s="41"/>
      <c r="AS332" s="45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13"/>
      <c r="D333" s="13"/>
      <c r="E333" s="13"/>
      <c r="F333" s="42"/>
      <c r="G333" s="42"/>
      <c r="H333" s="4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43"/>
      <c r="U333" s="43"/>
      <c r="V333" s="13"/>
      <c r="W333" s="13"/>
      <c r="X333" s="13"/>
      <c r="Y333" s="13"/>
      <c r="Z333" s="13"/>
      <c r="AA333" s="13"/>
      <c r="AB333" s="44"/>
      <c r="AC333" s="45"/>
      <c r="AD333" s="13"/>
      <c r="AE333" s="13"/>
      <c r="AF333" s="13"/>
      <c r="AG333" s="13"/>
      <c r="AH333" s="13"/>
      <c r="AI333" s="13"/>
      <c r="AJ333" s="46"/>
      <c r="AK333" s="41"/>
      <c r="AL333" s="13"/>
      <c r="AM333" s="13"/>
      <c r="AN333" s="46"/>
      <c r="AO333" s="41"/>
      <c r="AP333" s="41"/>
      <c r="AQ333" s="41"/>
      <c r="AR333" s="41"/>
      <c r="AS333" s="45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13"/>
      <c r="D334" s="13"/>
      <c r="E334" s="13"/>
      <c r="F334" s="42"/>
      <c r="G334" s="42"/>
      <c r="H334" s="4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43"/>
      <c r="U334" s="43"/>
      <c r="V334" s="13"/>
      <c r="W334" s="13"/>
      <c r="X334" s="13"/>
      <c r="Y334" s="13"/>
      <c r="Z334" s="13"/>
      <c r="AA334" s="13"/>
      <c r="AB334" s="44"/>
      <c r="AC334" s="45"/>
      <c r="AD334" s="13"/>
      <c r="AE334" s="13"/>
      <c r="AF334" s="13"/>
      <c r="AG334" s="13"/>
      <c r="AH334" s="13"/>
      <c r="AI334" s="13"/>
      <c r="AJ334" s="46"/>
      <c r="AK334" s="41"/>
      <c r="AL334" s="13"/>
      <c r="AM334" s="13"/>
      <c r="AN334" s="46"/>
      <c r="AO334" s="41"/>
      <c r="AP334" s="41"/>
      <c r="AQ334" s="41"/>
      <c r="AR334" s="41"/>
      <c r="AS334" s="45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13"/>
      <c r="D335" s="13"/>
      <c r="E335" s="13"/>
      <c r="F335" s="42"/>
      <c r="G335" s="42"/>
      <c r="H335" s="4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43"/>
      <c r="U335" s="43"/>
      <c r="V335" s="13"/>
      <c r="W335" s="13"/>
      <c r="X335" s="13"/>
      <c r="Y335" s="13"/>
      <c r="Z335" s="13"/>
      <c r="AA335" s="13"/>
      <c r="AB335" s="44"/>
      <c r="AC335" s="45"/>
      <c r="AD335" s="13"/>
      <c r="AE335" s="13"/>
      <c r="AF335" s="13"/>
      <c r="AG335" s="13"/>
      <c r="AH335" s="13"/>
      <c r="AI335" s="13"/>
      <c r="AJ335" s="46"/>
      <c r="AK335" s="41"/>
      <c r="AL335" s="13"/>
      <c r="AM335" s="13"/>
      <c r="AN335" s="46"/>
      <c r="AO335" s="41"/>
      <c r="AP335" s="41"/>
      <c r="AQ335" s="41"/>
      <c r="AR335" s="41"/>
      <c r="AS335" s="45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13"/>
      <c r="D336" s="13"/>
      <c r="E336" s="13"/>
      <c r="F336" s="42"/>
      <c r="G336" s="42"/>
      <c r="H336" s="4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43"/>
      <c r="U336" s="43"/>
      <c r="V336" s="13"/>
      <c r="W336" s="13"/>
      <c r="X336" s="13"/>
      <c r="Y336" s="13"/>
      <c r="Z336" s="13"/>
      <c r="AA336" s="13"/>
      <c r="AB336" s="44"/>
      <c r="AC336" s="45"/>
      <c r="AD336" s="13"/>
      <c r="AE336" s="13"/>
      <c r="AF336" s="13"/>
      <c r="AG336" s="13"/>
      <c r="AH336" s="13"/>
      <c r="AI336" s="13"/>
      <c r="AJ336" s="46"/>
      <c r="AK336" s="41"/>
      <c r="AL336" s="13"/>
      <c r="AM336" s="13"/>
      <c r="AN336" s="46"/>
      <c r="AO336" s="41"/>
      <c r="AP336" s="41"/>
      <c r="AQ336" s="41"/>
      <c r="AR336" s="41"/>
      <c r="AS336" s="45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13"/>
      <c r="D337" s="13"/>
      <c r="E337" s="13"/>
      <c r="F337" s="42"/>
      <c r="G337" s="42"/>
      <c r="H337" s="4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43"/>
      <c r="U337" s="43"/>
      <c r="V337" s="13"/>
      <c r="W337" s="13"/>
      <c r="X337" s="13"/>
      <c r="Y337" s="13"/>
      <c r="Z337" s="13"/>
      <c r="AA337" s="13"/>
      <c r="AB337" s="44"/>
      <c r="AC337" s="45"/>
      <c r="AD337" s="13"/>
      <c r="AE337" s="13"/>
      <c r="AF337" s="13"/>
      <c r="AG337" s="13"/>
      <c r="AH337" s="13"/>
      <c r="AI337" s="13"/>
      <c r="AJ337" s="46"/>
      <c r="AK337" s="41"/>
      <c r="AL337" s="13"/>
      <c r="AM337" s="13"/>
      <c r="AN337" s="46"/>
      <c r="AO337" s="41"/>
      <c r="AP337" s="41"/>
      <c r="AQ337" s="41"/>
      <c r="AR337" s="41"/>
      <c r="AS337" s="45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13"/>
      <c r="D338" s="13"/>
      <c r="E338" s="13"/>
      <c r="F338" s="42"/>
      <c r="G338" s="42"/>
      <c r="H338" s="4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43"/>
      <c r="U338" s="43"/>
      <c r="V338" s="13"/>
      <c r="W338" s="13"/>
      <c r="X338" s="13"/>
      <c r="Y338" s="13"/>
      <c r="Z338" s="13"/>
      <c r="AA338" s="13"/>
      <c r="AB338" s="44"/>
      <c r="AC338" s="45"/>
      <c r="AD338" s="13"/>
      <c r="AE338" s="13"/>
      <c r="AF338" s="13"/>
      <c r="AG338" s="13"/>
      <c r="AH338" s="13"/>
      <c r="AI338" s="13"/>
      <c r="AJ338" s="46"/>
      <c r="AK338" s="41"/>
      <c r="AL338" s="13"/>
      <c r="AM338" s="13"/>
      <c r="AN338" s="46"/>
      <c r="AO338" s="41"/>
      <c r="AP338" s="41"/>
      <c r="AQ338" s="41"/>
      <c r="AR338" s="41"/>
      <c r="AS338" s="45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13"/>
      <c r="D339" s="13"/>
      <c r="E339" s="13"/>
      <c r="F339" s="42"/>
      <c r="G339" s="42"/>
      <c r="H339" s="4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43"/>
      <c r="U339" s="43"/>
      <c r="V339" s="13"/>
      <c r="W339" s="13"/>
      <c r="X339" s="13"/>
      <c r="Y339" s="13"/>
      <c r="Z339" s="13"/>
      <c r="AA339" s="13"/>
      <c r="AB339" s="44"/>
      <c r="AC339" s="45"/>
      <c r="AD339" s="13"/>
      <c r="AE339" s="13"/>
      <c r="AF339" s="13"/>
      <c r="AG339" s="13"/>
      <c r="AH339" s="13"/>
      <c r="AI339" s="13"/>
      <c r="AJ339" s="46"/>
      <c r="AK339" s="41"/>
      <c r="AL339" s="13"/>
      <c r="AM339" s="13"/>
      <c r="AN339" s="46"/>
      <c r="AO339" s="41"/>
      <c r="AP339" s="41"/>
      <c r="AQ339" s="41"/>
      <c r="AR339" s="41"/>
      <c r="AS339" s="45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13"/>
      <c r="D340" s="13"/>
      <c r="E340" s="13"/>
      <c r="F340" s="42"/>
      <c r="G340" s="42"/>
      <c r="H340" s="4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43"/>
      <c r="U340" s="43"/>
      <c r="V340" s="13"/>
      <c r="W340" s="13"/>
      <c r="X340" s="13"/>
      <c r="Y340" s="13"/>
      <c r="Z340" s="13"/>
      <c r="AA340" s="13"/>
      <c r="AB340" s="44"/>
      <c r="AC340" s="45"/>
      <c r="AD340" s="13"/>
      <c r="AE340" s="13"/>
      <c r="AF340" s="13"/>
      <c r="AG340" s="13"/>
      <c r="AH340" s="13"/>
      <c r="AI340" s="13"/>
      <c r="AJ340" s="46"/>
      <c r="AK340" s="41"/>
      <c r="AL340" s="13"/>
      <c r="AM340" s="13"/>
      <c r="AN340" s="46"/>
      <c r="AO340" s="41"/>
      <c r="AP340" s="41"/>
      <c r="AQ340" s="41"/>
      <c r="AR340" s="41"/>
      <c r="AS340" s="45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13"/>
      <c r="D341" s="13"/>
      <c r="E341" s="13"/>
      <c r="F341" s="42"/>
      <c r="G341" s="42"/>
      <c r="H341" s="4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43"/>
      <c r="U341" s="43"/>
      <c r="V341" s="13"/>
      <c r="W341" s="13"/>
      <c r="X341" s="13"/>
      <c r="Y341" s="13"/>
      <c r="Z341" s="13"/>
      <c r="AA341" s="13"/>
      <c r="AB341" s="44"/>
      <c r="AC341" s="45"/>
      <c r="AD341" s="13"/>
      <c r="AE341" s="13"/>
      <c r="AF341" s="13"/>
      <c r="AG341" s="13"/>
      <c r="AH341" s="13"/>
      <c r="AI341" s="13"/>
      <c r="AJ341" s="46"/>
      <c r="AK341" s="41"/>
      <c r="AL341" s="13"/>
      <c r="AM341" s="13"/>
      <c r="AN341" s="46"/>
      <c r="AO341" s="41"/>
      <c r="AP341" s="41"/>
      <c r="AQ341" s="41"/>
      <c r="AR341" s="41"/>
      <c r="AS341" s="45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13"/>
      <c r="D342" s="13"/>
      <c r="E342" s="13"/>
      <c r="F342" s="42"/>
      <c r="G342" s="42"/>
      <c r="H342" s="4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43"/>
      <c r="U342" s="43"/>
      <c r="V342" s="13"/>
      <c r="W342" s="13"/>
      <c r="X342" s="13"/>
      <c r="Y342" s="13"/>
      <c r="Z342" s="13"/>
      <c r="AA342" s="13"/>
      <c r="AB342" s="44"/>
      <c r="AC342" s="45"/>
      <c r="AD342" s="13"/>
      <c r="AE342" s="13"/>
      <c r="AF342" s="13"/>
      <c r="AG342" s="13"/>
      <c r="AH342" s="13"/>
      <c r="AI342" s="13"/>
      <c r="AJ342" s="46"/>
      <c r="AK342" s="41"/>
      <c r="AL342" s="13"/>
      <c r="AM342" s="13"/>
      <c r="AN342" s="46"/>
      <c r="AO342" s="41"/>
      <c r="AP342" s="41"/>
      <c r="AQ342" s="41"/>
      <c r="AR342" s="41"/>
      <c r="AS342" s="45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13"/>
      <c r="D343" s="13"/>
      <c r="E343" s="13"/>
      <c r="F343" s="42"/>
      <c r="G343" s="42"/>
      <c r="H343" s="4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43"/>
      <c r="U343" s="43"/>
      <c r="V343" s="13"/>
      <c r="W343" s="13"/>
      <c r="X343" s="13"/>
      <c r="Y343" s="13"/>
      <c r="Z343" s="13"/>
      <c r="AA343" s="13"/>
      <c r="AB343" s="44"/>
      <c r="AC343" s="45"/>
      <c r="AD343" s="13"/>
      <c r="AE343" s="13"/>
      <c r="AF343" s="13"/>
      <c r="AG343" s="13"/>
      <c r="AH343" s="13"/>
      <c r="AI343" s="13"/>
      <c r="AJ343" s="46"/>
      <c r="AK343" s="41"/>
      <c r="AL343" s="13"/>
      <c r="AM343" s="13"/>
      <c r="AN343" s="46"/>
      <c r="AO343" s="41"/>
      <c r="AP343" s="41"/>
      <c r="AQ343" s="41"/>
      <c r="AR343" s="41"/>
      <c r="AS343" s="45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13"/>
      <c r="D344" s="13"/>
      <c r="E344" s="13"/>
      <c r="F344" s="42"/>
      <c r="G344" s="42"/>
      <c r="H344" s="4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43"/>
      <c r="U344" s="43"/>
      <c r="V344" s="13"/>
      <c r="W344" s="13"/>
      <c r="X344" s="13"/>
      <c r="Y344" s="13"/>
      <c r="Z344" s="13"/>
      <c r="AA344" s="13"/>
      <c r="AB344" s="44"/>
      <c r="AC344" s="45"/>
      <c r="AD344" s="13"/>
      <c r="AE344" s="13"/>
      <c r="AF344" s="13"/>
      <c r="AG344" s="13"/>
      <c r="AH344" s="13"/>
      <c r="AI344" s="13"/>
      <c r="AJ344" s="46"/>
      <c r="AK344" s="41"/>
      <c r="AL344" s="13"/>
      <c r="AM344" s="13"/>
      <c r="AN344" s="46"/>
      <c r="AO344" s="41"/>
      <c r="AP344" s="41"/>
      <c r="AQ344" s="41"/>
      <c r="AR344" s="41"/>
      <c r="AS344" s="45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13"/>
      <c r="D345" s="13"/>
      <c r="E345" s="13"/>
      <c r="F345" s="42"/>
      <c r="G345" s="42"/>
      <c r="H345" s="4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43"/>
      <c r="U345" s="43"/>
      <c r="V345" s="13"/>
      <c r="W345" s="13"/>
      <c r="X345" s="13"/>
      <c r="Y345" s="13"/>
      <c r="Z345" s="13"/>
      <c r="AA345" s="13"/>
      <c r="AB345" s="44"/>
      <c r="AC345" s="45"/>
      <c r="AD345" s="13"/>
      <c r="AE345" s="13"/>
      <c r="AF345" s="13"/>
      <c r="AG345" s="13"/>
      <c r="AH345" s="13"/>
      <c r="AI345" s="13"/>
      <c r="AJ345" s="46"/>
      <c r="AK345" s="41"/>
      <c r="AL345" s="13"/>
      <c r="AM345" s="13"/>
      <c r="AN345" s="46"/>
      <c r="AO345" s="41"/>
      <c r="AP345" s="41"/>
      <c r="AQ345" s="41"/>
      <c r="AR345" s="41"/>
      <c r="AS345" s="45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13"/>
      <c r="D346" s="13"/>
      <c r="E346" s="13"/>
      <c r="F346" s="42"/>
      <c r="G346" s="42"/>
      <c r="H346" s="4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43"/>
      <c r="U346" s="43"/>
      <c r="V346" s="13"/>
      <c r="W346" s="13"/>
      <c r="X346" s="13"/>
      <c r="Y346" s="13"/>
      <c r="Z346" s="13"/>
      <c r="AA346" s="13"/>
      <c r="AB346" s="44"/>
      <c r="AC346" s="45"/>
      <c r="AD346" s="13"/>
      <c r="AE346" s="13"/>
      <c r="AF346" s="13"/>
      <c r="AG346" s="13"/>
      <c r="AH346" s="13"/>
      <c r="AI346" s="13"/>
      <c r="AJ346" s="46"/>
      <c r="AK346" s="41"/>
      <c r="AL346" s="13"/>
      <c r="AM346" s="13"/>
      <c r="AN346" s="46"/>
      <c r="AO346" s="41"/>
      <c r="AP346" s="41"/>
      <c r="AQ346" s="41"/>
      <c r="AR346" s="41"/>
      <c r="AS346" s="45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13"/>
      <c r="D347" s="13"/>
      <c r="E347" s="13"/>
      <c r="F347" s="42"/>
      <c r="G347" s="42"/>
      <c r="H347" s="4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43"/>
      <c r="U347" s="43"/>
      <c r="V347" s="13"/>
      <c r="W347" s="13"/>
      <c r="X347" s="13"/>
      <c r="Y347" s="13"/>
      <c r="Z347" s="13"/>
      <c r="AA347" s="13"/>
      <c r="AB347" s="44"/>
      <c r="AC347" s="45"/>
      <c r="AD347" s="13"/>
      <c r="AE347" s="13"/>
      <c r="AF347" s="13"/>
      <c r="AG347" s="13"/>
      <c r="AH347" s="13"/>
      <c r="AI347" s="13"/>
      <c r="AJ347" s="46"/>
      <c r="AK347" s="41"/>
      <c r="AL347" s="13"/>
      <c r="AM347" s="13"/>
      <c r="AN347" s="46"/>
      <c r="AO347" s="41"/>
      <c r="AP347" s="41"/>
      <c r="AQ347" s="41"/>
      <c r="AR347" s="41"/>
      <c r="AS347" s="45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13"/>
      <c r="D348" s="13"/>
      <c r="E348" s="13"/>
      <c r="F348" s="42"/>
      <c r="G348" s="42"/>
      <c r="H348" s="4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43"/>
      <c r="U348" s="43"/>
      <c r="V348" s="13"/>
      <c r="W348" s="13"/>
      <c r="X348" s="13"/>
      <c r="Y348" s="13"/>
      <c r="Z348" s="13"/>
      <c r="AA348" s="13"/>
      <c r="AB348" s="44"/>
      <c r="AC348" s="45"/>
      <c r="AD348" s="13"/>
      <c r="AE348" s="13"/>
      <c r="AF348" s="13"/>
      <c r="AG348" s="13"/>
      <c r="AH348" s="13"/>
      <c r="AI348" s="13"/>
      <c r="AJ348" s="46"/>
      <c r="AK348" s="41"/>
      <c r="AL348" s="13"/>
      <c r="AM348" s="13"/>
      <c r="AN348" s="46"/>
      <c r="AO348" s="41"/>
      <c r="AP348" s="41"/>
      <c r="AQ348" s="41"/>
      <c r="AR348" s="41"/>
      <c r="AS348" s="45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13"/>
      <c r="D349" s="13"/>
      <c r="E349" s="13"/>
      <c r="F349" s="42"/>
      <c r="G349" s="42"/>
      <c r="H349" s="4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43"/>
      <c r="U349" s="43"/>
      <c r="V349" s="13"/>
      <c r="W349" s="13"/>
      <c r="X349" s="13"/>
      <c r="Y349" s="13"/>
      <c r="Z349" s="13"/>
      <c r="AA349" s="13"/>
      <c r="AB349" s="44"/>
      <c r="AC349" s="45"/>
      <c r="AD349" s="13"/>
      <c r="AE349" s="13"/>
      <c r="AF349" s="13"/>
      <c r="AG349" s="13"/>
      <c r="AH349" s="13"/>
      <c r="AI349" s="13"/>
      <c r="AJ349" s="46"/>
      <c r="AK349" s="41"/>
      <c r="AL349" s="13"/>
      <c r="AM349" s="13"/>
      <c r="AN349" s="46"/>
      <c r="AO349" s="41"/>
      <c r="AP349" s="41"/>
      <c r="AQ349" s="41"/>
      <c r="AR349" s="41"/>
      <c r="AS349" s="45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13"/>
      <c r="D350" s="13"/>
      <c r="E350" s="13"/>
      <c r="F350" s="42"/>
      <c r="G350" s="42"/>
      <c r="H350" s="4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43"/>
      <c r="U350" s="43"/>
      <c r="V350" s="13"/>
      <c r="W350" s="13"/>
      <c r="X350" s="13"/>
      <c r="Y350" s="13"/>
      <c r="Z350" s="13"/>
      <c r="AA350" s="13"/>
      <c r="AB350" s="44"/>
      <c r="AC350" s="45"/>
      <c r="AD350" s="13"/>
      <c r="AE350" s="13"/>
      <c r="AF350" s="13"/>
      <c r="AG350" s="13"/>
      <c r="AH350" s="13"/>
      <c r="AI350" s="13"/>
      <c r="AJ350" s="46"/>
      <c r="AK350" s="41"/>
      <c r="AL350" s="13"/>
      <c r="AM350" s="13"/>
      <c r="AN350" s="46"/>
      <c r="AO350" s="41"/>
      <c r="AP350" s="41"/>
      <c r="AQ350" s="41"/>
      <c r="AR350" s="41"/>
      <c r="AS350" s="45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13"/>
      <c r="D351" s="13"/>
      <c r="E351" s="13"/>
      <c r="F351" s="42"/>
      <c r="G351" s="42"/>
      <c r="H351" s="4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43"/>
      <c r="U351" s="43"/>
      <c r="V351" s="13"/>
      <c r="W351" s="13"/>
      <c r="X351" s="13"/>
      <c r="Y351" s="13"/>
      <c r="Z351" s="13"/>
      <c r="AA351" s="13"/>
      <c r="AB351" s="44"/>
      <c r="AC351" s="45"/>
      <c r="AD351" s="13"/>
      <c r="AE351" s="13"/>
      <c r="AF351" s="13"/>
      <c r="AG351" s="13"/>
      <c r="AH351" s="13"/>
      <c r="AI351" s="13"/>
      <c r="AJ351" s="46"/>
      <c r="AK351" s="41"/>
      <c r="AL351" s="13"/>
      <c r="AM351" s="13"/>
      <c r="AN351" s="46"/>
      <c r="AO351" s="41"/>
      <c r="AP351" s="41"/>
      <c r="AQ351" s="41"/>
      <c r="AR351" s="41"/>
      <c r="AS351" s="45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13"/>
      <c r="D352" s="13"/>
      <c r="E352" s="13"/>
      <c r="F352" s="42"/>
      <c r="G352" s="42"/>
      <c r="H352" s="4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43"/>
      <c r="U352" s="43"/>
      <c r="V352" s="13"/>
      <c r="W352" s="13"/>
      <c r="X352" s="13"/>
      <c r="Y352" s="13"/>
      <c r="Z352" s="13"/>
      <c r="AA352" s="13"/>
      <c r="AB352" s="44"/>
      <c r="AC352" s="45"/>
      <c r="AD352" s="13"/>
      <c r="AE352" s="13"/>
      <c r="AF352" s="13"/>
      <c r="AG352" s="13"/>
      <c r="AH352" s="13"/>
      <c r="AI352" s="13"/>
      <c r="AJ352" s="46"/>
      <c r="AK352" s="41"/>
      <c r="AL352" s="13"/>
      <c r="AM352" s="13"/>
      <c r="AN352" s="46"/>
      <c r="AO352" s="41"/>
      <c r="AP352" s="41"/>
      <c r="AQ352" s="41"/>
      <c r="AR352" s="41"/>
      <c r="AS352" s="45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13"/>
      <c r="D353" s="13"/>
      <c r="E353" s="13"/>
      <c r="F353" s="42"/>
      <c r="G353" s="42"/>
      <c r="H353" s="4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43"/>
      <c r="U353" s="43"/>
      <c r="V353" s="13"/>
      <c r="W353" s="13"/>
      <c r="X353" s="13"/>
      <c r="Y353" s="13"/>
      <c r="Z353" s="13"/>
      <c r="AA353" s="13"/>
      <c r="AB353" s="44"/>
      <c r="AC353" s="45"/>
      <c r="AD353" s="13"/>
      <c r="AE353" s="13"/>
      <c r="AF353" s="13"/>
      <c r="AG353" s="13"/>
      <c r="AH353" s="13"/>
      <c r="AI353" s="13"/>
      <c r="AJ353" s="46"/>
      <c r="AK353" s="41"/>
      <c r="AL353" s="13"/>
      <c r="AM353" s="13"/>
      <c r="AN353" s="46"/>
      <c r="AO353" s="41"/>
      <c r="AP353" s="41"/>
      <c r="AQ353" s="41"/>
      <c r="AR353" s="41"/>
      <c r="AS353" s="45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13"/>
      <c r="D354" s="13"/>
      <c r="E354" s="13"/>
      <c r="F354" s="42"/>
      <c r="G354" s="42"/>
      <c r="H354" s="4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43"/>
      <c r="U354" s="43"/>
      <c r="V354" s="13"/>
      <c r="W354" s="13"/>
      <c r="X354" s="13"/>
      <c r="Y354" s="13"/>
      <c r="Z354" s="13"/>
      <c r="AA354" s="13"/>
      <c r="AB354" s="44"/>
      <c r="AC354" s="45"/>
      <c r="AD354" s="13"/>
      <c r="AE354" s="13"/>
      <c r="AF354" s="13"/>
      <c r="AG354" s="13"/>
      <c r="AH354" s="13"/>
      <c r="AI354" s="13"/>
      <c r="AJ354" s="46"/>
      <c r="AK354" s="41"/>
      <c r="AL354" s="13"/>
      <c r="AM354" s="13"/>
      <c r="AN354" s="46"/>
      <c r="AO354" s="41"/>
      <c r="AP354" s="41"/>
      <c r="AQ354" s="41"/>
      <c r="AR354" s="41"/>
      <c r="AS354" s="45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13"/>
      <c r="D355" s="13"/>
      <c r="E355" s="13"/>
      <c r="F355" s="42"/>
      <c r="G355" s="42"/>
      <c r="H355" s="4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43"/>
      <c r="U355" s="43"/>
      <c r="V355" s="13"/>
      <c r="W355" s="13"/>
      <c r="X355" s="13"/>
      <c r="Y355" s="13"/>
      <c r="Z355" s="13"/>
      <c r="AA355" s="13"/>
      <c r="AB355" s="44"/>
      <c r="AC355" s="45"/>
      <c r="AD355" s="13"/>
      <c r="AE355" s="13"/>
      <c r="AF355" s="13"/>
      <c r="AG355" s="13"/>
      <c r="AH355" s="13"/>
      <c r="AI355" s="13"/>
      <c r="AJ355" s="46"/>
      <c r="AK355" s="41"/>
      <c r="AL355" s="13"/>
      <c r="AM355" s="13"/>
      <c r="AN355" s="46"/>
      <c r="AO355" s="41"/>
      <c r="AP355" s="41"/>
      <c r="AQ355" s="41"/>
      <c r="AR355" s="41"/>
      <c r="AS355" s="45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13"/>
      <c r="D356" s="13"/>
      <c r="E356" s="13"/>
      <c r="F356" s="42"/>
      <c r="G356" s="42"/>
      <c r="H356" s="4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43"/>
      <c r="U356" s="43"/>
      <c r="V356" s="13"/>
      <c r="W356" s="13"/>
      <c r="X356" s="13"/>
      <c r="Y356" s="13"/>
      <c r="Z356" s="13"/>
      <c r="AA356" s="13"/>
      <c r="AB356" s="44"/>
      <c r="AC356" s="45"/>
      <c r="AD356" s="13"/>
      <c r="AE356" s="13"/>
      <c r="AF356" s="13"/>
      <c r="AG356" s="13"/>
      <c r="AH356" s="13"/>
      <c r="AI356" s="13"/>
      <c r="AJ356" s="46"/>
      <c r="AK356" s="41"/>
      <c r="AL356" s="13"/>
      <c r="AM356" s="13"/>
      <c r="AN356" s="46"/>
      <c r="AO356" s="41"/>
      <c r="AP356" s="41"/>
      <c r="AQ356" s="41"/>
      <c r="AR356" s="41"/>
      <c r="AS356" s="45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13"/>
      <c r="D357" s="13"/>
      <c r="E357" s="13"/>
      <c r="F357" s="42"/>
      <c r="G357" s="42"/>
      <c r="H357" s="4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43"/>
      <c r="U357" s="43"/>
      <c r="V357" s="13"/>
      <c r="W357" s="13"/>
      <c r="X357" s="13"/>
      <c r="Y357" s="13"/>
      <c r="Z357" s="13"/>
      <c r="AA357" s="13"/>
      <c r="AB357" s="44"/>
      <c r="AC357" s="45"/>
      <c r="AD357" s="13"/>
      <c r="AE357" s="13"/>
      <c r="AF357" s="13"/>
      <c r="AG357" s="13"/>
      <c r="AH357" s="13"/>
      <c r="AI357" s="13"/>
      <c r="AJ357" s="46"/>
      <c r="AK357" s="41"/>
      <c r="AL357" s="13"/>
      <c r="AM357" s="13"/>
      <c r="AN357" s="46"/>
      <c r="AO357" s="41"/>
      <c r="AP357" s="41"/>
      <c r="AQ357" s="41"/>
      <c r="AR357" s="41"/>
      <c r="AS357" s="45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13"/>
      <c r="D358" s="13"/>
      <c r="E358" s="13"/>
      <c r="F358" s="42"/>
      <c r="G358" s="42"/>
      <c r="H358" s="4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43"/>
      <c r="U358" s="43"/>
      <c r="V358" s="13"/>
      <c r="W358" s="13"/>
      <c r="X358" s="13"/>
      <c r="Y358" s="13"/>
      <c r="Z358" s="13"/>
      <c r="AA358" s="13"/>
      <c r="AB358" s="44"/>
      <c r="AC358" s="45"/>
      <c r="AD358" s="13"/>
      <c r="AE358" s="13"/>
      <c r="AF358" s="13"/>
      <c r="AG358" s="13"/>
      <c r="AH358" s="13"/>
      <c r="AI358" s="13"/>
      <c r="AJ358" s="46"/>
      <c r="AK358" s="41"/>
      <c r="AL358" s="13"/>
      <c r="AM358" s="13"/>
      <c r="AN358" s="46"/>
      <c r="AO358" s="41"/>
      <c r="AP358" s="41"/>
      <c r="AQ358" s="41"/>
      <c r="AR358" s="41"/>
      <c r="AS358" s="45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13"/>
      <c r="D359" s="13"/>
      <c r="E359" s="13"/>
      <c r="F359" s="42"/>
      <c r="G359" s="42"/>
      <c r="H359" s="4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43"/>
      <c r="U359" s="43"/>
      <c r="V359" s="13"/>
      <c r="W359" s="13"/>
      <c r="X359" s="13"/>
      <c r="Y359" s="13"/>
      <c r="Z359" s="13"/>
      <c r="AA359" s="13"/>
      <c r="AB359" s="44"/>
      <c r="AC359" s="45"/>
      <c r="AD359" s="13"/>
      <c r="AE359" s="13"/>
      <c r="AF359" s="13"/>
      <c r="AG359" s="13"/>
      <c r="AH359" s="13"/>
      <c r="AI359" s="13"/>
      <c r="AJ359" s="46"/>
      <c r="AK359" s="41"/>
      <c r="AL359" s="13"/>
      <c r="AM359" s="13"/>
      <c r="AN359" s="46"/>
      <c r="AO359" s="41"/>
      <c r="AP359" s="41"/>
      <c r="AQ359" s="41"/>
      <c r="AR359" s="41"/>
      <c r="AS359" s="45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13"/>
      <c r="D360" s="13"/>
      <c r="E360" s="13"/>
      <c r="F360" s="42"/>
      <c r="G360" s="42"/>
      <c r="H360" s="4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43"/>
      <c r="U360" s="43"/>
      <c r="V360" s="13"/>
      <c r="W360" s="13"/>
      <c r="X360" s="13"/>
      <c r="Y360" s="13"/>
      <c r="Z360" s="13"/>
      <c r="AA360" s="13"/>
      <c r="AB360" s="44"/>
      <c r="AC360" s="45"/>
      <c r="AD360" s="13"/>
      <c r="AE360" s="13"/>
      <c r="AF360" s="13"/>
      <c r="AG360" s="13"/>
      <c r="AH360" s="13"/>
      <c r="AI360" s="13"/>
      <c r="AJ360" s="46"/>
      <c r="AK360" s="41"/>
      <c r="AL360" s="13"/>
      <c r="AM360" s="13"/>
      <c r="AN360" s="46"/>
      <c r="AO360" s="41"/>
      <c r="AP360" s="41"/>
      <c r="AQ360" s="41"/>
      <c r="AR360" s="41"/>
      <c r="AS360" s="45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13"/>
      <c r="D361" s="13"/>
      <c r="E361" s="13"/>
      <c r="F361" s="42"/>
      <c r="G361" s="42"/>
      <c r="H361" s="4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43"/>
      <c r="U361" s="43"/>
      <c r="V361" s="13"/>
      <c r="W361" s="13"/>
      <c r="X361" s="13"/>
      <c r="Y361" s="13"/>
      <c r="Z361" s="13"/>
      <c r="AA361" s="13"/>
      <c r="AB361" s="44"/>
      <c r="AC361" s="45"/>
      <c r="AD361" s="13"/>
      <c r="AE361" s="13"/>
      <c r="AF361" s="13"/>
      <c r="AG361" s="13"/>
      <c r="AH361" s="13"/>
      <c r="AI361" s="13"/>
      <c r="AJ361" s="46"/>
      <c r="AK361" s="41"/>
      <c r="AL361" s="13"/>
      <c r="AM361" s="13"/>
      <c r="AN361" s="46"/>
      <c r="AO361" s="41"/>
      <c r="AP361" s="41"/>
      <c r="AQ361" s="41"/>
      <c r="AR361" s="41"/>
      <c r="AS361" s="45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13"/>
      <c r="D362" s="13"/>
      <c r="E362" s="13"/>
      <c r="F362" s="42"/>
      <c r="G362" s="42"/>
      <c r="H362" s="4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43"/>
      <c r="U362" s="43"/>
      <c r="V362" s="13"/>
      <c r="W362" s="13"/>
      <c r="X362" s="13"/>
      <c r="Y362" s="13"/>
      <c r="Z362" s="13"/>
      <c r="AA362" s="13"/>
      <c r="AB362" s="44"/>
      <c r="AC362" s="45"/>
      <c r="AD362" s="13"/>
      <c r="AE362" s="13"/>
      <c r="AF362" s="13"/>
      <c r="AG362" s="13"/>
      <c r="AH362" s="13"/>
      <c r="AI362" s="13"/>
      <c r="AJ362" s="46"/>
      <c r="AK362" s="41"/>
      <c r="AL362" s="13"/>
      <c r="AM362" s="13"/>
      <c r="AN362" s="46"/>
      <c r="AO362" s="41"/>
      <c r="AP362" s="41"/>
      <c r="AQ362" s="41"/>
      <c r="AR362" s="41"/>
      <c r="AS362" s="45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13"/>
      <c r="D363" s="13"/>
      <c r="E363" s="13"/>
      <c r="F363" s="42"/>
      <c r="G363" s="42"/>
      <c r="H363" s="4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43"/>
      <c r="U363" s="43"/>
      <c r="V363" s="13"/>
      <c r="W363" s="13"/>
      <c r="X363" s="13"/>
      <c r="Y363" s="13"/>
      <c r="Z363" s="13"/>
      <c r="AA363" s="13"/>
      <c r="AB363" s="44"/>
      <c r="AC363" s="45"/>
      <c r="AD363" s="13"/>
      <c r="AE363" s="13"/>
      <c r="AF363" s="13"/>
      <c r="AG363" s="13"/>
      <c r="AH363" s="13"/>
      <c r="AI363" s="13"/>
      <c r="AJ363" s="46"/>
      <c r="AK363" s="41"/>
      <c r="AL363" s="13"/>
      <c r="AM363" s="13"/>
      <c r="AN363" s="46"/>
      <c r="AO363" s="41"/>
      <c r="AP363" s="41"/>
      <c r="AQ363" s="41"/>
      <c r="AR363" s="41"/>
      <c r="AS363" s="45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13"/>
      <c r="D364" s="13"/>
      <c r="E364" s="13"/>
      <c r="F364" s="42"/>
      <c r="G364" s="42"/>
      <c r="H364" s="4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43"/>
      <c r="U364" s="43"/>
      <c r="V364" s="13"/>
      <c r="W364" s="13"/>
      <c r="X364" s="13"/>
      <c r="Y364" s="13"/>
      <c r="Z364" s="13"/>
      <c r="AA364" s="13"/>
      <c r="AB364" s="44"/>
      <c r="AC364" s="45"/>
      <c r="AD364" s="13"/>
      <c r="AE364" s="13"/>
      <c r="AF364" s="13"/>
      <c r="AG364" s="13"/>
      <c r="AH364" s="13"/>
      <c r="AI364" s="13"/>
      <c r="AJ364" s="46"/>
      <c r="AK364" s="41"/>
      <c r="AL364" s="13"/>
      <c r="AM364" s="13"/>
      <c r="AN364" s="46"/>
      <c r="AO364" s="41"/>
      <c r="AP364" s="41"/>
      <c r="AQ364" s="41"/>
      <c r="AR364" s="41"/>
      <c r="AS364" s="45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13"/>
      <c r="D365" s="13"/>
      <c r="E365" s="13"/>
      <c r="F365" s="42"/>
      <c r="G365" s="42"/>
      <c r="H365" s="4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43"/>
      <c r="U365" s="43"/>
      <c r="V365" s="13"/>
      <c r="W365" s="13"/>
      <c r="X365" s="13"/>
      <c r="Y365" s="13"/>
      <c r="Z365" s="13"/>
      <c r="AA365" s="13"/>
      <c r="AB365" s="44"/>
      <c r="AC365" s="45"/>
      <c r="AD365" s="13"/>
      <c r="AE365" s="13"/>
      <c r="AF365" s="13"/>
      <c r="AG365" s="13"/>
      <c r="AH365" s="13"/>
      <c r="AI365" s="13"/>
      <c r="AJ365" s="46"/>
      <c r="AK365" s="41"/>
      <c r="AL365" s="13"/>
      <c r="AM365" s="13"/>
      <c r="AN365" s="46"/>
      <c r="AO365" s="41"/>
      <c r="AP365" s="41"/>
      <c r="AQ365" s="41"/>
      <c r="AR365" s="41"/>
      <c r="AS365" s="45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13"/>
      <c r="D366" s="13"/>
      <c r="E366" s="13"/>
      <c r="F366" s="42"/>
      <c r="G366" s="42"/>
      <c r="H366" s="4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43"/>
      <c r="U366" s="43"/>
      <c r="V366" s="13"/>
      <c r="W366" s="13"/>
      <c r="X366" s="13"/>
      <c r="Y366" s="13"/>
      <c r="Z366" s="13"/>
      <c r="AA366" s="13"/>
      <c r="AB366" s="44"/>
      <c r="AC366" s="45"/>
      <c r="AD366" s="13"/>
      <c r="AE366" s="13"/>
      <c r="AF366" s="13"/>
      <c r="AG366" s="13"/>
      <c r="AH366" s="13"/>
      <c r="AI366" s="13"/>
      <c r="AJ366" s="46"/>
      <c r="AK366" s="41"/>
      <c r="AL366" s="13"/>
      <c r="AM366" s="13"/>
      <c r="AN366" s="46"/>
      <c r="AO366" s="41"/>
      <c r="AP366" s="41"/>
      <c r="AQ366" s="41"/>
      <c r="AR366" s="41"/>
      <c r="AS366" s="45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13"/>
      <c r="D367" s="13"/>
      <c r="E367" s="13"/>
      <c r="F367" s="42"/>
      <c r="G367" s="42"/>
      <c r="H367" s="4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43"/>
      <c r="U367" s="43"/>
      <c r="V367" s="13"/>
      <c r="W367" s="13"/>
      <c r="X367" s="13"/>
      <c r="Y367" s="13"/>
      <c r="Z367" s="13"/>
      <c r="AA367" s="13"/>
      <c r="AB367" s="44"/>
      <c r="AC367" s="45"/>
      <c r="AD367" s="13"/>
      <c r="AE367" s="13"/>
      <c r="AF367" s="13"/>
      <c r="AG367" s="13"/>
      <c r="AH367" s="13"/>
      <c r="AI367" s="13"/>
      <c r="AJ367" s="46"/>
      <c r="AK367" s="41"/>
      <c r="AL367" s="13"/>
      <c r="AM367" s="13"/>
      <c r="AN367" s="46"/>
      <c r="AO367" s="41"/>
      <c r="AP367" s="41"/>
      <c r="AQ367" s="41"/>
      <c r="AR367" s="41"/>
      <c r="AS367" s="45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13"/>
      <c r="D368" s="13"/>
      <c r="E368" s="13"/>
      <c r="F368" s="42"/>
      <c r="G368" s="42"/>
      <c r="H368" s="4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43"/>
      <c r="U368" s="43"/>
      <c r="V368" s="13"/>
      <c r="W368" s="13"/>
      <c r="X368" s="13"/>
      <c r="Y368" s="13"/>
      <c r="Z368" s="13"/>
      <c r="AA368" s="13"/>
      <c r="AB368" s="44"/>
      <c r="AC368" s="45"/>
      <c r="AD368" s="13"/>
      <c r="AE368" s="13"/>
      <c r="AF368" s="13"/>
      <c r="AG368" s="13"/>
      <c r="AH368" s="13"/>
      <c r="AI368" s="13"/>
      <c r="AJ368" s="46"/>
      <c r="AK368" s="41"/>
      <c r="AL368" s="13"/>
      <c r="AM368" s="13"/>
      <c r="AN368" s="46"/>
      <c r="AO368" s="41"/>
      <c r="AP368" s="41"/>
      <c r="AQ368" s="41"/>
      <c r="AR368" s="41"/>
      <c r="AS368" s="45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13"/>
      <c r="D369" s="13"/>
      <c r="E369" s="13"/>
      <c r="F369" s="42"/>
      <c r="G369" s="42"/>
      <c r="H369" s="4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43"/>
      <c r="U369" s="43"/>
      <c r="V369" s="13"/>
      <c r="W369" s="13"/>
      <c r="X369" s="13"/>
      <c r="Y369" s="13"/>
      <c r="Z369" s="13"/>
      <c r="AA369" s="13"/>
      <c r="AB369" s="44"/>
      <c r="AC369" s="45"/>
      <c r="AD369" s="13"/>
      <c r="AE369" s="13"/>
      <c r="AF369" s="13"/>
      <c r="AG369" s="13"/>
      <c r="AH369" s="13"/>
      <c r="AI369" s="13"/>
      <c r="AJ369" s="46"/>
      <c r="AK369" s="41"/>
      <c r="AL369" s="13"/>
      <c r="AM369" s="13"/>
      <c r="AN369" s="46"/>
      <c r="AO369" s="41"/>
      <c r="AP369" s="41"/>
      <c r="AQ369" s="41"/>
      <c r="AR369" s="41"/>
      <c r="AS369" s="45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13"/>
      <c r="D370" s="13"/>
      <c r="E370" s="13"/>
      <c r="F370" s="42"/>
      <c r="G370" s="42"/>
      <c r="H370" s="4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43"/>
      <c r="U370" s="43"/>
      <c r="V370" s="13"/>
      <c r="W370" s="13"/>
      <c r="X370" s="13"/>
      <c r="Y370" s="13"/>
      <c r="Z370" s="13"/>
      <c r="AA370" s="13"/>
      <c r="AB370" s="44"/>
      <c r="AC370" s="45"/>
      <c r="AD370" s="13"/>
      <c r="AE370" s="13"/>
      <c r="AF370" s="13"/>
      <c r="AG370" s="13"/>
      <c r="AH370" s="13"/>
      <c r="AI370" s="13"/>
      <c r="AJ370" s="46"/>
      <c r="AK370" s="41"/>
      <c r="AL370" s="13"/>
      <c r="AM370" s="13"/>
      <c r="AN370" s="46"/>
      <c r="AO370" s="41"/>
      <c r="AP370" s="41"/>
      <c r="AQ370" s="41"/>
      <c r="AR370" s="41"/>
      <c r="AS370" s="45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13"/>
      <c r="D371" s="13"/>
      <c r="E371" s="13"/>
      <c r="F371" s="42"/>
      <c r="G371" s="42"/>
      <c r="H371" s="4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43"/>
      <c r="U371" s="43"/>
      <c r="V371" s="13"/>
      <c r="W371" s="13"/>
      <c r="X371" s="13"/>
      <c r="Y371" s="13"/>
      <c r="Z371" s="13"/>
      <c r="AA371" s="13"/>
      <c r="AB371" s="44"/>
      <c r="AC371" s="45"/>
      <c r="AD371" s="13"/>
      <c r="AE371" s="13"/>
      <c r="AF371" s="13"/>
      <c r="AG371" s="13"/>
      <c r="AH371" s="13"/>
      <c r="AI371" s="13"/>
      <c r="AJ371" s="46"/>
      <c r="AK371" s="41"/>
      <c r="AL371" s="13"/>
      <c r="AM371" s="13"/>
      <c r="AN371" s="46"/>
      <c r="AO371" s="41"/>
      <c r="AP371" s="41"/>
      <c r="AQ371" s="41"/>
      <c r="AR371" s="41"/>
      <c r="AS371" s="45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13"/>
      <c r="D372" s="13"/>
      <c r="E372" s="13"/>
      <c r="F372" s="42"/>
      <c r="G372" s="42"/>
      <c r="H372" s="4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43"/>
      <c r="U372" s="43"/>
      <c r="V372" s="13"/>
      <c r="W372" s="13"/>
      <c r="X372" s="13"/>
      <c r="Y372" s="13"/>
      <c r="Z372" s="13"/>
      <c r="AA372" s="13"/>
      <c r="AB372" s="44"/>
      <c r="AC372" s="45"/>
      <c r="AD372" s="13"/>
      <c r="AE372" s="13"/>
      <c r="AF372" s="13"/>
      <c r="AG372" s="13"/>
      <c r="AH372" s="13"/>
      <c r="AI372" s="13"/>
      <c r="AJ372" s="46"/>
      <c r="AK372" s="41"/>
      <c r="AL372" s="13"/>
      <c r="AM372" s="13"/>
      <c r="AN372" s="46"/>
      <c r="AO372" s="41"/>
      <c r="AP372" s="41"/>
      <c r="AQ372" s="41"/>
      <c r="AR372" s="41"/>
      <c r="AS372" s="45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13"/>
      <c r="D373" s="13"/>
      <c r="E373" s="13"/>
      <c r="F373" s="42"/>
      <c r="G373" s="42"/>
      <c r="H373" s="4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43"/>
      <c r="U373" s="43"/>
      <c r="V373" s="13"/>
      <c r="W373" s="13"/>
      <c r="X373" s="13"/>
      <c r="Y373" s="13"/>
      <c r="Z373" s="13"/>
      <c r="AA373" s="13"/>
      <c r="AB373" s="44"/>
      <c r="AC373" s="45"/>
      <c r="AD373" s="13"/>
      <c r="AE373" s="13"/>
      <c r="AF373" s="13"/>
      <c r="AG373" s="13"/>
      <c r="AH373" s="13"/>
      <c r="AI373" s="13"/>
      <c r="AJ373" s="46"/>
      <c r="AK373" s="41"/>
      <c r="AL373" s="13"/>
      <c r="AM373" s="13"/>
      <c r="AN373" s="46"/>
      <c r="AO373" s="41"/>
      <c r="AP373" s="41"/>
      <c r="AQ373" s="41"/>
      <c r="AR373" s="41"/>
      <c r="AS373" s="45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13"/>
      <c r="D374" s="13"/>
      <c r="E374" s="13"/>
      <c r="F374" s="42"/>
      <c r="G374" s="42"/>
      <c r="H374" s="4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43"/>
      <c r="U374" s="43"/>
      <c r="V374" s="13"/>
      <c r="W374" s="13"/>
      <c r="X374" s="13"/>
      <c r="Y374" s="13"/>
      <c r="Z374" s="13"/>
      <c r="AA374" s="13"/>
      <c r="AB374" s="44"/>
      <c r="AC374" s="45"/>
      <c r="AD374" s="13"/>
      <c r="AE374" s="13"/>
      <c r="AF374" s="13"/>
      <c r="AG374" s="13"/>
      <c r="AH374" s="13"/>
      <c r="AI374" s="13"/>
      <c r="AJ374" s="46"/>
      <c r="AK374" s="41"/>
      <c r="AL374" s="13"/>
      <c r="AM374" s="13"/>
      <c r="AN374" s="46"/>
      <c r="AO374" s="41"/>
      <c r="AP374" s="41"/>
      <c r="AQ374" s="41"/>
      <c r="AR374" s="41"/>
      <c r="AS374" s="45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13"/>
      <c r="D375" s="13"/>
      <c r="E375" s="13"/>
      <c r="F375" s="42"/>
      <c r="G375" s="42"/>
      <c r="H375" s="4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43"/>
      <c r="U375" s="43"/>
      <c r="V375" s="13"/>
      <c r="W375" s="13"/>
      <c r="X375" s="13"/>
      <c r="Y375" s="13"/>
      <c r="Z375" s="13"/>
      <c r="AA375" s="13"/>
      <c r="AB375" s="44"/>
      <c r="AC375" s="45"/>
      <c r="AD375" s="13"/>
      <c r="AE375" s="13"/>
      <c r="AF375" s="13"/>
      <c r="AG375" s="13"/>
      <c r="AH375" s="13"/>
      <c r="AI375" s="13"/>
      <c r="AJ375" s="46"/>
      <c r="AK375" s="41"/>
      <c r="AL375" s="13"/>
      <c r="AM375" s="13"/>
      <c r="AN375" s="46"/>
      <c r="AO375" s="41"/>
      <c r="AP375" s="41"/>
      <c r="AQ375" s="41"/>
      <c r="AR375" s="41"/>
      <c r="AS375" s="45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13"/>
      <c r="D376" s="13"/>
      <c r="E376" s="13"/>
      <c r="F376" s="42"/>
      <c r="G376" s="42"/>
      <c r="H376" s="4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43"/>
      <c r="U376" s="43"/>
      <c r="V376" s="13"/>
      <c r="W376" s="13"/>
      <c r="X376" s="13"/>
      <c r="Y376" s="13"/>
      <c r="Z376" s="13"/>
      <c r="AA376" s="13"/>
      <c r="AB376" s="44"/>
      <c r="AC376" s="45"/>
      <c r="AD376" s="13"/>
      <c r="AE376" s="13"/>
      <c r="AF376" s="13"/>
      <c r="AG376" s="13"/>
      <c r="AH376" s="13"/>
      <c r="AI376" s="13"/>
      <c r="AJ376" s="46"/>
      <c r="AK376" s="41"/>
      <c r="AL376" s="13"/>
      <c r="AM376" s="13"/>
      <c r="AN376" s="46"/>
      <c r="AO376" s="41"/>
      <c r="AP376" s="41"/>
      <c r="AQ376" s="41"/>
      <c r="AR376" s="41"/>
      <c r="AS376" s="45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13"/>
      <c r="D377" s="13"/>
      <c r="E377" s="13"/>
      <c r="F377" s="42"/>
      <c r="G377" s="42"/>
      <c r="H377" s="4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43"/>
      <c r="U377" s="43"/>
      <c r="V377" s="13"/>
      <c r="W377" s="13"/>
      <c r="X377" s="13"/>
      <c r="Y377" s="13"/>
      <c r="Z377" s="13"/>
      <c r="AA377" s="13"/>
      <c r="AB377" s="44"/>
      <c r="AC377" s="45"/>
      <c r="AD377" s="13"/>
      <c r="AE377" s="13"/>
      <c r="AF377" s="13"/>
      <c r="AG377" s="13"/>
      <c r="AH377" s="13"/>
      <c r="AI377" s="13"/>
      <c r="AJ377" s="46"/>
      <c r="AK377" s="41"/>
      <c r="AL377" s="13"/>
      <c r="AM377" s="13"/>
      <c r="AN377" s="46"/>
      <c r="AO377" s="41"/>
      <c r="AP377" s="41"/>
      <c r="AQ377" s="41"/>
      <c r="AR377" s="41"/>
      <c r="AS377" s="45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13"/>
      <c r="D378" s="13"/>
      <c r="E378" s="13"/>
      <c r="F378" s="42"/>
      <c r="G378" s="42"/>
      <c r="H378" s="4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43"/>
      <c r="U378" s="43"/>
      <c r="V378" s="13"/>
      <c r="W378" s="13"/>
      <c r="X378" s="13"/>
      <c r="Y378" s="13"/>
      <c r="Z378" s="13"/>
      <c r="AA378" s="13"/>
      <c r="AB378" s="44"/>
      <c r="AC378" s="45"/>
      <c r="AD378" s="13"/>
      <c r="AE378" s="13"/>
      <c r="AF378" s="13"/>
      <c r="AG378" s="13"/>
      <c r="AH378" s="13"/>
      <c r="AI378" s="13"/>
      <c r="AJ378" s="46"/>
      <c r="AK378" s="41"/>
      <c r="AL378" s="13"/>
      <c r="AM378" s="13"/>
      <c r="AN378" s="46"/>
      <c r="AO378" s="41"/>
      <c r="AP378" s="41"/>
      <c r="AQ378" s="41"/>
      <c r="AR378" s="41"/>
      <c r="AS378" s="45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13"/>
      <c r="D379" s="13"/>
      <c r="E379" s="13"/>
      <c r="F379" s="42"/>
      <c r="G379" s="42"/>
      <c r="H379" s="4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43"/>
      <c r="U379" s="43"/>
      <c r="V379" s="13"/>
      <c r="W379" s="13"/>
      <c r="X379" s="13"/>
      <c r="Y379" s="13"/>
      <c r="Z379" s="13"/>
      <c r="AA379" s="13"/>
      <c r="AB379" s="44"/>
      <c r="AC379" s="45"/>
      <c r="AD379" s="13"/>
      <c r="AE379" s="13"/>
      <c r="AF379" s="13"/>
      <c r="AG379" s="13"/>
      <c r="AH379" s="13"/>
      <c r="AI379" s="13"/>
      <c r="AJ379" s="46"/>
      <c r="AK379" s="41"/>
      <c r="AL379" s="13"/>
      <c r="AM379" s="13"/>
      <c r="AN379" s="46"/>
      <c r="AO379" s="41"/>
      <c r="AP379" s="41"/>
      <c r="AQ379" s="41"/>
      <c r="AR379" s="41"/>
      <c r="AS379" s="45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13"/>
      <c r="D380" s="13"/>
      <c r="E380" s="13"/>
      <c r="F380" s="42"/>
      <c r="G380" s="42"/>
      <c r="H380" s="4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43"/>
      <c r="U380" s="43"/>
      <c r="V380" s="13"/>
      <c r="W380" s="13"/>
      <c r="X380" s="13"/>
      <c r="Y380" s="13"/>
      <c r="Z380" s="13"/>
      <c r="AA380" s="13"/>
      <c r="AB380" s="44"/>
      <c r="AC380" s="45"/>
      <c r="AD380" s="13"/>
      <c r="AE380" s="13"/>
      <c r="AF380" s="13"/>
      <c r="AG380" s="13"/>
      <c r="AH380" s="13"/>
      <c r="AI380" s="13"/>
      <c r="AJ380" s="46"/>
      <c r="AK380" s="41"/>
      <c r="AL380" s="13"/>
      <c r="AM380" s="13"/>
      <c r="AN380" s="46"/>
      <c r="AO380" s="41"/>
      <c r="AP380" s="41"/>
      <c r="AQ380" s="41"/>
      <c r="AR380" s="41"/>
      <c r="AS380" s="45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13"/>
      <c r="D381" s="13"/>
      <c r="E381" s="13"/>
      <c r="F381" s="42"/>
      <c r="G381" s="42"/>
      <c r="H381" s="4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43"/>
      <c r="U381" s="43"/>
      <c r="V381" s="13"/>
      <c r="W381" s="13"/>
      <c r="X381" s="13"/>
      <c r="Y381" s="13"/>
      <c r="Z381" s="13"/>
      <c r="AA381" s="13"/>
      <c r="AB381" s="44"/>
      <c r="AC381" s="45"/>
      <c r="AD381" s="13"/>
      <c r="AE381" s="13"/>
      <c r="AF381" s="13"/>
      <c r="AG381" s="13"/>
      <c r="AH381" s="13"/>
      <c r="AI381" s="13"/>
      <c r="AJ381" s="46"/>
      <c r="AK381" s="41"/>
      <c r="AL381" s="13"/>
      <c r="AM381" s="13"/>
      <c r="AN381" s="46"/>
      <c r="AO381" s="41"/>
      <c r="AP381" s="41"/>
      <c r="AQ381" s="41"/>
      <c r="AR381" s="41"/>
      <c r="AS381" s="45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13"/>
      <c r="D382" s="13"/>
      <c r="E382" s="13"/>
      <c r="F382" s="42"/>
      <c r="G382" s="42"/>
      <c r="H382" s="4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43"/>
      <c r="U382" s="43"/>
      <c r="V382" s="13"/>
      <c r="W382" s="13"/>
      <c r="X382" s="13"/>
      <c r="Y382" s="13"/>
      <c r="Z382" s="13"/>
      <c r="AA382" s="13"/>
      <c r="AB382" s="44"/>
      <c r="AC382" s="45"/>
      <c r="AD382" s="13"/>
      <c r="AE382" s="13"/>
      <c r="AF382" s="13"/>
      <c r="AG382" s="13"/>
      <c r="AH382" s="13"/>
      <c r="AI382" s="13"/>
      <c r="AJ382" s="46"/>
      <c r="AK382" s="41"/>
      <c r="AL382" s="13"/>
      <c r="AM382" s="13"/>
      <c r="AN382" s="46"/>
      <c r="AO382" s="41"/>
      <c r="AP382" s="41"/>
      <c r="AQ382" s="41"/>
      <c r="AR382" s="41"/>
      <c r="AS382" s="45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13"/>
      <c r="D383" s="13"/>
      <c r="E383" s="13"/>
      <c r="F383" s="42"/>
      <c r="G383" s="42"/>
      <c r="H383" s="4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43"/>
      <c r="U383" s="43"/>
      <c r="V383" s="13"/>
      <c r="W383" s="13"/>
      <c r="X383" s="13"/>
      <c r="Y383" s="13"/>
      <c r="Z383" s="13"/>
      <c r="AA383" s="13"/>
      <c r="AB383" s="44"/>
      <c r="AC383" s="45"/>
      <c r="AD383" s="13"/>
      <c r="AE383" s="13"/>
      <c r="AF383" s="13"/>
      <c r="AG383" s="13"/>
      <c r="AH383" s="13"/>
      <c r="AI383" s="13"/>
      <c r="AJ383" s="46"/>
      <c r="AK383" s="41"/>
      <c r="AL383" s="13"/>
      <c r="AM383" s="13"/>
      <c r="AN383" s="46"/>
      <c r="AO383" s="41"/>
      <c r="AP383" s="41"/>
      <c r="AQ383" s="41"/>
      <c r="AR383" s="41"/>
      <c r="AS383" s="45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13"/>
      <c r="D384" s="13"/>
      <c r="E384" s="13"/>
      <c r="F384" s="42"/>
      <c r="G384" s="42"/>
      <c r="H384" s="4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43"/>
      <c r="U384" s="43"/>
      <c r="V384" s="13"/>
      <c r="W384" s="13"/>
      <c r="X384" s="13"/>
      <c r="Y384" s="13"/>
      <c r="Z384" s="13"/>
      <c r="AA384" s="13"/>
      <c r="AB384" s="44"/>
      <c r="AC384" s="45"/>
      <c r="AD384" s="13"/>
      <c r="AE384" s="13"/>
      <c r="AF384" s="13"/>
      <c r="AG384" s="13"/>
      <c r="AH384" s="13"/>
      <c r="AI384" s="13"/>
      <c r="AJ384" s="46"/>
      <c r="AK384" s="41"/>
      <c r="AL384" s="13"/>
      <c r="AM384" s="13"/>
      <c r="AN384" s="46"/>
      <c r="AO384" s="41"/>
      <c r="AP384" s="41"/>
      <c r="AQ384" s="41"/>
      <c r="AR384" s="41"/>
      <c r="AS384" s="45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13"/>
      <c r="D385" s="13"/>
      <c r="E385" s="13"/>
      <c r="F385" s="42"/>
      <c r="G385" s="42"/>
      <c r="H385" s="4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43"/>
      <c r="U385" s="43"/>
      <c r="V385" s="13"/>
      <c r="W385" s="13"/>
      <c r="X385" s="13"/>
      <c r="Y385" s="13"/>
      <c r="Z385" s="13"/>
      <c r="AA385" s="13"/>
      <c r="AB385" s="44"/>
      <c r="AC385" s="45"/>
      <c r="AD385" s="13"/>
      <c r="AE385" s="13"/>
      <c r="AF385" s="13"/>
      <c r="AG385" s="13"/>
      <c r="AH385" s="13"/>
      <c r="AI385" s="13"/>
      <c r="AJ385" s="46"/>
      <c r="AK385" s="41"/>
      <c r="AL385" s="13"/>
      <c r="AM385" s="13"/>
      <c r="AN385" s="46"/>
      <c r="AO385" s="41"/>
      <c r="AP385" s="41"/>
      <c r="AQ385" s="41"/>
      <c r="AR385" s="41"/>
      <c r="AS385" s="45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13"/>
      <c r="D386" s="13"/>
      <c r="E386" s="13"/>
      <c r="F386" s="42"/>
      <c r="G386" s="42"/>
      <c r="H386" s="4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43"/>
      <c r="U386" s="43"/>
      <c r="V386" s="13"/>
      <c r="W386" s="13"/>
      <c r="X386" s="13"/>
      <c r="Y386" s="13"/>
      <c r="Z386" s="13"/>
      <c r="AA386" s="13"/>
      <c r="AB386" s="44"/>
      <c r="AC386" s="45"/>
      <c r="AD386" s="13"/>
      <c r="AE386" s="13"/>
      <c r="AF386" s="13"/>
      <c r="AG386" s="13"/>
      <c r="AH386" s="13"/>
      <c r="AI386" s="13"/>
      <c r="AJ386" s="46"/>
      <c r="AK386" s="41"/>
      <c r="AL386" s="13"/>
      <c r="AM386" s="13"/>
      <c r="AN386" s="46"/>
      <c r="AO386" s="41"/>
      <c r="AP386" s="41"/>
      <c r="AQ386" s="41"/>
      <c r="AR386" s="41"/>
      <c r="AS386" s="45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13"/>
      <c r="D387" s="13"/>
      <c r="E387" s="13"/>
      <c r="F387" s="42"/>
      <c r="G387" s="42"/>
      <c r="H387" s="4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43"/>
      <c r="U387" s="43"/>
      <c r="V387" s="13"/>
      <c r="W387" s="13"/>
      <c r="X387" s="13"/>
      <c r="Y387" s="13"/>
      <c r="Z387" s="13"/>
      <c r="AA387" s="13"/>
      <c r="AB387" s="44"/>
      <c r="AC387" s="45"/>
      <c r="AD387" s="13"/>
      <c r="AE387" s="13"/>
      <c r="AF387" s="13"/>
      <c r="AG387" s="13"/>
      <c r="AH387" s="13"/>
      <c r="AI387" s="13"/>
      <c r="AJ387" s="46"/>
      <c r="AK387" s="41"/>
      <c r="AL387" s="13"/>
      <c r="AM387" s="13"/>
      <c r="AN387" s="46"/>
      <c r="AO387" s="41"/>
      <c r="AP387" s="41"/>
      <c r="AQ387" s="41"/>
      <c r="AR387" s="41"/>
      <c r="AS387" s="45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13"/>
      <c r="D388" s="13"/>
      <c r="E388" s="13"/>
      <c r="F388" s="42"/>
      <c r="G388" s="42"/>
      <c r="H388" s="4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43"/>
      <c r="U388" s="43"/>
      <c r="V388" s="13"/>
      <c r="W388" s="13"/>
      <c r="X388" s="13"/>
      <c r="Y388" s="13"/>
      <c r="Z388" s="13"/>
      <c r="AA388" s="13"/>
      <c r="AB388" s="44"/>
      <c r="AC388" s="45"/>
      <c r="AD388" s="13"/>
      <c r="AE388" s="13"/>
      <c r="AF388" s="13"/>
      <c r="AG388" s="13"/>
      <c r="AH388" s="13"/>
      <c r="AI388" s="13"/>
      <c r="AJ388" s="46"/>
      <c r="AK388" s="41"/>
      <c r="AL388" s="13"/>
      <c r="AM388" s="13"/>
      <c r="AN388" s="46"/>
      <c r="AO388" s="41"/>
      <c r="AP388" s="41"/>
      <c r="AQ388" s="41"/>
      <c r="AR388" s="41"/>
      <c r="AS388" s="45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13"/>
      <c r="D389" s="13"/>
      <c r="E389" s="13"/>
      <c r="F389" s="42"/>
      <c r="G389" s="42"/>
      <c r="H389" s="4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43"/>
      <c r="U389" s="43"/>
      <c r="V389" s="13"/>
      <c r="W389" s="13"/>
      <c r="X389" s="13"/>
      <c r="Y389" s="13"/>
      <c r="Z389" s="13"/>
      <c r="AA389" s="13"/>
      <c r="AB389" s="44"/>
      <c r="AC389" s="45"/>
      <c r="AD389" s="13"/>
      <c r="AE389" s="13"/>
      <c r="AF389" s="13"/>
      <c r="AG389" s="13"/>
      <c r="AH389" s="13"/>
      <c r="AI389" s="13"/>
      <c r="AJ389" s="46"/>
      <c r="AK389" s="41"/>
      <c r="AL389" s="13"/>
      <c r="AM389" s="13"/>
      <c r="AN389" s="46"/>
      <c r="AO389" s="41"/>
      <c r="AP389" s="41"/>
      <c r="AQ389" s="41"/>
      <c r="AR389" s="41"/>
      <c r="AS389" s="45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13"/>
      <c r="D390" s="13"/>
      <c r="E390" s="13"/>
      <c r="F390" s="42"/>
      <c r="G390" s="42"/>
      <c r="H390" s="4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43"/>
      <c r="U390" s="43"/>
      <c r="V390" s="13"/>
      <c r="W390" s="13"/>
      <c r="X390" s="13"/>
      <c r="Y390" s="13"/>
      <c r="Z390" s="13"/>
      <c r="AA390" s="13"/>
      <c r="AB390" s="44"/>
      <c r="AC390" s="45"/>
      <c r="AD390" s="13"/>
      <c r="AE390" s="13"/>
      <c r="AF390" s="13"/>
      <c r="AG390" s="13"/>
      <c r="AH390" s="13"/>
      <c r="AI390" s="13"/>
      <c r="AJ390" s="46"/>
      <c r="AK390" s="41"/>
      <c r="AL390" s="13"/>
      <c r="AM390" s="13"/>
      <c r="AN390" s="46"/>
      <c r="AO390" s="41"/>
      <c r="AP390" s="41"/>
      <c r="AQ390" s="41"/>
      <c r="AR390" s="41"/>
      <c r="AS390" s="45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13"/>
      <c r="D391" s="13"/>
      <c r="E391" s="13"/>
      <c r="F391" s="42"/>
      <c r="G391" s="42"/>
      <c r="H391" s="4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43"/>
      <c r="U391" s="43"/>
      <c r="V391" s="13"/>
      <c r="W391" s="13"/>
      <c r="X391" s="13"/>
      <c r="Y391" s="13"/>
      <c r="Z391" s="13"/>
      <c r="AA391" s="13"/>
      <c r="AB391" s="44"/>
      <c r="AC391" s="45"/>
      <c r="AD391" s="13"/>
      <c r="AE391" s="13"/>
      <c r="AF391" s="13"/>
      <c r="AG391" s="13"/>
      <c r="AH391" s="13"/>
      <c r="AI391" s="13"/>
      <c r="AJ391" s="46"/>
      <c r="AK391" s="41"/>
      <c r="AL391" s="13"/>
      <c r="AM391" s="13"/>
      <c r="AN391" s="46"/>
      <c r="AO391" s="41"/>
      <c r="AP391" s="41"/>
      <c r="AQ391" s="41"/>
      <c r="AR391" s="41"/>
      <c r="AS391" s="45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13"/>
      <c r="D392" s="13"/>
      <c r="E392" s="13"/>
      <c r="F392" s="42"/>
      <c r="G392" s="42"/>
      <c r="H392" s="4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43"/>
      <c r="U392" s="43"/>
      <c r="V392" s="13"/>
      <c r="W392" s="13"/>
      <c r="X392" s="13"/>
      <c r="Y392" s="13"/>
      <c r="Z392" s="13"/>
      <c r="AA392" s="13"/>
      <c r="AB392" s="44"/>
      <c r="AC392" s="45"/>
      <c r="AD392" s="13"/>
      <c r="AE392" s="13"/>
      <c r="AF392" s="13"/>
      <c r="AG392" s="13"/>
      <c r="AH392" s="13"/>
      <c r="AI392" s="13"/>
      <c r="AJ392" s="46"/>
      <c r="AK392" s="41"/>
      <c r="AL392" s="13"/>
      <c r="AM392" s="13"/>
      <c r="AN392" s="46"/>
      <c r="AO392" s="41"/>
      <c r="AP392" s="41"/>
      <c r="AQ392" s="41"/>
      <c r="AR392" s="41"/>
      <c r="AS392" s="45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13"/>
      <c r="D393" s="13"/>
      <c r="E393" s="13"/>
      <c r="F393" s="42"/>
      <c r="G393" s="42"/>
      <c r="H393" s="4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43"/>
      <c r="U393" s="43"/>
      <c r="V393" s="13"/>
      <c r="W393" s="13"/>
      <c r="X393" s="13"/>
      <c r="Y393" s="13"/>
      <c r="Z393" s="13"/>
      <c r="AA393" s="13"/>
      <c r="AB393" s="44"/>
      <c r="AC393" s="45"/>
      <c r="AD393" s="13"/>
      <c r="AE393" s="13"/>
      <c r="AF393" s="13"/>
      <c r="AG393" s="13"/>
      <c r="AH393" s="13"/>
      <c r="AI393" s="13"/>
      <c r="AJ393" s="46"/>
      <c r="AK393" s="41"/>
      <c r="AL393" s="13"/>
      <c r="AM393" s="13"/>
      <c r="AN393" s="46"/>
      <c r="AO393" s="41"/>
      <c r="AP393" s="41"/>
      <c r="AQ393" s="41"/>
      <c r="AR393" s="41"/>
      <c r="AS393" s="45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13"/>
      <c r="D394" s="13"/>
      <c r="E394" s="13"/>
      <c r="F394" s="42"/>
      <c r="G394" s="42"/>
      <c r="H394" s="4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43"/>
      <c r="U394" s="43"/>
      <c r="V394" s="13"/>
      <c r="W394" s="13"/>
      <c r="X394" s="13"/>
      <c r="Y394" s="13"/>
      <c r="Z394" s="13"/>
      <c r="AA394" s="13"/>
      <c r="AB394" s="44"/>
      <c r="AC394" s="45"/>
      <c r="AD394" s="13"/>
      <c r="AE394" s="13"/>
      <c r="AF394" s="13"/>
      <c r="AG394" s="13"/>
      <c r="AH394" s="13"/>
      <c r="AI394" s="13"/>
      <c r="AJ394" s="46"/>
      <c r="AK394" s="41"/>
      <c r="AL394" s="13"/>
      <c r="AM394" s="13"/>
      <c r="AN394" s="46"/>
      <c r="AO394" s="41"/>
      <c r="AP394" s="41"/>
      <c r="AQ394" s="41"/>
      <c r="AR394" s="41"/>
      <c r="AS394" s="45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13"/>
      <c r="D395" s="13"/>
      <c r="E395" s="13"/>
      <c r="F395" s="42"/>
      <c r="G395" s="42"/>
      <c r="H395" s="4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43"/>
      <c r="U395" s="43"/>
      <c r="V395" s="13"/>
      <c r="W395" s="13"/>
      <c r="X395" s="13"/>
      <c r="Y395" s="13"/>
      <c r="Z395" s="13"/>
      <c r="AA395" s="13"/>
      <c r="AB395" s="44"/>
      <c r="AC395" s="45"/>
      <c r="AD395" s="13"/>
      <c r="AE395" s="13"/>
      <c r="AF395" s="13"/>
      <c r="AG395" s="13"/>
      <c r="AH395" s="13"/>
      <c r="AI395" s="13"/>
      <c r="AJ395" s="46"/>
      <c r="AK395" s="41"/>
      <c r="AL395" s="13"/>
      <c r="AM395" s="13"/>
      <c r="AN395" s="46"/>
      <c r="AO395" s="41"/>
      <c r="AP395" s="41"/>
      <c r="AQ395" s="41"/>
      <c r="AR395" s="41"/>
      <c r="AS395" s="45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13"/>
      <c r="D396" s="13"/>
      <c r="E396" s="13"/>
      <c r="F396" s="42"/>
      <c r="G396" s="42"/>
      <c r="H396" s="4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43"/>
      <c r="U396" s="43"/>
      <c r="V396" s="13"/>
      <c r="W396" s="13"/>
      <c r="X396" s="13"/>
      <c r="Y396" s="13"/>
      <c r="Z396" s="13"/>
      <c r="AA396" s="13"/>
      <c r="AB396" s="44"/>
      <c r="AC396" s="45"/>
      <c r="AD396" s="13"/>
      <c r="AE396" s="13"/>
      <c r="AF396" s="13"/>
      <c r="AG396" s="13"/>
      <c r="AH396" s="13"/>
      <c r="AI396" s="13"/>
      <c r="AJ396" s="46"/>
      <c r="AK396" s="41"/>
      <c r="AL396" s="13"/>
      <c r="AM396" s="13"/>
      <c r="AN396" s="46"/>
      <c r="AO396" s="41"/>
      <c r="AP396" s="41"/>
      <c r="AQ396" s="41"/>
      <c r="AR396" s="41"/>
      <c r="AS396" s="45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13"/>
      <c r="D397" s="13"/>
      <c r="E397" s="13"/>
      <c r="F397" s="42"/>
      <c r="G397" s="42"/>
      <c r="H397" s="4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43"/>
      <c r="U397" s="43"/>
      <c r="V397" s="13"/>
      <c r="W397" s="13"/>
      <c r="X397" s="13"/>
      <c r="Y397" s="13"/>
      <c r="Z397" s="13"/>
      <c r="AA397" s="13"/>
      <c r="AB397" s="44"/>
      <c r="AC397" s="45"/>
      <c r="AD397" s="13"/>
      <c r="AE397" s="13"/>
      <c r="AF397" s="13"/>
      <c r="AG397" s="13"/>
      <c r="AH397" s="13"/>
      <c r="AI397" s="13"/>
      <c r="AJ397" s="46"/>
      <c r="AK397" s="41"/>
      <c r="AL397" s="13"/>
      <c r="AM397" s="13"/>
      <c r="AN397" s="46"/>
      <c r="AO397" s="41"/>
      <c r="AP397" s="41"/>
      <c r="AQ397" s="41"/>
      <c r="AR397" s="41"/>
      <c r="AS397" s="45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13"/>
      <c r="D398" s="13"/>
      <c r="E398" s="13"/>
      <c r="F398" s="42"/>
      <c r="G398" s="42"/>
      <c r="H398" s="4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43"/>
      <c r="U398" s="43"/>
      <c r="V398" s="13"/>
      <c r="W398" s="13"/>
      <c r="X398" s="13"/>
      <c r="Y398" s="13"/>
      <c r="Z398" s="13"/>
      <c r="AA398" s="13"/>
      <c r="AB398" s="44"/>
      <c r="AC398" s="45"/>
      <c r="AD398" s="13"/>
      <c r="AE398" s="13"/>
      <c r="AF398" s="13"/>
      <c r="AG398" s="13"/>
      <c r="AH398" s="13"/>
      <c r="AI398" s="13"/>
      <c r="AJ398" s="46"/>
      <c r="AK398" s="41"/>
      <c r="AL398" s="13"/>
      <c r="AM398" s="13"/>
      <c r="AN398" s="46"/>
      <c r="AO398" s="41"/>
      <c r="AP398" s="41"/>
      <c r="AQ398" s="41"/>
      <c r="AR398" s="41"/>
      <c r="AS398" s="45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13"/>
      <c r="D399" s="13"/>
      <c r="E399" s="13"/>
      <c r="F399" s="42"/>
      <c r="G399" s="42"/>
      <c r="H399" s="4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43"/>
      <c r="U399" s="43"/>
      <c r="V399" s="13"/>
      <c r="W399" s="13"/>
      <c r="X399" s="13"/>
      <c r="Y399" s="13"/>
      <c r="Z399" s="13"/>
      <c r="AA399" s="13"/>
      <c r="AB399" s="44"/>
      <c r="AC399" s="45"/>
      <c r="AD399" s="13"/>
      <c r="AE399" s="13"/>
      <c r="AF399" s="13"/>
      <c r="AG399" s="13"/>
      <c r="AH399" s="13"/>
      <c r="AI399" s="13"/>
      <c r="AJ399" s="46"/>
      <c r="AK399" s="41"/>
      <c r="AL399" s="13"/>
      <c r="AM399" s="13"/>
      <c r="AN399" s="46"/>
      <c r="AO399" s="41"/>
      <c r="AP399" s="41"/>
      <c r="AQ399" s="41"/>
      <c r="AR399" s="41"/>
      <c r="AS399" s="45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13"/>
      <c r="D400" s="13"/>
      <c r="E400" s="13"/>
      <c r="F400" s="42"/>
      <c r="G400" s="42"/>
      <c r="H400" s="4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43"/>
      <c r="U400" s="43"/>
      <c r="V400" s="13"/>
      <c r="W400" s="13"/>
      <c r="X400" s="13"/>
      <c r="Y400" s="13"/>
      <c r="Z400" s="13"/>
      <c r="AA400" s="13"/>
      <c r="AB400" s="44"/>
      <c r="AC400" s="45"/>
      <c r="AD400" s="13"/>
      <c r="AE400" s="13"/>
      <c r="AF400" s="13"/>
      <c r="AG400" s="13"/>
      <c r="AH400" s="13"/>
      <c r="AI400" s="13"/>
      <c r="AJ400" s="46"/>
      <c r="AK400" s="41"/>
      <c r="AL400" s="13"/>
      <c r="AM400" s="13"/>
      <c r="AN400" s="46"/>
      <c r="AO400" s="41"/>
      <c r="AP400" s="41"/>
      <c r="AQ400" s="41"/>
      <c r="AR400" s="41"/>
      <c r="AS400" s="45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13"/>
      <c r="D401" s="13"/>
      <c r="E401" s="13"/>
      <c r="F401" s="42"/>
      <c r="G401" s="42"/>
      <c r="H401" s="4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43"/>
      <c r="U401" s="43"/>
      <c r="V401" s="13"/>
      <c r="W401" s="13"/>
      <c r="X401" s="13"/>
      <c r="Y401" s="13"/>
      <c r="Z401" s="13"/>
      <c r="AA401" s="13"/>
      <c r="AB401" s="44"/>
      <c r="AC401" s="45"/>
      <c r="AD401" s="13"/>
      <c r="AE401" s="13"/>
      <c r="AF401" s="13"/>
      <c r="AG401" s="13"/>
      <c r="AH401" s="13"/>
      <c r="AI401" s="13"/>
      <c r="AJ401" s="46"/>
      <c r="AK401" s="41"/>
      <c r="AL401" s="13"/>
      <c r="AM401" s="13"/>
      <c r="AN401" s="46"/>
      <c r="AO401" s="41"/>
      <c r="AP401" s="41"/>
      <c r="AQ401" s="41"/>
      <c r="AR401" s="41"/>
      <c r="AS401" s="45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13"/>
      <c r="D402" s="13"/>
      <c r="E402" s="13"/>
      <c r="F402" s="42"/>
      <c r="G402" s="42"/>
      <c r="H402" s="4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43"/>
      <c r="U402" s="43"/>
      <c r="V402" s="13"/>
      <c r="W402" s="13"/>
      <c r="X402" s="13"/>
      <c r="Y402" s="13"/>
      <c r="Z402" s="13"/>
      <c r="AA402" s="13"/>
      <c r="AB402" s="44"/>
      <c r="AC402" s="45"/>
      <c r="AD402" s="13"/>
      <c r="AE402" s="13"/>
      <c r="AF402" s="13"/>
      <c r="AG402" s="13"/>
      <c r="AH402" s="13"/>
      <c r="AI402" s="13"/>
      <c r="AJ402" s="46"/>
      <c r="AK402" s="41"/>
      <c r="AL402" s="13"/>
      <c r="AM402" s="13"/>
      <c r="AN402" s="46"/>
      <c r="AO402" s="41"/>
      <c r="AP402" s="41"/>
      <c r="AQ402" s="41"/>
      <c r="AR402" s="41"/>
      <c r="AS402" s="45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13"/>
      <c r="D403" s="13"/>
      <c r="E403" s="13"/>
      <c r="F403" s="42"/>
      <c r="G403" s="42"/>
      <c r="H403" s="4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43"/>
      <c r="U403" s="43"/>
      <c r="V403" s="13"/>
      <c r="W403" s="13"/>
      <c r="X403" s="13"/>
      <c r="Y403" s="13"/>
      <c r="Z403" s="13"/>
      <c r="AA403" s="13"/>
      <c r="AB403" s="44"/>
      <c r="AC403" s="45"/>
      <c r="AD403" s="13"/>
      <c r="AE403" s="13"/>
      <c r="AF403" s="13"/>
      <c r="AG403" s="13"/>
      <c r="AH403" s="13"/>
      <c r="AI403" s="13"/>
      <c r="AJ403" s="46"/>
      <c r="AK403" s="41"/>
      <c r="AL403" s="13"/>
      <c r="AM403" s="13"/>
      <c r="AN403" s="46"/>
      <c r="AO403" s="41"/>
      <c r="AP403" s="41"/>
      <c r="AQ403" s="41"/>
      <c r="AR403" s="41"/>
      <c r="AS403" s="45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13"/>
      <c r="D404" s="13"/>
      <c r="E404" s="13"/>
      <c r="F404" s="42"/>
      <c r="G404" s="42"/>
      <c r="H404" s="4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43"/>
      <c r="U404" s="43"/>
      <c r="V404" s="13"/>
      <c r="W404" s="13"/>
      <c r="X404" s="13"/>
      <c r="Y404" s="13"/>
      <c r="Z404" s="13"/>
      <c r="AA404" s="13"/>
      <c r="AB404" s="44"/>
      <c r="AC404" s="45"/>
      <c r="AD404" s="13"/>
      <c r="AE404" s="13"/>
      <c r="AF404" s="13"/>
      <c r="AG404" s="13"/>
      <c r="AH404" s="13"/>
      <c r="AI404" s="13"/>
      <c r="AJ404" s="46"/>
      <c r="AK404" s="41"/>
      <c r="AL404" s="13"/>
      <c r="AM404" s="13"/>
      <c r="AN404" s="46"/>
      <c r="AO404" s="41"/>
      <c r="AP404" s="41"/>
      <c r="AQ404" s="41"/>
      <c r="AR404" s="41"/>
      <c r="AS404" s="45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13"/>
      <c r="D405" s="13"/>
      <c r="E405" s="13"/>
      <c r="F405" s="42"/>
      <c r="G405" s="42"/>
      <c r="H405" s="4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43"/>
      <c r="U405" s="43"/>
      <c r="V405" s="13"/>
      <c r="W405" s="13"/>
      <c r="X405" s="13"/>
      <c r="Y405" s="13"/>
      <c r="Z405" s="13"/>
      <c r="AA405" s="13"/>
      <c r="AB405" s="44"/>
      <c r="AC405" s="45"/>
      <c r="AD405" s="13"/>
      <c r="AE405" s="13"/>
      <c r="AF405" s="13"/>
      <c r="AG405" s="13"/>
      <c r="AH405" s="13"/>
      <c r="AI405" s="13"/>
      <c r="AJ405" s="46"/>
      <c r="AK405" s="41"/>
      <c r="AL405" s="13"/>
      <c r="AM405" s="13"/>
      <c r="AN405" s="46"/>
      <c r="AO405" s="41"/>
      <c r="AP405" s="41"/>
      <c r="AQ405" s="41"/>
      <c r="AR405" s="41"/>
      <c r="AS405" s="45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13"/>
      <c r="D406" s="13"/>
      <c r="E406" s="13"/>
      <c r="F406" s="42"/>
      <c r="G406" s="42"/>
      <c r="H406" s="4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43"/>
      <c r="U406" s="43"/>
      <c r="V406" s="13"/>
      <c r="W406" s="13"/>
      <c r="X406" s="13"/>
      <c r="Y406" s="13"/>
      <c r="Z406" s="13"/>
      <c r="AA406" s="13"/>
      <c r="AB406" s="44"/>
      <c r="AC406" s="45"/>
      <c r="AD406" s="13"/>
      <c r="AE406" s="13"/>
      <c r="AF406" s="13"/>
      <c r="AG406" s="13"/>
      <c r="AH406" s="13"/>
      <c r="AI406" s="13"/>
      <c r="AJ406" s="46"/>
      <c r="AK406" s="41"/>
      <c r="AL406" s="13"/>
      <c r="AM406" s="13"/>
      <c r="AN406" s="46"/>
      <c r="AO406" s="41"/>
      <c r="AP406" s="41"/>
      <c r="AQ406" s="41"/>
      <c r="AR406" s="41"/>
      <c r="AS406" s="45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13"/>
      <c r="D407" s="13"/>
      <c r="E407" s="13"/>
      <c r="F407" s="42"/>
      <c r="G407" s="42"/>
      <c r="H407" s="4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43"/>
      <c r="U407" s="43"/>
      <c r="V407" s="13"/>
      <c r="W407" s="13"/>
      <c r="X407" s="13"/>
      <c r="Y407" s="13"/>
      <c r="Z407" s="13"/>
      <c r="AA407" s="13"/>
      <c r="AB407" s="44"/>
      <c r="AC407" s="45"/>
      <c r="AD407" s="13"/>
      <c r="AE407" s="13"/>
      <c r="AF407" s="13"/>
      <c r="AG407" s="13"/>
      <c r="AH407" s="13"/>
      <c r="AI407" s="13"/>
      <c r="AJ407" s="46"/>
      <c r="AK407" s="41"/>
      <c r="AL407" s="13"/>
      <c r="AM407" s="13"/>
      <c r="AN407" s="46"/>
      <c r="AO407" s="41"/>
      <c r="AP407" s="41"/>
      <c r="AQ407" s="41"/>
      <c r="AR407" s="41"/>
      <c r="AS407" s="45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13"/>
      <c r="D408" s="13"/>
      <c r="E408" s="13"/>
      <c r="F408" s="42"/>
      <c r="G408" s="42"/>
      <c r="H408" s="4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43"/>
      <c r="U408" s="43"/>
      <c r="V408" s="13"/>
      <c r="W408" s="13"/>
      <c r="X408" s="13"/>
      <c r="Y408" s="13"/>
      <c r="Z408" s="13"/>
      <c r="AA408" s="13"/>
      <c r="AB408" s="44"/>
      <c r="AC408" s="45"/>
      <c r="AD408" s="13"/>
      <c r="AE408" s="13"/>
      <c r="AF408" s="13"/>
      <c r="AG408" s="13"/>
      <c r="AH408" s="13"/>
      <c r="AI408" s="13"/>
      <c r="AJ408" s="46"/>
      <c r="AK408" s="41"/>
      <c r="AL408" s="13"/>
      <c r="AM408" s="13"/>
      <c r="AN408" s="46"/>
      <c r="AO408" s="41"/>
      <c r="AP408" s="41"/>
      <c r="AQ408" s="41"/>
      <c r="AR408" s="41"/>
      <c r="AS408" s="45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13"/>
      <c r="D409" s="13"/>
      <c r="E409" s="13"/>
      <c r="F409" s="42"/>
      <c r="G409" s="42"/>
      <c r="H409" s="4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43"/>
      <c r="U409" s="43"/>
      <c r="V409" s="13"/>
      <c r="W409" s="13"/>
      <c r="X409" s="13"/>
      <c r="Y409" s="13"/>
      <c r="Z409" s="13"/>
      <c r="AA409" s="13"/>
      <c r="AB409" s="44"/>
      <c r="AC409" s="45"/>
      <c r="AD409" s="13"/>
      <c r="AE409" s="13"/>
      <c r="AF409" s="13"/>
      <c r="AG409" s="13"/>
      <c r="AH409" s="13"/>
      <c r="AI409" s="13"/>
      <c r="AJ409" s="46"/>
      <c r="AK409" s="41"/>
      <c r="AL409" s="13"/>
      <c r="AM409" s="13"/>
      <c r="AN409" s="46"/>
      <c r="AO409" s="41"/>
      <c r="AP409" s="41"/>
      <c r="AQ409" s="41"/>
      <c r="AR409" s="41"/>
      <c r="AS409" s="45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13"/>
      <c r="D410" s="13"/>
      <c r="E410" s="13"/>
      <c r="F410" s="42"/>
      <c r="G410" s="42"/>
      <c r="H410" s="4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43"/>
      <c r="U410" s="43"/>
      <c r="V410" s="13"/>
      <c r="W410" s="13"/>
      <c r="X410" s="13"/>
      <c r="Y410" s="13"/>
      <c r="Z410" s="13"/>
      <c r="AA410" s="13"/>
      <c r="AB410" s="44"/>
      <c r="AC410" s="45"/>
      <c r="AD410" s="13"/>
      <c r="AE410" s="13"/>
      <c r="AF410" s="13"/>
      <c r="AG410" s="13"/>
      <c r="AH410" s="13"/>
      <c r="AI410" s="13"/>
      <c r="AJ410" s="46"/>
      <c r="AK410" s="41"/>
      <c r="AL410" s="13"/>
      <c r="AM410" s="13"/>
      <c r="AN410" s="46"/>
      <c r="AO410" s="41"/>
      <c r="AP410" s="41"/>
      <c r="AQ410" s="41"/>
      <c r="AR410" s="41"/>
      <c r="AS410" s="45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13"/>
      <c r="D411" s="13"/>
      <c r="E411" s="13"/>
      <c r="F411" s="42"/>
      <c r="G411" s="42"/>
      <c r="H411" s="4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43"/>
      <c r="U411" s="43"/>
      <c r="V411" s="13"/>
      <c r="W411" s="13"/>
      <c r="X411" s="13"/>
      <c r="Y411" s="13"/>
      <c r="Z411" s="13"/>
      <c r="AA411" s="13"/>
      <c r="AB411" s="44"/>
      <c r="AC411" s="45"/>
      <c r="AD411" s="13"/>
      <c r="AE411" s="13"/>
      <c r="AF411" s="13"/>
      <c r="AG411" s="13"/>
      <c r="AH411" s="13"/>
      <c r="AI411" s="13"/>
      <c r="AJ411" s="46"/>
      <c r="AK411" s="41"/>
      <c r="AL411" s="13"/>
      <c r="AM411" s="13"/>
      <c r="AN411" s="46"/>
      <c r="AO411" s="41"/>
      <c r="AP411" s="41"/>
      <c r="AQ411" s="41"/>
      <c r="AR411" s="41"/>
      <c r="AS411" s="45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13"/>
      <c r="D412" s="13"/>
      <c r="E412" s="13"/>
      <c r="F412" s="42"/>
      <c r="G412" s="42"/>
      <c r="H412" s="4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43"/>
      <c r="U412" s="43"/>
      <c r="V412" s="13"/>
      <c r="W412" s="13"/>
      <c r="X412" s="13"/>
      <c r="Y412" s="13"/>
      <c r="Z412" s="13"/>
      <c r="AA412" s="13"/>
      <c r="AB412" s="44"/>
      <c r="AC412" s="45"/>
      <c r="AD412" s="13"/>
      <c r="AE412" s="13"/>
      <c r="AF412" s="13"/>
      <c r="AG412" s="13"/>
      <c r="AH412" s="13"/>
      <c r="AI412" s="13"/>
      <c r="AJ412" s="46"/>
      <c r="AK412" s="41"/>
      <c r="AL412" s="13"/>
      <c r="AM412" s="13"/>
      <c r="AN412" s="46"/>
      <c r="AO412" s="41"/>
      <c r="AP412" s="41"/>
      <c r="AQ412" s="41"/>
      <c r="AR412" s="41"/>
      <c r="AS412" s="45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13"/>
      <c r="D413" s="13"/>
      <c r="E413" s="13"/>
      <c r="F413" s="42"/>
      <c r="G413" s="42"/>
      <c r="H413" s="4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43"/>
      <c r="U413" s="43"/>
      <c r="V413" s="13"/>
      <c r="W413" s="13"/>
      <c r="X413" s="13"/>
      <c r="Y413" s="13"/>
      <c r="Z413" s="13"/>
      <c r="AA413" s="13"/>
      <c r="AB413" s="44"/>
      <c r="AC413" s="45"/>
      <c r="AD413" s="13"/>
      <c r="AE413" s="13"/>
      <c r="AF413" s="13"/>
      <c r="AG413" s="13"/>
      <c r="AH413" s="13"/>
      <c r="AI413" s="13"/>
      <c r="AJ413" s="46"/>
      <c r="AK413" s="41"/>
      <c r="AL413" s="13"/>
      <c r="AM413" s="13"/>
      <c r="AN413" s="46"/>
      <c r="AO413" s="41"/>
      <c r="AP413" s="41"/>
      <c r="AQ413" s="41"/>
      <c r="AR413" s="41"/>
      <c r="AS413" s="45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13"/>
      <c r="D414" s="13"/>
      <c r="E414" s="13"/>
      <c r="F414" s="42"/>
      <c r="G414" s="42"/>
      <c r="H414" s="4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43"/>
      <c r="U414" s="43"/>
      <c r="V414" s="13"/>
      <c r="W414" s="13"/>
      <c r="X414" s="13"/>
      <c r="Y414" s="13"/>
      <c r="Z414" s="13"/>
      <c r="AA414" s="13"/>
      <c r="AB414" s="44"/>
      <c r="AC414" s="45"/>
      <c r="AD414" s="13"/>
      <c r="AE414" s="13"/>
      <c r="AF414" s="13"/>
      <c r="AG414" s="13"/>
      <c r="AH414" s="13"/>
      <c r="AI414" s="13"/>
      <c r="AJ414" s="46"/>
      <c r="AK414" s="41"/>
      <c r="AL414" s="13"/>
      <c r="AM414" s="13"/>
      <c r="AN414" s="46"/>
      <c r="AO414" s="41"/>
      <c r="AP414" s="41"/>
      <c r="AQ414" s="41"/>
      <c r="AR414" s="41"/>
      <c r="AS414" s="45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13"/>
      <c r="D415" s="13"/>
      <c r="E415" s="13"/>
      <c r="F415" s="42"/>
      <c r="G415" s="42"/>
      <c r="H415" s="4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43"/>
      <c r="U415" s="43"/>
      <c r="V415" s="13"/>
      <c r="W415" s="13"/>
      <c r="X415" s="13"/>
      <c r="Y415" s="13"/>
      <c r="Z415" s="13"/>
      <c r="AA415" s="13"/>
      <c r="AB415" s="44"/>
      <c r="AC415" s="45"/>
      <c r="AD415" s="13"/>
      <c r="AE415" s="13"/>
      <c r="AF415" s="13"/>
      <c r="AG415" s="13"/>
      <c r="AH415" s="13"/>
      <c r="AI415" s="13"/>
      <c r="AJ415" s="46"/>
      <c r="AK415" s="41"/>
      <c r="AL415" s="13"/>
      <c r="AM415" s="13"/>
      <c r="AN415" s="46"/>
      <c r="AO415" s="41"/>
      <c r="AP415" s="41"/>
      <c r="AQ415" s="41"/>
      <c r="AR415" s="41"/>
      <c r="AS415" s="45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13"/>
      <c r="D416" s="13"/>
      <c r="E416" s="13"/>
      <c r="F416" s="42"/>
      <c r="G416" s="42"/>
      <c r="H416" s="4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43"/>
      <c r="U416" s="43"/>
      <c r="V416" s="13"/>
      <c r="W416" s="13"/>
      <c r="X416" s="13"/>
      <c r="Y416" s="13"/>
      <c r="Z416" s="13"/>
      <c r="AA416" s="13"/>
      <c r="AB416" s="44"/>
      <c r="AC416" s="45"/>
      <c r="AD416" s="13"/>
      <c r="AE416" s="13"/>
      <c r="AF416" s="13"/>
      <c r="AG416" s="13"/>
      <c r="AH416" s="13"/>
      <c r="AI416" s="13"/>
      <c r="AJ416" s="46"/>
      <c r="AK416" s="41"/>
      <c r="AL416" s="13"/>
      <c r="AM416" s="13"/>
      <c r="AN416" s="46"/>
      <c r="AO416" s="41"/>
      <c r="AP416" s="41"/>
      <c r="AQ416" s="41"/>
      <c r="AR416" s="41"/>
      <c r="AS416" s="45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13"/>
      <c r="D417" s="13"/>
      <c r="E417" s="13"/>
      <c r="F417" s="42"/>
      <c r="G417" s="42"/>
      <c r="H417" s="4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43"/>
      <c r="U417" s="43"/>
      <c r="V417" s="13"/>
      <c r="W417" s="13"/>
      <c r="X417" s="13"/>
      <c r="Y417" s="13"/>
      <c r="Z417" s="13"/>
      <c r="AA417" s="13"/>
      <c r="AB417" s="44"/>
      <c r="AC417" s="45"/>
      <c r="AD417" s="13"/>
      <c r="AE417" s="13"/>
      <c r="AF417" s="13"/>
      <c r="AG417" s="13"/>
      <c r="AH417" s="13"/>
      <c r="AI417" s="13"/>
      <c r="AJ417" s="46"/>
      <c r="AK417" s="41"/>
      <c r="AL417" s="13"/>
      <c r="AM417" s="13"/>
      <c r="AN417" s="46"/>
      <c r="AO417" s="41"/>
      <c r="AP417" s="41"/>
      <c r="AQ417" s="41"/>
      <c r="AR417" s="41"/>
      <c r="AS417" s="45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13"/>
      <c r="D418" s="13"/>
      <c r="E418" s="13"/>
      <c r="F418" s="42"/>
      <c r="G418" s="42"/>
      <c r="H418" s="4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43"/>
      <c r="U418" s="43"/>
      <c r="V418" s="13"/>
      <c r="W418" s="13"/>
      <c r="X418" s="13"/>
      <c r="Y418" s="13"/>
      <c r="Z418" s="13"/>
      <c r="AA418" s="13"/>
      <c r="AB418" s="44"/>
      <c r="AC418" s="45"/>
      <c r="AD418" s="13"/>
      <c r="AE418" s="13"/>
      <c r="AF418" s="13"/>
      <c r="AG418" s="13"/>
      <c r="AH418" s="13"/>
      <c r="AI418" s="13"/>
      <c r="AJ418" s="46"/>
      <c r="AK418" s="41"/>
      <c r="AL418" s="13"/>
      <c r="AM418" s="13"/>
      <c r="AN418" s="46"/>
      <c r="AO418" s="41"/>
      <c r="AP418" s="41"/>
      <c r="AQ418" s="41"/>
      <c r="AR418" s="41"/>
      <c r="AS418" s="45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13"/>
      <c r="D419" s="13"/>
      <c r="E419" s="13"/>
      <c r="F419" s="42"/>
      <c r="G419" s="42"/>
      <c r="H419" s="4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43"/>
      <c r="U419" s="43"/>
      <c r="V419" s="13"/>
      <c r="W419" s="13"/>
      <c r="X419" s="13"/>
      <c r="Y419" s="13"/>
      <c r="Z419" s="13"/>
      <c r="AA419" s="13"/>
      <c r="AB419" s="44"/>
      <c r="AC419" s="45"/>
      <c r="AD419" s="13"/>
      <c r="AE419" s="13"/>
      <c r="AF419" s="13"/>
      <c r="AG419" s="13"/>
      <c r="AH419" s="13"/>
      <c r="AI419" s="13"/>
      <c r="AJ419" s="46"/>
      <c r="AK419" s="41"/>
      <c r="AL419" s="13"/>
      <c r="AM419" s="13"/>
      <c r="AN419" s="46"/>
      <c r="AO419" s="41"/>
      <c r="AP419" s="41"/>
      <c r="AQ419" s="41"/>
      <c r="AR419" s="41"/>
      <c r="AS419" s="45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13"/>
      <c r="D420" s="13"/>
      <c r="E420" s="13"/>
      <c r="F420" s="42"/>
      <c r="G420" s="42"/>
      <c r="H420" s="4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43"/>
      <c r="U420" s="43"/>
      <c r="V420" s="13"/>
      <c r="W420" s="13"/>
      <c r="X420" s="13"/>
      <c r="Y420" s="13"/>
      <c r="Z420" s="13"/>
      <c r="AA420" s="13"/>
      <c r="AB420" s="44"/>
      <c r="AC420" s="45"/>
      <c r="AD420" s="13"/>
      <c r="AE420" s="13"/>
      <c r="AF420" s="13"/>
      <c r="AG420" s="13"/>
      <c r="AH420" s="13"/>
      <c r="AI420" s="13"/>
      <c r="AJ420" s="46"/>
      <c r="AK420" s="41"/>
      <c r="AL420" s="13"/>
      <c r="AM420" s="13"/>
      <c r="AN420" s="46"/>
      <c r="AO420" s="41"/>
      <c r="AP420" s="41"/>
      <c r="AQ420" s="41"/>
      <c r="AR420" s="41"/>
      <c r="AS420" s="45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13"/>
      <c r="D421" s="13"/>
      <c r="E421" s="13"/>
      <c r="F421" s="42"/>
      <c r="G421" s="42"/>
      <c r="H421" s="4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43"/>
      <c r="U421" s="43"/>
      <c r="V421" s="13"/>
      <c r="W421" s="13"/>
      <c r="X421" s="13"/>
      <c r="Y421" s="13"/>
      <c r="Z421" s="13"/>
      <c r="AA421" s="13"/>
      <c r="AB421" s="44"/>
      <c r="AC421" s="45"/>
      <c r="AD421" s="13"/>
      <c r="AE421" s="13"/>
      <c r="AF421" s="13"/>
      <c r="AG421" s="13"/>
      <c r="AH421" s="13"/>
      <c r="AI421" s="13"/>
      <c r="AJ421" s="46"/>
      <c r="AK421" s="41"/>
      <c r="AL421" s="13"/>
      <c r="AM421" s="13"/>
      <c r="AN421" s="46"/>
      <c r="AO421" s="41"/>
      <c r="AP421" s="41"/>
      <c r="AQ421" s="41"/>
      <c r="AR421" s="41"/>
      <c r="AS421" s="45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13"/>
      <c r="D422" s="13"/>
      <c r="E422" s="13"/>
      <c r="F422" s="42"/>
      <c r="G422" s="42"/>
      <c r="H422" s="4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43"/>
      <c r="U422" s="43"/>
      <c r="V422" s="13"/>
      <c r="W422" s="13"/>
      <c r="X422" s="13"/>
      <c r="Y422" s="13"/>
      <c r="Z422" s="13"/>
      <c r="AA422" s="13"/>
      <c r="AB422" s="44"/>
      <c r="AC422" s="45"/>
      <c r="AD422" s="13"/>
      <c r="AE422" s="13"/>
      <c r="AF422" s="13"/>
      <c r="AG422" s="13"/>
      <c r="AH422" s="13"/>
      <c r="AI422" s="13"/>
      <c r="AJ422" s="46"/>
      <c r="AK422" s="41"/>
      <c r="AL422" s="13"/>
      <c r="AM422" s="13"/>
      <c r="AN422" s="46"/>
      <c r="AO422" s="41"/>
      <c r="AP422" s="41"/>
      <c r="AQ422" s="41"/>
      <c r="AR422" s="41"/>
      <c r="AS422" s="45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13"/>
      <c r="D423" s="13"/>
      <c r="E423" s="13"/>
      <c r="F423" s="42"/>
      <c r="G423" s="42"/>
      <c r="H423" s="4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43"/>
      <c r="U423" s="43"/>
      <c r="V423" s="13"/>
      <c r="W423" s="13"/>
      <c r="X423" s="13"/>
      <c r="Y423" s="13"/>
      <c r="Z423" s="13"/>
      <c r="AA423" s="13"/>
      <c r="AB423" s="44"/>
      <c r="AC423" s="45"/>
      <c r="AD423" s="13"/>
      <c r="AE423" s="13"/>
      <c r="AF423" s="13"/>
      <c r="AG423" s="13"/>
      <c r="AH423" s="13"/>
      <c r="AI423" s="13"/>
      <c r="AJ423" s="46"/>
      <c r="AK423" s="41"/>
      <c r="AL423" s="13"/>
      <c r="AM423" s="13"/>
      <c r="AN423" s="46"/>
      <c r="AO423" s="41"/>
      <c r="AP423" s="41"/>
      <c r="AQ423" s="41"/>
      <c r="AR423" s="41"/>
      <c r="AS423" s="45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13"/>
      <c r="D424" s="13"/>
      <c r="E424" s="13"/>
      <c r="F424" s="42"/>
      <c r="G424" s="42"/>
      <c r="H424" s="4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43"/>
      <c r="U424" s="43"/>
      <c r="V424" s="13"/>
      <c r="W424" s="13"/>
      <c r="X424" s="13"/>
      <c r="Y424" s="13"/>
      <c r="Z424" s="13"/>
      <c r="AA424" s="13"/>
      <c r="AB424" s="44"/>
      <c r="AC424" s="45"/>
      <c r="AD424" s="13"/>
      <c r="AE424" s="13"/>
      <c r="AF424" s="13"/>
      <c r="AG424" s="13"/>
      <c r="AH424" s="13"/>
      <c r="AI424" s="13"/>
      <c r="AJ424" s="46"/>
      <c r="AK424" s="41"/>
      <c r="AL424" s="13"/>
      <c r="AM424" s="13"/>
      <c r="AN424" s="46"/>
      <c r="AO424" s="41"/>
      <c r="AP424" s="41"/>
      <c r="AQ424" s="41"/>
      <c r="AR424" s="41"/>
      <c r="AS424" s="45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13"/>
      <c r="D425" s="13"/>
      <c r="E425" s="13"/>
      <c r="F425" s="42"/>
      <c r="G425" s="42"/>
      <c r="H425" s="4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43"/>
      <c r="U425" s="43"/>
      <c r="V425" s="13"/>
      <c r="W425" s="13"/>
      <c r="X425" s="13"/>
      <c r="Y425" s="13"/>
      <c r="Z425" s="13"/>
      <c r="AA425" s="13"/>
      <c r="AB425" s="44"/>
      <c r="AC425" s="45"/>
      <c r="AD425" s="13"/>
      <c r="AE425" s="13"/>
      <c r="AF425" s="13"/>
      <c r="AG425" s="13"/>
      <c r="AH425" s="13"/>
      <c r="AI425" s="13"/>
      <c r="AJ425" s="46"/>
      <c r="AK425" s="41"/>
      <c r="AL425" s="13"/>
      <c r="AM425" s="13"/>
      <c r="AN425" s="46"/>
      <c r="AO425" s="41"/>
      <c r="AP425" s="41"/>
      <c r="AQ425" s="41"/>
      <c r="AR425" s="41"/>
      <c r="AS425" s="45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13"/>
      <c r="D426" s="13"/>
      <c r="E426" s="13"/>
      <c r="F426" s="42"/>
      <c r="G426" s="42"/>
      <c r="H426" s="4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43"/>
      <c r="U426" s="43"/>
      <c r="V426" s="13"/>
      <c r="W426" s="13"/>
      <c r="X426" s="13"/>
      <c r="Y426" s="13"/>
      <c r="Z426" s="13"/>
      <c r="AA426" s="13"/>
      <c r="AB426" s="44"/>
      <c r="AC426" s="45"/>
      <c r="AD426" s="13"/>
      <c r="AE426" s="13"/>
      <c r="AF426" s="13"/>
      <c r="AG426" s="13"/>
      <c r="AH426" s="13"/>
      <c r="AI426" s="13"/>
      <c r="AJ426" s="46"/>
      <c r="AK426" s="41"/>
      <c r="AL426" s="13"/>
      <c r="AM426" s="13"/>
      <c r="AN426" s="46"/>
      <c r="AO426" s="41"/>
      <c r="AP426" s="41"/>
      <c r="AQ426" s="41"/>
      <c r="AR426" s="41"/>
      <c r="AS426" s="45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13"/>
      <c r="D427" s="13"/>
      <c r="E427" s="13"/>
      <c r="F427" s="42"/>
      <c r="G427" s="42"/>
      <c r="H427" s="4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43"/>
      <c r="U427" s="43"/>
      <c r="V427" s="13"/>
      <c r="W427" s="13"/>
      <c r="X427" s="13"/>
      <c r="Y427" s="13"/>
      <c r="Z427" s="13"/>
      <c r="AA427" s="13"/>
      <c r="AB427" s="44"/>
      <c r="AC427" s="45"/>
      <c r="AD427" s="13"/>
      <c r="AE427" s="13"/>
      <c r="AF427" s="13"/>
      <c r="AG427" s="13"/>
      <c r="AH427" s="13"/>
      <c r="AI427" s="13"/>
      <c r="AJ427" s="46"/>
      <c r="AK427" s="41"/>
      <c r="AL427" s="13"/>
      <c r="AM427" s="13"/>
      <c r="AN427" s="46"/>
      <c r="AO427" s="41"/>
      <c r="AP427" s="41"/>
      <c r="AQ427" s="41"/>
      <c r="AR427" s="41"/>
      <c r="AS427" s="45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13"/>
      <c r="D428" s="13"/>
      <c r="E428" s="13"/>
      <c r="F428" s="42"/>
      <c r="G428" s="42"/>
      <c r="H428" s="4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43"/>
      <c r="U428" s="43"/>
      <c r="V428" s="13"/>
      <c r="W428" s="13"/>
      <c r="X428" s="13"/>
      <c r="Y428" s="13"/>
      <c r="Z428" s="13"/>
      <c r="AA428" s="13"/>
      <c r="AB428" s="44"/>
      <c r="AC428" s="45"/>
      <c r="AD428" s="13"/>
      <c r="AE428" s="13"/>
      <c r="AF428" s="13"/>
      <c r="AG428" s="13"/>
      <c r="AH428" s="13"/>
      <c r="AI428" s="13"/>
      <c r="AJ428" s="46"/>
      <c r="AK428" s="41"/>
      <c r="AL428" s="13"/>
      <c r="AM428" s="13"/>
      <c r="AN428" s="46"/>
      <c r="AO428" s="41"/>
      <c r="AP428" s="41"/>
      <c r="AQ428" s="41"/>
      <c r="AR428" s="41"/>
      <c r="AS428" s="45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13"/>
      <c r="D429" s="13"/>
      <c r="E429" s="13"/>
      <c r="F429" s="42"/>
      <c r="G429" s="42"/>
      <c r="H429" s="4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43"/>
      <c r="U429" s="43"/>
      <c r="V429" s="13"/>
      <c r="W429" s="13"/>
      <c r="X429" s="13"/>
      <c r="Y429" s="13"/>
      <c r="Z429" s="13"/>
      <c r="AA429" s="13"/>
      <c r="AB429" s="44"/>
      <c r="AC429" s="45"/>
      <c r="AD429" s="13"/>
      <c r="AE429" s="13"/>
      <c r="AF429" s="13"/>
      <c r="AG429" s="13"/>
      <c r="AH429" s="13"/>
      <c r="AI429" s="13"/>
      <c r="AJ429" s="46"/>
      <c r="AK429" s="41"/>
      <c r="AL429" s="13"/>
      <c r="AM429" s="13"/>
      <c r="AN429" s="46"/>
      <c r="AO429" s="41"/>
      <c r="AP429" s="41"/>
      <c r="AQ429" s="41"/>
      <c r="AR429" s="41"/>
      <c r="AS429" s="45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13"/>
      <c r="D430" s="13"/>
      <c r="E430" s="13"/>
      <c r="F430" s="42"/>
      <c r="G430" s="42"/>
      <c r="H430" s="4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43"/>
      <c r="U430" s="43"/>
      <c r="V430" s="13"/>
      <c r="W430" s="13"/>
      <c r="X430" s="13"/>
      <c r="Y430" s="13"/>
      <c r="Z430" s="13"/>
      <c r="AA430" s="13"/>
      <c r="AB430" s="44"/>
      <c r="AC430" s="45"/>
      <c r="AD430" s="13"/>
      <c r="AE430" s="13"/>
      <c r="AF430" s="13"/>
      <c r="AG430" s="13"/>
      <c r="AH430" s="13"/>
      <c r="AI430" s="13"/>
      <c r="AJ430" s="46"/>
      <c r="AK430" s="41"/>
      <c r="AL430" s="13"/>
      <c r="AM430" s="13"/>
      <c r="AN430" s="46"/>
      <c r="AO430" s="41"/>
      <c r="AP430" s="41"/>
      <c r="AQ430" s="41"/>
      <c r="AR430" s="41"/>
      <c r="AS430" s="45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13"/>
      <c r="D431" s="13"/>
      <c r="E431" s="13"/>
      <c r="F431" s="42"/>
      <c r="G431" s="42"/>
      <c r="H431" s="4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43"/>
      <c r="U431" s="43"/>
      <c r="V431" s="13"/>
      <c r="W431" s="13"/>
      <c r="X431" s="13"/>
      <c r="Y431" s="13"/>
      <c r="Z431" s="13"/>
      <c r="AA431" s="13"/>
      <c r="AB431" s="44"/>
      <c r="AC431" s="45"/>
      <c r="AD431" s="13"/>
      <c r="AE431" s="13"/>
      <c r="AF431" s="13"/>
      <c r="AG431" s="13"/>
      <c r="AH431" s="13"/>
      <c r="AI431" s="13"/>
      <c r="AJ431" s="46"/>
      <c r="AK431" s="41"/>
      <c r="AL431" s="13"/>
      <c r="AM431" s="13"/>
      <c r="AN431" s="46"/>
      <c r="AO431" s="41"/>
      <c r="AP431" s="41"/>
      <c r="AQ431" s="41"/>
      <c r="AR431" s="41"/>
      <c r="AS431" s="45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13"/>
      <c r="D432" s="13"/>
      <c r="E432" s="13"/>
      <c r="F432" s="42"/>
      <c r="G432" s="42"/>
      <c r="H432" s="4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43"/>
      <c r="U432" s="43"/>
      <c r="V432" s="13"/>
      <c r="W432" s="13"/>
      <c r="X432" s="13"/>
      <c r="Y432" s="13"/>
      <c r="Z432" s="13"/>
      <c r="AA432" s="13"/>
      <c r="AB432" s="44"/>
      <c r="AC432" s="45"/>
      <c r="AD432" s="13"/>
      <c r="AE432" s="13"/>
      <c r="AF432" s="13"/>
      <c r="AG432" s="13"/>
      <c r="AH432" s="13"/>
      <c r="AI432" s="13"/>
      <c r="AJ432" s="46"/>
      <c r="AK432" s="41"/>
      <c r="AL432" s="13"/>
      <c r="AM432" s="13"/>
      <c r="AN432" s="46"/>
      <c r="AO432" s="41"/>
      <c r="AP432" s="41"/>
      <c r="AQ432" s="41"/>
      <c r="AR432" s="41"/>
      <c r="AS432" s="45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13"/>
      <c r="D433" s="13"/>
      <c r="E433" s="13"/>
      <c r="F433" s="42"/>
      <c r="G433" s="42"/>
      <c r="H433" s="4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43"/>
      <c r="U433" s="43"/>
      <c r="V433" s="13"/>
      <c r="W433" s="13"/>
      <c r="X433" s="13"/>
      <c r="Y433" s="13"/>
      <c r="Z433" s="13"/>
      <c r="AA433" s="13"/>
      <c r="AB433" s="44"/>
      <c r="AC433" s="45"/>
      <c r="AD433" s="13"/>
      <c r="AE433" s="13"/>
      <c r="AF433" s="13"/>
      <c r="AG433" s="13"/>
      <c r="AH433" s="13"/>
      <c r="AI433" s="13"/>
      <c r="AJ433" s="46"/>
      <c r="AK433" s="41"/>
      <c r="AL433" s="13"/>
      <c r="AM433" s="13"/>
      <c r="AN433" s="46"/>
      <c r="AO433" s="41"/>
      <c r="AP433" s="41"/>
      <c r="AQ433" s="41"/>
      <c r="AR433" s="41"/>
      <c r="AS433" s="45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13"/>
      <c r="D434" s="13"/>
      <c r="E434" s="13"/>
      <c r="F434" s="42"/>
      <c r="G434" s="42"/>
      <c r="H434" s="4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43"/>
      <c r="U434" s="43"/>
      <c r="V434" s="13"/>
      <c r="W434" s="13"/>
      <c r="X434" s="13"/>
      <c r="Y434" s="13"/>
      <c r="Z434" s="13"/>
      <c r="AA434" s="13"/>
      <c r="AB434" s="44"/>
      <c r="AC434" s="45"/>
      <c r="AD434" s="13"/>
      <c r="AE434" s="13"/>
      <c r="AF434" s="13"/>
      <c r="AG434" s="13"/>
      <c r="AH434" s="13"/>
      <c r="AI434" s="13"/>
      <c r="AJ434" s="46"/>
      <c r="AK434" s="41"/>
      <c r="AL434" s="13"/>
      <c r="AM434" s="13"/>
      <c r="AN434" s="46"/>
      <c r="AO434" s="41"/>
      <c r="AP434" s="41"/>
      <c r="AQ434" s="41"/>
      <c r="AR434" s="41"/>
      <c r="AS434" s="45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13"/>
      <c r="D435" s="13"/>
      <c r="E435" s="13"/>
      <c r="F435" s="42"/>
      <c r="G435" s="42"/>
      <c r="H435" s="4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43"/>
      <c r="U435" s="43"/>
      <c r="V435" s="13"/>
      <c r="W435" s="13"/>
      <c r="X435" s="13"/>
      <c r="Y435" s="13"/>
      <c r="Z435" s="13"/>
      <c r="AA435" s="13"/>
      <c r="AB435" s="44"/>
      <c r="AC435" s="45"/>
      <c r="AD435" s="13"/>
      <c r="AE435" s="13"/>
      <c r="AF435" s="13"/>
      <c r="AG435" s="13"/>
      <c r="AH435" s="13"/>
      <c r="AI435" s="13"/>
      <c r="AJ435" s="46"/>
      <c r="AK435" s="41"/>
      <c r="AL435" s="13"/>
      <c r="AM435" s="13"/>
      <c r="AN435" s="46"/>
      <c r="AO435" s="41"/>
      <c r="AP435" s="41"/>
      <c r="AQ435" s="41"/>
      <c r="AR435" s="41"/>
      <c r="AS435" s="45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13"/>
      <c r="D436" s="13"/>
      <c r="E436" s="13"/>
      <c r="F436" s="42"/>
      <c r="G436" s="42"/>
      <c r="H436" s="4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43"/>
      <c r="U436" s="43"/>
      <c r="V436" s="13"/>
      <c r="W436" s="13"/>
      <c r="X436" s="13"/>
      <c r="Y436" s="13"/>
      <c r="Z436" s="13"/>
      <c r="AA436" s="13"/>
      <c r="AB436" s="44"/>
      <c r="AC436" s="45"/>
      <c r="AD436" s="13"/>
      <c r="AE436" s="13"/>
      <c r="AF436" s="13"/>
      <c r="AG436" s="13"/>
      <c r="AH436" s="13"/>
      <c r="AI436" s="13"/>
      <c r="AJ436" s="46"/>
      <c r="AK436" s="41"/>
      <c r="AL436" s="13"/>
      <c r="AM436" s="13"/>
      <c r="AN436" s="46"/>
      <c r="AO436" s="41"/>
      <c r="AP436" s="41"/>
      <c r="AQ436" s="41"/>
      <c r="AR436" s="41"/>
      <c r="AS436" s="45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13"/>
      <c r="D437" s="13"/>
      <c r="E437" s="13"/>
      <c r="F437" s="42"/>
      <c r="G437" s="42"/>
      <c r="H437" s="4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43"/>
      <c r="U437" s="43"/>
      <c r="V437" s="13"/>
      <c r="W437" s="13"/>
      <c r="X437" s="13"/>
      <c r="Y437" s="13"/>
      <c r="Z437" s="13"/>
      <c r="AA437" s="13"/>
      <c r="AB437" s="44"/>
      <c r="AC437" s="45"/>
      <c r="AD437" s="13"/>
      <c r="AE437" s="13"/>
      <c r="AF437" s="13"/>
      <c r="AG437" s="13"/>
      <c r="AH437" s="13"/>
      <c r="AI437" s="13"/>
      <c r="AJ437" s="46"/>
      <c r="AK437" s="41"/>
      <c r="AL437" s="13"/>
      <c r="AM437" s="13"/>
      <c r="AN437" s="46"/>
      <c r="AO437" s="41"/>
      <c r="AP437" s="41"/>
      <c r="AQ437" s="41"/>
      <c r="AR437" s="41"/>
      <c r="AS437" s="45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13"/>
      <c r="D438" s="13"/>
      <c r="E438" s="13"/>
      <c r="F438" s="42"/>
      <c r="G438" s="42"/>
      <c r="H438" s="4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43"/>
      <c r="U438" s="43"/>
      <c r="V438" s="13"/>
      <c r="W438" s="13"/>
      <c r="X438" s="13"/>
      <c r="Y438" s="13"/>
      <c r="Z438" s="13"/>
      <c r="AA438" s="13"/>
      <c r="AB438" s="44"/>
      <c r="AC438" s="45"/>
      <c r="AD438" s="13"/>
      <c r="AE438" s="13"/>
      <c r="AF438" s="13"/>
      <c r="AG438" s="13"/>
      <c r="AH438" s="13"/>
      <c r="AI438" s="13"/>
      <c r="AJ438" s="46"/>
      <c r="AK438" s="41"/>
      <c r="AL438" s="13"/>
      <c r="AM438" s="13"/>
      <c r="AN438" s="46"/>
      <c r="AO438" s="41"/>
      <c r="AP438" s="41"/>
      <c r="AQ438" s="41"/>
      <c r="AR438" s="41"/>
      <c r="AS438" s="45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13"/>
      <c r="D439" s="13"/>
      <c r="E439" s="13"/>
      <c r="F439" s="42"/>
      <c r="G439" s="42"/>
      <c r="H439" s="4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43"/>
      <c r="U439" s="43"/>
      <c r="V439" s="13"/>
      <c r="W439" s="13"/>
      <c r="X439" s="13"/>
      <c r="Y439" s="13"/>
      <c r="Z439" s="13"/>
      <c r="AA439" s="13"/>
      <c r="AB439" s="44"/>
      <c r="AC439" s="45"/>
      <c r="AD439" s="13"/>
      <c r="AE439" s="13"/>
      <c r="AF439" s="13"/>
      <c r="AG439" s="13"/>
      <c r="AH439" s="13"/>
      <c r="AI439" s="13"/>
      <c r="AJ439" s="46"/>
      <c r="AK439" s="41"/>
      <c r="AL439" s="13"/>
      <c r="AM439" s="13"/>
      <c r="AN439" s="46"/>
      <c r="AO439" s="41"/>
      <c r="AP439" s="41"/>
      <c r="AQ439" s="41"/>
      <c r="AR439" s="41"/>
      <c r="AS439" s="45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13"/>
      <c r="D440" s="13"/>
      <c r="E440" s="13"/>
      <c r="F440" s="42"/>
      <c r="G440" s="42"/>
      <c r="H440" s="4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43"/>
      <c r="U440" s="43"/>
      <c r="V440" s="13"/>
      <c r="W440" s="13"/>
      <c r="X440" s="13"/>
      <c r="Y440" s="13"/>
      <c r="Z440" s="13"/>
      <c r="AA440" s="13"/>
      <c r="AB440" s="44"/>
      <c r="AC440" s="45"/>
      <c r="AD440" s="13"/>
      <c r="AE440" s="13"/>
      <c r="AF440" s="13"/>
      <c r="AG440" s="13"/>
      <c r="AH440" s="13"/>
      <c r="AI440" s="13"/>
      <c r="AJ440" s="46"/>
      <c r="AK440" s="41"/>
      <c r="AL440" s="13"/>
      <c r="AM440" s="13"/>
      <c r="AN440" s="46"/>
      <c r="AO440" s="41"/>
      <c r="AP440" s="41"/>
      <c r="AQ440" s="41"/>
      <c r="AR440" s="41"/>
      <c r="AS440" s="45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13"/>
      <c r="D441" s="13"/>
      <c r="E441" s="13"/>
      <c r="F441" s="42"/>
      <c r="G441" s="42"/>
      <c r="H441" s="4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43"/>
      <c r="U441" s="43"/>
      <c r="V441" s="13"/>
      <c r="W441" s="13"/>
      <c r="X441" s="13"/>
      <c r="Y441" s="13"/>
      <c r="Z441" s="13"/>
      <c r="AA441" s="13"/>
      <c r="AB441" s="44"/>
      <c r="AC441" s="45"/>
      <c r="AD441" s="13"/>
      <c r="AE441" s="13"/>
      <c r="AF441" s="13"/>
      <c r="AG441" s="13"/>
      <c r="AH441" s="13"/>
      <c r="AI441" s="13"/>
      <c r="AJ441" s="46"/>
      <c r="AK441" s="41"/>
      <c r="AL441" s="13"/>
      <c r="AM441" s="13"/>
      <c r="AN441" s="46"/>
      <c r="AO441" s="41"/>
      <c r="AP441" s="41"/>
      <c r="AQ441" s="41"/>
      <c r="AR441" s="41"/>
      <c r="AS441" s="45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13"/>
      <c r="D442" s="13"/>
      <c r="E442" s="13"/>
      <c r="F442" s="42"/>
      <c r="G442" s="42"/>
      <c r="H442" s="4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43"/>
      <c r="U442" s="43"/>
      <c r="V442" s="13"/>
      <c r="W442" s="13"/>
      <c r="X442" s="13"/>
      <c r="Y442" s="13"/>
      <c r="Z442" s="13"/>
      <c r="AA442" s="13"/>
      <c r="AB442" s="44"/>
      <c r="AC442" s="45"/>
      <c r="AD442" s="13"/>
      <c r="AE442" s="13"/>
      <c r="AF442" s="13"/>
      <c r="AG442" s="13"/>
      <c r="AH442" s="13"/>
      <c r="AI442" s="13"/>
      <c r="AJ442" s="46"/>
      <c r="AK442" s="41"/>
      <c r="AL442" s="13"/>
      <c r="AM442" s="13"/>
      <c r="AN442" s="46"/>
      <c r="AO442" s="41"/>
      <c r="AP442" s="41"/>
      <c r="AQ442" s="41"/>
      <c r="AR442" s="41"/>
      <c r="AS442" s="45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13"/>
      <c r="D443" s="13"/>
      <c r="E443" s="13"/>
      <c r="F443" s="42"/>
      <c r="G443" s="42"/>
      <c r="H443" s="4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43"/>
      <c r="U443" s="43"/>
      <c r="V443" s="13"/>
      <c r="W443" s="13"/>
      <c r="X443" s="13"/>
      <c r="Y443" s="13"/>
      <c r="Z443" s="13"/>
      <c r="AA443" s="13"/>
      <c r="AB443" s="44"/>
      <c r="AC443" s="45"/>
      <c r="AD443" s="13"/>
      <c r="AE443" s="13"/>
      <c r="AF443" s="13"/>
      <c r="AG443" s="13"/>
      <c r="AH443" s="13"/>
      <c r="AI443" s="13"/>
      <c r="AJ443" s="46"/>
      <c r="AK443" s="41"/>
      <c r="AL443" s="13"/>
      <c r="AM443" s="13"/>
      <c r="AN443" s="46"/>
      <c r="AO443" s="41"/>
      <c r="AP443" s="41"/>
      <c r="AQ443" s="41"/>
      <c r="AR443" s="41"/>
      <c r="AS443" s="45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13"/>
      <c r="D444" s="13"/>
      <c r="E444" s="13"/>
      <c r="F444" s="42"/>
      <c r="G444" s="42"/>
      <c r="H444" s="4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43"/>
      <c r="U444" s="43"/>
      <c r="V444" s="13"/>
      <c r="W444" s="13"/>
      <c r="X444" s="13"/>
      <c r="Y444" s="13"/>
      <c r="Z444" s="13"/>
      <c r="AA444" s="13"/>
      <c r="AB444" s="44"/>
      <c r="AC444" s="45"/>
      <c r="AD444" s="13"/>
      <c r="AE444" s="13"/>
      <c r="AF444" s="13"/>
      <c r="AG444" s="13"/>
      <c r="AH444" s="13"/>
      <c r="AI444" s="13"/>
      <c r="AJ444" s="46"/>
      <c r="AK444" s="41"/>
      <c r="AL444" s="13"/>
      <c r="AM444" s="13"/>
      <c r="AN444" s="46"/>
      <c r="AO444" s="41"/>
      <c r="AP444" s="41"/>
      <c r="AQ444" s="41"/>
      <c r="AR444" s="41"/>
      <c r="AS444" s="45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13"/>
      <c r="D445" s="13"/>
      <c r="E445" s="13"/>
      <c r="F445" s="42"/>
      <c r="G445" s="42"/>
      <c r="H445" s="4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43"/>
      <c r="U445" s="43"/>
      <c r="V445" s="13"/>
      <c r="W445" s="13"/>
      <c r="X445" s="13"/>
      <c r="Y445" s="13"/>
      <c r="Z445" s="13"/>
      <c r="AA445" s="13"/>
      <c r="AB445" s="44"/>
      <c r="AC445" s="45"/>
      <c r="AD445" s="13"/>
      <c r="AE445" s="13"/>
      <c r="AF445" s="13"/>
      <c r="AG445" s="13"/>
      <c r="AH445" s="13"/>
      <c r="AI445" s="13"/>
      <c r="AJ445" s="46"/>
      <c r="AK445" s="41"/>
      <c r="AL445" s="13"/>
      <c r="AM445" s="13"/>
      <c r="AN445" s="46"/>
      <c r="AO445" s="41"/>
      <c r="AP445" s="41"/>
      <c r="AQ445" s="41"/>
      <c r="AR445" s="41"/>
      <c r="AS445" s="45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13"/>
      <c r="D446" s="13"/>
      <c r="E446" s="13"/>
      <c r="F446" s="42"/>
      <c r="G446" s="42"/>
      <c r="H446" s="4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43"/>
      <c r="U446" s="43"/>
      <c r="V446" s="13"/>
      <c r="W446" s="13"/>
      <c r="X446" s="13"/>
      <c r="Y446" s="13"/>
      <c r="Z446" s="13"/>
      <c r="AA446" s="13"/>
      <c r="AB446" s="44"/>
      <c r="AC446" s="45"/>
      <c r="AD446" s="13"/>
      <c r="AE446" s="13"/>
      <c r="AF446" s="13"/>
      <c r="AG446" s="13"/>
      <c r="AH446" s="13"/>
      <c r="AI446" s="13"/>
      <c r="AJ446" s="46"/>
      <c r="AK446" s="41"/>
      <c r="AL446" s="13"/>
      <c r="AM446" s="13"/>
      <c r="AN446" s="46"/>
      <c r="AO446" s="41"/>
      <c r="AP446" s="41"/>
      <c r="AQ446" s="41"/>
      <c r="AR446" s="41"/>
      <c r="AS446" s="45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13"/>
      <c r="D447" s="13"/>
      <c r="E447" s="13"/>
      <c r="F447" s="42"/>
      <c r="G447" s="42"/>
      <c r="H447" s="4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43"/>
      <c r="U447" s="43"/>
      <c r="V447" s="13"/>
      <c r="W447" s="13"/>
      <c r="X447" s="13"/>
      <c r="Y447" s="13"/>
      <c r="Z447" s="13"/>
      <c r="AA447" s="13"/>
      <c r="AB447" s="44"/>
      <c r="AC447" s="45"/>
      <c r="AD447" s="13"/>
      <c r="AE447" s="13"/>
      <c r="AF447" s="13"/>
      <c r="AG447" s="13"/>
      <c r="AH447" s="13"/>
      <c r="AI447" s="13"/>
      <c r="AJ447" s="46"/>
      <c r="AK447" s="41"/>
      <c r="AL447" s="13"/>
      <c r="AM447" s="13"/>
      <c r="AN447" s="46"/>
      <c r="AO447" s="41"/>
      <c r="AP447" s="41"/>
      <c r="AQ447" s="41"/>
      <c r="AR447" s="41"/>
      <c r="AS447" s="45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13"/>
      <c r="D448" s="13"/>
      <c r="E448" s="13"/>
      <c r="F448" s="42"/>
      <c r="G448" s="42"/>
      <c r="H448" s="4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43"/>
      <c r="U448" s="43"/>
      <c r="V448" s="13"/>
      <c r="W448" s="13"/>
      <c r="X448" s="13"/>
      <c r="Y448" s="13"/>
      <c r="Z448" s="13"/>
      <c r="AA448" s="13"/>
      <c r="AB448" s="44"/>
      <c r="AC448" s="45"/>
      <c r="AD448" s="13"/>
      <c r="AE448" s="13"/>
      <c r="AF448" s="13"/>
      <c r="AG448" s="13"/>
      <c r="AH448" s="13"/>
      <c r="AI448" s="13"/>
      <c r="AJ448" s="46"/>
      <c r="AK448" s="41"/>
      <c r="AL448" s="13"/>
      <c r="AM448" s="13"/>
      <c r="AN448" s="46"/>
      <c r="AO448" s="41"/>
      <c r="AP448" s="41"/>
      <c r="AQ448" s="41"/>
      <c r="AR448" s="41"/>
      <c r="AS448" s="45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13"/>
      <c r="D449" s="13"/>
      <c r="E449" s="13"/>
      <c r="F449" s="42"/>
      <c r="G449" s="42"/>
      <c r="H449" s="4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43"/>
      <c r="U449" s="43"/>
      <c r="V449" s="13"/>
      <c r="W449" s="13"/>
      <c r="X449" s="13"/>
      <c r="Y449" s="13"/>
      <c r="Z449" s="13"/>
      <c r="AA449" s="13"/>
      <c r="AB449" s="44"/>
      <c r="AC449" s="45"/>
      <c r="AD449" s="13"/>
      <c r="AE449" s="13"/>
      <c r="AF449" s="13"/>
      <c r="AG449" s="13"/>
      <c r="AH449" s="13"/>
      <c r="AI449" s="13"/>
      <c r="AJ449" s="46"/>
      <c r="AK449" s="41"/>
      <c r="AL449" s="13"/>
      <c r="AM449" s="13"/>
      <c r="AN449" s="46"/>
      <c r="AO449" s="41"/>
      <c r="AP449" s="41"/>
      <c r="AQ449" s="41"/>
      <c r="AR449" s="41"/>
      <c r="AS449" s="45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13"/>
      <c r="D450" s="13"/>
      <c r="E450" s="13"/>
      <c r="F450" s="42"/>
      <c r="G450" s="42"/>
      <c r="H450" s="4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43"/>
      <c r="U450" s="43"/>
      <c r="V450" s="13"/>
      <c r="W450" s="13"/>
      <c r="X450" s="13"/>
      <c r="Y450" s="13"/>
      <c r="Z450" s="13"/>
      <c r="AA450" s="13"/>
      <c r="AB450" s="44"/>
      <c r="AC450" s="45"/>
      <c r="AD450" s="13"/>
      <c r="AE450" s="13"/>
      <c r="AF450" s="13"/>
      <c r="AG450" s="13"/>
      <c r="AH450" s="13"/>
      <c r="AI450" s="13"/>
      <c r="AJ450" s="46"/>
      <c r="AK450" s="41"/>
      <c r="AL450" s="13"/>
      <c r="AM450" s="13"/>
      <c r="AN450" s="46"/>
      <c r="AO450" s="41"/>
      <c r="AP450" s="41"/>
      <c r="AQ450" s="41"/>
      <c r="AR450" s="41"/>
      <c r="AS450" s="45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13"/>
      <c r="D451" s="13"/>
      <c r="E451" s="13"/>
      <c r="F451" s="42"/>
      <c r="G451" s="42"/>
      <c r="H451" s="4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43"/>
      <c r="U451" s="43"/>
      <c r="V451" s="13"/>
      <c r="W451" s="13"/>
      <c r="X451" s="13"/>
      <c r="Y451" s="13"/>
      <c r="Z451" s="13"/>
      <c r="AA451" s="13"/>
      <c r="AB451" s="44"/>
      <c r="AC451" s="45"/>
      <c r="AD451" s="13"/>
      <c r="AE451" s="13"/>
      <c r="AF451" s="13"/>
      <c r="AG451" s="13"/>
      <c r="AH451" s="13"/>
      <c r="AI451" s="13"/>
      <c r="AJ451" s="46"/>
      <c r="AK451" s="41"/>
      <c r="AL451" s="13"/>
      <c r="AM451" s="13"/>
      <c r="AN451" s="46"/>
      <c r="AO451" s="41"/>
      <c r="AP451" s="41"/>
      <c r="AQ451" s="41"/>
      <c r="AR451" s="41"/>
      <c r="AS451" s="45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13"/>
      <c r="D452" s="13"/>
      <c r="E452" s="13"/>
      <c r="F452" s="42"/>
      <c r="G452" s="42"/>
      <c r="H452" s="4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43"/>
      <c r="U452" s="43"/>
      <c r="V452" s="13"/>
      <c r="W452" s="13"/>
      <c r="X452" s="13"/>
      <c r="Y452" s="13"/>
      <c r="Z452" s="13"/>
      <c r="AA452" s="13"/>
      <c r="AB452" s="44"/>
      <c r="AC452" s="45"/>
      <c r="AD452" s="13"/>
      <c r="AE452" s="13"/>
      <c r="AF452" s="13"/>
      <c r="AG452" s="13"/>
      <c r="AH452" s="13"/>
      <c r="AI452" s="13"/>
      <c r="AJ452" s="46"/>
      <c r="AK452" s="41"/>
      <c r="AL452" s="13"/>
      <c r="AM452" s="13"/>
      <c r="AN452" s="46"/>
      <c r="AO452" s="41"/>
      <c r="AP452" s="41"/>
      <c r="AQ452" s="41"/>
      <c r="AR452" s="41"/>
      <c r="AS452" s="45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13"/>
      <c r="D453" s="13"/>
      <c r="E453" s="13"/>
      <c r="F453" s="42"/>
      <c r="G453" s="42"/>
      <c r="H453" s="4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43"/>
      <c r="U453" s="43"/>
      <c r="V453" s="13"/>
      <c r="W453" s="13"/>
      <c r="X453" s="13"/>
      <c r="Y453" s="13"/>
      <c r="Z453" s="13"/>
      <c r="AA453" s="13"/>
      <c r="AB453" s="44"/>
      <c r="AC453" s="45"/>
      <c r="AD453" s="13"/>
      <c r="AE453" s="13"/>
      <c r="AF453" s="13"/>
      <c r="AG453" s="13"/>
      <c r="AH453" s="13"/>
      <c r="AI453" s="13"/>
      <c r="AJ453" s="46"/>
      <c r="AK453" s="41"/>
      <c r="AL453" s="13"/>
      <c r="AM453" s="13"/>
      <c r="AN453" s="46"/>
      <c r="AO453" s="41"/>
      <c r="AP453" s="41"/>
      <c r="AQ453" s="41"/>
      <c r="AR453" s="41"/>
      <c r="AS453" s="45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13"/>
      <c r="D454" s="13"/>
      <c r="E454" s="13"/>
      <c r="F454" s="42"/>
      <c r="G454" s="42"/>
      <c r="H454" s="4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43"/>
      <c r="U454" s="43"/>
      <c r="V454" s="13"/>
      <c r="W454" s="13"/>
      <c r="X454" s="13"/>
      <c r="Y454" s="13"/>
      <c r="Z454" s="13"/>
      <c r="AA454" s="13"/>
      <c r="AB454" s="44"/>
      <c r="AC454" s="45"/>
      <c r="AD454" s="13"/>
      <c r="AE454" s="13"/>
      <c r="AF454" s="13"/>
      <c r="AG454" s="13"/>
      <c r="AH454" s="13"/>
      <c r="AI454" s="13"/>
      <c r="AJ454" s="46"/>
      <c r="AK454" s="41"/>
      <c r="AL454" s="13"/>
      <c r="AM454" s="13"/>
      <c r="AN454" s="46"/>
      <c r="AO454" s="41"/>
      <c r="AP454" s="41"/>
      <c r="AQ454" s="41"/>
      <c r="AR454" s="41"/>
      <c r="AS454" s="45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13"/>
      <c r="D455" s="13"/>
      <c r="E455" s="13"/>
      <c r="F455" s="42"/>
      <c r="G455" s="42"/>
      <c r="H455" s="4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43"/>
      <c r="U455" s="43"/>
      <c r="V455" s="13"/>
      <c r="W455" s="13"/>
      <c r="X455" s="13"/>
      <c r="Y455" s="13"/>
      <c r="Z455" s="13"/>
      <c r="AA455" s="13"/>
      <c r="AB455" s="44"/>
      <c r="AC455" s="45"/>
      <c r="AD455" s="13"/>
      <c r="AE455" s="13"/>
      <c r="AF455" s="13"/>
      <c r="AG455" s="13"/>
      <c r="AH455" s="13"/>
      <c r="AI455" s="13"/>
      <c r="AJ455" s="46"/>
      <c r="AK455" s="41"/>
      <c r="AL455" s="13"/>
      <c r="AM455" s="13"/>
      <c r="AN455" s="46"/>
      <c r="AO455" s="41"/>
      <c r="AP455" s="41"/>
      <c r="AQ455" s="41"/>
      <c r="AR455" s="41"/>
      <c r="AS455" s="45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13"/>
      <c r="D456" s="13"/>
      <c r="E456" s="13"/>
      <c r="F456" s="42"/>
      <c r="G456" s="42"/>
      <c r="H456" s="4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43"/>
      <c r="U456" s="43"/>
      <c r="V456" s="13"/>
      <c r="W456" s="13"/>
      <c r="X456" s="13"/>
      <c r="Y456" s="13"/>
      <c r="Z456" s="13"/>
      <c r="AA456" s="13"/>
      <c r="AB456" s="44"/>
      <c r="AC456" s="45"/>
      <c r="AD456" s="13"/>
      <c r="AE456" s="13"/>
      <c r="AF456" s="13"/>
      <c r="AG456" s="13"/>
      <c r="AH456" s="13"/>
      <c r="AI456" s="13"/>
      <c r="AJ456" s="46"/>
      <c r="AK456" s="41"/>
      <c r="AL456" s="13"/>
      <c r="AM456" s="13"/>
      <c r="AN456" s="46"/>
      <c r="AO456" s="41"/>
      <c r="AP456" s="41"/>
      <c r="AQ456" s="41"/>
      <c r="AR456" s="41"/>
      <c r="AS456" s="45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13"/>
      <c r="D457" s="13"/>
      <c r="E457" s="13"/>
      <c r="F457" s="42"/>
      <c r="G457" s="42"/>
      <c r="H457" s="4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43"/>
      <c r="U457" s="43"/>
      <c r="V457" s="13"/>
      <c r="W457" s="13"/>
      <c r="X457" s="13"/>
      <c r="Y457" s="13"/>
      <c r="Z457" s="13"/>
      <c r="AA457" s="13"/>
      <c r="AB457" s="44"/>
      <c r="AC457" s="45"/>
      <c r="AD457" s="13"/>
      <c r="AE457" s="13"/>
      <c r="AF457" s="13"/>
      <c r="AG457" s="13"/>
      <c r="AH457" s="13"/>
      <c r="AI457" s="13"/>
      <c r="AJ457" s="46"/>
      <c r="AK457" s="41"/>
      <c r="AL457" s="13"/>
      <c r="AM457" s="13"/>
      <c r="AN457" s="46"/>
      <c r="AO457" s="41"/>
      <c r="AP457" s="41"/>
      <c r="AQ457" s="41"/>
      <c r="AR457" s="41"/>
      <c r="AS457" s="45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13"/>
      <c r="D458" s="13"/>
      <c r="E458" s="13"/>
      <c r="F458" s="42"/>
      <c r="G458" s="42"/>
      <c r="H458" s="4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43"/>
      <c r="U458" s="43"/>
      <c r="V458" s="13"/>
      <c r="W458" s="13"/>
      <c r="X458" s="13"/>
      <c r="Y458" s="13"/>
      <c r="Z458" s="13"/>
      <c r="AA458" s="13"/>
      <c r="AB458" s="44"/>
      <c r="AC458" s="45"/>
      <c r="AD458" s="13"/>
      <c r="AE458" s="13"/>
      <c r="AF458" s="13"/>
      <c r="AG458" s="13"/>
      <c r="AH458" s="13"/>
      <c r="AI458" s="13"/>
      <c r="AJ458" s="46"/>
      <c r="AK458" s="41"/>
      <c r="AL458" s="13"/>
      <c r="AM458" s="13"/>
      <c r="AN458" s="46"/>
      <c r="AO458" s="41"/>
      <c r="AP458" s="41"/>
      <c r="AQ458" s="41"/>
      <c r="AR458" s="41"/>
      <c r="AS458" s="45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13"/>
      <c r="D459" s="13"/>
      <c r="E459" s="13"/>
      <c r="F459" s="42"/>
      <c r="G459" s="42"/>
      <c r="H459" s="4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43"/>
      <c r="U459" s="43"/>
      <c r="V459" s="13"/>
      <c r="W459" s="13"/>
      <c r="X459" s="13"/>
      <c r="Y459" s="13"/>
      <c r="Z459" s="13"/>
      <c r="AA459" s="13"/>
      <c r="AB459" s="44"/>
      <c r="AC459" s="45"/>
      <c r="AD459" s="13"/>
      <c r="AE459" s="13"/>
      <c r="AF459" s="13"/>
      <c r="AG459" s="13"/>
      <c r="AH459" s="13"/>
      <c r="AI459" s="13"/>
      <c r="AJ459" s="46"/>
      <c r="AK459" s="41"/>
      <c r="AL459" s="13"/>
      <c r="AM459" s="13"/>
      <c r="AN459" s="46"/>
      <c r="AO459" s="41"/>
      <c r="AP459" s="41"/>
      <c r="AQ459" s="41"/>
      <c r="AR459" s="41"/>
      <c r="AS459" s="45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13"/>
      <c r="D460" s="13"/>
      <c r="E460" s="13"/>
      <c r="F460" s="42"/>
      <c r="G460" s="42"/>
      <c r="H460" s="4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43"/>
      <c r="U460" s="43"/>
      <c r="V460" s="13"/>
      <c r="W460" s="13"/>
      <c r="X460" s="13"/>
      <c r="Y460" s="13"/>
      <c r="Z460" s="13"/>
      <c r="AA460" s="13"/>
      <c r="AB460" s="44"/>
      <c r="AC460" s="45"/>
      <c r="AD460" s="13"/>
      <c r="AE460" s="13"/>
      <c r="AF460" s="13"/>
      <c r="AG460" s="13"/>
      <c r="AH460" s="13"/>
      <c r="AI460" s="13"/>
      <c r="AJ460" s="46"/>
      <c r="AK460" s="41"/>
      <c r="AL460" s="13"/>
      <c r="AM460" s="13"/>
      <c r="AN460" s="46"/>
      <c r="AO460" s="41"/>
      <c r="AP460" s="41"/>
      <c r="AQ460" s="41"/>
      <c r="AR460" s="41"/>
      <c r="AS460" s="45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13"/>
      <c r="D461" s="13"/>
      <c r="E461" s="13"/>
      <c r="F461" s="42"/>
      <c r="G461" s="42"/>
      <c r="H461" s="4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43"/>
      <c r="U461" s="43"/>
      <c r="V461" s="13"/>
      <c r="W461" s="13"/>
      <c r="X461" s="13"/>
      <c r="Y461" s="13"/>
      <c r="Z461" s="13"/>
      <c r="AA461" s="13"/>
      <c r="AB461" s="44"/>
      <c r="AC461" s="45"/>
      <c r="AD461" s="13"/>
      <c r="AE461" s="13"/>
      <c r="AF461" s="13"/>
      <c r="AG461" s="13"/>
      <c r="AH461" s="13"/>
      <c r="AI461" s="13"/>
      <c r="AJ461" s="46"/>
      <c r="AK461" s="41"/>
      <c r="AL461" s="13"/>
      <c r="AM461" s="13"/>
      <c r="AN461" s="46"/>
      <c r="AO461" s="41"/>
      <c r="AP461" s="41"/>
      <c r="AQ461" s="41"/>
      <c r="AR461" s="41"/>
      <c r="AS461" s="45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13"/>
      <c r="D462" s="13"/>
      <c r="E462" s="13"/>
      <c r="F462" s="42"/>
      <c r="G462" s="42"/>
      <c r="H462" s="4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43"/>
      <c r="U462" s="43"/>
      <c r="V462" s="13"/>
      <c r="W462" s="13"/>
      <c r="X462" s="13"/>
      <c r="Y462" s="13"/>
      <c r="Z462" s="13"/>
      <c r="AA462" s="13"/>
      <c r="AB462" s="44"/>
      <c r="AC462" s="45"/>
      <c r="AD462" s="13"/>
      <c r="AE462" s="13"/>
      <c r="AF462" s="13"/>
      <c r="AG462" s="13"/>
      <c r="AH462" s="13"/>
      <c r="AI462" s="13"/>
      <c r="AJ462" s="46"/>
      <c r="AK462" s="41"/>
      <c r="AL462" s="13"/>
      <c r="AM462" s="13"/>
      <c r="AN462" s="46"/>
      <c r="AO462" s="41"/>
      <c r="AP462" s="41"/>
      <c r="AQ462" s="41"/>
      <c r="AR462" s="41"/>
      <c r="AS462" s="45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13"/>
      <c r="D463" s="13"/>
      <c r="E463" s="13"/>
      <c r="F463" s="42"/>
      <c r="G463" s="42"/>
      <c r="H463" s="4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43"/>
      <c r="U463" s="43"/>
      <c r="V463" s="13"/>
      <c r="W463" s="13"/>
      <c r="X463" s="13"/>
      <c r="Y463" s="13"/>
      <c r="Z463" s="13"/>
      <c r="AA463" s="13"/>
      <c r="AB463" s="44"/>
      <c r="AC463" s="45"/>
      <c r="AD463" s="13"/>
      <c r="AE463" s="13"/>
      <c r="AF463" s="13"/>
      <c r="AG463" s="13"/>
      <c r="AH463" s="13"/>
      <c r="AI463" s="13"/>
      <c r="AJ463" s="46"/>
      <c r="AK463" s="41"/>
      <c r="AL463" s="13"/>
      <c r="AM463" s="13"/>
      <c r="AN463" s="46"/>
      <c r="AO463" s="41"/>
      <c r="AP463" s="41"/>
      <c r="AQ463" s="41"/>
      <c r="AR463" s="41"/>
      <c r="AS463" s="45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13"/>
      <c r="D464" s="13"/>
      <c r="E464" s="13"/>
      <c r="F464" s="42"/>
      <c r="G464" s="42"/>
      <c r="H464" s="4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43"/>
      <c r="U464" s="43"/>
      <c r="V464" s="13"/>
      <c r="W464" s="13"/>
      <c r="X464" s="13"/>
      <c r="Y464" s="13"/>
      <c r="Z464" s="13"/>
      <c r="AA464" s="13"/>
      <c r="AB464" s="44"/>
      <c r="AC464" s="45"/>
      <c r="AD464" s="13"/>
      <c r="AE464" s="13"/>
      <c r="AF464" s="13"/>
      <c r="AG464" s="13"/>
      <c r="AH464" s="13"/>
      <c r="AI464" s="13"/>
      <c r="AJ464" s="46"/>
      <c r="AK464" s="41"/>
      <c r="AL464" s="13"/>
      <c r="AM464" s="13"/>
      <c r="AN464" s="46"/>
      <c r="AO464" s="41"/>
      <c r="AP464" s="41"/>
      <c r="AQ464" s="41"/>
      <c r="AR464" s="41"/>
      <c r="AS464" s="45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13"/>
      <c r="D465" s="13"/>
      <c r="E465" s="13"/>
      <c r="F465" s="42"/>
      <c r="G465" s="42"/>
      <c r="H465" s="4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43"/>
      <c r="U465" s="43"/>
      <c r="V465" s="13"/>
      <c r="W465" s="13"/>
      <c r="X465" s="13"/>
      <c r="Y465" s="13"/>
      <c r="Z465" s="13"/>
      <c r="AA465" s="13"/>
      <c r="AB465" s="44"/>
      <c r="AC465" s="45"/>
      <c r="AD465" s="13"/>
      <c r="AE465" s="13"/>
      <c r="AF465" s="13"/>
      <c r="AG465" s="13"/>
      <c r="AH465" s="13"/>
      <c r="AI465" s="13"/>
      <c r="AJ465" s="46"/>
      <c r="AK465" s="41"/>
      <c r="AL465" s="13"/>
      <c r="AM465" s="13"/>
      <c r="AN465" s="46"/>
      <c r="AO465" s="41"/>
      <c r="AP465" s="41"/>
      <c r="AQ465" s="41"/>
      <c r="AR465" s="41"/>
      <c r="AS465" s="45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13"/>
      <c r="D466" s="13"/>
      <c r="E466" s="13"/>
      <c r="F466" s="42"/>
      <c r="G466" s="42"/>
      <c r="H466" s="4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43"/>
      <c r="U466" s="43"/>
      <c r="V466" s="13"/>
      <c r="W466" s="13"/>
      <c r="X466" s="13"/>
      <c r="Y466" s="13"/>
      <c r="Z466" s="13"/>
      <c r="AA466" s="13"/>
      <c r="AB466" s="44"/>
      <c r="AC466" s="45"/>
      <c r="AD466" s="13"/>
      <c r="AE466" s="13"/>
      <c r="AF466" s="13"/>
      <c r="AG466" s="13"/>
      <c r="AH466" s="13"/>
      <c r="AI466" s="13"/>
      <c r="AJ466" s="46"/>
      <c r="AK466" s="41"/>
      <c r="AL466" s="13"/>
      <c r="AM466" s="13"/>
      <c r="AN466" s="46"/>
      <c r="AO466" s="41"/>
      <c r="AP466" s="41"/>
      <c r="AQ466" s="41"/>
      <c r="AR466" s="41"/>
      <c r="AS466" s="45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13"/>
      <c r="D467" s="13"/>
      <c r="E467" s="13"/>
      <c r="F467" s="42"/>
      <c r="G467" s="42"/>
      <c r="H467" s="4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43"/>
      <c r="U467" s="43"/>
      <c r="V467" s="13"/>
      <c r="W467" s="13"/>
      <c r="X467" s="13"/>
      <c r="Y467" s="13"/>
      <c r="Z467" s="13"/>
      <c r="AA467" s="13"/>
      <c r="AB467" s="44"/>
      <c r="AC467" s="45"/>
      <c r="AD467" s="13"/>
      <c r="AE467" s="13"/>
      <c r="AF467" s="13"/>
      <c r="AG467" s="13"/>
      <c r="AH467" s="13"/>
      <c r="AI467" s="13"/>
      <c r="AJ467" s="46"/>
      <c r="AK467" s="41"/>
      <c r="AL467" s="13"/>
      <c r="AM467" s="13"/>
      <c r="AN467" s="46"/>
      <c r="AO467" s="41"/>
      <c r="AP467" s="41"/>
      <c r="AQ467" s="41"/>
      <c r="AR467" s="41"/>
      <c r="AS467" s="45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13"/>
      <c r="D468" s="13"/>
      <c r="E468" s="13"/>
      <c r="F468" s="42"/>
      <c r="G468" s="42"/>
      <c r="H468" s="4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43"/>
      <c r="U468" s="43"/>
      <c r="V468" s="13"/>
      <c r="W468" s="13"/>
      <c r="X468" s="13"/>
      <c r="Y468" s="13"/>
      <c r="Z468" s="13"/>
      <c r="AA468" s="13"/>
      <c r="AB468" s="44"/>
      <c r="AC468" s="45"/>
      <c r="AD468" s="13"/>
      <c r="AE468" s="13"/>
      <c r="AF468" s="13"/>
      <c r="AG468" s="13"/>
      <c r="AH468" s="13"/>
      <c r="AI468" s="13"/>
      <c r="AJ468" s="46"/>
      <c r="AK468" s="41"/>
      <c r="AL468" s="13"/>
      <c r="AM468" s="13"/>
      <c r="AN468" s="46"/>
      <c r="AO468" s="41"/>
      <c r="AP468" s="41"/>
      <c r="AQ468" s="41"/>
      <c r="AR468" s="41"/>
      <c r="AS468" s="45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13"/>
      <c r="D469" s="13"/>
      <c r="E469" s="13"/>
      <c r="F469" s="42"/>
      <c r="G469" s="42"/>
      <c r="H469" s="4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43"/>
      <c r="U469" s="43"/>
      <c r="V469" s="13"/>
      <c r="W469" s="13"/>
      <c r="X469" s="13"/>
      <c r="Y469" s="13"/>
      <c r="Z469" s="13"/>
      <c r="AA469" s="13"/>
      <c r="AB469" s="44"/>
      <c r="AC469" s="45"/>
      <c r="AD469" s="13"/>
      <c r="AE469" s="13"/>
      <c r="AF469" s="13"/>
      <c r="AG469" s="13"/>
      <c r="AH469" s="13"/>
      <c r="AI469" s="13"/>
      <c r="AJ469" s="46"/>
      <c r="AK469" s="41"/>
      <c r="AL469" s="13"/>
      <c r="AM469" s="13"/>
      <c r="AN469" s="46"/>
      <c r="AO469" s="41"/>
      <c r="AP469" s="41"/>
      <c r="AQ469" s="41"/>
      <c r="AR469" s="41"/>
      <c r="AS469" s="45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13"/>
      <c r="D470" s="13"/>
      <c r="E470" s="13"/>
      <c r="F470" s="42"/>
      <c r="G470" s="42"/>
      <c r="H470" s="4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43"/>
      <c r="U470" s="43"/>
      <c r="V470" s="13"/>
      <c r="W470" s="13"/>
      <c r="X470" s="13"/>
      <c r="Y470" s="13"/>
      <c r="Z470" s="13"/>
      <c r="AA470" s="13"/>
      <c r="AB470" s="44"/>
      <c r="AC470" s="45"/>
      <c r="AD470" s="13"/>
      <c r="AE470" s="13"/>
      <c r="AF470" s="13"/>
      <c r="AG470" s="13"/>
      <c r="AH470" s="13"/>
      <c r="AI470" s="13"/>
      <c r="AJ470" s="46"/>
      <c r="AK470" s="41"/>
      <c r="AL470" s="13"/>
      <c r="AM470" s="13"/>
      <c r="AN470" s="46"/>
      <c r="AO470" s="41"/>
      <c r="AP470" s="41"/>
      <c r="AQ470" s="41"/>
      <c r="AR470" s="41"/>
      <c r="AS470" s="45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13"/>
      <c r="D471" s="13"/>
      <c r="E471" s="13"/>
      <c r="F471" s="42"/>
      <c r="G471" s="42"/>
      <c r="H471" s="4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43"/>
      <c r="U471" s="43"/>
      <c r="V471" s="13"/>
      <c r="W471" s="13"/>
      <c r="X471" s="13"/>
      <c r="Y471" s="13"/>
      <c r="Z471" s="13"/>
      <c r="AA471" s="13"/>
      <c r="AB471" s="44"/>
      <c r="AC471" s="45"/>
      <c r="AD471" s="13"/>
      <c r="AE471" s="13"/>
      <c r="AF471" s="13"/>
      <c r="AG471" s="13"/>
      <c r="AH471" s="13"/>
      <c r="AI471" s="13"/>
      <c r="AJ471" s="46"/>
      <c r="AK471" s="41"/>
      <c r="AL471" s="13"/>
      <c r="AM471" s="13"/>
      <c r="AN471" s="46"/>
      <c r="AO471" s="41"/>
      <c r="AP471" s="41"/>
      <c r="AQ471" s="41"/>
      <c r="AR471" s="41"/>
      <c r="AS471" s="45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13"/>
      <c r="D472" s="13"/>
      <c r="E472" s="13"/>
      <c r="F472" s="42"/>
      <c r="G472" s="42"/>
      <c r="H472" s="4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43"/>
      <c r="U472" s="43"/>
      <c r="V472" s="13"/>
      <c r="W472" s="13"/>
      <c r="X472" s="13"/>
      <c r="Y472" s="13"/>
      <c r="Z472" s="13"/>
      <c r="AA472" s="13"/>
      <c r="AB472" s="44"/>
      <c r="AC472" s="45"/>
      <c r="AD472" s="13"/>
      <c r="AE472" s="13"/>
      <c r="AF472" s="13"/>
      <c r="AG472" s="13"/>
      <c r="AH472" s="13"/>
      <c r="AI472" s="13"/>
      <c r="AJ472" s="46"/>
      <c r="AK472" s="41"/>
      <c r="AL472" s="13"/>
      <c r="AM472" s="13"/>
      <c r="AN472" s="46"/>
      <c r="AO472" s="41"/>
      <c r="AP472" s="41"/>
      <c r="AQ472" s="41"/>
      <c r="AR472" s="41"/>
      <c r="AS472" s="45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13"/>
      <c r="D473" s="13"/>
      <c r="E473" s="13"/>
      <c r="F473" s="42"/>
      <c r="G473" s="42"/>
      <c r="H473" s="4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43"/>
      <c r="U473" s="43"/>
      <c r="V473" s="13"/>
      <c r="W473" s="13"/>
      <c r="X473" s="13"/>
      <c r="Y473" s="13"/>
      <c r="Z473" s="13"/>
      <c r="AA473" s="13"/>
      <c r="AB473" s="44"/>
      <c r="AC473" s="45"/>
      <c r="AD473" s="13"/>
      <c r="AE473" s="13"/>
      <c r="AF473" s="13"/>
      <c r="AG473" s="13"/>
      <c r="AH473" s="13"/>
      <c r="AI473" s="13"/>
      <c r="AJ473" s="46"/>
      <c r="AK473" s="41"/>
      <c r="AL473" s="13"/>
      <c r="AM473" s="13"/>
      <c r="AN473" s="46"/>
      <c r="AO473" s="41"/>
      <c r="AP473" s="41"/>
      <c r="AQ473" s="41"/>
      <c r="AR473" s="41"/>
      <c r="AS473" s="45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13"/>
      <c r="D474" s="13"/>
      <c r="E474" s="13"/>
      <c r="F474" s="42"/>
      <c r="G474" s="42"/>
      <c r="H474" s="4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43"/>
      <c r="U474" s="43"/>
      <c r="V474" s="13"/>
      <c r="W474" s="13"/>
      <c r="X474" s="13"/>
      <c r="Y474" s="13"/>
      <c r="Z474" s="13"/>
      <c r="AA474" s="13"/>
      <c r="AB474" s="44"/>
      <c r="AC474" s="45"/>
      <c r="AD474" s="13"/>
      <c r="AE474" s="13"/>
      <c r="AF474" s="13"/>
      <c r="AG474" s="13"/>
      <c r="AH474" s="13"/>
      <c r="AI474" s="13"/>
      <c r="AJ474" s="46"/>
      <c r="AK474" s="41"/>
      <c r="AL474" s="13"/>
      <c r="AM474" s="13"/>
      <c r="AN474" s="46"/>
      <c r="AO474" s="41"/>
      <c r="AP474" s="41"/>
      <c r="AQ474" s="41"/>
      <c r="AR474" s="41"/>
      <c r="AS474" s="45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13"/>
      <c r="D475" s="13"/>
      <c r="E475" s="13"/>
      <c r="F475" s="42"/>
      <c r="G475" s="42"/>
      <c r="H475" s="4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43"/>
      <c r="U475" s="43"/>
      <c r="V475" s="13"/>
      <c r="W475" s="13"/>
      <c r="X475" s="13"/>
      <c r="Y475" s="13"/>
      <c r="Z475" s="13"/>
      <c r="AA475" s="13"/>
      <c r="AB475" s="44"/>
      <c r="AC475" s="45"/>
      <c r="AD475" s="13"/>
      <c r="AE475" s="13"/>
      <c r="AF475" s="13"/>
      <c r="AG475" s="13"/>
      <c r="AH475" s="13"/>
      <c r="AI475" s="13"/>
      <c r="AJ475" s="46"/>
      <c r="AK475" s="41"/>
      <c r="AL475" s="13"/>
      <c r="AM475" s="13"/>
      <c r="AN475" s="46"/>
      <c r="AO475" s="41"/>
      <c r="AP475" s="41"/>
      <c r="AQ475" s="41"/>
      <c r="AR475" s="41"/>
      <c r="AS475" s="45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13"/>
      <c r="D476" s="13"/>
      <c r="E476" s="13"/>
      <c r="F476" s="42"/>
      <c r="G476" s="42"/>
      <c r="H476" s="4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43"/>
      <c r="U476" s="43"/>
      <c r="V476" s="13"/>
      <c r="W476" s="13"/>
      <c r="X476" s="13"/>
      <c r="Y476" s="13"/>
      <c r="Z476" s="13"/>
      <c r="AA476" s="13"/>
      <c r="AB476" s="44"/>
      <c r="AC476" s="45"/>
      <c r="AD476" s="13"/>
      <c r="AE476" s="13"/>
      <c r="AF476" s="13"/>
      <c r="AG476" s="13"/>
      <c r="AH476" s="13"/>
      <c r="AI476" s="13"/>
      <c r="AJ476" s="46"/>
      <c r="AK476" s="41"/>
      <c r="AL476" s="13"/>
      <c r="AM476" s="13"/>
      <c r="AN476" s="46"/>
      <c r="AO476" s="41"/>
      <c r="AP476" s="41"/>
      <c r="AQ476" s="41"/>
      <c r="AR476" s="41"/>
      <c r="AS476" s="45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13"/>
      <c r="D477" s="13"/>
      <c r="E477" s="13"/>
      <c r="F477" s="42"/>
      <c r="G477" s="42"/>
      <c r="H477" s="4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43"/>
      <c r="U477" s="43"/>
      <c r="V477" s="13"/>
      <c r="W477" s="13"/>
      <c r="X477" s="13"/>
      <c r="Y477" s="13"/>
      <c r="Z477" s="13"/>
      <c r="AA477" s="13"/>
      <c r="AB477" s="44"/>
      <c r="AC477" s="45"/>
      <c r="AD477" s="13"/>
      <c r="AE477" s="13"/>
      <c r="AF477" s="13"/>
      <c r="AG477" s="13"/>
      <c r="AH477" s="13"/>
      <c r="AI477" s="13"/>
      <c r="AJ477" s="46"/>
      <c r="AK477" s="41"/>
      <c r="AL477" s="13"/>
      <c r="AM477" s="13"/>
      <c r="AN477" s="46"/>
      <c r="AO477" s="41"/>
      <c r="AP477" s="41"/>
      <c r="AQ477" s="41"/>
      <c r="AR477" s="41"/>
      <c r="AS477" s="45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13"/>
      <c r="D478" s="13"/>
      <c r="E478" s="13"/>
      <c r="F478" s="42"/>
      <c r="G478" s="42"/>
      <c r="H478" s="4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43"/>
      <c r="U478" s="43"/>
      <c r="V478" s="13"/>
      <c r="W478" s="13"/>
      <c r="X478" s="13"/>
      <c r="Y478" s="13"/>
      <c r="Z478" s="13"/>
      <c r="AA478" s="13"/>
      <c r="AB478" s="44"/>
      <c r="AC478" s="45"/>
      <c r="AD478" s="13"/>
      <c r="AE478" s="13"/>
      <c r="AF478" s="13"/>
      <c r="AG478" s="13"/>
      <c r="AH478" s="13"/>
      <c r="AI478" s="13"/>
      <c r="AJ478" s="46"/>
      <c r="AK478" s="41"/>
      <c r="AL478" s="13"/>
      <c r="AM478" s="13"/>
      <c r="AN478" s="46"/>
      <c r="AO478" s="41"/>
      <c r="AP478" s="41"/>
      <c r="AQ478" s="41"/>
      <c r="AR478" s="41"/>
      <c r="AS478" s="45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13"/>
      <c r="D479" s="13"/>
      <c r="E479" s="13"/>
      <c r="F479" s="42"/>
      <c r="G479" s="42"/>
      <c r="H479" s="4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43"/>
      <c r="U479" s="43"/>
      <c r="V479" s="13"/>
      <c r="W479" s="13"/>
      <c r="X479" s="13"/>
      <c r="Y479" s="13"/>
      <c r="Z479" s="13"/>
      <c r="AA479" s="13"/>
      <c r="AB479" s="44"/>
      <c r="AC479" s="45"/>
      <c r="AD479" s="13"/>
      <c r="AE479" s="13"/>
      <c r="AF479" s="13"/>
      <c r="AG479" s="13"/>
      <c r="AH479" s="13"/>
      <c r="AI479" s="13"/>
      <c r="AJ479" s="46"/>
      <c r="AK479" s="41"/>
      <c r="AL479" s="13"/>
      <c r="AM479" s="13"/>
      <c r="AN479" s="46"/>
      <c r="AO479" s="41"/>
      <c r="AP479" s="41"/>
      <c r="AQ479" s="41"/>
      <c r="AR479" s="41"/>
      <c r="AS479" s="45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13"/>
      <c r="D480" s="13"/>
      <c r="E480" s="13"/>
      <c r="F480" s="42"/>
      <c r="G480" s="42"/>
      <c r="H480" s="4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43"/>
      <c r="U480" s="43"/>
      <c r="V480" s="13"/>
      <c r="W480" s="13"/>
      <c r="X480" s="13"/>
      <c r="Y480" s="13"/>
      <c r="Z480" s="13"/>
      <c r="AA480" s="13"/>
      <c r="AB480" s="44"/>
      <c r="AC480" s="45"/>
      <c r="AD480" s="13"/>
      <c r="AE480" s="13"/>
      <c r="AF480" s="13"/>
      <c r="AG480" s="13"/>
      <c r="AH480" s="13"/>
      <c r="AI480" s="13"/>
      <c r="AJ480" s="46"/>
      <c r="AK480" s="41"/>
      <c r="AL480" s="13"/>
      <c r="AM480" s="13"/>
      <c r="AN480" s="46"/>
      <c r="AO480" s="41"/>
      <c r="AP480" s="41"/>
      <c r="AQ480" s="41"/>
      <c r="AR480" s="41"/>
      <c r="AS480" s="45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13"/>
      <c r="D481" s="13"/>
      <c r="E481" s="13"/>
      <c r="F481" s="42"/>
      <c r="G481" s="42"/>
      <c r="H481" s="4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43"/>
      <c r="U481" s="43"/>
      <c r="V481" s="13"/>
      <c r="W481" s="13"/>
      <c r="X481" s="13"/>
      <c r="Y481" s="13"/>
      <c r="Z481" s="13"/>
      <c r="AA481" s="13"/>
      <c r="AB481" s="44"/>
      <c r="AC481" s="45"/>
      <c r="AD481" s="13"/>
      <c r="AE481" s="13"/>
      <c r="AF481" s="13"/>
      <c r="AG481" s="13"/>
      <c r="AH481" s="13"/>
      <c r="AI481" s="13"/>
      <c r="AJ481" s="46"/>
      <c r="AK481" s="41"/>
      <c r="AL481" s="13"/>
      <c r="AM481" s="13"/>
      <c r="AN481" s="46"/>
      <c r="AO481" s="41"/>
      <c r="AP481" s="41"/>
      <c r="AQ481" s="41"/>
      <c r="AR481" s="41"/>
      <c r="AS481" s="45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13"/>
      <c r="D482" s="13"/>
      <c r="E482" s="13"/>
      <c r="F482" s="42"/>
      <c r="G482" s="42"/>
      <c r="H482" s="4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43"/>
      <c r="U482" s="43"/>
      <c r="V482" s="13"/>
      <c r="W482" s="13"/>
      <c r="X482" s="13"/>
      <c r="Y482" s="13"/>
      <c r="Z482" s="13"/>
      <c r="AA482" s="13"/>
      <c r="AB482" s="44"/>
      <c r="AC482" s="45"/>
      <c r="AD482" s="13"/>
      <c r="AE482" s="13"/>
      <c r="AF482" s="13"/>
      <c r="AG482" s="13"/>
      <c r="AH482" s="13"/>
      <c r="AI482" s="13"/>
      <c r="AJ482" s="46"/>
      <c r="AK482" s="41"/>
      <c r="AL482" s="13"/>
      <c r="AM482" s="13"/>
      <c r="AN482" s="46"/>
      <c r="AO482" s="41"/>
      <c r="AP482" s="41"/>
      <c r="AQ482" s="41"/>
      <c r="AR482" s="41"/>
      <c r="AS482" s="45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13"/>
      <c r="D483" s="13"/>
      <c r="E483" s="13"/>
      <c r="F483" s="42"/>
      <c r="G483" s="42"/>
      <c r="H483" s="4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43"/>
      <c r="U483" s="43"/>
      <c r="V483" s="13"/>
      <c r="W483" s="13"/>
      <c r="X483" s="13"/>
      <c r="Y483" s="13"/>
      <c r="Z483" s="13"/>
      <c r="AA483" s="13"/>
      <c r="AB483" s="44"/>
      <c r="AC483" s="45"/>
      <c r="AD483" s="13"/>
      <c r="AE483" s="13"/>
      <c r="AF483" s="13"/>
      <c r="AG483" s="13"/>
      <c r="AH483" s="13"/>
      <c r="AI483" s="13"/>
      <c r="AJ483" s="46"/>
      <c r="AK483" s="41"/>
      <c r="AL483" s="13"/>
      <c r="AM483" s="13"/>
      <c r="AN483" s="46"/>
      <c r="AO483" s="41"/>
      <c r="AP483" s="41"/>
      <c r="AQ483" s="41"/>
      <c r="AR483" s="41"/>
      <c r="AS483" s="45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13"/>
      <c r="D484" s="13"/>
      <c r="E484" s="13"/>
      <c r="F484" s="42"/>
      <c r="G484" s="42"/>
      <c r="H484" s="4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43"/>
      <c r="U484" s="43"/>
      <c r="V484" s="13"/>
      <c r="W484" s="13"/>
      <c r="X484" s="13"/>
      <c r="Y484" s="13"/>
      <c r="Z484" s="13"/>
      <c r="AA484" s="13"/>
      <c r="AB484" s="44"/>
      <c r="AC484" s="45"/>
      <c r="AD484" s="13"/>
      <c r="AE484" s="13"/>
      <c r="AF484" s="13"/>
      <c r="AG484" s="13"/>
      <c r="AH484" s="13"/>
      <c r="AI484" s="13"/>
      <c r="AJ484" s="46"/>
      <c r="AK484" s="41"/>
      <c r="AL484" s="13"/>
      <c r="AM484" s="13"/>
      <c r="AN484" s="46"/>
      <c r="AO484" s="41"/>
      <c r="AP484" s="41"/>
      <c r="AQ484" s="41"/>
      <c r="AR484" s="41"/>
      <c r="AS484" s="45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13"/>
      <c r="D485" s="13"/>
      <c r="E485" s="13"/>
      <c r="F485" s="42"/>
      <c r="G485" s="42"/>
      <c r="H485" s="4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43"/>
      <c r="U485" s="43"/>
      <c r="V485" s="13"/>
      <c r="W485" s="13"/>
      <c r="X485" s="13"/>
      <c r="Y485" s="13"/>
      <c r="Z485" s="13"/>
      <c r="AA485" s="13"/>
      <c r="AB485" s="44"/>
      <c r="AC485" s="45"/>
      <c r="AD485" s="13"/>
      <c r="AE485" s="13"/>
      <c r="AF485" s="13"/>
      <c r="AG485" s="13"/>
      <c r="AH485" s="13"/>
      <c r="AI485" s="13"/>
      <c r="AJ485" s="46"/>
      <c r="AK485" s="41"/>
      <c r="AL485" s="13"/>
      <c r="AM485" s="13"/>
      <c r="AN485" s="46"/>
      <c r="AO485" s="41"/>
      <c r="AP485" s="41"/>
      <c r="AQ485" s="41"/>
      <c r="AR485" s="41"/>
      <c r="AS485" s="45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13"/>
      <c r="D486" s="13"/>
      <c r="E486" s="13"/>
      <c r="F486" s="42"/>
      <c r="G486" s="42"/>
      <c r="H486" s="4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43"/>
      <c r="U486" s="43"/>
      <c r="V486" s="13"/>
      <c r="W486" s="13"/>
      <c r="X486" s="13"/>
      <c r="Y486" s="13"/>
      <c r="Z486" s="13"/>
      <c r="AA486" s="13"/>
      <c r="AB486" s="44"/>
      <c r="AC486" s="45"/>
      <c r="AD486" s="13"/>
      <c r="AE486" s="13"/>
      <c r="AF486" s="13"/>
      <c r="AG486" s="13"/>
      <c r="AH486" s="13"/>
      <c r="AI486" s="13"/>
      <c r="AJ486" s="46"/>
      <c r="AK486" s="41"/>
      <c r="AL486" s="13"/>
      <c r="AM486" s="13"/>
      <c r="AN486" s="46"/>
      <c r="AO486" s="41"/>
      <c r="AP486" s="41"/>
      <c r="AQ486" s="41"/>
      <c r="AR486" s="41"/>
      <c r="AS486" s="45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13"/>
      <c r="D487" s="13"/>
      <c r="E487" s="13"/>
      <c r="F487" s="42"/>
      <c r="G487" s="42"/>
      <c r="H487" s="4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43"/>
      <c r="U487" s="43"/>
      <c r="V487" s="13"/>
      <c r="W487" s="13"/>
      <c r="X487" s="13"/>
      <c r="Y487" s="13"/>
      <c r="Z487" s="13"/>
      <c r="AA487" s="13"/>
      <c r="AB487" s="44"/>
      <c r="AC487" s="45"/>
      <c r="AD487" s="13"/>
      <c r="AE487" s="13"/>
      <c r="AF487" s="13"/>
      <c r="AG487" s="13"/>
      <c r="AH487" s="13"/>
      <c r="AI487" s="13"/>
      <c r="AJ487" s="46"/>
      <c r="AK487" s="41"/>
      <c r="AL487" s="13"/>
      <c r="AM487" s="13"/>
      <c r="AN487" s="46"/>
      <c r="AO487" s="41"/>
      <c r="AP487" s="41"/>
      <c r="AQ487" s="41"/>
      <c r="AR487" s="41"/>
      <c r="AS487" s="45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13"/>
      <c r="D488" s="13"/>
      <c r="E488" s="13"/>
      <c r="F488" s="42"/>
      <c r="G488" s="42"/>
      <c r="H488" s="4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43"/>
      <c r="U488" s="43"/>
      <c r="V488" s="13"/>
      <c r="W488" s="13"/>
      <c r="X488" s="13"/>
      <c r="Y488" s="13"/>
      <c r="Z488" s="13"/>
      <c r="AA488" s="13"/>
      <c r="AB488" s="44"/>
      <c r="AC488" s="45"/>
      <c r="AD488" s="13"/>
      <c r="AE488" s="13"/>
      <c r="AF488" s="13"/>
      <c r="AG488" s="13"/>
      <c r="AH488" s="13"/>
      <c r="AI488" s="13"/>
      <c r="AJ488" s="46"/>
      <c r="AK488" s="41"/>
      <c r="AL488" s="13"/>
      <c r="AM488" s="13"/>
      <c r="AN488" s="46"/>
      <c r="AO488" s="41"/>
      <c r="AP488" s="41"/>
      <c r="AQ488" s="41"/>
      <c r="AR488" s="41"/>
      <c r="AS488" s="45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13"/>
      <c r="D489" s="13"/>
      <c r="E489" s="13"/>
      <c r="F489" s="42"/>
      <c r="G489" s="42"/>
      <c r="H489" s="4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43"/>
      <c r="U489" s="43"/>
      <c r="V489" s="13"/>
      <c r="W489" s="13"/>
      <c r="X489" s="13"/>
      <c r="Y489" s="13"/>
      <c r="Z489" s="13"/>
      <c r="AA489" s="13"/>
      <c r="AB489" s="44"/>
      <c r="AC489" s="45"/>
      <c r="AD489" s="13"/>
      <c r="AE489" s="13"/>
      <c r="AF489" s="13"/>
      <c r="AG489" s="13"/>
      <c r="AH489" s="13"/>
      <c r="AI489" s="13"/>
      <c r="AJ489" s="46"/>
      <c r="AK489" s="41"/>
      <c r="AL489" s="13"/>
      <c r="AM489" s="13"/>
      <c r="AN489" s="46"/>
      <c r="AO489" s="41"/>
      <c r="AP489" s="41"/>
      <c r="AQ489" s="41"/>
      <c r="AR489" s="41"/>
      <c r="AS489" s="45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13"/>
      <c r="D490" s="13"/>
      <c r="E490" s="13"/>
      <c r="F490" s="42"/>
      <c r="G490" s="42"/>
      <c r="H490" s="4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43"/>
      <c r="U490" s="43"/>
      <c r="V490" s="13"/>
      <c r="W490" s="13"/>
      <c r="X490" s="13"/>
      <c r="Y490" s="13"/>
      <c r="Z490" s="13"/>
      <c r="AA490" s="13"/>
      <c r="AB490" s="44"/>
      <c r="AC490" s="45"/>
      <c r="AD490" s="13"/>
      <c r="AE490" s="13"/>
      <c r="AF490" s="13"/>
      <c r="AG490" s="13"/>
      <c r="AH490" s="13"/>
      <c r="AI490" s="13"/>
      <c r="AJ490" s="46"/>
      <c r="AK490" s="41"/>
      <c r="AL490" s="13"/>
      <c r="AM490" s="13"/>
      <c r="AN490" s="46"/>
      <c r="AO490" s="41"/>
      <c r="AP490" s="41"/>
      <c r="AQ490" s="41"/>
      <c r="AR490" s="41"/>
      <c r="AS490" s="45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13"/>
      <c r="D491" s="13"/>
      <c r="E491" s="13"/>
      <c r="F491" s="42"/>
      <c r="G491" s="42"/>
      <c r="H491" s="4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43"/>
      <c r="U491" s="43"/>
      <c r="V491" s="13"/>
      <c r="W491" s="13"/>
      <c r="X491" s="13"/>
      <c r="Y491" s="13"/>
      <c r="Z491" s="13"/>
      <c r="AA491" s="13"/>
      <c r="AB491" s="44"/>
      <c r="AC491" s="45"/>
      <c r="AD491" s="13"/>
      <c r="AE491" s="13"/>
      <c r="AF491" s="13"/>
      <c r="AG491" s="13"/>
      <c r="AH491" s="13"/>
      <c r="AI491" s="13"/>
      <c r="AJ491" s="46"/>
      <c r="AK491" s="41"/>
      <c r="AL491" s="13"/>
      <c r="AM491" s="13"/>
      <c r="AN491" s="46"/>
      <c r="AO491" s="41"/>
      <c r="AP491" s="41"/>
      <c r="AQ491" s="41"/>
      <c r="AR491" s="41"/>
      <c r="AS491" s="45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13"/>
      <c r="D492" s="13"/>
      <c r="E492" s="13"/>
      <c r="F492" s="42"/>
      <c r="G492" s="42"/>
      <c r="H492" s="4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43"/>
      <c r="U492" s="43"/>
      <c r="V492" s="13"/>
      <c r="W492" s="13"/>
      <c r="X492" s="13"/>
      <c r="Y492" s="13"/>
      <c r="Z492" s="13"/>
      <c r="AA492" s="13"/>
      <c r="AB492" s="44"/>
      <c r="AC492" s="45"/>
      <c r="AD492" s="13"/>
      <c r="AE492" s="13"/>
      <c r="AF492" s="13"/>
      <c r="AG492" s="13"/>
      <c r="AH492" s="13"/>
      <c r="AI492" s="13"/>
      <c r="AJ492" s="46"/>
      <c r="AK492" s="41"/>
      <c r="AL492" s="13"/>
      <c r="AM492" s="13"/>
      <c r="AN492" s="46"/>
      <c r="AO492" s="41"/>
      <c r="AP492" s="41"/>
      <c r="AQ492" s="41"/>
      <c r="AR492" s="41"/>
      <c r="AS492" s="45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13"/>
      <c r="D493" s="13"/>
      <c r="E493" s="13"/>
      <c r="F493" s="42"/>
      <c r="G493" s="42"/>
      <c r="H493" s="4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43"/>
      <c r="U493" s="43"/>
      <c r="V493" s="13"/>
      <c r="W493" s="13"/>
      <c r="X493" s="13"/>
      <c r="Y493" s="13"/>
      <c r="Z493" s="13"/>
      <c r="AA493" s="13"/>
      <c r="AB493" s="44"/>
      <c r="AC493" s="45"/>
      <c r="AD493" s="13"/>
      <c r="AE493" s="13"/>
      <c r="AF493" s="13"/>
      <c r="AG493" s="13"/>
      <c r="AH493" s="13"/>
      <c r="AI493" s="13"/>
      <c r="AJ493" s="46"/>
      <c r="AK493" s="41"/>
      <c r="AL493" s="13"/>
      <c r="AM493" s="13"/>
      <c r="AN493" s="46"/>
      <c r="AO493" s="41"/>
      <c r="AP493" s="41"/>
      <c r="AQ493" s="41"/>
      <c r="AR493" s="41"/>
      <c r="AS493" s="45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13"/>
      <c r="D494" s="13"/>
      <c r="E494" s="13"/>
      <c r="F494" s="42"/>
      <c r="G494" s="42"/>
      <c r="H494" s="4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43"/>
      <c r="U494" s="43"/>
      <c r="V494" s="13"/>
      <c r="W494" s="13"/>
      <c r="X494" s="13"/>
      <c r="Y494" s="13"/>
      <c r="Z494" s="13"/>
      <c r="AA494" s="13"/>
      <c r="AB494" s="44"/>
      <c r="AC494" s="45"/>
      <c r="AD494" s="13"/>
      <c r="AE494" s="13"/>
      <c r="AF494" s="13"/>
      <c r="AG494" s="13"/>
      <c r="AH494" s="13"/>
      <c r="AI494" s="13"/>
      <c r="AJ494" s="46"/>
      <c r="AK494" s="41"/>
      <c r="AL494" s="13"/>
      <c r="AM494" s="13"/>
      <c r="AN494" s="46"/>
      <c r="AO494" s="41"/>
      <c r="AP494" s="41"/>
      <c r="AQ494" s="41"/>
      <c r="AR494" s="41"/>
      <c r="AS494" s="45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13"/>
      <c r="D495" s="13"/>
      <c r="E495" s="13"/>
      <c r="F495" s="42"/>
      <c r="G495" s="42"/>
      <c r="H495" s="4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43"/>
      <c r="U495" s="43"/>
      <c r="V495" s="13"/>
      <c r="W495" s="13"/>
      <c r="X495" s="13"/>
      <c r="Y495" s="13"/>
      <c r="Z495" s="13"/>
      <c r="AA495" s="13"/>
      <c r="AB495" s="44"/>
      <c r="AC495" s="45"/>
      <c r="AD495" s="13"/>
      <c r="AE495" s="13"/>
      <c r="AF495" s="13"/>
      <c r="AG495" s="13"/>
      <c r="AH495" s="13"/>
      <c r="AI495" s="13"/>
      <c r="AJ495" s="46"/>
      <c r="AK495" s="41"/>
      <c r="AL495" s="13"/>
      <c r="AM495" s="13"/>
      <c r="AN495" s="46"/>
      <c r="AO495" s="41"/>
      <c r="AP495" s="41"/>
      <c r="AQ495" s="41"/>
      <c r="AR495" s="41"/>
      <c r="AS495" s="45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13"/>
      <c r="D496" s="13"/>
      <c r="E496" s="13"/>
      <c r="F496" s="42"/>
      <c r="G496" s="42"/>
      <c r="H496" s="4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43"/>
      <c r="U496" s="43"/>
      <c r="V496" s="13"/>
      <c r="W496" s="13"/>
      <c r="X496" s="13"/>
      <c r="Y496" s="13"/>
      <c r="Z496" s="13"/>
      <c r="AA496" s="13"/>
      <c r="AB496" s="44"/>
      <c r="AC496" s="45"/>
      <c r="AD496" s="13"/>
      <c r="AE496" s="13"/>
      <c r="AF496" s="13"/>
      <c r="AG496" s="13"/>
      <c r="AH496" s="13"/>
      <c r="AI496" s="13"/>
      <c r="AJ496" s="46"/>
      <c r="AK496" s="41"/>
      <c r="AL496" s="13"/>
      <c r="AM496" s="13"/>
      <c r="AN496" s="46"/>
      <c r="AO496" s="41"/>
      <c r="AP496" s="41"/>
      <c r="AQ496" s="41"/>
      <c r="AR496" s="41"/>
      <c r="AS496" s="45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13"/>
      <c r="D497" s="13"/>
      <c r="E497" s="13"/>
      <c r="F497" s="42"/>
      <c r="G497" s="42"/>
      <c r="H497" s="4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43"/>
      <c r="U497" s="43"/>
      <c r="V497" s="13"/>
      <c r="W497" s="13"/>
      <c r="X497" s="13"/>
      <c r="Y497" s="13"/>
      <c r="Z497" s="13"/>
      <c r="AA497" s="13"/>
      <c r="AB497" s="44"/>
      <c r="AC497" s="45"/>
      <c r="AD497" s="13"/>
      <c r="AE497" s="13"/>
      <c r="AF497" s="13"/>
      <c r="AG497" s="13"/>
      <c r="AH497" s="13"/>
      <c r="AI497" s="13"/>
      <c r="AJ497" s="46"/>
      <c r="AK497" s="41"/>
      <c r="AL497" s="13"/>
      <c r="AM497" s="13"/>
      <c r="AN497" s="46"/>
      <c r="AO497" s="41"/>
      <c r="AP497" s="41"/>
      <c r="AQ497" s="41"/>
      <c r="AR497" s="41"/>
      <c r="AS497" s="45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13"/>
      <c r="D498" s="13"/>
      <c r="E498" s="13"/>
      <c r="F498" s="42"/>
      <c r="G498" s="42"/>
      <c r="H498" s="4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43"/>
      <c r="U498" s="43"/>
      <c r="V498" s="13"/>
      <c r="W498" s="13"/>
      <c r="X498" s="13"/>
      <c r="Y498" s="13"/>
      <c r="Z498" s="13"/>
      <c r="AA498" s="13"/>
      <c r="AB498" s="44"/>
      <c r="AC498" s="45"/>
      <c r="AD498" s="13"/>
      <c r="AE498" s="13"/>
      <c r="AF498" s="13"/>
      <c r="AG498" s="13"/>
      <c r="AH498" s="13"/>
      <c r="AI498" s="13"/>
      <c r="AJ498" s="46"/>
      <c r="AK498" s="41"/>
      <c r="AL498" s="13"/>
      <c r="AM498" s="13"/>
      <c r="AN498" s="46"/>
      <c r="AO498" s="41"/>
      <c r="AP498" s="41"/>
      <c r="AQ498" s="41"/>
      <c r="AR498" s="41"/>
      <c r="AS498" s="45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13"/>
      <c r="D499" s="13"/>
      <c r="E499" s="13"/>
      <c r="F499" s="42"/>
      <c r="G499" s="42"/>
      <c r="H499" s="4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43"/>
      <c r="U499" s="43"/>
      <c r="V499" s="13"/>
      <c r="W499" s="13"/>
      <c r="X499" s="13"/>
      <c r="Y499" s="13"/>
      <c r="Z499" s="13"/>
      <c r="AA499" s="13"/>
      <c r="AB499" s="44"/>
      <c r="AC499" s="45"/>
      <c r="AD499" s="13"/>
      <c r="AE499" s="13"/>
      <c r="AF499" s="13"/>
      <c r="AG499" s="13"/>
      <c r="AH499" s="13"/>
      <c r="AI499" s="13"/>
      <c r="AJ499" s="46"/>
      <c r="AK499" s="41"/>
      <c r="AL499" s="13"/>
      <c r="AM499" s="13"/>
      <c r="AN499" s="46"/>
      <c r="AO499" s="41"/>
      <c r="AP499" s="41"/>
      <c r="AQ499" s="41"/>
      <c r="AR499" s="41"/>
      <c r="AS499" s="45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13"/>
      <c r="D500" s="13"/>
      <c r="E500" s="13"/>
      <c r="F500" s="42"/>
      <c r="G500" s="42"/>
      <c r="H500" s="4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43"/>
      <c r="U500" s="43"/>
      <c r="V500" s="13"/>
      <c r="W500" s="13"/>
      <c r="X500" s="13"/>
      <c r="Y500" s="13"/>
      <c r="Z500" s="13"/>
      <c r="AA500" s="13"/>
      <c r="AB500" s="44"/>
      <c r="AC500" s="45"/>
      <c r="AD500" s="13"/>
      <c r="AE500" s="13"/>
      <c r="AF500" s="13"/>
      <c r="AG500" s="13"/>
      <c r="AH500" s="13"/>
      <c r="AI500" s="13"/>
      <c r="AJ500" s="46"/>
      <c r="AK500" s="41"/>
      <c r="AL500" s="13"/>
      <c r="AM500" s="13"/>
      <c r="AN500" s="46"/>
      <c r="AO500" s="41"/>
      <c r="AP500" s="41"/>
      <c r="AQ500" s="41"/>
      <c r="AR500" s="41"/>
      <c r="AS500" s="45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13"/>
      <c r="D501" s="13"/>
      <c r="E501" s="13"/>
      <c r="F501" s="42"/>
      <c r="G501" s="42"/>
      <c r="H501" s="4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43"/>
      <c r="U501" s="43"/>
      <c r="V501" s="13"/>
      <c r="W501" s="13"/>
      <c r="X501" s="13"/>
      <c r="Y501" s="13"/>
      <c r="Z501" s="13"/>
      <c r="AA501" s="13"/>
      <c r="AB501" s="44"/>
      <c r="AC501" s="45"/>
      <c r="AD501" s="13"/>
      <c r="AE501" s="13"/>
      <c r="AF501" s="13"/>
      <c r="AG501" s="13"/>
      <c r="AH501" s="13"/>
      <c r="AI501" s="13"/>
      <c r="AJ501" s="46"/>
      <c r="AK501" s="41"/>
      <c r="AL501" s="13"/>
      <c r="AM501" s="13"/>
      <c r="AN501" s="46"/>
      <c r="AO501" s="41"/>
      <c r="AP501" s="41"/>
      <c r="AQ501" s="41"/>
      <c r="AR501" s="41"/>
      <c r="AS501" s="45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13"/>
      <c r="D502" s="13"/>
      <c r="E502" s="13"/>
      <c r="F502" s="42"/>
      <c r="G502" s="42"/>
      <c r="H502" s="4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43"/>
      <c r="U502" s="43"/>
      <c r="V502" s="13"/>
      <c r="W502" s="13"/>
      <c r="X502" s="13"/>
      <c r="Y502" s="13"/>
      <c r="Z502" s="13"/>
      <c r="AA502" s="13"/>
      <c r="AB502" s="44"/>
      <c r="AC502" s="45"/>
      <c r="AD502" s="13"/>
      <c r="AE502" s="13"/>
      <c r="AF502" s="13"/>
      <c r="AG502" s="13"/>
      <c r="AH502" s="13"/>
      <c r="AI502" s="13"/>
      <c r="AJ502" s="46"/>
      <c r="AK502" s="41"/>
      <c r="AL502" s="13"/>
      <c r="AM502" s="13"/>
      <c r="AN502" s="46"/>
      <c r="AO502" s="41"/>
      <c r="AP502" s="41"/>
      <c r="AQ502" s="41"/>
      <c r="AR502" s="41"/>
      <c r="AS502" s="45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13"/>
      <c r="D503" s="13"/>
      <c r="E503" s="13"/>
      <c r="F503" s="42"/>
      <c r="G503" s="42"/>
      <c r="H503" s="4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43"/>
      <c r="U503" s="43"/>
      <c r="V503" s="13"/>
      <c r="W503" s="13"/>
      <c r="X503" s="13"/>
      <c r="Y503" s="13"/>
      <c r="Z503" s="13"/>
      <c r="AA503" s="13"/>
      <c r="AB503" s="44"/>
      <c r="AC503" s="45"/>
      <c r="AD503" s="13"/>
      <c r="AE503" s="13"/>
      <c r="AF503" s="13"/>
      <c r="AG503" s="13"/>
      <c r="AH503" s="13"/>
      <c r="AI503" s="13"/>
      <c r="AJ503" s="46"/>
      <c r="AK503" s="41"/>
      <c r="AL503" s="13"/>
      <c r="AM503" s="13"/>
      <c r="AN503" s="46"/>
      <c r="AO503" s="41"/>
      <c r="AP503" s="41"/>
      <c r="AQ503" s="41"/>
      <c r="AR503" s="41"/>
      <c r="AS503" s="45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13"/>
      <c r="D504" s="13"/>
      <c r="E504" s="13"/>
      <c r="F504" s="42"/>
      <c r="G504" s="42"/>
      <c r="H504" s="4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43"/>
      <c r="U504" s="43"/>
      <c r="V504" s="13"/>
      <c r="W504" s="13"/>
      <c r="X504" s="13"/>
      <c r="Y504" s="13"/>
      <c r="Z504" s="13"/>
      <c r="AA504" s="13"/>
      <c r="AB504" s="44"/>
      <c r="AC504" s="45"/>
      <c r="AD504" s="13"/>
      <c r="AE504" s="13"/>
      <c r="AF504" s="13"/>
      <c r="AG504" s="13"/>
      <c r="AH504" s="13"/>
      <c r="AI504" s="13"/>
      <c r="AJ504" s="46"/>
      <c r="AK504" s="41"/>
      <c r="AL504" s="13"/>
      <c r="AM504" s="13"/>
      <c r="AN504" s="46"/>
      <c r="AO504" s="41"/>
      <c r="AP504" s="41"/>
      <c r="AQ504" s="41"/>
      <c r="AR504" s="41"/>
      <c r="AS504" s="45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13"/>
      <c r="D505" s="13"/>
      <c r="E505" s="13"/>
      <c r="F505" s="42"/>
      <c r="G505" s="42"/>
      <c r="H505" s="4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43"/>
      <c r="U505" s="43"/>
      <c r="V505" s="13"/>
      <c r="W505" s="13"/>
      <c r="X505" s="13"/>
      <c r="Y505" s="13"/>
      <c r="Z505" s="13"/>
      <c r="AA505" s="13"/>
      <c r="AB505" s="44"/>
      <c r="AC505" s="45"/>
      <c r="AD505" s="13"/>
      <c r="AE505" s="13"/>
      <c r="AF505" s="13"/>
      <c r="AG505" s="13"/>
      <c r="AH505" s="13"/>
      <c r="AI505" s="13"/>
      <c r="AJ505" s="46"/>
      <c r="AK505" s="41"/>
      <c r="AL505" s="13"/>
      <c r="AM505" s="13"/>
      <c r="AN505" s="46"/>
      <c r="AO505" s="41"/>
      <c r="AP505" s="41"/>
      <c r="AQ505" s="41"/>
      <c r="AR505" s="41"/>
      <c r="AS505" s="45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13"/>
      <c r="D506" s="13"/>
      <c r="E506" s="13"/>
      <c r="F506" s="42"/>
      <c r="G506" s="42"/>
      <c r="H506" s="4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43"/>
      <c r="U506" s="43"/>
      <c r="V506" s="13"/>
      <c r="W506" s="13"/>
      <c r="X506" s="13"/>
      <c r="Y506" s="13"/>
      <c r="Z506" s="13"/>
      <c r="AA506" s="13"/>
      <c r="AB506" s="44"/>
      <c r="AC506" s="45"/>
      <c r="AD506" s="13"/>
      <c r="AE506" s="13"/>
      <c r="AF506" s="13"/>
      <c r="AG506" s="13"/>
      <c r="AH506" s="13"/>
      <c r="AI506" s="13"/>
      <c r="AJ506" s="46"/>
      <c r="AK506" s="41"/>
      <c r="AL506" s="13"/>
      <c r="AM506" s="13"/>
      <c r="AN506" s="46"/>
      <c r="AO506" s="41"/>
      <c r="AP506" s="41"/>
      <c r="AQ506" s="41"/>
      <c r="AR506" s="41"/>
      <c r="AS506" s="45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13"/>
      <c r="D507" s="13"/>
      <c r="E507" s="13"/>
      <c r="F507" s="42"/>
      <c r="G507" s="42"/>
      <c r="H507" s="4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43"/>
      <c r="U507" s="43"/>
      <c r="V507" s="13"/>
      <c r="W507" s="13"/>
      <c r="X507" s="13"/>
      <c r="Y507" s="13"/>
      <c r="Z507" s="13"/>
      <c r="AA507" s="13"/>
      <c r="AB507" s="44"/>
      <c r="AC507" s="45"/>
      <c r="AD507" s="13"/>
      <c r="AE507" s="13"/>
      <c r="AF507" s="13"/>
      <c r="AG507" s="13"/>
      <c r="AH507" s="13"/>
      <c r="AI507" s="13"/>
      <c r="AJ507" s="46"/>
      <c r="AK507" s="41"/>
      <c r="AL507" s="13"/>
      <c r="AM507" s="13"/>
      <c r="AN507" s="46"/>
      <c r="AO507" s="41"/>
      <c r="AP507" s="41"/>
      <c r="AQ507" s="41"/>
      <c r="AR507" s="41"/>
      <c r="AS507" s="45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13"/>
      <c r="D508" s="13"/>
      <c r="E508" s="13"/>
      <c r="F508" s="42"/>
      <c r="G508" s="42"/>
      <c r="H508" s="4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43"/>
      <c r="U508" s="43"/>
      <c r="V508" s="13"/>
      <c r="W508" s="13"/>
      <c r="X508" s="13"/>
      <c r="Y508" s="13"/>
      <c r="Z508" s="13"/>
      <c r="AA508" s="13"/>
      <c r="AB508" s="44"/>
      <c r="AC508" s="45"/>
      <c r="AD508" s="13"/>
      <c r="AE508" s="13"/>
      <c r="AF508" s="13"/>
      <c r="AG508" s="13"/>
      <c r="AH508" s="13"/>
      <c r="AI508" s="13"/>
      <c r="AJ508" s="46"/>
      <c r="AK508" s="41"/>
      <c r="AL508" s="13"/>
      <c r="AM508" s="13"/>
      <c r="AN508" s="46"/>
      <c r="AO508" s="41"/>
      <c r="AP508" s="41"/>
      <c r="AQ508" s="41"/>
      <c r="AR508" s="41"/>
      <c r="AS508" s="45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13"/>
      <c r="D509" s="13"/>
      <c r="E509" s="13"/>
      <c r="F509" s="42"/>
      <c r="G509" s="42"/>
      <c r="H509" s="4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43"/>
      <c r="U509" s="43"/>
      <c r="V509" s="13"/>
      <c r="W509" s="13"/>
      <c r="X509" s="13"/>
      <c r="Y509" s="13"/>
      <c r="Z509" s="13"/>
      <c r="AA509" s="13"/>
      <c r="AB509" s="44"/>
      <c r="AC509" s="45"/>
      <c r="AD509" s="13"/>
      <c r="AE509" s="13"/>
      <c r="AF509" s="13"/>
      <c r="AG509" s="13"/>
      <c r="AH509" s="13"/>
      <c r="AI509" s="13"/>
      <c r="AJ509" s="46"/>
      <c r="AK509" s="41"/>
      <c r="AL509" s="13"/>
      <c r="AM509" s="13"/>
      <c r="AN509" s="46"/>
      <c r="AO509" s="41"/>
      <c r="AP509" s="41"/>
      <c r="AQ509" s="41"/>
      <c r="AR509" s="41"/>
      <c r="AS509" s="45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13"/>
      <c r="D510" s="13"/>
      <c r="E510" s="13"/>
      <c r="F510" s="42"/>
      <c r="G510" s="42"/>
      <c r="H510" s="4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43"/>
      <c r="U510" s="43"/>
      <c r="V510" s="13"/>
      <c r="W510" s="13"/>
      <c r="X510" s="13"/>
      <c r="Y510" s="13"/>
      <c r="Z510" s="13"/>
      <c r="AA510" s="13"/>
      <c r="AB510" s="44"/>
      <c r="AC510" s="45"/>
      <c r="AD510" s="13"/>
      <c r="AE510" s="13"/>
      <c r="AF510" s="13"/>
      <c r="AG510" s="13"/>
      <c r="AH510" s="13"/>
      <c r="AI510" s="13"/>
      <c r="AJ510" s="46"/>
      <c r="AK510" s="41"/>
      <c r="AL510" s="13"/>
      <c r="AM510" s="13"/>
      <c r="AN510" s="46"/>
      <c r="AO510" s="41"/>
      <c r="AP510" s="41"/>
      <c r="AQ510" s="41"/>
      <c r="AR510" s="41"/>
      <c r="AS510" s="45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13"/>
      <c r="D511" s="13"/>
      <c r="E511" s="13"/>
      <c r="F511" s="42"/>
      <c r="G511" s="42"/>
      <c r="H511" s="4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43"/>
      <c r="U511" s="43"/>
      <c r="V511" s="13"/>
      <c r="W511" s="13"/>
      <c r="X511" s="13"/>
      <c r="Y511" s="13"/>
      <c r="Z511" s="13"/>
      <c r="AA511" s="13"/>
      <c r="AB511" s="44"/>
      <c r="AC511" s="45"/>
      <c r="AD511" s="13"/>
      <c r="AE511" s="13"/>
      <c r="AF511" s="13"/>
      <c r="AG511" s="13"/>
      <c r="AH511" s="13"/>
      <c r="AI511" s="13"/>
      <c r="AJ511" s="46"/>
      <c r="AK511" s="41"/>
      <c r="AL511" s="13"/>
      <c r="AM511" s="13"/>
      <c r="AN511" s="46"/>
      <c r="AO511" s="41"/>
      <c r="AP511" s="41"/>
      <c r="AQ511" s="41"/>
      <c r="AR511" s="41"/>
      <c r="AS511" s="45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13"/>
      <c r="D512" s="13"/>
      <c r="E512" s="13"/>
      <c r="F512" s="42"/>
      <c r="G512" s="42"/>
      <c r="H512" s="4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43"/>
      <c r="U512" s="43"/>
      <c r="V512" s="13"/>
      <c r="W512" s="13"/>
      <c r="X512" s="13"/>
      <c r="Y512" s="13"/>
      <c r="Z512" s="13"/>
      <c r="AA512" s="13"/>
      <c r="AB512" s="44"/>
      <c r="AC512" s="45"/>
      <c r="AD512" s="13"/>
      <c r="AE512" s="13"/>
      <c r="AF512" s="13"/>
      <c r="AG512" s="13"/>
      <c r="AH512" s="13"/>
      <c r="AI512" s="13"/>
      <c r="AJ512" s="46"/>
      <c r="AK512" s="41"/>
      <c r="AL512" s="13"/>
      <c r="AM512" s="13"/>
      <c r="AN512" s="46"/>
      <c r="AO512" s="41"/>
      <c r="AP512" s="41"/>
      <c r="AQ512" s="41"/>
      <c r="AR512" s="41"/>
      <c r="AS512" s="45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13"/>
      <c r="D513" s="13"/>
      <c r="E513" s="13"/>
      <c r="F513" s="42"/>
      <c r="G513" s="42"/>
      <c r="H513" s="4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43"/>
      <c r="U513" s="43"/>
      <c r="V513" s="13"/>
      <c r="W513" s="13"/>
      <c r="X513" s="13"/>
      <c r="Y513" s="13"/>
      <c r="Z513" s="13"/>
      <c r="AA513" s="13"/>
      <c r="AB513" s="44"/>
      <c r="AC513" s="45"/>
      <c r="AD513" s="13"/>
      <c r="AE513" s="13"/>
      <c r="AF513" s="13"/>
      <c r="AG513" s="13"/>
      <c r="AH513" s="13"/>
      <c r="AI513" s="13"/>
      <c r="AJ513" s="46"/>
      <c r="AK513" s="41"/>
      <c r="AL513" s="13"/>
      <c r="AM513" s="13"/>
      <c r="AN513" s="46"/>
      <c r="AO513" s="41"/>
      <c r="AP513" s="41"/>
      <c r="AQ513" s="41"/>
      <c r="AR513" s="41"/>
      <c r="AS513" s="45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13"/>
      <c r="D514" s="13"/>
      <c r="E514" s="13"/>
      <c r="F514" s="42"/>
      <c r="G514" s="42"/>
      <c r="H514" s="4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43"/>
      <c r="U514" s="43"/>
      <c r="V514" s="13"/>
      <c r="W514" s="13"/>
      <c r="X514" s="13"/>
      <c r="Y514" s="13"/>
      <c r="Z514" s="13"/>
      <c r="AA514" s="13"/>
      <c r="AB514" s="44"/>
      <c r="AC514" s="45"/>
      <c r="AD514" s="13"/>
      <c r="AE514" s="13"/>
      <c r="AF514" s="13"/>
      <c r="AG514" s="13"/>
      <c r="AH514" s="13"/>
      <c r="AI514" s="13"/>
      <c r="AJ514" s="46"/>
      <c r="AK514" s="41"/>
      <c r="AL514" s="13"/>
      <c r="AM514" s="13"/>
      <c r="AN514" s="46"/>
      <c r="AO514" s="41"/>
      <c r="AP514" s="41"/>
      <c r="AQ514" s="41"/>
      <c r="AR514" s="41"/>
      <c r="AS514" s="45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13"/>
      <c r="D515" s="13"/>
      <c r="E515" s="13"/>
      <c r="F515" s="42"/>
      <c r="G515" s="42"/>
      <c r="H515" s="4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43"/>
      <c r="U515" s="43"/>
      <c r="V515" s="13"/>
      <c r="W515" s="13"/>
      <c r="X515" s="13"/>
      <c r="Y515" s="13"/>
      <c r="Z515" s="13"/>
      <c r="AA515" s="13"/>
      <c r="AB515" s="44"/>
      <c r="AC515" s="45"/>
      <c r="AD515" s="13"/>
      <c r="AE515" s="13"/>
      <c r="AF515" s="13"/>
      <c r="AG515" s="13"/>
      <c r="AH515" s="13"/>
      <c r="AI515" s="13"/>
      <c r="AJ515" s="46"/>
      <c r="AK515" s="41"/>
      <c r="AL515" s="13"/>
      <c r="AM515" s="13"/>
      <c r="AN515" s="46"/>
      <c r="AO515" s="41"/>
      <c r="AP515" s="41"/>
      <c r="AQ515" s="41"/>
      <c r="AR515" s="41"/>
      <c r="AS515" s="45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13"/>
      <c r="D516" s="13"/>
      <c r="E516" s="13"/>
      <c r="F516" s="42"/>
      <c r="G516" s="42"/>
      <c r="H516" s="4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43"/>
      <c r="U516" s="43"/>
      <c r="V516" s="13"/>
      <c r="W516" s="13"/>
      <c r="X516" s="13"/>
      <c r="Y516" s="13"/>
      <c r="Z516" s="13"/>
      <c r="AA516" s="13"/>
      <c r="AB516" s="44"/>
      <c r="AC516" s="45"/>
      <c r="AD516" s="13"/>
      <c r="AE516" s="13"/>
      <c r="AF516" s="13"/>
      <c r="AG516" s="13"/>
      <c r="AH516" s="13"/>
      <c r="AI516" s="13"/>
      <c r="AJ516" s="46"/>
      <c r="AK516" s="41"/>
      <c r="AL516" s="13"/>
      <c r="AM516" s="13"/>
      <c r="AN516" s="46"/>
      <c r="AO516" s="41"/>
      <c r="AP516" s="41"/>
      <c r="AQ516" s="41"/>
      <c r="AR516" s="41"/>
      <c r="AS516" s="45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13"/>
      <c r="D517" s="13"/>
      <c r="E517" s="13"/>
      <c r="F517" s="42"/>
      <c r="G517" s="42"/>
      <c r="H517" s="4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43"/>
      <c r="U517" s="43"/>
      <c r="V517" s="13"/>
      <c r="W517" s="13"/>
      <c r="X517" s="13"/>
      <c r="Y517" s="13"/>
      <c r="Z517" s="13"/>
      <c r="AA517" s="13"/>
      <c r="AB517" s="44"/>
      <c r="AC517" s="45"/>
      <c r="AD517" s="13"/>
      <c r="AE517" s="13"/>
      <c r="AF517" s="13"/>
      <c r="AG517" s="13"/>
      <c r="AH517" s="13"/>
      <c r="AI517" s="13"/>
      <c r="AJ517" s="46"/>
      <c r="AK517" s="41"/>
      <c r="AL517" s="13"/>
      <c r="AM517" s="13"/>
      <c r="AN517" s="46"/>
      <c r="AO517" s="41"/>
      <c r="AP517" s="41"/>
      <c r="AQ517" s="41"/>
      <c r="AR517" s="41"/>
      <c r="AS517" s="45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13"/>
      <c r="D518" s="13"/>
      <c r="E518" s="13"/>
      <c r="F518" s="42"/>
      <c r="G518" s="42"/>
      <c r="H518" s="4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43"/>
      <c r="U518" s="43"/>
      <c r="V518" s="13"/>
      <c r="W518" s="13"/>
      <c r="X518" s="13"/>
      <c r="Y518" s="13"/>
      <c r="Z518" s="13"/>
      <c r="AA518" s="13"/>
      <c r="AB518" s="44"/>
      <c r="AC518" s="45"/>
      <c r="AD518" s="13"/>
      <c r="AE518" s="13"/>
      <c r="AF518" s="13"/>
      <c r="AG518" s="13"/>
      <c r="AH518" s="13"/>
      <c r="AI518" s="13"/>
      <c r="AJ518" s="46"/>
      <c r="AK518" s="41"/>
      <c r="AL518" s="13"/>
      <c r="AM518" s="13"/>
      <c r="AN518" s="46"/>
      <c r="AO518" s="41"/>
      <c r="AP518" s="41"/>
      <c r="AQ518" s="41"/>
      <c r="AR518" s="41"/>
      <c r="AS518" s="45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13"/>
      <c r="D519" s="13"/>
      <c r="E519" s="13"/>
      <c r="F519" s="42"/>
      <c r="G519" s="42"/>
      <c r="H519" s="4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43"/>
      <c r="U519" s="43"/>
      <c r="V519" s="13"/>
      <c r="W519" s="13"/>
      <c r="X519" s="13"/>
      <c r="Y519" s="13"/>
      <c r="Z519" s="13"/>
      <c r="AA519" s="13"/>
      <c r="AB519" s="44"/>
      <c r="AC519" s="45"/>
      <c r="AD519" s="13"/>
      <c r="AE519" s="13"/>
      <c r="AF519" s="13"/>
      <c r="AG519" s="13"/>
      <c r="AH519" s="13"/>
      <c r="AI519" s="13"/>
      <c r="AJ519" s="46"/>
      <c r="AK519" s="41"/>
      <c r="AL519" s="13"/>
      <c r="AM519" s="13"/>
      <c r="AN519" s="46"/>
      <c r="AO519" s="41"/>
      <c r="AP519" s="41"/>
      <c r="AQ519" s="41"/>
      <c r="AR519" s="41"/>
      <c r="AS519" s="45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13"/>
      <c r="D520" s="13"/>
      <c r="E520" s="13"/>
      <c r="F520" s="42"/>
      <c r="G520" s="42"/>
      <c r="H520" s="4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43"/>
      <c r="U520" s="43"/>
      <c r="V520" s="13"/>
      <c r="W520" s="13"/>
      <c r="X520" s="13"/>
      <c r="Y520" s="13"/>
      <c r="Z520" s="13"/>
      <c r="AA520" s="13"/>
      <c r="AB520" s="44"/>
      <c r="AC520" s="45"/>
      <c r="AD520" s="13"/>
      <c r="AE520" s="13"/>
      <c r="AF520" s="13"/>
      <c r="AG520" s="13"/>
      <c r="AH520" s="13"/>
      <c r="AI520" s="13"/>
      <c r="AJ520" s="46"/>
      <c r="AK520" s="41"/>
      <c r="AL520" s="13"/>
      <c r="AM520" s="13"/>
      <c r="AN520" s="46"/>
      <c r="AO520" s="41"/>
      <c r="AP520" s="41"/>
      <c r="AQ520" s="41"/>
      <c r="AR520" s="41"/>
      <c r="AS520" s="45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13"/>
      <c r="D521" s="13"/>
      <c r="E521" s="13"/>
      <c r="F521" s="42"/>
      <c r="G521" s="42"/>
      <c r="H521" s="4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43"/>
      <c r="U521" s="43"/>
      <c r="V521" s="13"/>
      <c r="W521" s="13"/>
      <c r="X521" s="13"/>
      <c r="Y521" s="13"/>
      <c r="Z521" s="13"/>
      <c r="AA521" s="13"/>
      <c r="AB521" s="44"/>
      <c r="AC521" s="45"/>
      <c r="AD521" s="13"/>
      <c r="AE521" s="13"/>
      <c r="AF521" s="13"/>
      <c r="AG521" s="13"/>
      <c r="AH521" s="13"/>
      <c r="AI521" s="13"/>
      <c r="AJ521" s="46"/>
      <c r="AK521" s="41"/>
      <c r="AL521" s="13"/>
      <c r="AM521" s="13"/>
      <c r="AN521" s="46"/>
      <c r="AO521" s="41"/>
      <c r="AP521" s="41"/>
      <c r="AQ521" s="41"/>
      <c r="AR521" s="41"/>
      <c r="AS521" s="45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13"/>
      <c r="D522" s="13"/>
      <c r="E522" s="13"/>
      <c r="F522" s="42"/>
      <c r="G522" s="42"/>
      <c r="H522" s="4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43"/>
      <c r="U522" s="43"/>
      <c r="V522" s="13"/>
      <c r="W522" s="13"/>
      <c r="X522" s="13"/>
      <c r="Y522" s="13"/>
      <c r="Z522" s="13"/>
      <c r="AA522" s="13"/>
      <c r="AB522" s="44"/>
      <c r="AC522" s="45"/>
      <c r="AD522" s="13"/>
      <c r="AE522" s="13"/>
      <c r="AF522" s="13"/>
      <c r="AG522" s="13"/>
      <c r="AH522" s="13"/>
      <c r="AI522" s="13"/>
      <c r="AJ522" s="46"/>
      <c r="AK522" s="41"/>
      <c r="AL522" s="13"/>
      <c r="AM522" s="13"/>
      <c r="AN522" s="46"/>
      <c r="AO522" s="41"/>
      <c r="AP522" s="41"/>
      <c r="AQ522" s="41"/>
      <c r="AR522" s="41"/>
      <c r="AS522" s="45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13"/>
      <c r="D523" s="13"/>
      <c r="E523" s="13"/>
      <c r="F523" s="42"/>
      <c r="G523" s="42"/>
      <c r="H523" s="4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43"/>
      <c r="U523" s="43"/>
      <c r="V523" s="13"/>
      <c r="W523" s="13"/>
      <c r="X523" s="13"/>
      <c r="Y523" s="13"/>
      <c r="Z523" s="13"/>
      <c r="AA523" s="13"/>
      <c r="AB523" s="44"/>
      <c r="AC523" s="45"/>
      <c r="AD523" s="13"/>
      <c r="AE523" s="13"/>
      <c r="AF523" s="13"/>
      <c r="AG523" s="13"/>
      <c r="AH523" s="13"/>
      <c r="AI523" s="13"/>
      <c r="AJ523" s="46"/>
      <c r="AK523" s="41"/>
      <c r="AL523" s="13"/>
      <c r="AM523" s="13"/>
      <c r="AN523" s="46"/>
      <c r="AO523" s="41"/>
      <c r="AP523" s="41"/>
      <c r="AQ523" s="41"/>
      <c r="AR523" s="41"/>
      <c r="AS523" s="45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13"/>
      <c r="D524" s="13"/>
      <c r="E524" s="13"/>
      <c r="F524" s="42"/>
      <c r="G524" s="42"/>
      <c r="H524" s="4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43"/>
      <c r="U524" s="43"/>
      <c r="V524" s="13"/>
      <c r="W524" s="13"/>
      <c r="X524" s="13"/>
      <c r="Y524" s="13"/>
      <c r="Z524" s="13"/>
      <c r="AA524" s="13"/>
      <c r="AB524" s="44"/>
      <c r="AC524" s="45"/>
      <c r="AD524" s="13"/>
      <c r="AE524" s="13"/>
      <c r="AF524" s="13"/>
      <c r="AG524" s="13"/>
      <c r="AH524" s="13"/>
      <c r="AI524" s="13"/>
      <c r="AJ524" s="46"/>
      <c r="AK524" s="41"/>
      <c r="AL524" s="13"/>
      <c r="AM524" s="13"/>
      <c r="AN524" s="46"/>
      <c r="AO524" s="41"/>
      <c r="AP524" s="41"/>
      <c r="AQ524" s="41"/>
      <c r="AR524" s="41"/>
      <c r="AS524" s="45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13"/>
      <c r="D525" s="13"/>
      <c r="E525" s="13"/>
      <c r="F525" s="42"/>
      <c r="G525" s="42"/>
      <c r="H525" s="4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43"/>
      <c r="U525" s="43"/>
      <c r="V525" s="13"/>
      <c r="W525" s="13"/>
      <c r="X525" s="13"/>
      <c r="Y525" s="13"/>
      <c r="Z525" s="13"/>
      <c r="AA525" s="13"/>
      <c r="AB525" s="44"/>
      <c r="AC525" s="45"/>
      <c r="AD525" s="13"/>
      <c r="AE525" s="13"/>
      <c r="AF525" s="13"/>
      <c r="AG525" s="13"/>
      <c r="AH525" s="13"/>
      <c r="AI525" s="13"/>
      <c r="AJ525" s="46"/>
      <c r="AK525" s="41"/>
      <c r="AL525" s="13"/>
      <c r="AM525" s="13"/>
      <c r="AN525" s="46"/>
      <c r="AO525" s="41"/>
      <c r="AP525" s="41"/>
      <c r="AQ525" s="41"/>
      <c r="AR525" s="41"/>
      <c r="AS525" s="45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13"/>
      <c r="D526" s="13"/>
      <c r="E526" s="13"/>
      <c r="F526" s="42"/>
      <c r="G526" s="42"/>
      <c r="H526" s="4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43"/>
      <c r="U526" s="43"/>
      <c r="V526" s="13"/>
      <c r="W526" s="13"/>
      <c r="X526" s="13"/>
      <c r="Y526" s="13"/>
      <c r="Z526" s="13"/>
      <c r="AA526" s="13"/>
      <c r="AB526" s="44"/>
      <c r="AC526" s="45"/>
      <c r="AD526" s="13"/>
      <c r="AE526" s="13"/>
      <c r="AF526" s="13"/>
      <c r="AG526" s="13"/>
      <c r="AH526" s="13"/>
      <c r="AI526" s="13"/>
      <c r="AJ526" s="46"/>
      <c r="AK526" s="41"/>
      <c r="AL526" s="13"/>
      <c r="AM526" s="13"/>
      <c r="AN526" s="46"/>
      <c r="AO526" s="41"/>
      <c r="AP526" s="41"/>
      <c r="AQ526" s="41"/>
      <c r="AR526" s="41"/>
      <c r="AS526" s="45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13"/>
      <c r="D527" s="13"/>
      <c r="E527" s="13"/>
      <c r="F527" s="42"/>
      <c r="G527" s="42"/>
      <c r="H527" s="4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43"/>
      <c r="U527" s="43"/>
      <c r="V527" s="13"/>
      <c r="W527" s="13"/>
      <c r="X527" s="13"/>
      <c r="Y527" s="13"/>
      <c r="Z527" s="13"/>
      <c r="AA527" s="13"/>
      <c r="AB527" s="44"/>
      <c r="AC527" s="45"/>
      <c r="AD527" s="13"/>
      <c r="AE527" s="13"/>
      <c r="AF527" s="13"/>
      <c r="AG527" s="13"/>
      <c r="AH527" s="13"/>
      <c r="AI527" s="13"/>
      <c r="AJ527" s="46"/>
      <c r="AK527" s="41"/>
      <c r="AL527" s="13"/>
      <c r="AM527" s="13"/>
      <c r="AN527" s="46"/>
      <c r="AO527" s="41"/>
      <c r="AP527" s="41"/>
      <c r="AQ527" s="41"/>
      <c r="AR527" s="41"/>
      <c r="AS527" s="45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13"/>
      <c r="D528" s="13"/>
      <c r="E528" s="13"/>
      <c r="F528" s="42"/>
      <c r="G528" s="42"/>
      <c r="H528" s="4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3"/>
      <c r="U528" s="43"/>
      <c r="V528" s="13"/>
      <c r="W528" s="13"/>
      <c r="X528" s="13"/>
      <c r="Y528" s="13"/>
      <c r="Z528" s="13"/>
      <c r="AA528" s="13"/>
      <c r="AB528" s="44"/>
      <c r="AC528" s="45"/>
      <c r="AD528" s="13"/>
      <c r="AE528" s="13"/>
      <c r="AF528" s="13"/>
      <c r="AG528" s="13"/>
      <c r="AH528" s="13"/>
      <c r="AI528" s="13"/>
      <c r="AJ528" s="46"/>
      <c r="AK528" s="41"/>
      <c r="AL528" s="13"/>
      <c r="AM528" s="13"/>
      <c r="AN528" s="46"/>
      <c r="AO528" s="41"/>
      <c r="AP528" s="41"/>
      <c r="AQ528" s="41"/>
      <c r="AR528" s="41"/>
      <c r="AS528" s="45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13"/>
      <c r="D529" s="13"/>
      <c r="E529" s="13"/>
      <c r="F529" s="42"/>
      <c r="G529" s="42"/>
      <c r="H529" s="4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/>
      <c r="U529" s="43"/>
      <c r="V529" s="13"/>
      <c r="W529" s="13"/>
      <c r="X529" s="13"/>
      <c r="Y529" s="13"/>
      <c r="Z529" s="13"/>
      <c r="AA529" s="13"/>
      <c r="AB529" s="44"/>
      <c r="AC529" s="45"/>
      <c r="AD529" s="13"/>
      <c r="AE529" s="13"/>
      <c r="AF529" s="13"/>
      <c r="AG529" s="13"/>
      <c r="AH529" s="13"/>
      <c r="AI529" s="13"/>
      <c r="AJ529" s="46"/>
      <c r="AK529" s="41"/>
      <c r="AL529" s="13"/>
      <c r="AM529" s="13"/>
      <c r="AN529" s="46"/>
      <c r="AO529" s="41"/>
      <c r="AP529" s="41"/>
      <c r="AQ529" s="41"/>
      <c r="AR529" s="41"/>
      <c r="AS529" s="45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13"/>
      <c r="D530" s="13"/>
      <c r="E530" s="13"/>
      <c r="F530" s="42"/>
      <c r="G530" s="42"/>
      <c r="H530" s="4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/>
      <c r="U530" s="43"/>
      <c r="V530" s="13"/>
      <c r="W530" s="13"/>
      <c r="X530" s="13"/>
      <c r="Y530" s="13"/>
      <c r="Z530" s="13"/>
      <c r="AA530" s="13"/>
      <c r="AB530" s="44"/>
      <c r="AC530" s="45"/>
      <c r="AD530" s="13"/>
      <c r="AE530" s="13"/>
      <c r="AF530" s="13"/>
      <c r="AG530" s="13"/>
      <c r="AH530" s="13"/>
      <c r="AI530" s="13"/>
      <c r="AJ530" s="46"/>
      <c r="AK530" s="41"/>
      <c r="AL530" s="13"/>
      <c r="AM530" s="13"/>
      <c r="AN530" s="46"/>
      <c r="AO530" s="41"/>
      <c r="AP530" s="41"/>
      <c r="AQ530" s="41"/>
      <c r="AR530" s="41"/>
      <c r="AS530" s="45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13"/>
      <c r="D531" s="13"/>
      <c r="E531" s="13"/>
      <c r="F531" s="42"/>
      <c r="G531" s="42"/>
      <c r="H531" s="4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43"/>
      <c r="U531" s="43"/>
      <c r="V531" s="13"/>
      <c r="W531" s="13"/>
      <c r="X531" s="13"/>
      <c r="Y531" s="13"/>
      <c r="Z531" s="13"/>
      <c r="AA531" s="13"/>
      <c r="AB531" s="44"/>
      <c r="AC531" s="45"/>
      <c r="AD531" s="13"/>
      <c r="AE531" s="13"/>
      <c r="AF531" s="13"/>
      <c r="AG531" s="13"/>
      <c r="AH531" s="13"/>
      <c r="AI531" s="13"/>
      <c r="AJ531" s="46"/>
      <c r="AK531" s="41"/>
      <c r="AL531" s="13"/>
      <c r="AM531" s="13"/>
      <c r="AN531" s="46"/>
      <c r="AO531" s="41"/>
      <c r="AP531" s="41"/>
      <c r="AQ531" s="41"/>
      <c r="AR531" s="41"/>
      <c r="AS531" s="45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13"/>
      <c r="D532" s="13"/>
      <c r="E532" s="13"/>
      <c r="F532" s="42"/>
      <c r="G532" s="42"/>
      <c r="H532" s="4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43"/>
      <c r="U532" s="43"/>
      <c r="V532" s="13"/>
      <c r="W532" s="13"/>
      <c r="X532" s="13"/>
      <c r="Y532" s="13"/>
      <c r="Z532" s="13"/>
      <c r="AA532" s="13"/>
      <c r="AB532" s="44"/>
      <c r="AC532" s="45"/>
      <c r="AD532" s="13"/>
      <c r="AE532" s="13"/>
      <c r="AF532" s="13"/>
      <c r="AG532" s="13"/>
      <c r="AH532" s="13"/>
      <c r="AI532" s="13"/>
      <c r="AJ532" s="46"/>
      <c r="AK532" s="41"/>
      <c r="AL532" s="13"/>
      <c r="AM532" s="13"/>
      <c r="AN532" s="46"/>
      <c r="AO532" s="41"/>
      <c r="AP532" s="41"/>
      <c r="AQ532" s="41"/>
      <c r="AR532" s="41"/>
      <c r="AS532" s="45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13"/>
      <c r="D533" s="13"/>
      <c r="E533" s="13"/>
      <c r="F533" s="42"/>
      <c r="G533" s="42"/>
      <c r="H533" s="4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43"/>
      <c r="U533" s="43"/>
      <c r="V533" s="13"/>
      <c r="W533" s="13"/>
      <c r="X533" s="13"/>
      <c r="Y533" s="13"/>
      <c r="Z533" s="13"/>
      <c r="AA533" s="13"/>
      <c r="AB533" s="44"/>
      <c r="AC533" s="45"/>
      <c r="AD533" s="13"/>
      <c r="AE533" s="13"/>
      <c r="AF533" s="13"/>
      <c r="AG533" s="13"/>
      <c r="AH533" s="13"/>
      <c r="AI533" s="13"/>
      <c r="AJ533" s="46"/>
      <c r="AK533" s="41"/>
      <c r="AL533" s="13"/>
      <c r="AM533" s="13"/>
      <c r="AN533" s="46"/>
      <c r="AO533" s="41"/>
      <c r="AP533" s="41"/>
      <c r="AQ533" s="41"/>
      <c r="AR533" s="41"/>
      <c r="AS533" s="45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13"/>
      <c r="D534" s="13"/>
      <c r="E534" s="13"/>
      <c r="F534" s="42"/>
      <c r="G534" s="42"/>
      <c r="H534" s="4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43"/>
      <c r="U534" s="43"/>
      <c r="V534" s="13"/>
      <c r="W534" s="13"/>
      <c r="X534" s="13"/>
      <c r="Y534" s="13"/>
      <c r="Z534" s="13"/>
      <c r="AA534" s="13"/>
      <c r="AB534" s="44"/>
      <c r="AC534" s="45"/>
      <c r="AD534" s="13"/>
      <c r="AE534" s="13"/>
      <c r="AF534" s="13"/>
      <c r="AG534" s="13"/>
      <c r="AH534" s="13"/>
      <c r="AI534" s="13"/>
      <c r="AJ534" s="46"/>
      <c r="AK534" s="41"/>
      <c r="AL534" s="13"/>
      <c r="AM534" s="13"/>
      <c r="AN534" s="46"/>
      <c r="AO534" s="41"/>
      <c r="AP534" s="41"/>
      <c r="AQ534" s="41"/>
      <c r="AR534" s="41"/>
      <c r="AS534" s="45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13"/>
      <c r="D535" s="13"/>
      <c r="E535" s="13"/>
      <c r="F535" s="42"/>
      <c r="G535" s="42"/>
      <c r="H535" s="4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43"/>
      <c r="U535" s="43"/>
      <c r="V535" s="13"/>
      <c r="W535" s="13"/>
      <c r="X535" s="13"/>
      <c r="Y535" s="13"/>
      <c r="Z535" s="13"/>
      <c r="AA535" s="13"/>
      <c r="AB535" s="44"/>
      <c r="AC535" s="45"/>
      <c r="AD535" s="13"/>
      <c r="AE535" s="13"/>
      <c r="AF535" s="13"/>
      <c r="AG535" s="13"/>
      <c r="AH535" s="13"/>
      <c r="AI535" s="13"/>
      <c r="AJ535" s="46"/>
      <c r="AK535" s="41"/>
      <c r="AL535" s="13"/>
      <c r="AM535" s="13"/>
      <c r="AN535" s="46"/>
      <c r="AO535" s="41"/>
      <c r="AP535" s="41"/>
      <c r="AQ535" s="41"/>
      <c r="AR535" s="41"/>
      <c r="AS535" s="45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13"/>
      <c r="D536" s="13"/>
      <c r="E536" s="13"/>
      <c r="F536" s="42"/>
      <c r="G536" s="42"/>
      <c r="H536" s="4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43"/>
      <c r="U536" s="43"/>
      <c r="V536" s="13"/>
      <c r="W536" s="13"/>
      <c r="X536" s="13"/>
      <c r="Y536" s="13"/>
      <c r="Z536" s="13"/>
      <c r="AA536" s="13"/>
      <c r="AB536" s="44"/>
      <c r="AC536" s="45"/>
      <c r="AD536" s="13"/>
      <c r="AE536" s="13"/>
      <c r="AF536" s="13"/>
      <c r="AG536" s="13"/>
      <c r="AH536" s="13"/>
      <c r="AI536" s="13"/>
      <c r="AJ536" s="46"/>
      <c r="AK536" s="41"/>
      <c r="AL536" s="13"/>
      <c r="AM536" s="13"/>
      <c r="AN536" s="46"/>
      <c r="AO536" s="41"/>
      <c r="AP536" s="41"/>
      <c r="AQ536" s="41"/>
      <c r="AR536" s="41"/>
      <c r="AS536" s="45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13"/>
      <c r="D537" s="13"/>
      <c r="E537" s="13"/>
      <c r="F537" s="42"/>
      <c r="G537" s="42"/>
      <c r="H537" s="4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3"/>
      <c r="U537" s="43"/>
      <c r="V537" s="13"/>
      <c r="W537" s="13"/>
      <c r="X537" s="13"/>
      <c r="Y537" s="13"/>
      <c r="Z537" s="13"/>
      <c r="AA537" s="13"/>
      <c r="AB537" s="44"/>
      <c r="AC537" s="45"/>
      <c r="AD537" s="13"/>
      <c r="AE537" s="13"/>
      <c r="AF537" s="13"/>
      <c r="AG537" s="13"/>
      <c r="AH537" s="13"/>
      <c r="AI537" s="13"/>
      <c r="AJ537" s="46"/>
      <c r="AK537" s="41"/>
      <c r="AL537" s="13"/>
      <c r="AM537" s="13"/>
      <c r="AN537" s="46"/>
      <c r="AO537" s="41"/>
      <c r="AP537" s="41"/>
      <c r="AQ537" s="41"/>
      <c r="AR537" s="41"/>
      <c r="AS537" s="45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13"/>
      <c r="D538" s="13"/>
      <c r="E538" s="13"/>
      <c r="F538" s="42"/>
      <c r="G538" s="42"/>
      <c r="H538" s="4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/>
      <c r="U538" s="43"/>
      <c r="V538" s="13"/>
      <c r="W538" s="13"/>
      <c r="X538" s="13"/>
      <c r="Y538" s="13"/>
      <c r="Z538" s="13"/>
      <c r="AA538" s="13"/>
      <c r="AB538" s="44"/>
      <c r="AC538" s="45"/>
      <c r="AD538" s="13"/>
      <c r="AE538" s="13"/>
      <c r="AF538" s="13"/>
      <c r="AG538" s="13"/>
      <c r="AH538" s="13"/>
      <c r="AI538" s="13"/>
      <c r="AJ538" s="46"/>
      <c r="AK538" s="41"/>
      <c r="AL538" s="13"/>
      <c r="AM538" s="13"/>
      <c r="AN538" s="46"/>
      <c r="AO538" s="41"/>
      <c r="AP538" s="41"/>
      <c r="AQ538" s="41"/>
      <c r="AR538" s="41"/>
      <c r="AS538" s="45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13"/>
      <c r="D539" s="13"/>
      <c r="E539" s="13"/>
      <c r="F539" s="42"/>
      <c r="G539" s="42"/>
      <c r="H539" s="4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/>
      <c r="U539" s="43"/>
      <c r="V539" s="13"/>
      <c r="W539" s="13"/>
      <c r="X539" s="13"/>
      <c r="Y539" s="13"/>
      <c r="Z539" s="13"/>
      <c r="AA539" s="13"/>
      <c r="AB539" s="44"/>
      <c r="AC539" s="45"/>
      <c r="AD539" s="13"/>
      <c r="AE539" s="13"/>
      <c r="AF539" s="13"/>
      <c r="AG539" s="13"/>
      <c r="AH539" s="13"/>
      <c r="AI539" s="13"/>
      <c r="AJ539" s="46"/>
      <c r="AK539" s="41"/>
      <c r="AL539" s="13"/>
      <c r="AM539" s="13"/>
      <c r="AN539" s="46"/>
      <c r="AO539" s="41"/>
      <c r="AP539" s="41"/>
      <c r="AQ539" s="41"/>
      <c r="AR539" s="41"/>
      <c r="AS539" s="45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13"/>
      <c r="D540" s="13"/>
      <c r="E540" s="13"/>
      <c r="F540" s="42"/>
      <c r="G540" s="42"/>
      <c r="H540" s="4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/>
      <c r="U540" s="43"/>
      <c r="V540" s="13"/>
      <c r="W540" s="13"/>
      <c r="X540" s="13"/>
      <c r="Y540" s="13"/>
      <c r="Z540" s="13"/>
      <c r="AA540" s="13"/>
      <c r="AB540" s="44"/>
      <c r="AC540" s="45"/>
      <c r="AD540" s="13"/>
      <c r="AE540" s="13"/>
      <c r="AF540" s="13"/>
      <c r="AG540" s="13"/>
      <c r="AH540" s="13"/>
      <c r="AI540" s="13"/>
      <c r="AJ540" s="46"/>
      <c r="AK540" s="41"/>
      <c r="AL540" s="13"/>
      <c r="AM540" s="13"/>
      <c r="AN540" s="46"/>
      <c r="AO540" s="41"/>
      <c r="AP540" s="41"/>
      <c r="AQ540" s="41"/>
      <c r="AR540" s="41"/>
      <c r="AS540" s="45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13"/>
      <c r="D541" s="13"/>
      <c r="E541" s="13"/>
      <c r="F541" s="42"/>
      <c r="G541" s="42"/>
      <c r="H541" s="4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43"/>
      <c r="U541" s="43"/>
      <c r="V541" s="13"/>
      <c r="W541" s="13"/>
      <c r="X541" s="13"/>
      <c r="Y541" s="13"/>
      <c r="Z541" s="13"/>
      <c r="AA541" s="13"/>
      <c r="AB541" s="44"/>
      <c r="AC541" s="45"/>
      <c r="AD541" s="13"/>
      <c r="AE541" s="13"/>
      <c r="AF541" s="13"/>
      <c r="AG541" s="13"/>
      <c r="AH541" s="13"/>
      <c r="AI541" s="13"/>
      <c r="AJ541" s="46"/>
      <c r="AK541" s="41"/>
      <c r="AL541" s="13"/>
      <c r="AM541" s="13"/>
      <c r="AN541" s="46"/>
      <c r="AO541" s="41"/>
      <c r="AP541" s="41"/>
      <c r="AQ541" s="41"/>
      <c r="AR541" s="41"/>
      <c r="AS541" s="45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13"/>
      <c r="D542" s="13"/>
      <c r="E542" s="13"/>
      <c r="F542" s="42"/>
      <c r="G542" s="42"/>
      <c r="H542" s="4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43"/>
      <c r="U542" s="43"/>
      <c r="V542" s="13"/>
      <c r="W542" s="13"/>
      <c r="X542" s="13"/>
      <c r="Y542" s="13"/>
      <c r="Z542" s="13"/>
      <c r="AA542" s="13"/>
      <c r="AB542" s="44"/>
      <c r="AC542" s="45"/>
      <c r="AD542" s="13"/>
      <c r="AE542" s="13"/>
      <c r="AF542" s="13"/>
      <c r="AG542" s="13"/>
      <c r="AH542" s="13"/>
      <c r="AI542" s="13"/>
      <c r="AJ542" s="46"/>
      <c r="AK542" s="41"/>
      <c r="AL542" s="13"/>
      <c r="AM542" s="13"/>
      <c r="AN542" s="46"/>
      <c r="AO542" s="41"/>
      <c r="AP542" s="41"/>
      <c r="AQ542" s="41"/>
      <c r="AR542" s="41"/>
      <c r="AS542" s="45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13"/>
      <c r="D543" s="13"/>
      <c r="E543" s="13"/>
      <c r="F543" s="42"/>
      <c r="G543" s="42"/>
      <c r="H543" s="4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43"/>
      <c r="U543" s="43"/>
      <c r="V543" s="13"/>
      <c r="W543" s="13"/>
      <c r="X543" s="13"/>
      <c r="Y543" s="13"/>
      <c r="Z543" s="13"/>
      <c r="AA543" s="13"/>
      <c r="AB543" s="44"/>
      <c r="AC543" s="45"/>
      <c r="AD543" s="13"/>
      <c r="AE543" s="13"/>
      <c r="AF543" s="13"/>
      <c r="AG543" s="13"/>
      <c r="AH543" s="13"/>
      <c r="AI543" s="13"/>
      <c r="AJ543" s="46"/>
      <c r="AK543" s="41"/>
      <c r="AL543" s="13"/>
      <c r="AM543" s="13"/>
      <c r="AN543" s="46"/>
      <c r="AO543" s="41"/>
      <c r="AP543" s="41"/>
      <c r="AQ543" s="41"/>
      <c r="AR543" s="41"/>
      <c r="AS543" s="45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13"/>
      <c r="D544" s="13"/>
      <c r="E544" s="13"/>
      <c r="F544" s="42"/>
      <c r="G544" s="42"/>
      <c r="H544" s="4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43"/>
      <c r="U544" s="43"/>
      <c r="V544" s="13"/>
      <c r="W544" s="13"/>
      <c r="X544" s="13"/>
      <c r="Y544" s="13"/>
      <c r="Z544" s="13"/>
      <c r="AA544" s="13"/>
      <c r="AB544" s="44"/>
      <c r="AC544" s="45"/>
      <c r="AD544" s="13"/>
      <c r="AE544" s="13"/>
      <c r="AF544" s="13"/>
      <c r="AG544" s="13"/>
      <c r="AH544" s="13"/>
      <c r="AI544" s="13"/>
      <c r="AJ544" s="46"/>
      <c r="AK544" s="41"/>
      <c r="AL544" s="13"/>
      <c r="AM544" s="13"/>
      <c r="AN544" s="46"/>
      <c r="AO544" s="41"/>
      <c r="AP544" s="41"/>
      <c r="AQ544" s="41"/>
      <c r="AR544" s="41"/>
      <c r="AS544" s="45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13"/>
      <c r="D545" s="13"/>
      <c r="E545" s="13"/>
      <c r="F545" s="42"/>
      <c r="G545" s="42"/>
      <c r="H545" s="4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43"/>
      <c r="U545" s="43"/>
      <c r="V545" s="13"/>
      <c r="W545" s="13"/>
      <c r="X545" s="13"/>
      <c r="Y545" s="13"/>
      <c r="Z545" s="13"/>
      <c r="AA545" s="13"/>
      <c r="AB545" s="44"/>
      <c r="AC545" s="45"/>
      <c r="AD545" s="13"/>
      <c r="AE545" s="13"/>
      <c r="AF545" s="13"/>
      <c r="AG545" s="13"/>
      <c r="AH545" s="13"/>
      <c r="AI545" s="13"/>
      <c r="AJ545" s="46"/>
      <c r="AK545" s="41"/>
      <c r="AL545" s="13"/>
      <c r="AM545" s="13"/>
      <c r="AN545" s="46"/>
      <c r="AO545" s="41"/>
      <c r="AP545" s="41"/>
      <c r="AQ545" s="41"/>
      <c r="AR545" s="41"/>
      <c r="AS545" s="45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13"/>
      <c r="D546" s="13"/>
      <c r="E546" s="13"/>
      <c r="F546" s="42"/>
      <c r="G546" s="42"/>
      <c r="H546" s="4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43"/>
      <c r="U546" s="43"/>
      <c r="V546" s="13"/>
      <c r="W546" s="13"/>
      <c r="X546" s="13"/>
      <c r="Y546" s="13"/>
      <c r="Z546" s="13"/>
      <c r="AA546" s="13"/>
      <c r="AB546" s="44"/>
      <c r="AC546" s="45"/>
      <c r="AD546" s="13"/>
      <c r="AE546" s="13"/>
      <c r="AF546" s="13"/>
      <c r="AG546" s="13"/>
      <c r="AH546" s="13"/>
      <c r="AI546" s="13"/>
      <c r="AJ546" s="46"/>
      <c r="AK546" s="41"/>
      <c r="AL546" s="13"/>
      <c r="AM546" s="13"/>
      <c r="AN546" s="46"/>
      <c r="AO546" s="41"/>
      <c r="AP546" s="41"/>
      <c r="AQ546" s="41"/>
      <c r="AR546" s="41"/>
      <c r="AS546" s="45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13"/>
      <c r="D547" s="13"/>
      <c r="E547" s="13"/>
      <c r="F547" s="42"/>
      <c r="G547" s="42"/>
      <c r="H547" s="4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43"/>
      <c r="U547" s="43"/>
      <c r="V547" s="13"/>
      <c r="W547" s="13"/>
      <c r="X547" s="13"/>
      <c r="Y547" s="13"/>
      <c r="Z547" s="13"/>
      <c r="AA547" s="13"/>
      <c r="AB547" s="44"/>
      <c r="AC547" s="45"/>
      <c r="AD547" s="13"/>
      <c r="AE547" s="13"/>
      <c r="AF547" s="13"/>
      <c r="AG547" s="13"/>
      <c r="AH547" s="13"/>
      <c r="AI547" s="13"/>
      <c r="AJ547" s="46"/>
      <c r="AK547" s="41"/>
      <c r="AL547" s="13"/>
      <c r="AM547" s="13"/>
      <c r="AN547" s="46"/>
      <c r="AO547" s="41"/>
      <c r="AP547" s="41"/>
      <c r="AQ547" s="41"/>
      <c r="AR547" s="41"/>
      <c r="AS547" s="45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13"/>
      <c r="D548" s="13"/>
      <c r="E548" s="13"/>
      <c r="F548" s="42"/>
      <c r="G548" s="42"/>
      <c r="H548" s="4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43"/>
      <c r="U548" s="43"/>
      <c r="V548" s="13"/>
      <c r="W548" s="13"/>
      <c r="X548" s="13"/>
      <c r="Y548" s="13"/>
      <c r="Z548" s="13"/>
      <c r="AA548" s="13"/>
      <c r="AB548" s="44"/>
      <c r="AC548" s="45"/>
      <c r="AD548" s="13"/>
      <c r="AE548" s="13"/>
      <c r="AF548" s="13"/>
      <c r="AG548" s="13"/>
      <c r="AH548" s="13"/>
      <c r="AI548" s="13"/>
      <c r="AJ548" s="46"/>
      <c r="AK548" s="41"/>
      <c r="AL548" s="13"/>
      <c r="AM548" s="13"/>
      <c r="AN548" s="46"/>
      <c r="AO548" s="41"/>
      <c r="AP548" s="41"/>
      <c r="AQ548" s="41"/>
      <c r="AR548" s="41"/>
      <c r="AS548" s="45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13"/>
      <c r="D549" s="13"/>
      <c r="E549" s="13"/>
      <c r="F549" s="42"/>
      <c r="G549" s="42"/>
      <c r="H549" s="4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43"/>
      <c r="U549" s="43"/>
      <c r="V549" s="13"/>
      <c r="W549" s="13"/>
      <c r="X549" s="13"/>
      <c r="Y549" s="13"/>
      <c r="Z549" s="13"/>
      <c r="AA549" s="13"/>
      <c r="AB549" s="44"/>
      <c r="AC549" s="45"/>
      <c r="AD549" s="13"/>
      <c r="AE549" s="13"/>
      <c r="AF549" s="13"/>
      <c r="AG549" s="13"/>
      <c r="AH549" s="13"/>
      <c r="AI549" s="13"/>
      <c r="AJ549" s="46"/>
      <c r="AK549" s="41"/>
      <c r="AL549" s="13"/>
      <c r="AM549" s="13"/>
      <c r="AN549" s="46"/>
      <c r="AO549" s="41"/>
      <c r="AP549" s="41"/>
      <c r="AQ549" s="41"/>
      <c r="AR549" s="41"/>
      <c r="AS549" s="45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13"/>
      <c r="D550" s="13"/>
      <c r="E550" s="13"/>
      <c r="F550" s="42"/>
      <c r="G550" s="42"/>
      <c r="H550" s="4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43"/>
      <c r="U550" s="43"/>
      <c r="V550" s="13"/>
      <c r="W550" s="13"/>
      <c r="X550" s="13"/>
      <c r="Y550" s="13"/>
      <c r="Z550" s="13"/>
      <c r="AA550" s="13"/>
      <c r="AB550" s="44"/>
      <c r="AC550" s="45"/>
      <c r="AD550" s="13"/>
      <c r="AE550" s="13"/>
      <c r="AF550" s="13"/>
      <c r="AG550" s="13"/>
      <c r="AH550" s="13"/>
      <c r="AI550" s="13"/>
      <c r="AJ550" s="46"/>
      <c r="AK550" s="41"/>
      <c r="AL550" s="13"/>
      <c r="AM550" s="13"/>
      <c r="AN550" s="46"/>
      <c r="AO550" s="41"/>
      <c r="AP550" s="41"/>
      <c r="AQ550" s="41"/>
      <c r="AR550" s="41"/>
      <c r="AS550" s="45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13"/>
      <c r="D551" s="13"/>
      <c r="E551" s="13"/>
      <c r="F551" s="42"/>
      <c r="G551" s="42"/>
      <c r="H551" s="4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43"/>
      <c r="U551" s="43"/>
      <c r="V551" s="13"/>
      <c r="W551" s="13"/>
      <c r="X551" s="13"/>
      <c r="Y551" s="13"/>
      <c r="Z551" s="13"/>
      <c r="AA551" s="13"/>
      <c r="AB551" s="44"/>
      <c r="AC551" s="45"/>
      <c r="AD551" s="13"/>
      <c r="AE551" s="13"/>
      <c r="AF551" s="13"/>
      <c r="AG551" s="13"/>
      <c r="AH551" s="13"/>
      <c r="AI551" s="13"/>
      <c r="AJ551" s="46"/>
      <c r="AK551" s="41"/>
      <c r="AL551" s="13"/>
      <c r="AM551" s="13"/>
      <c r="AN551" s="46"/>
      <c r="AO551" s="41"/>
      <c r="AP551" s="41"/>
      <c r="AQ551" s="41"/>
      <c r="AR551" s="41"/>
      <c r="AS551" s="45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13"/>
      <c r="D552" s="13"/>
      <c r="E552" s="13"/>
      <c r="F552" s="42"/>
      <c r="G552" s="42"/>
      <c r="H552" s="4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43"/>
      <c r="U552" s="43"/>
      <c r="V552" s="13"/>
      <c r="W552" s="13"/>
      <c r="X552" s="13"/>
      <c r="Y552" s="13"/>
      <c r="Z552" s="13"/>
      <c r="AA552" s="13"/>
      <c r="AB552" s="44"/>
      <c r="AC552" s="45"/>
      <c r="AD552" s="13"/>
      <c r="AE552" s="13"/>
      <c r="AF552" s="13"/>
      <c r="AG552" s="13"/>
      <c r="AH552" s="13"/>
      <c r="AI552" s="13"/>
      <c r="AJ552" s="46"/>
      <c r="AK552" s="41"/>
      <c r="AL552" s="13"/>
      <c r="AM552" s="13"/>
      <c r="AN552" s="46"/>
      <c r="AO552" s="41"/>
      <c r="AP552" s="41"/>
      <c r="AQ552" s="41"/>
      <c r="AR552" s="41"/>
      <c r="AS552" s="45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13"/>
      <c r="D553" s="13"/>
      <c r="E553" s="13"/>
      <c r="F553" s="42"/>
      <c r="G553" s="42"/>
      <c r="H553" s="4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3"/>
      <c r="U553" s="43"/>
      <c r="V553" s="13"/>
      <c r="W553" s="13"/>
      <c r="X553" s="13"/>
      <c r="Y553" s="13"/>
      <c r="Z553" s="13"/>
      <c r="AA553" s="13"/>
      <c r="AB553" s="44"/>
      <c r="AC553" s="45"/>
      <c r="AD553" s="13"/>
      <c r="AE553" s="13"/>
      <c r="AF553" s="13"/>
      <c r="AG553" s="13"/>
      <c r="AH553" s="13"/>
      <c r="AI553" s="13"/>
      <c r="AJ553" s="46"/>
      <c r="AK553" s="41"/>
      <c r="AL553" s="13"/>
      <c r="AM553" s="13"/>
      <c r="AN553" s="46"/>
      <c r="AO553" s="41"/>
      <c r="AP553" s="41"/>
      <c r="AQ553" s="41"/>
      <c r="AR553" s="41"/>
      <c r="AS553" s="45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13"/>
      <c r="D554" s="13"/>
      <c r="E554" s="13"/>
      <c r="F554" s="42"/>
      <c r="G554" s="42"/>
      <c r="H554" s="4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/>
      <c r="U554" s="43"/>
      <c r="V554" s="13"/>
      <c r="W554" s="13"/>
      <c r="X554" s="13"/>
      <c r="Y554" s="13"/>
      <c r="Z554" s="13"/>
      <c r="AA554" s="13"/>
      <c r="AB554" s="44"/>
      <c r="AC554" s="45"/>
      <c r="AD554" s="13"/>
      <c r="AE554" s="13"/>
      <c r="AF554" s="13"/>
      <c r="AG554" s="13"/>
      <c r="AH554" s="13"/>
      <c r="AI554" s="13"/>
      <c r="AJ554" s="46"/>
      <c r="AK554" s="41"/>
      <c r="AL554" s="13"/>
      <c r="AM554" s="13"/>
      <c r="AN554" s="46"/>
      <c r="AO554" s="41"/>
      <c r="AP554" s="41"/>
      <c r="AQ554" s="41"/>
      <c r="AR554" s="41"/>
      <c r="AS554" s="45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13"/>
      <c r="D555" s="13"/>
      <c r="E555" s="13"/>
      <c r="F555" s="42"/>
      <c r="G555" s="42"/>
      <c r="H555" s="4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/>
      <c r="U555" s="43"/>
      <c r="V555" s="13"/>
      <c r="W555" s="13"/>
      <c r="X555" s="13"/>
      <c r="Y555" s="13"/>
      <c r="Z555" s="13"/>
      <c r="AA555" s="13"/>
      <c r="AB555" s="44"/>
      <c r="AC555" s="45"/>
      <c r="AD555" s="13"/>
      <c r="AE555" s="13"/>
      <c r="AF555" s="13"/>
      <c r="AG555" s="13"/>
      <c r="AH555" s="13"/>
      <c r="AI555" s="13"/>
      <c r="AJ555" s="46"/>
      <c r="AK555" s="41"/>
      <c r="AL555" s="13"/>
      <c r="AM555" s="13"/>
      <c r="AN555" s="46"/>
      <c r="AO555" s="41"/>
      <c r="AP555" s="41"/>
      <c r="AQ555" s="41"/>
      <c r="AR555" s="41"/>
      <c r="AS555" s="45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13"/>
      <c r="D556" s="13"/>
      <c r="E556" s="13"/>
      <c r="F556" s="42"/>
      <c r="G556" s="42"/>
      <c r="H556" s="4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43"/>
      <c r="U556" s="43"/>
      <c r="V556" s="13"/>
      <c r="W556" s="13"/>
      <c r="X556" s="13"/>
      <c r="Y556" s="13"/>
      <c r="Z556" s="13"/>
      <c r="AA556" s="13"/>
      <c r="AB556" s="44"/>
      <c r="AC556" s="45"/>
      <c r="AD556" s="13"/>
      <c r="AE556" s="13"/>
      <c r="AF556" s="13"/>
      <c r="AG556" s="13"/>
      <c r="AH556" s="13"/>
      <c r="AI556" s="13"/>
      <c r="AJ556" s="46"/>
      <c r="AK556" s="41"/>
      <c r="AL556" s="13"/>
      <c r="AM556" s="13"/>
      <c r="AN556" s="46"/>
      <c r="AO556" s="41"/>
      <c r="AP556" s="41"/>
      <c r="AQ556" s="41"/>
      <c r="AR556" s="41"/>
      <c r="AS556" s="45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13"/>
      <c r="D557" s="13"/>
      <c r="E557" s="13"/>
      <c r="F557" s="42"/>
      <c r="G557" s="42"/>
      <c r="H557" s="4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43"/>
      <c r="U557" s="43"/>
      <c r="V557" s="13"/>
      <c r="W557" s="13"/>
      <c r="X557" s="13"/>
      <c r="Y557" s="13"/>
      <c r="Z557" s="13"/>
      <c r="AA557" s="13"/>
      <c r="AB557" s="44"/>
      <c r="AC557" s="45"/>
      <c r="AD557" s="13"/>
      <c r="AE557" s="13"/>
      <c r="AF557" s="13"/>
      <c r="AG557" s="13"/>
      <c r="AH557" s="13"/>
      <c r="AI557" s="13"/>
      <c r="AJ557" s="46"/>
      <c r="AK557" s="41"/>
      <c r="AL557" s="13"/>
      <c r="AM557" s="13"/>
      <c r="AN557" s="46"/>
      <c r="AO557" s="41"/>
      <c r="AP557" s="41"/>
      <c r="AQ557" s="41"/>
      <c r="AR557" s="41"/>
      <c r="AS557" s="45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13"/>
      <c r="D558" s="13"/>
      <c r="E558" s="13"/>
      <c r="F558" s="42"/>
      <c r="G558" s="42"/>
      <c r="H558" s="4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43"/>
      <c r="U558" s="43"/>
      <c r="V558" s="13"/>
      <c r="W558" s="13"/>
      <c r="X558" s="13"/>
      <c r="Y558" s="13"/>
      <c r="Z558" s="13"/>
      <c r="AA558" s="13"/>
      <c r="AB558" s="44"/>
      <c r="AC558" s="45"/>
      <c r="AD558" s="13"/>
      <c r="AE558" s="13"/>
      <c r="AF558" s="13"/>
      <c r="AG558" s="13"/>
      <c r="AH558" s="13"/>
      <c r="AI558" s="13"/>
      <c r="AJ558" s="46"/>
      <c r="AK558" s="41"/>
      <c r="AL558" s="13"/>
      <c r="AM558" s="13"/>
      <c r="AN558" s="46"/>
      <c r="AO558" s="41"/>
      <c r="AP558" s="41"/>
      <c r="AQ558" s="41"/>
      <c r="AR558" s="41"/>
      <c r="AS558" s="45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13"/>
      <c r="D559" s="13"/>
      <c r="E559" s="13"/>
      <c r="F559" s="42"/>
      <c r="G559" s="42"/>
      <c r="H559" s="4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43"/>
      <c r="U559" s="43"/>
      <c r="V559" s="13"/>
      <c r="W559" s="13"/>
      <c r="X559" s="13"/>
      <c r="Y559" s="13"/>
      <c r="Z559" s="13"/>
      <c r="AA559" s="13"/>
      <c r="AB559" s="44"/>
      <c r="AC559" s="45"/>
      <c r="AD559" s="13"/>
      <c r="AE559" s="13"/>
      <c r="AF559" s="13"/>
      <c r="AG559" s="13"/>
      <c r="AH559" s="13"/>
      <c r="AI559" s="13"/>
      <c r="AJ559" s="46"/>
      <c r="AK559" s="41"/>
      <c r="AL559" s="13"/>
      <c r="AM559" s="13"/>
      <c r="AN559" s="46"/>
      <c r="AO559" s="41"/>
      <c r="AP559" s="41"/>
      <c r="AQ559" s="41"/>
      <c r="AR559" s="41"/>
      <c r="AS559" s="45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13"/>
      <c r="D560" s="13"/>
      <c r="E560" s="13"/>
      <c r="F560" s="42"/>
      <c r="G560" s="42"/>
      <c r="H560" s="4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43"/>
      <c r="U560" s="43"/>
      <c r="V560" s="13"/>
      <c r="W560" s="13"/>
      <c r="X560" s="13"/>
      <c r="Y560" s="13"/>
      <c r="Z560" s="13"/>
      <c r="AA560" s="13"/>
      <c r="AB560" s="44"/>
      <c r="AC560" s="45"/>
      <c r="AD560" s="13"/>
      <c r="AE560" s="13"/>
      <c r="AF560" s="13"/>
      <c r="AG560" s="13"/>
      <c r="AH560" s="13"/>
      <c r="AI560" s="13"/>
      <c r="AJ560" s="46"/>
      <c r="AK560" s="41"/>
      <c r="AL560" s="13"/>
      <c r="AM560" s="13"/>
      <c r="AN560" s="46"/>
      <c r="AO560" s="41"/>
      <c r="AP560" s="41"/>
      <c r="AQ560" s="41"/>
      <c r="AR560" s="41"/>
      <c r="AS560" s="45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13"/>
      <c r="D561" s="13"/>
      <c r="E561" s="13"/>
      <c r="F561" s="42"/>
      <c r="G561" s="42"/>
      <c r="H561" s="4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43"/>
      <c r="U561" s="43"/>
      <c r="V561" s="13"/>
      <c r="W561" s="13"/>
      <c r="X561" s="13"/>
      <c r="Y561" s="13"/>
      <c r="Z561" s="13"/>
      <c r="AA561" s="13"/>
      <c r="AB561" s="44"/>
      <c r="AC561" s="45"/>
      <c r="AD561" s="13"/>
      <c r="AE561" s="13"/>
      <c r="AF561" s="13"/>
      <c r="AG561" s="13"/>
      <c r="AH561" s="13"/>
      <c r="AI561" s="13"/>
      <c r="AJ561" s="46"/>
      <c r="AK561" s="41"/>
      <c r="AL561" s="13"/>
      <c r="AM561" s="13"/>
      <c r="AN561" s="46"/>
      <c r="AO561" s="41"/>
      <c r="AP561" s="41"/>
      <c r="AQ561" s="41"/>
      <c r="AR561" s="41"/>
      <c r="AS561" s="45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13"/>
      <c r="D562" s="13"/>
      <c r="E562" s="13"/>
      <c r="F562" s="42"/>
      <c r="G562" s="42"/>
      <c r="H562" s="4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43"/>
      <c r="U562" s="43"/>
      <c r="V562" s="13"/>
      <c r="W562" s="13"/>
      <c r="X562" s="13"/>
      <c r="Y562" s="13"/>
      <c r="Z562" s="13"/>
      <c r="AA562" s="13"/>
      <c r="AB562" s="44"/>
      <c r="AC562" s="45"/>
      <c r="AD562" s="13"/>
      <c r="AE562" s="13"/>
      <c r="AF562" s="13"/>
      <c r="AG562" s="13"/>
      <c r="AH562" s="13"/>
      <c r="AI562" s="13"/>
      <c r="AJ562" s="46"/>
      <c r="AK562" s="41"/>
      <c r="AL562" s="13"/>
      <c r="AM562" s="13"/>
      <c r="AN562" s="46"/>
      <c r="AO562" s="41"/>
      <c r="AP562" s="41"/>
      <c r="AQ562" s="41"/>
      <c r="AR562" s="41"/>
      <c r="AS562" s="45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13"/>
      <c r="D563" s="13"/>
      <c r="E563" s="13"/>
      <c r="F563" s="42"/>
      <c r="G563" s="42"/>
      <c r="H563" s="4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43"/>
      <c r="U563" s="43"/>
      <c r="V563" s="13"/>
      <c r="W563" s="13"/>
      <c r="X563" s="13"/>
      <c r="Y563" s="13"/>
      <c r="Z563" s="13"/>
      <c r="AA563" s="13"/>
      <c r="AB563" s="44"/>
      <c r="AC563" s="45"/>
      <c r="AD563" s="13"/>
      <c r="AE563" s="13"/>
      <c r="AF563" s="13"/>
      <c r="AG563" s="13"/>
      <c r="AH563" s="13"/>
      <c r="AI563" s="13"/>
      <c r="AJ563" s="46"/>
      <c r="AK563" s="41"/>
      <c r="AL563" s="13"/>
      <c r="AM563" s="13"/>
      <c r="AN563" s="46"/>
      <c r="AO563" s="41"/>
      <c r="AP563" s="41"/>
      <c r="AQ563" s="41"/>
      <c r="AR563" s="41"/>
      <c r="AS563" s="45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13"/>
      <c r="D564" s="13"/>
      <c r="E564" s="13"/>
      <c r="F564" s="42"/>
      <c r="G564" s="42"/>
      <c r="H564" s="4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43"/>
      <c r="U564" s="43"/>
      <c r="V564" s="13"/>
      <c r="W564" s="13"/>
      <c r="X564" s="13"/>
      <c r="Y564" s="13"/>
      <c r="Z564" s="13"/>
      <c r="AA564" s="13"/>
      <c r="AB564" s="44"/>
      <c r="AC564" s="45"/>
      <c r="AD564" s="13"/>
      <c r="AE564" s="13"/>
      <c r="AF564" s="13"/>
      <c r="AG564" s="13"/>
      <c r="AH564" s="13"/>
      <c r="AI564" s="13"/>
      <c r="AJ564" s="46"/>
      <c r="AK564" s="41"/>
      <c r="AL564" s="13"/>
      <c r="AM564" s="13"/>
      <c r="AN564" s="46"/>
      <c r="AO564" s="41"/>
      <c r="AP564" s="41"/>
      <c r="AQ564" s="41"/>
      <c r="AR564" s="41"/>
      <c r="AS564" s="45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13"/>
      <c r="D565" s="13"/>
      <c r="E565" s="13"/>
      <c r="F565" s="42"/>
      <c r="G565" s="42"/>
      <c r="H565" s="4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43"/>
      <c r="U565" s="43"/>
      <c r="V565" s="13"/>
      <c r="W565" s="13"/>
      <c r="X565" s="13"/>
      <c r="Y565" s="13"/>
      <c r="Z565" s="13"/>
      <c r="AA565" s="13"/>
      <c r="AB565" s="44"/>
      <c r="AC565" s="45"/>
      <c r="AD565" s="13"/>
      <c r="AE565" s="13"/>
      <c r="AF565" s="13"/>
      <c r="AG565" s="13"/>
      <c r="AH565" s="13"/>
      <c r="AI565" s="13"/>
      <c r="AJ565" s="46"/>
      <c r="AK565" s="41"/>
      <c r="AL565" s="13"/>
      <c r="AM565" s="13"/>
      <c r="AN565" s="46"/>
      <c r="AO565" s="41"/>
      <c r="AP565" s="41"/>
      <c r="AQ565" s="41"/>
      <c r="AR565" s="41"/>
      <c r="AS565" s="45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13"/>
      <c r="D566" s="13"/>
      <c r="E566" s="13"/>
      <c r="F566" s="42"/>
      <c r="G566" s="42"/>
      <c r="H566" s="4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43"/>
      <c r="U566" s="43"/>
      <c r="V566" s="13"/>
      <c r="W566" s="13"/>
      <c r="X566" s="13"/>
      <c r="Y566" s="13"/>
      <c r="Z566" s="13"/>
      <c r="AA566" s="13"/>
      <c r="AB566" s="44"/>
      <c r="AC566" s="45"/>
      <c r="AD566" s="13"/>
      <c r="AE566" s="13"/>
      <c r="AF566" s="13"/>
      <c r="AG566" s="13"/>
      <c r="AH566" s="13"/>
      <c r="AI566" s="13"/>
      <c r="AJ566" s="46"/>
      <c r="AK566" s="41"/>
      <c r="AL566" s="13"/>
      <c r="AM566" s="13"/>
      <c r="AN566" s="46"/>
      <c r="AO566" s="41"/>
      <c r="AP566" s="41"/>
      <c r="AQ566" s="41"/>
      <c r="AR566" s="41"/>
      <c r="AS566" s="45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13"/>
      <c r="D567" s="13"/>
      <c r="E567" s="13"/>
      <c r="F567" s="42"/>
      <c r="G567" s="42"/>
      <c r="H567" s="4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43"/>
      <c r="U567" s="43"/>
      <c r="V567" s="13"/>
      <c r="W567" s="13"/>
      <c r="X567" s="13"/>
      <c r="Y567" s="13"/>
      <c r="Z567" s="13"/>
      <c r="AA567" s="13"/>
      <c r="AB567" s="44"/>
      <c r="AC567" s="45"/>
      <c r="AD567" s="13"/>
      <c r="AE567" s="13"/>
      <c r="AF567" s="13"/>
      <c r="AG567" s="13"/>
      <c r="AH567" s="13"/>
      <c r="AI567" s="13"/>
      <c r="AJ567" s="46"/>
      <c r="AK567" s="41"/>
      <c r="AL567" s="13"/>
      <c r="AM567" s="13"/>
      <c r="AN567" s="46"/>
      <c r="AO567" s="41"/>
      <c r="AP567" s="41"/>
      <c r="AQ567" s="41"/>
      <c r="AR567" s="41"/>
      <c r="AS567" s="45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13"/>
      <c r="D568" s="13"/>
      <c r="E568" s="13"/>
      <c r="F568" s="42"/>
      <c r="G568" s="42"/>
      <c r="H568" s="4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43"/>
      <c r="U568" s="43"/>
      <c r="V568" s="13"/>
      <c r="W568" s="13"/>
      <c r="X568" s="13"/>
      <c r="Y568" s="13"/>
      <c r="Z568" s="13"/>
      <c r="AA568" s="13"/>
      <c r="AB568" s="44"/>
      <c r="AC568" s="45"/>
      <c r="AD568" s="13"/>
      <c r="AE568" s="13"/>
      <c r="AF568" s="13"/>
      <c r="AG568" s="13"/>
      <c r="AH568" s="13"/>
      <c r="AI568" s="13"/>
      <c r="AJ568" s="46"/>
      <c r="AK568" s="41"/>
      <c r="AL568" s="13"/>
      <c r="AM568" s="13"/>
      <c r="AN568" s="46"/>
      <c r="AO568" s="41"/>
      <c r="AP568" s="41"/>
      <c r="AQ568" s="41"/>
      <c r="AR568" s="41"/>
      <c r="AS568" s="45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13"/>
      <c r="D569" s="13"/>
      <c r="E569" s="13"/>
      <c r="F569" s="42"/>
      <c r="G569" s="42"/>
      <c r="H569" s="4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43"/>
      <c r="U569" s="43"/>
      <c r="V569" s="13"/>
      <c r="W569" s="13"/>
      <c r="X569" s="13"/>
      <c r="Y569" s="13"/>
      <c r="Z569" s="13"/>
      <c r="AA569" s="13"/>
      <c r="AB569" s="44"/>
      <c r="AC569" s="45"/>
      <c r="AD569" s="13"/>
      <c r="AE569" s="13"/>
      <c r="AF569" s="13"/>
      <c r="AG569" s="13"/>
      <c r="AH569" s="13"/>
      <c r="AI569" s="13"/>
      <c r="AJ569" s="46"/>
      <c r="AK569" s="41"/>
      <c r="AL569" s="13"/>
      <c r="AM569" s="13"/>
      <c r="AN569" s="46"/>
      <c r="AO569" s="41"/>
      <c r="AP569" s="41"/>
      <c r="AQ569" s="41"/>
      <c r="AR569" s="41"/>
      <c r="AS569" s="45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13"/>
      <c r="D570" s="13"/>
      <c r="E570" s="13"/>
      <c r="F570" s="42"/>
      <c r="G570" s="42"/>
      <c r="H570" s="4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43"/>
      <c r="U570" s="43"/>
      <c r="V570" s="13"/>
      <c r="W570" s="13"/>
      <c r="X570" s="13"/>
      <c r="Y570" s="13"/>
      <c r="Z570" s="13"/>
      <c r="AA570" s="13"/>
      <c r="AB570" s="44"/>
      <c r="AC570" s="45"/>
      <c r="AD570" s="13"/>
      <c r="AE570" s="13"/>
      <c r="AF570" s="13"/>
      <c r="AG570" s="13"/>
      <c r="AH570" s="13"/>
      <c r="AI570" s="13"/>
      <c r="AJ570" s="46"/>
      <c r="AK570" s="41"/>
      <c r="AL570" s="13"/>
      <c r="AM570" s="13"/>
      <c r="AN570" s="46"/>
      <c r="AO570" s="41"/>
      <c r="AP570" s="41"/>
      <c r="AQ570" s="41"/>
      <c r="AR570" s="41"/>
      <c r="AS570" s="45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13"/>
      <c r="D571" s="13"/>
      <c r="E571" s="13"/>
      <c r="F571" s="42"/>
      <c r="G571" s="42"/>
      <c r="H571" s="4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43"/>
      <c r="U571" s="43"/>
      <c r="V571" s="13"/>
      <c r="W571" s="13"/>
      <c r="X571" s="13"/>
      <c r="Y571" s="13"/>
      <c r="Z571" s="13"/>
      <c r="AA571" s="13"/>
      <c r="AB571" s="44"/>
      <c r="AC571" s="45"/>
      <c r="AD571" s="13"/>
      <c r="AE571" s="13"/>
      <c r="AF571" s="13"/>
      <c r="AG571" s="13"/>
      <c r="AH571" s="13"/>
      <c r="AI571" s="13"/>
      <c r="AJ571" s="46"/>
      <c r="AK571" s="41"/>
      <c r="AL571" s="13"/>
      <c r="AM571" s="13"/>
      <c r="AN571" s="46"/>
      <c r="AO571" s="41"/>
      <c r="AP571" s="41"/>
      <c r="AQ571" s="41"/>
      <c r="AR571" s="41"/>
      <c r="AS571" s="45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13"/>
      <c r="D572" s="13"/>
      <c r="E572" s="13"/>
      <c r="F572" s="42"/>
      <c r="G572" s="42"/>
      <c r="H572" s="4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43"/>
      <c r="U572" s="43"/>
      <c r="V572" s="13"/>
      <c r="W572" s="13"/>
      <c r="X572" s="13"/>
      <c r="Y572" s="13"/>
      <c r="Z572" s="13"/>
      <c r="AA572" s="13"/>
      <c r="AB572" s="44"/>
      <c r="AC572" s="45"/>
      <c r="AD572" s="13"/>
      <c r="AE572" s="13"/>
      <c r="AF572" s="13"/>
      <c r="AG572" s="13"/>
      <c r="AH572" s="13"/>
      <c r="AI572" s="13"/>
      <c r="AJ572" s="46"/>
      <c r="AK572" s="41"/>
      <c r="AL572" s="13"/>
      <c r="AM572" s="13"/>
      <c r="AN572" s="46"/>
      <c r="AO572" s="41"/>
      <c r="AP572" s="41"/>
      <c r="AQ572" s="41"/>
      <c r="AR572" s="41"/>
      <c r="AS572" s="45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13"/>
      <c r="D573" s="13"/>
      <c r="E573" s="13"/>
      <c r="F573" s="42"/>
      <c r="G573" s="42"/>
      <c r="H573" s="4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43"/>
      <c r="U573" s="43"/>
      <c r="V573" s="13"/>
      <c r="W573" s="13"/>
      <c r="X573" s="13"/>
      <c r="Y573" s="13"/>
      <c r="Z573" s="13"/>
      <c r="AA573" s="13"/>
      <c r="AB573" s="44"/>
      <c r="AC573" s="45"/>
      <c r="AD573" s="13"/>
      <c r="AE573" s="13"/>
      <c r="AF573" s="13"/>
      <c r="AG573" s="13"/>
      <c r="AH573" s="13"/>
      <c r="AI573" s="13"/>
      <c r="AJ573" s="46"/>
      <c r="AK573" s="41"/>
      <c r="AL573" s="13"/>
      <c r="AM573" s="13"/>
      <c r="AN573" s="46"/>
      <c r="AO573" s="41"/>
      <c r="AP573" s="41"/>
      <c r="AQ573" s="41"/>
      <c r="AR573" s="41"/>
      <c r="AS573" s="45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13"/>
      <c r="D574" s="13"/>
      <c r="E574" s="13"/>
      <c r="F574" s="42"/>
      <c r="G574" s="42"/>
      <c r="H574" s="4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43"/>
      <c r="U574" s="43"/>
      <c r="V574" s="13"/>
      <c r="W574" s="13"/>
      <c r="X574" s="13"/>
      <c r="Y574" s="13"/>
      <c r="Z574" s="13"/>
      <c r="AA574" s="13"/>
      <c r="AB574" s="44"/>
      <c r="AC574" s="45"/>
      <c r="AD574" s="13"/>
      <c r="AE574" s="13"/>
      <c r="AF574" s="13"/>
      <c r="AG574" s="13"/>
      <c r="AH574" s="13"/>
      <c r="AI574" s="13"/>
      <c r="AJ574" s="46"/>
      <c r="AK574" s="41"/>
      <c r="AL574" s="13"/>
      <c r="AM574" s="13"/>
      <c r="AN574" s="46"/>
      <c r="AO574" s="41"/>
      <c r="AP574" s="41"/>
      <c r="AQ574" s="41"/>
      <c r="AR574" s="41"/>
      <c r="AS574" s="45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13"/>
      <c r="D575" s="13"/>
      <c r="E575" s="13"/>
      <c r="F575" s="42"/>
      <c r="G575" s="42"/>
      <c r="H575" s="4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43"/>
      <c r="U575" s="43"/>
      <c r="V575" s="13"/>
      <c r="W575" s="13"/>
      <c r="X575" s="13"/>
      <c r="Y575" s="13"/>
      <c r="Z575" s="13"/>
      <c r="AA575" s="13"/>
      <c r="AB575" s="44"/>
      <c r="AC575" s="45"/>
      <c r="AD575" s="13"/>
      <c r="AE575" s="13"/>
      <c r="AF575" s="13"/>
      <c r="AG575" s="13"/>
      <c r="AH575" s="13"/>
      <c r="AI575" s="13"/>
      <c r="AJ575" s="46"/>
      <c r="AK575" s="41"/>
      <c r="AL575" s="13"/>
      <c r="AM575" s="13"/>
      <c r="AN575" s="46"/>
      <c r="AO575" s="41"/>
      <c r="AP575" s="41"/>
      <c r="AQ575" s="41"/>
      <c r="AR575" s="41"/>
      <c r="AS575" s="45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13"/>
      <c r="D576" s="13"/>
      <c r="E576" s="13"/>
      <c r="F576" s="42"/>
      <c r="G576" s="42"/>
      <c r="H576" s="4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43"/>
      <c r="U576" s="43"/>
      <c r="V576" s="13"/>
      <c r="W576" s="13"/>
      <c r="X576" s="13"/>
      <c r="Y576" s="13"/>
      <c r="Z576" s="13"/>
      <c r="AA576" s="13"/>
      <c r="AB576" s="44"/>
      <c r="AC576" s="45"/>
      <c r="AD576" s="13"/>
      <c r="AE576" s="13"/>
      <c r="AF576" s="13"/>
      <c r="AG576" s="13"/>
      <c r="AH576" s="13"/>
      <c r="AI576" s="13"/>
      <c r="AJ576" s="46"/>
      <c r="AK576" s="41"/>
      <c r="AL576" s="13"/>
      <c r="AM576" s="13"/>
      <c r="AN576" s="46"/>
      <c r="AO576" s="41"/>
      <c r="AP576" s="41"/>
      <c r="AQ576" s="41"/>
      <c r="AR576" s="41"/>
      <c r="AS576" s="45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13"/>
      <c r="D577" s="13"/>
      <c r="E577" s="13"/>
      <c r="F577" s="42"/>
      <c r="G577" s="42"/>
      <c r="H577" s="4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43"/>
      <c r="U577" s="43"/>
      <c r="V577" s="13"/>
      <c r="W577" s="13"/>
      <c r="X577" s="13"/>
      <c r="Y577" s="13"/>
      <c r="Z577" s="13"/>
      <c r="AA577" s="13"/>
      <c r="AB577" s="44"/>
      <c r="AC577" s="45"/>
      <c r="AD577" s="13"/>
      <c r="AE577" s="13"/>
      <c r="AF577" s="13"/>
      <c r="AG577" s="13"/>
      <c r="AH577" s="13"/>
      <c r="AI577" s="13"/>
      <c r="AJ577" s="46"/>
      <c r="AK577" s="41"/>
      <c r="AL577" s="13"/>
      <c r="AM577" s="13"/>
      <c r="AN577" s="46"/>
      <c r="AO577" s="41"/>
      <c r="AP577" s="41"/>
      <c r="AQ577" s="41"/>
      <c r="AR577" s="41"/>
      <c r="AS577" s="45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13"/>
      <c r="D578" s="13"/>
      <c r="E578" s="13"/>
      <c r="F578" s="42"/>
      <c r="G578" s="42"/>
      <c r="H578" s="4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43"/>
      <c r="U578" s="43"/>
      <c r="V578" s="13"/>
      <c r="W578" s="13"/>
      <c r="X578" s="13"/>
      <c r="Y578" s="13"/>
      <c r="Z578" s="13"/>
      <c r="AA578" s="13"/>
      <c r="AB578" s="44"/>
      <c r="AC578" s="45"/>
      <c r="AD578" s="13"/>
      <c r="AE578" s="13"/>
      <c r="AF578" s="13"/>
      <c r="AG578" s="13"/>
      <c r="AH578" s="13"/>
      <c r="AI578" s="13"/>
      <c r="AJ578" s="46"/>
      <c r="AK578" s="41"/>
      <c r="AL578" s="13"/>
      <c r="AM578" s="13"/>
      <c r="AN578" s="46"/>
      <c r="AO578" s="41"/>
      <c r="AP578" s="41"/>
      <c r="AQ578" s="41"/>
      <c r="AR578" s="41"/>
      <c r="AS578" s="45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13"/>
      <c r="D579" s="13"/>
      <c r="E579" s="13"/>
      <c r="F579" s="42"/>
      <c r="G579" s="42"/>
      <c r="H579" s="4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43"/>
      <c r="U579" s="43"/>
      <c r="V579" s="13"/>
      <c r="W579" s="13"/>
      <c r="X579" s="13"/>
      <c r="Y579" s="13"/>
      <c r="Z579" s="13"/>
      <c r="AA579" s="13"/>
      <c r="AB579" s="44"/>
      <c r="AC579" s="45"/>
      <c r="AD579" s="13"/>
      <c r="AE579" s="13"/>
      <c r="AF579" s="13"/>
      <c r="AG579" s="13"/>
      <c r="AH579" s="13"/>
      <c r="AI579" s="13"/>
      <c r="AJ579" s="46"/>
      <c r="AK579" s="41"/>
      <c r="AL579" s="13"/>
      <c r="AM579" s="13"/>
      <c r="AN579" s="46"/>
      <c r="AO579" s="41"/>
      <c r="AP579" s="41"/>
      <c r="AQ579" s="41"/>
      <c r="AR579" s="41"/>
      <c r="AS579" s="45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13"/>
      <c r="D580" s="13"/>
      <c r="E580" s="13"/>
      <c r="F580" s="42"/>
      <c r="G580" s="42"/>
      <c r="H580" s="4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43"/>
      <c r="U580" s="43"/>
      <c r="V580" s="13"/>
      <c r="W580" s="13"/>
      <c r="X580" s="13"/>
      <c r="Y580" s="13"/>
      <c r="Z580" s="13"/>
      <c r="AA580" s="13"/>
      <c r="AB580" s="44"/>
      <c r="AC580" s="45"/>
      <c r="AD580" s="13"/>
      <c r="AE580" s="13"/>
      <c r="AF580" s="13"/>
      <c r="AG580" s="13"/>
      <c r="AH580" s="13"/>
      <c r="AI580" s="13"/>
      <c r="AJ580" s="46"/>
      <c r="AK580" s="41"/>
      <c r="AL580" s="13"/>
      <c r="AM580" s="13"/>
      <c r="AN580" s="46"/>
      <c r="AO580" s="41"/>
      <c r="AP580" s="41"/>
      <c r="AQ580" s="41"/>
      <c r="AR580" s="41"/>
      <c r="AS580" s="45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13"/>
      <c r="D581" s="13"/>
      <c r="E581" s="13"/>
      <c r="F581" s="42"/>
      <c r="G581" s="42"/>
      <c r="H581" s="4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43"/>
      <c r="U581" s="43"/>
      <c r="V581" s="13"/>
      <c r="W581" s="13"/>
      <c r="X581" s="13"/>
      <c r="Y581" s="13"/>
      <c r="Z581" s="13"/>
      <c r="AA581" s="13"/>
      <c r="AB581" s="44"/>
      <c r="AC581" s="45"/>
      <c r="AD581" s="13"/>
      <c r="AE581" s="13"/>
      <c r="AF581" s="13"/>
      <c r="AG581" s="13"/>
      <c r="AH581" s="13"/>
      <c r="AI581" s="13"/>
      <c r="AJ581" s="46"/>
      <c r="AK581" s="41"/>
      <c r="AL581" s="13"/>
      <c r="AM581" s="13"/>
      <c r="AN581" s="46"/>
      <c r="AO581" s="41"/>
      <c r="AP581" s="41"/>
      <c r="AQ581" s="41"/>
      <c r="AR581" s="41"/>
      <c r="AS581" s="45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13"/>
      <c r="D582" s="13"/>
      <c r="E582" s="13"/>
      <c r="F582" s="42"/>
      <c r="G582" s="42"/>
      <c r="H582" s="4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43"/>
      <c r="U582" s="43"/>
      <c r="V582" s="13"/>
      <c r="W582" s="13"/>
      <c r="X582" s="13"/>
      <c r="Y582" s="13"/>
      <c r="Z582" s="13"/>
      <c r="AA582" s="13"/>
      <c r="AB582" s="44"/>
      <c r="AC582" s="45"/>
      <c r="AD582" s="13"/>
      <c r="AE582" s="13"/>
      <c r="AF582" s="13"/>
      <c r="AG582" s="13"/>
      <c r="AH582" s="13"/>
      <c r="AI582" s="13"/>
      <c r="AJ582" s="46"/>
      <c r="AK582" s="41"/>
      <c r="AL582" s="13"/>
      <c r="AM582" s="13"/>
      <c r="AN582" s="46"/>
      <c r="AO582" s="41"/>
      <c r="AP582" s="41"/>
      <c r="AQ582" s="41"/>
      <c r="AR582" s="41"/>
      <c r="AS582" s="45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13"/>
      <c r="D583" s="13"/>
      <c r="E583" s="13"/>
      <c r="F583" s="42"/>
      <c r="G583" s="42"/>
      <c r="H583" s="4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43"/>
      <c r="U583" s="43"/>
      <c r="V583" s="13"/>
      <c r="W583" s="13"/>
      <c r="X583" s="13"/>
      <c r="Y583" s="13"/>
      <c r="Z583" s="13"/>
      <c r="AA583" s="13"/>
      <c r="AB583" s="44"/>
      <c r="AC583" s="45"/>
      <c r="AD583" s="13"/>
      <c r="AE583" s="13"/>
      <c r="AF583" s="13"/>
      <c r="AG583" s="13"/>
      <c r="AH583" s="13"/>
      <c r="AI583" s="13"/>
      <c r="AJ583" s="46"/>
      <c r="AK583" s="41"/>
      <c r="AL583" s="13"/>
      <c r="AM583" s="13"/>
      <c r="AN583" s="46"/>
      <c r="AO583" s="41"/>
      <c r="AP583" s="41"/>
      <c r="AQ583" s="41"/>
      <c r="AR583" s="41"/>
      <c r="AS583" s="45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13"/>
      <c r="D584" s="13"/>
      <c r="E584" s="13"/>
      <c r="F584" s="42"/>
      <c r="G584" s="42"/>
      <c r="H584" s="4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43"/>
      <c r="U584" s="43"/>
      <c r="V584" s="13"/>
      <c r="W584" s="13"/>
      <c r="X584" s="13"/>
      <c r="Y584" s="13"/>
      <c r="Z584" s="13"/>
      <c r="AA584" s="13"/>
      <c r="AB584" s="44"/>
      <c r="AC584" s="45"/>
      <c r="AD584" s="13"/>
      <c r="AE584" s="13"/>
      <c r="AF584" s="13"/>
      <c r="AG584" s="13"/>
      <c r="AH584" s="13"/>
      <c r="AI584" s="13"/>
      <c r="AJ584" s="46"/>
      <c r="AK584" s="41"/>
      <c r="AL584" s="13"/>
      <c r="AM584" s="13"/>
      <c r="AN584" s="46"/>
      <c r="AO584" s="41"/>
      <c r="AP584" s="41"/>
      <c r="AQ584" s="41"/>
      <c r="AR584" s="41"/>
      <c r="AS584" s="45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13"/>
      <c r="D585" s="13"/>
      <c r="E585" s="13"/>
      <c r="F585" s="42"/>
      <c r="G585" s="42"/>
      <c r="H585" s="4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43"/>
      <c r="U585" s="43"/>
      <c r="V585" s="13"/>
      <c r="W585" s="13"/>
      <c r="X585" s="13"/>
      <c r="Y585" s="13"/>
      <c r="Z585" s="13"/>
      <c r="AA585" s="13"/>
      <c r="AB585" s="44"/>
      <c r="AC585" s="45"/>
      <c r="AD585" s="13"/>
      <c r="AE585" s="13"/>
      <c r="AF585" s="13"/>
      <c r="AG585" s="13"/>
      <c r="AH585" s="13"/>
      <c r="AI585" s="13"/>
      <c r="AJ585" s="46"/>
      <c r="AK585" s="41"/>
      <c r="AL585" s="13"/>
      <c r="AM585" s="13"/>
      <c r="AN585" s="46"/>
      <c r="AO585" s="41"/>
      <c r="AP585" s="41"/>
      <c r="AQ585" s="41"/>
      <c r="AR585" s="41"/>
      <c r="AS585" s="45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13"/>
      <c r="D586" s="13"/>
      <c r="E586" s="13"/>
      <c r="F586" s="42"/>
      <c r="G586" s="42"/>
      <c r="H586" s="4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43"/>
      <c r="U586" s="43"/>
      <c r="V586" s="13"/>
      <c r="W586" s="13"/>
      <c r="X586" s="13"/>
      <c r="Y586" s="13"/>
      <c r="Z586" s="13"/>
      <c r="AA586" s="13"/>
      <c r="AB586" s="44"/>
      <c r="AC586" s="45"/>
      <c r="AD586" s="13"/>
      <c r="AE586" s="13"/>
      <c r="AF586" s="13"/>
      <c r="AG586" s="13"/>
      <c r="AH586" s="13"/>
      <c r="AI586" s="13"/>
      <c r="AJ586" s="46"/>
      <c r="AK586" s="41"/>
      <c r="AL586" s="13"/>
      <c r="AM586" s="13"/>
      <c r="AN586" s="46"/>
      <c r="AO586" s="41"/>
      <c r="AP586" s="41"/>
      <c r="AQ586" s="41"/>
      <c r="AR586" s="41"/>
      <c r="AS586" s="45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13"/>
      <c r="D587" s="13"/>
      <c r="E587" s="13"/>
      <c r="F587" s="42"/>
      <c r="G587" s="42"/>
      <c r="H587" s="4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43"/>
      <c r="U587" s="43"/>
      <c r="V587" s="13"/>
      <c r="W587" s="13"/>
      <c r="X587" s="13"/>
      <c r="Y587" s="13"/>
      <c r="Z587" s="13"/>
      <c r="AA587" s="13"/>
      <c r="AB587" s="44"/>
      <c r="AC587" s="45"/>
      <c r="AD587" s="13"/>
      <c r="AE587" s="13"/>
      <c r="AF587" s="13"/>
      <c r="AG587" s="13"/>
      <c r="AH587" s="13"/>
      <c r="AI587" s="13"/>
      <c r="AJ587" s="46"/>
      <c r="AK587" s="41"/>
      <c r="AL587" s="13"/>
      <c r="AM587" s="13"/>
      <c r="AN587" s="46"/>
      <c r="AO587" s="41"/>
      <c r="AP587" s="41"/>
      <c r="AQ587" s="41"/>
      <c r="AR587" s="41"/>
      <c r="AS587" s="45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13"/>
      <c r="D588" s="13"/>
      <c r="E588" s="13"/>
      <c r="F588" s="42"/>
      <c r="G588" s="42"/>
      <c r="H588" s="4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43"/>
      <c r="U588" s="43"/>
      <c r="V588" s="13"/>
      <c r="W588" s="13"/>
      <c r="X588" s="13"/>
      <c r="Y588" s="13"/>
      <c r="Z588" s="13"/>
      <c r="AA588" s="13"/>
      <c r="AB588" s="44"/>
      <c r="AC588" s="45"/>
      <c r="AD588" s="13"/>
      <c r="AE588" s="13"/>
      <c r="AF588" s="13"/>
      <c r="AG588" s="13"/>
      <c r="AH588" s="13"/>
      <c r="AI588" s="13"/>
      <c r="AJ588" s="46"/>
      <c r="AK588" s="41"/>
      <c r="AL588" s="13"/>
      <c r="AM588" s="13"/>
      <c r="AN588" s="46"/>
      <c r="AO588" s="41"/>
      <c r="AP588" s="41"/>
      <c r="AQ588" s="41"/>
      <c r="AR588" s="41"/>
      <c r="AS588" s="45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13"/>
      <c r="D589" s="13"/>
      <c r="E589" s="13"/>
      <c r="F589" s="42"/>
      <c r="G589" s="42"/>
      <c r="H589" s="4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43"/>
      <c r="U589" s="43"/>
      <c r="V589" s="13"/>
      <c r="W589" s="13"/>
      <c r="X589" s="13"/>
      <c r="Y589" s="13"/>
      <c r="Z589" s="13"/>
      <c r="AA589" s="13"/>
      <c r="AB589" s="44"/>
      <c r="AC589" s="45"/>
      <c r="AD589" s="13"/>
      <c r="AE589" s="13"/>
      <c r="AF589" s="13"/>
      <c r="AG589" s="13"/>
      <c r="AH589" s="13"/>
      <c r="AI589" s="13"/>
      <c r="AJ589" s="46"/>
      <c r="AK589" s="41"/>
      <c r="AL589" s="13"/>
      <c r="AM589" s="13"/>
      <c r="AN589" s="46"/>
      <c r="AO589" s="41"/>
      <c r="AP589" s="41"/>
      <c r="AQ589" s="41"/>
      <c r="AR589" s="41"/>
      <c r="AS589" s="45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13"/>
      <c r="D590" s="13"/>
      <c r="E590" s="13"/>
      <c r="F590" s="42"/>
      <c r="G590" s="42"/>
      <c r="H590" s="4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43"/>
      <c r="U590" s="43"/>
      <c r="V590" s="13"/>
      <c r="W590" s="13"/>
      <c r="X590" s="13"/>
      <c r="Y590" s="13"/>
      <c r="Z590" s="13"/>
      <c r="AA590" s="13"/>
      <c r="AB590" s="44"/>
      <c r="AC590" s="45"/>
      <c r="AD590" s="13"/>
      <c r="AE590" s="13"/>
      <c r="AF590" s="13"/>
      <c r="AG590" s="13"/>
      <c r="AH590" s="13"/>
      <c r="AI590" s="13"/>
      <c r="AJ590" s="46"/>
      <c r="AK590" s="41"/>
      <c r="AL590" s="13"/>
      <c r="AM590" s="13"/>
      <c r="AN590" s="46"/>
      <c r="AO590" s="41"/>
      <c r="AP590" s="41"/>
      <c r="AQ590" s="41"/>
      <c r="AR590" s="41"/>
      <c r="AS590" s="45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13"/>
      <c r="D591" s="13"/>
      <c r="E591" s="13"/>
      <c r="F591" s="42"/>
      <c r="G591" s="42"/>
      <c r="H591" s="4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43"/>
      <c r="U591" s="43"/>
      <c r="V591" s="13"/>
      <c r="W591" s="13"/>
      <c r="X591" s="13"/>
      <c r="Y591" s="13"/>
      <c r="Z591" s="13"/>
      <c r="AA591" s="13"/>
      <c r="AB591" s="44"/>
      <c r="AC591" s="45"/>
      <c r="AD591" s="13"/>
      <c r="AE591" s="13"/>
      <c r="AF591" s="13"/>
      <c r="AG591" s="13"/>
      <c r="AH591" s="13"/>
      <c r="AI591" s="13"/>
      <c r="AJ591" s="46"/>
      <c r="AK591" s="41"/>
      <c r="AL591" s="13"/>
      <c r="AM591" s="13"/>
      <c r="AN591" s="46"/>
      <c r="AO591" s="41"/>
      <c r="AP591" s="41"/>
      <c r="AQ591" s="41"/>
      <c r="AR591" s="41"/>
      <c r="AS591" s="45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13"/>
      <c r="D592" s="13"/>
      <c r="E592" s="13"/>
      <c r="F592" s="42"/>
      <c r="G592" s="42"/>
      <c r="H592" s="4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43"/>
      <c r="U592" s="43"/>
      <c r="V592" s="13"/>
      <c r="W592" s="13"/>
      <c r="X592" s="13"/>
      <c r="Y592" s="13"/>
      <c r="Z592" s="13"/>
      <c r="AA592" s="13"/>
      <c r="AB592" s="44"/>
      <c r="AC592" s="45"/>
      <c r="AD592" s="13"/>
      <c r="AE592" s="13"/>
      <c r="AF592" s="13"/>
      <c r="AG592" s="13"/>
      <c r="AH592" s="13"/>
      <c r="AI592" s="13"/>
      <c r="AJ592" s="46"/>
      <c r="AK592" s="41"/>
      <c r="AL592" s="13"/>
      <c r="AM592" s="13"/>
      <c r="AN592" s="46"/>
      <c r="AO592" s="41"/>
      <c r="AP592" s="41"/>
      <c r="AQ592" s="41"/>
      <c r="AR592" s="41"/>
      <c r="AS592" s="45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</sheetData>
  <autoFilter ref="A3:AZ38" xr:uid="{00000000-0009-0000-0000-00000A000000}"/>
  <mergeCells count="15">
    <mergeCell ref="AU1:AV1"/>
    <mergeCell ref="AW1:AW2"/>
    <mergeCell ref="AX1:AY2"/>
    <mergeCell ref="A1:B1"/>
    <mergeCell ref="J1:S1"/>
    <mergeCell ref="T1:T2"/>
    <mergeCell ref="V1:AA1"/>
    <mergeCell ref="AB1:AB2"/>
    <mergeCell ref="AD1:AI1"/>
    <mergeCell ref="AJ1:AJ2"/>
    <mergeCell ref="AL1:AM1"/>
    <mergeCell ref="AN1:AN2"/>
    <mergeCell ref="AP1:AQ1"/>
    <mergeCell ref="AR1:AR2"/>
    <mergeCell ref="AS1:AS2"/>
  </mergeCells>
  <conditionalFormatting sqref="A1">
    <cfRule type="cellIs" dxfId="9" priority="1" operator="equal">
      <formula>"1. Лучший гражданский служащий Самарской области"</formula>
    </cfRule>
  </conditionalFormatting>
  <conditionalFormatting sqref="A1:B1">
    <cfRule type="cellIs" dxfId="8" priority="2" operator="equal">
      <formula>"2. Лучший специалист местного самоуправления в Самарской области"</formula>
    </cfRule>
  </conditionalFormatting>
  <conditionalFormatting sqref="A1:B1">
    <cfRule type="cellIs" dxfId="7" priority="3" operator="equal">
      <formula>"3. Лучший наставник на государственной гражданской службе Самарской области"</formula>
    </cfRule>
  </conditionalFormatting>
  <conditionalFormatting sqref="A1:B1">
    <cfRule type="cellIs" dxfId="6" priority="4" operator="equal">
      <formula>"4. Лучшие практики и инициативы в системе государственного управления"</formula>
    </cfRule>
  </conditionalFormatting>
  <conditionalFormatting sqref="A1:B1">
    <cfRule type="cellIs" dxfId="5" priority="5" operator="equal">
      <formula>"5. Лучшие практики и инициативы в системе муниципального управления"</formula>
    </cfRule>
  </conditionalFormatting>
  <conditionalFormatting sqref="A1:B1">
    <cfRule type="cellIs" dxfId="4" priority="6" operator="equal">
      <formula>"6. Компетентный проектный офис"</formula>
    </cfRule>
  </conditionalFormatting>
  <conditionalFormatting sqref="A1:B1">
    <cfRule type="cellIs" dxfId="3" priority="7" operator="equal">
      <formula>"7. Таланты региона"</formula>
    </cfRule>
  </conditionalFormatting>
  <conditionalFormatting sqref="A1:B1">
    <cfRule type="cellIs" dxfId="2" priority="8" operator="equal">
      <formula>"8. Проекты в области бережливого управления"</formula>
    </cfRule>
  </conditionalFormatting>
  <conditionalFormatting sqref="A1:B1">
    <cfRule type="cellIs" dxfId="1" priority="9" operator="equal">
      <formula>"9. Лучший проект в сфере цифровой трансформации"</formula>
    </cfRule>
  </conditionalFormatting>
  <conditionalFormatting sqref="A1:B1">
    <cfRule type="cellIs" dxfId="0" priority="10" operator="equal">
      <formula>"10. Проекты в области национально- социальной инициативы"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A00-000000000000}">
          <x14:formula1>
            <xm:f>'тех. файл'!$E$3:$E$6</xm:f>
          </x14:formula1>
          <xm:sqref>AL4:AM38 J4:S38 V4:AA38 AD4:AI38 AP4:AQ38</xm:sqref>
        </x14:dataValidation>
        <x14:dataValidation type="list" allowBlank="1" xr:uid="{00000000-0002-0000-0A00-000001000000}">
          <x14:formula1>
            <xm:f>'тех. файл'!$C$3:$C$13</xm:f>
          </x14:formula1>
          <xm:sqref>A1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  <outlinePr summaryBelow="0" summaryRight="0"/>
  </sheetPr>
  <dimension ref="A1:AA450"/>
  <sheetViews>
    <sheetView workbookViewId="0"/>
  </sheetViews>
  <sheetFormatPr defaultColWidth="14.44140625" defaultRowHeight="15.75" customHeight="1" x14ac:dyDescent="0.25"/>
  <cols>
    <col min="2" max="2" width="7.88671875" customWidth="1"/>
    <col min="3" max="3" width="44.6640625" customWidth="1"/>
    <col min="4" max="4" width="42.109375" customWidth="1"/>
    <col min="5" max="5" width="34.88671875" customWidth="1"/>
    <col min="6" max="6" width="40.33203125" customWidth="1"/>
    <col min="7" max="7" width="28.33203125" customWidth="1"/>
    <col min="8" max="8" width="42" customWidth="1"/>
    <col min="10" max="10" width="28.6640625" customWidth="1"/>
  </cols>
  <sheetData>
    <row r="1" spans="1:27" x14ac:dyDescent="0.25">
      <c r="A1" s="41"/>
      <c r="B1" s="41"/>
      <c r="C1" s="49" t="s">
        <v>72</v>
      </c>
      <c r="D1" s="49"/>
      <c r="E1" s="49" t="s">
        <v>73</v>
      </c>
      <c r="F1" s="41"/>
      <c r="G1" s="49" t="s">
        <v>74</v>
      </c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x14ac:dyDescent="0.25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</row>
    <row r="3" spans="1:27" x14ac:dyDescent="0.25">
      <c r="A3" s="41"/>
      <c r="B3" s="49"/>
      <c r="C3" s="50" t="s">
        <v>0</v>
      </c>
      <c r="D3" s="2"/>
      <c r="E3" s="2">
        <v>0</v>
      </c>
      <c r="F3" s="41"/>
      <c r="G3" s="49" t="s">
        <v>75</v>
      </c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</row>
    <row r="4" spans="1:27" x14ac:dyDescent="0.25">
      <c r="A4" s="41"/>
      <c r="B4" s="49"/>
      <c r="C4" s="51" t="s">
        <v>63</v>
      </c>
      <c r="D4" s="2"/>
      <c r="E4" s="2">
        <v>1</v>
      </c>
      <c r="F4" s="41"/>
      <c r="G4" s="49" t="s">
        <v>76</v>
      </c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</row>
    <row r="5" spans="1:27" x14ac:dyDescent="0.25">
      <c r="A5" s="41"/>
      <c r="B5" s="49"/>
      <c r="C5" s="52" t="s">
        <v>64</v>
      </c>
      <c r="D5" s="2"/>
      <c r="E5" s="2">
        <v>2</v>
      </c>
      <c r="F5" s="41"/>
      <c r="G5" s="49" t="s">
        <v>77</v>
      </c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</row>
    <row r="6" spans="1:27" x14ac:dyDescent="0.25">
      <c r="A6" s="41"/>
      <c r="B6" s="49"/>
      <c r="C6" s="53" t="s">
        <v>65</v>
      </c>
      <c r="D6" s="2"/>
      <c r="E6" s="2">
        <v>3</v>
      </c>
      <c r="F6" s="41"/>
      <c r="G6" s="49" t="s">
        <v>78</v>
      </c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</row>
    <row r="7" spans="1:27" x14ac:dyDescent="0.25">
      <c r="A7" s="41"/>
      <c r="B7" s="49"/>
      <c r="C7" s="54" t="s">
        <v>66</v>
      </c>
      <c r="D7" s="13"/>
      <c r="E7" s="13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</row>
    <row r="8" spans="1:27" x14ac:dyDescent="0.25">
      <c r="A8" s="41"/>
      <c r="B8" s="49"/>
      <c r="C8" s="55" t="s">
        <v>67</v>
      </c>
      <c r="D8" s="13"/>
      <c r="E8" s="13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</row>
    <row r="9" spans="1:27" x14ac:dyDescent="0.25">
      <c r="A9" s="41"/>
      <c r="B9" s="49"/>
      <c r="C9" s="56" t="s">
        <v>68</v>
      </c>
      <c r="D9" s="13"/>
      <c r="E9" s="13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</row>
    <row r="10" spans="1:27" x14ac:dyDescent="0.25">
      <c r="A10" s="41"/>
      <c r="B10" s="49"/>
      <c r="C10" s="57" t="s">
        <v>69</v>
      </c>
      <c r="D10" s="13"/>
      <c r="E10" s="13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</row>
    <row r="11" spans="1:27" x14ac:dyDescent="0.25">
      <c r="A11" s="41"/>
      <c r="B11" s="49"/>
      <c r="C11" s="58" t="s">
        <v>70</v>
      </c>
      <c r="D11" s="13"/>
      <c r="E11" s="13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</row>
    <row r="12" spans="1:27" x14ac:dyDescent="0.25">
      <c r="A12" s="41"/>
      <c r="B12" s="49"/>
      <c r="C12" s="59" t="s">
        <v>71</v>
      </c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</row>
    <row r="13" spans="1:27" x14ac:dyDescent="0.25">
      <c r="A13" s="41"/>
      <c r="B13" s="49"/>
      <c r="C13" s="49" t="s">
        <v>79</v>
      </c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</row>
    <row r="14" spans="1:27" x14ac:dyDescent="0.25">
      <c r="A14" s="41"/>
      <c r="B14" s="49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</row>
    <row r="15" spans="1:27" x14ac:dyDescent="0.25">
      <c r="A15" s="41"/>
      <c r="B15" s="49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</row>
    <row r="16" spans="1:27" x14ac:dyDescent="0.25">
      <c r="A16" s="41"/>
      <c r="B16" s="41"/>
      <c r="C16" s="49"/>
      <c r="D16" s="49"/>
      <c r="E16" s="41"/>
      <c r="F16" s="49"/>
      <c r="G16" s="49"/>
      <c r="H16" s="49"/>
      <c r="I16" s="60"/>
      <c r="J16" s="49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</row>
    <row r="17" spans="1:27" x14ac:dyDescent="0.25">
      <c r="A17" s="41"/>
      <c r="B17" s="41"/>
      <c r="C17" s="49"/>
      <c r="D17" s="49"/>
      <c r="E17" s="41"/>
      <c r="F17" s="49"/>
      <c r="G17" s="49"/>
      <c r="H17" s="49"/>
      <c r="I17" s="60"/>
      <c r="J17" s="49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</row>
    <row r="18" spans="1:27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</row>
    <row r="19" spans="1:27" x14ac:dyDescent="0.25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</row>
    <row r="20" spans="1:27" x14ac:dyDescent="0.25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</row>
    <row r="21" spans="1:27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</row>
    <row r="22" spans="1:27" x14ac:dyDescent="0.25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</row>
    <row r="23" spans="1:27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</row>
    <row r="24" spans="1:27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</row>
    <row r="25" spans="1:27" x14ac:dyDescent="0.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</row>
    <row r="26" spans="1:27" x14ac:dyDescent="0.25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</row>
    <row r="27" spans="1:27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</row>
    <row r="28" spans="1:27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</row>
    <row r="29" spans="1:27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</row>
    <row r="30" spans="1:27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</row>
    <row r="31" spans="1:27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</row>
    <row r="32" spans="1:27" x14ac:dyDescent="0.2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</row>
    <row r="33" spans="1:27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</row>
    <row r="34" spans="1:27" x14ac:dyDescent="0.25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</row>
    <row r="35" spans="1:27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</row>
    <row r="36" spans="1:27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</row>
    <row r="37" spans="1:27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</row>
    <row r="38" spans="1:27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</row>
    <row r="39" spans="1:27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</row>
    <row r="40" spans="1:27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</row>
    <row r="41" spans="1:27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</row>
    <row r="42" spans="1:27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</row>
    <row r="43" spans="1:27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</row>
    <row r="44" spans="1:27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</row>
    <row r="45" spans="1:27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</row>
    <row r="46" spans="1:27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</row>
    <row r="47" spans="1:27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</row>
    <row r="48" spans="1:27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</row>
    <row r="49" spans="1:27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</row>
    <row r="50" spans="1:27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</row>
    <row r="51" spans="1:27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</row>
    <row r="52" spans="1:27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</row>
    <row r="53" spans="1:27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</row>
    <row r="54" spans="1:27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</row>
    <row r="55" spans="1:27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</row>
    <row r="56" spans="1:27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</row>
    <row r="57" spans="1:27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</row>
    <row r="58" spans="1:27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</row>
    <row r="59" spans="1:27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</row>
    <row r="60" spans="1:27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</row>
    <row r="61" spans="1:27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</row>
    <row r="62" spans="1:27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</row>
    <row r="63" spans="1:27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</row>
    <row r="64" spans="1:27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</row>
    <row r="65" spans="1:27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</row>
    <row r="66" spans="1:27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</row>
    <row r="67" spans="1:27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</row>
    <row r="68" spans="1:27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</row>
    <row r="69" spans="1:27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</row>
    <row r="70" spans="1:27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</row>
    <row r="71" spans="1:27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</row>
    <row r="72" spans="1:27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</row>
    <row r="73" spans="1:27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</row>
    <row r="74" spans="1:27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</row>
    <row r="75" spans="1:27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</row>
    <row r="76" spans="1:27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</row>
    <row r="77" spans="1:27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</row>
    <row r="78" spans="1:27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</row>
    <row r="79" spans="1:27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</row>
    <row r="80" spans="1:27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</row>
    <row r="81" spans="1:27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</row>
    <row r="82" spans="1:27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</row>
    <row r="83" spans="1:27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</row>
    <row r="84" spans="1:27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</row>
    <row r="85" spans="1:27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</row>
    <row r="86" spans="1:27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</row>
    <row r="87" spans="1:27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</row>
    <row r="88" spans="1:27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</row>
    <row r="89" spans="1:27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</row>
    <row r="90" spans="1:27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</row>
    <row r="91" spans="1:27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</row>
    <row r="92" spans="1:27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</row>
    <row r="93" spans="1:27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</row>
    <row r="94" spans="1:27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</row>
    <row r="95" spans="1:27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</row>
    <row r="96" spans="1:27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</row>
    <row r="97" spans="1:27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</row>
    <row r="98" spans="1:27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</row>
    <row r="99" spans="1:27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</row>
    <row r="100" spans="1:27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</row>
    <row r="101" spans="1:27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</row>
    <row r="102" spans="1:27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</row>
    <row r="103" spans="1:27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</row>
    <row r="104" spans="1:27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</row>
    <row r="105" spans="1:27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</row>
    <row r="106" spans="1:27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</row>
    <row r="107" spans="1:27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</row>
    <row r="108" spans="1:27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</row>
    <row r="109" spans="1:27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</row>
    <row r="110" spans="1:27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</row>
    <row r="111" spans="1:27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</row>
    <row r="112" spans="1:27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</row>
    <row r="113" spans="1:27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</row>
    <row r="114" spans="1:27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</row>
    <row r="115" spans="1:27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</row>
    <row r="116" spans="1:27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</row>
    <row r="117" spans="1:27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</row>
    <row r="118" spans="1:27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</row>
    <row r="119" spans="1:27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</row>
    <row r="120" spans="1:27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</row>
    <row r="121" spans="1:27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</row>
    <row r="122" spans="1:27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</row>
    <row r="123" spans="1:27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</row>
    <row r="124" spans="1:27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</row>
    <row r="125" spans="1:27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</row>
    <row r="126" spans="1:27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</row>
    <row r="127" spans="1:27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</row>
    <row r="128" spans="1:27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</row>
    <row r="129" spans="1:27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</row>
    <row r="130" spans="1:27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</row>
    <row r="131" spans="1:27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</row>
    <row r="132" spans="1:27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</row>
    <row r="133" spans="1:27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</row>
    <row r="134" spans="1:27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</row>
    <row r="135" spans="1:27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</row>
    <row r="136" spans="1:27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</row>
    <row r="137" spans="1:27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</row>
    <row r="138" spans="1:27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</row>
    <row r="139" spans="1:27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</row>
    <row r="140" spans="1:27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</row>
    <row r="141" spans="1:27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</row>
    <row r="142" spans="1:27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</row>
    <row r="143" spans="1:27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</row>
    <row r="144" spans="1:27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</row>
    <row r="145" spans="1:27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</row>
    <row r="146" spans="1:27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</row>
    <row r="147" spans="1:27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</row>
    <row r="148" spans="1:27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</row>
    <row r="149" spans="1:27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</row>
    <row r="150" spans="1:27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</row>
    <row r="151" spans="1:27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</row>
    <row r="152" spans="1:27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</row>
    <row r="153" spans="1:27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</row>
    <row r="154" spans="1:27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</row>
    <row r="155" spans="1:27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</row>
    <row r="156" spans="1:27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</row>
    <row r="157" spans="1:27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</row>
    <row r="158" spans="1:27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</row>
    <row r="159" spans="1:27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</row>
    <row r="160" spans="1:27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</row>
    <row r="161" spans="1:27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</row>
    <row r="162" spans="1:27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</row>
    <row r="163" spans="1:27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</row>
    <row r="164" spans="1:27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</row>
    <row r="165" spans="1:27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</row>
    <row r="166" spans="1:27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</row>
    <row r="167" spans="1:27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</row>
    <row r="168" spans="1:27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</row>
    <row r="169" spans="1:27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</row>
    <row r="170" spans="1:27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</row>
    <row r="171" spans="1:27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</row>
    <row r="172" spans="1:27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</row>
    <row r="173" spans="1:27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</row>
    <row r="174" spans="1:27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</row>
    <row r="175" spans="1:27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</row>
    <row r="176" spans="1:27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</row>
    <row r="177" spans="1:27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</row>
    <row r="178" spans="1:27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</row>
    <row r="179" spans="1:27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</row>
    <row r="180" spans="1:27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</row>
    <row r="181" spans="1:27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</row>
    <row r="182" spans="1:27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</row>
    <row r="183" spans="1:27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</row>
    <row r="184" spans="1:27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</row>
    <row r="185" spans="1:27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</row>
    <row r="186" spans="1:27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</row>
    <row r="187" spans="1:27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</row>
    <row r="188" spans="1:27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</row>
    <row r="189" spans="1:27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</row>
    <row r="190" spans="1:27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</row>
    <row r="191" spans="1:27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</row>
    <row r="192" spans="1:27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</row>
    <row r="193" spans="1:27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</row>
    <row r="194" spans="1:27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</row>
    <row r="195" spans="1:27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</row>
    <row r="196" spans="1:27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</row>
    <row r="197" spans="1:27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</row>
    <row r="198" spans="1:27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</row>
    <row r="199" spans="1:27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</row>
    <row r="200" spans="1:27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</row>
    <row r="201" spans="1:27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</row>
    <row r="202" spans="1:27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</row>
    <row r="203" spans="1:27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</row>
    <row r="204" spans="1:27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</row>
    <row r="205" spans="1:27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</row>
    <row r="206" spans="1:27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</row>
    <row r="207" spans="1:27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</row>
    <row r="208" spans="1:27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</row>
    <row r="209" spans="1:27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</row>
    <row r="210" spans="1:27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</row>
    <row r="211" spans="1:27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</row>
    <row r="212" spans="1:27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</row>
    <row r="213" spans="1:27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</row>
    <row r="214" spans="1:27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</row>
    <row r="215" spans="1:27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</row>
    <row r="216" spans="1:27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</row>
    <row r="217" spans="1:27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</row>
    <row r="218" spans="1:27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</row>
    <row r="219" spans="1:27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</row>
    <row r="220" spans="1:27" x14ac:dyDescent="0.25">
      <c r="A220" s="41"/>
      <c r="B220" s="41"/>
      <c r="C220" s="41"/>
      <c r="D220" s="41"/>
      <c r="E220" s="41"/>
      <c r="H220" s="6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</row>
    <row r="221" spans="1:27" x14ac:dyDescent="0.25">
      <c r="A221" s="41"/>
      <c r="B221" s="41"/>
      <c r="C221" s="41"/>
      <c r="D221" s="41"/>
      <c r="E221" s="41"/>
      <c r="H221" s="6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</row>
    <row r="222" spans="1:27" x14ac:dyDescent="0.25">
      <c r="A222" s="41"/>
      <c r="B222" s="41"/>
      <c r="C222" s="41"/>
      <c r="D222" s="41"/>
      <c r="E222" s="41"/>
      <c r="H222" s="6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</row>
    <row r="223" spans="1:27" x14ac:dyDescent="0.25">
      <c r="A223" s="41"/>
      <c r="B223" s="41"/>
      <c r="C223" s="41"/>
      <c r="D223" s="41"/>
      <c r="E223" s="41"/>
      <c r="H223" s="6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</row>
    <row r="224" spans="1:27" x14ac:dyDescent="0.25">
      <c r="A224" s="41"/>
      <c r="B224" s="41"/>
      <c r="C224" s="41"/>
      <c r="D224" s="41"/>
      <c r="E224" s="41"/>
      <c r="H224" s="6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</row>
    <row r="225" spans="1:27" x14ac:dyDescent="0.25">
      <c r="A225" s="41"/>
      <c r="B225" s="41"/>
      <c r="C225" s="41"/>
      <c r="D225" s="41"/>
      <c r="E225" s="41"/>
      <c r="H225" s="6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</row>
    <row r="226" spans="1:27" x14ac:dyDescent="0.25">
      <c r="A226" s="41"/>
      <c r="B226" s="41"/>
      <c r="C226" s="41"/>
      <c r="D226" s="41"/>
      <c r="E226" s="41"/>
      <c r="H226" s="6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</row>
    <row r="227" spans="1:27" x14ac:dyDescent="0.25">
      <c r="A227" s="41"/>
      <c r="B227" s="41"/>
      <c r="C227" s="41"/>
      <c r="D227" s="41"/>
      <c r="E227" s="41"/>
      <c r="H227" s="6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</row>
    <row r="228" spans="1:27" x14ac:dyDescent="0.25">
      <c r="A228" s="41"/>
      <c r="B228" s="41"/>
      <c r="C228" s="41"/>
      <c r="D228" s="41"/>
      <c r="E228" s="41"/>
      <c r="H228" s="6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</row>
    <row r="229" spans="1:27" x14ac:dyDescent="0.25">
      <c r="A229" s="41"/>
      <c r="B229" s="41"/>
      <c r="C229" s="41"/>
      <c r="D229" s="41"/>
      <c r="E229" s="41"/>
      <c r="H229" s="6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</row>
    <row r="230" spans="1:27" x14ac:dyDescent="0.25">
      <c r="A230" s="41"/>
      <c r="B230" s="41"/>
      <c r="C230" s="41"/>
      <c r="D230" s="41"/>
      <c r="E230" s="41"/>
      <c r="H230" s="6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</row>
    <row r="231" spans="1:27" x14ac:dyDescent="0.25">
      <c r="A231" s="41"/>
      <c r="B231" s="41"/>
      <c r="C231" s="41"/>
      <c r="D231" s="41"/>
      <c r="E231" s="41"/>
      <c r="H231" s="6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</row>
    <row r="232" spans="1:27" x14ac:dyDescent="0.25">
      <c r="A232" s="41"/>
      <c r="B232" s="41"/>
      <c r="C232" s="41"/>
      <c r="D232" s="41"/>
      <c r="E232" s="41"/>
      <c r="H232" s="6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</row>
    <row r="233" spans="1:27" x14ac:dyDescent="0.25">
      <c r="A233" s="41"/>
      <c r="B233" s="41"/>
      <c r="C233" s="41"/>
      <c r="D233" s="41"/>
      <c r="E233" s="41"/>
      <c r="H233" s="6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</row>
    <row r="234" spans="1:27" x14ac:dyDescent="0.25">
      <c r="A234" s="41"/>
      <c r="B234" s="41"/>
      <c r="C234" s="41"/>
      <c r="D234" s="41"/>
      <c r="E234" s="41"/>
      <c r="H234" s="6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</row>
    <row r="235" spans="1:27" x14ac:dyDescent="0.25">
      <c r="A235" s="41"/>
      <c r="B235" s="41"/>
      <c r="C235" s="41"/>
      <c r="D235" s="41"/>
      <c r="E235" s="41"/>
      <c r="H235" s="6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</row>
    <row r="236" spans="1:27" x14ac:dyDescent="0.25">
      <c r="A236" s="41"/>
      <c r="B236" s="41"/>
      <c r="C236" s="41"/>
      <c r="D236" s="41"/>
      <c r="E236" s="41"/>
      <c r="H236" s="6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</row>
    <row r="237" spans="1:27" x14ac:dyDescent="0.25">
      <c r="A237" s="41"/>
      <c r="B237" s="41"/>
      <c r="C237" s="41"/>
      <c r="D237" s="41"/>
      <c r="E237" s="41"/>
      <c r="H237" s="6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</row>
    <row r="238" spans="1:27" x14ac:dyDescent="0.25">
      <c r="A238" s="41"/>
      <c r="B238" s="41"/>
      <c r="C238" s="41"/>
      <c r="D238" s="41"/>
      <c r="E238" s="41"/>
      <c r="H238" s="6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</row>
    <row r="239" spans="1:27" x14ac:dyDescent="0.25">
      <c r="A239" s="41"/>
      <c r="B239" s="41"/>
      <c r="C239" s="41"/>
      <c r="D239" s="41"/>
      <c r="E239" s="41"/>
      <c r="H239" s="6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</row>
    <row r="240" spans="1:27" x14ac:dyDescent="0.25">
      <c r="A240" s="41"/>
      <c r="B240" s="41"/>
      <c r="C240" s="41"/>
      <c r="D240" s="41"/>
      <c r="E240" s="41"/>
      <c r="H240" s="6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</row>
    <row r="241" spans="1:27" x14ac:dyDescent="0.25">
      <c r="A241" s="41"/>
      <c r="B241" s="41"/>
      <c r="C241" s="41"/>
      <c r="D241" s="41"/>
      <c r="E241" s="41"/>
      <c r="H241" s="6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</row>
    <row r="242" spans="1:27" x14ac:dyDescent="0.25">
      <c r="A242" s="41"/>
      <c r="B242" s="41"/>
      <c r="C242" s="41"/>
      <c r="D242" s="41"/>
      <c r="E242" s="41"/>
      <c r="H242" s="6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</row>
    <row r="243" spans="1:27" x14ac:dyDescent="0.25">
      <c r="A243" s="41"/>
      <c r="B243" s="41"/>
      <c r="C243" s="41"/>
      <c r="D243" s="41"/>
      <c r="E243" s="41"/>
      <c r="H243" s="6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</row>
    <row r="244" spans="1:27" x14ac:dyDescent="0.25">
      <c r="A244" s="41"/>
      <c r="B244" s="41"/>
      <c r="C244" s="41"/>
      <c r="D244" s="41"/>
      <c r="E244" s="41"/>
      <c r="H244" s="6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</row>
    <row r="245" spans="1:27" x14ac:dyDescent="0.25">
      <c r="A245" s="41"/>
      <c r="B245" s="41"/>
      <c r="C245" s="41"/>
      <c r="D245" s="41"/>
      <c r="E245" s="41"/>
      <c r="H245" s="6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</row>
    <row r="246" spans="1:27" x14ac:dyDescent="0.25">
      <c r="A246" s="41"/>
      <c r="B246" s="41"/>
      <c r="C246" s="41"/>
      <c r="D246" s="41"/>
      <c r="E246" s="41"/>
      <c r="H246" s="6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</row>
    <row r="247" spans="1:27" x14ac:dyDescent="0.25">
      <c r="A247" s="41"/>
      <c r="B247" s="41"/>
      <c r="C247" s="41"/>
      <c r="D247" s="41"/>
      <c r="E247" s="41"/>
      <c r="H247" s="6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</row>
    <row r="248" spans="1:27" x14ac:dyDescent="0.25">
      <c r="A248" s="41"/>
      <c r="B248" s="41"/>
      <c r="C248" s="41"/>
      <c r="D248" s="41"/>
      <c r="E248" s="41"/>
      <c r="H248" s="6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</row>
    <row r="249" spans="1:27" x14ac:dyDescent="0.25">
      <c r="A249" s="41"/>
      <c r="B249" s="41"/>
      <c r="C249" s="41"/>
      <c r="D249" s="41"/>
      <c r="E249" s="41"/>
      <c r="H249" s="6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</row>
    <row r="250" spans="1:27" x14ac:dyDescent="0.25">
      <c r="A250" s="41"/>
      <c r="B250" s="41"/>
      <c r="C250" s="41"/>
      <c r="D250" s="41"/>
      <c r="E250" s="41"/>
      <c r="H250" s="6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</row>
    <row r="251" spans="1:27" x14ac:dyDescent="0.25">
      <c r="A251" s="41"/>
      <c r="B251" s="41"/>
      <c r="C251" s="41"/>
      <c r="D251" s="41"/>
      <c r="E251" s="41"/>
      <c r="H251" s="6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</row>
    <row r="252" spans="1:27" x14ac:dyDescent="0.25">
      <c r="A252" s="41"/>
      <c r="B252" s="41"/>
      <c r="C252" s="41"/>
      <c r="D252" s="41"/>
      <c r="E252" s="41"/>
      <c r="H252" s="6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</row>
    <row r="253" spans="1:27" x14ac:dyDescent="0.25">
      <c r="A253" s="41"/>
      <c r="B253" s="41"/>
      <c r="C253" s="41"/>
      <c r="D253" s="41"/>
      <c r="E253" s="41"/>
      <c r="H253" s="6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</row>
    <row r="254" spans="1:27" x14ac:dyDescent="0.25">
      <c r="A254" s="41"/>
      <c r="B254" s="41"/>
      <c r="C254" s="41"/>
      <c r="D254" s="41"/>
      <c r="E254" s="41"/>
      <c r="H254" s="6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</row>
    <row r="255" spans="1:27" x14ac:dyDescent="0.25">
      <c r="A255" s="41"/>
      <c r="B255" s="41"/>
      <c r="C255" s="41"/>
      <c r="D255" s="41"/>
      <c r="E255" s="41"/>
      <c r="H255" s="6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</row>
    <row r="256" spans="1:27" x14ac:dyDescent="0.25">
      <c r="A256" s="41"/>
      <c r="B256" s="41"/>
      <c r="C256" s="41"/>
      <c r="D256" s="41"/>
      <c r="E256" s="41"/>
      <c r="H256" s="6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</row>
    <row r="257" spans="1:27" x14ac:dyDescent="0.25">
      <c r="A257" s="41"/>
      <c r="B257" s="41"/>
      <c r="C257" s="41"/>
      <c r="D257" s="41"/>
      <c r="E257" s="41"/>
      <c r="H257" s="6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</row>
    <row r="258" spans="1:27" x14ac:dyDescent="0.25">
      <c r="A258" s="41"/>
      <c r="B258" s="41"/>
      <c r="C258" s="41"/>
      <c r="D258" s="41"/>
      <c r="E258" s="41"/>
      <c r="H258" s="6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</row>
    <row r="259" spans="1:27" x14ac:dyDescent="0.25">
      <c r="A259" s="41"/>
      <c r="B259" s="41"/>
      <c r="C259" s="41"/>
      <c r="D259" s="41"/>
      <c r="E259" s="41"/>
      <c r="H259" s="6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</row>
    <row r="260" spans="1:27" x14ac:dyDescent="0.25">
      <c r="A260" s="41"/>
      <c r="B260" s="41"/>
      <c r="C260" s="41"/>
      <c r="D260" s="41"/>
      <c r="E260" s="41"/>
      <c r="H260" s="6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</row>
    <row r="261" spans="1:27" x14ac:dyDescent="0.25">
      <c r="A261" s="41"/>
      <c r="B261" s="41"/>
      <c r="C261" s="41"/>
      <c r="D261" s="41"/>
      <c r="E261" s="41"/>
      <c r="H261" s="6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</row>
    <row r="262" spans="1:27" x14ac:dyDescent="0.25">
      <c r="A262" s="41"/>
      <c r="B262" s="41"/>
      <c r="C262" s="41"/>
      <c r="D262" s="41"/>
      <c r="E262" s="41"/>
      <c r="H262" s="6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</row>
    <row r="263" spans="1:27" x14ac:dyDescent="0.25">
      <c r="A263" s="41"/>
      <c r="B263" s="41"/>
      <c r="C263" s="41"/>
      <c r="D263" s="41"/>
      <c r="E263" s="41"/>
      <c r="H263" s="6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</row>
    <row r="264" spans="1:27" x14ac:dyDescent="0.25">
      <c r="A264" s="41"/>
      <c r="B264" s="41"/>
      <c r="C264" s="41"/>
      <c r="D264" s="41"/>
      <c r="E264" s="41"/>
      <c r="H264" s="6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</row>
    <row r="265" spans="1:27" x14ac:dyDescent="0.25">
      <c r="A265" s="41"/>
      <c r="B265" s="41"/>
      <c r="C265" s="41"/>
      <c r="D265" s="41"/>
      <c r="E265" s="41"/>
      <c r="H265" s="6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</row>
    <row r="266" spans="1:27" x14ac:dyDescent="0.25">
      <c r="A266" s="41"/>
      <c r="B266" s="41"/>
      <c r="C266" s="41"/>
      <c r="D266" s="41"/>
      <c r="E266" s="41"/>
      <c r="H266" s="6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</row>
    <row r="267" spans="1:27" x14ac:dyDescent="0.25">
      <c r="A267" s="41"/>
      <c r="B267" s="41"/>
      <c r="C267" s="41"/>
      <c r="D267" s="41"/>
      <c r="E267" s="41"/>
      <c r="H267" s="6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</row>
    <row r="268" spans="1:27" x14ac:dyDescent="0.25">
      <c r="A268" s="41"/>
      <c r="B268" s="41"/>
      <c r="C268" s="41"/>
      <c r="D268" s="41"/>
      <c r="E268" s="41"/>
      <c r="H268" s="6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</row>
    <row r="269" spans="1:27" x14ac:dyDescent="0.25">
      <c r="A269" s="41"/>
      <c r="B269" s="41"/>
      <c r="C269" s="41"/>
      <c r="D269" s="41"/>
      <c r="E269" s="41"/>
      <c r="H269" s="6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</row>
    <row r="270" spans="1:27" x14ac:dyDescent="0.25">
      <c r="A270" s="41"/>
      <c r="B270" s="41"/>
      <c r="C270" s="41"/>
      <c r="D270" s="41"/>
      <c r="E270" s="41"/>
      <c r="H270" s="6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</row>
    <row r="271" spans="1:27" x14ac:dyDescent="0.25">
      <c r="A271" s="41"/>
      <c r="B271" s="41"/>
      <c r="C271" s="41"/>
      <c r="D271" s="41"/>
      <c r="E271" s="41"/>
      <c r="H271" s="6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</row>
    <row r="272" spans="1:27" x14ac:dyDescent="0.25">
      <c r="A272" s="41"/>
      <c r="B272" s="41"/>
      <c r="C272" s="41"/>
      <c r="D272" s="41"/>
      <c r="E272" s="41"/>
      <c r="H272" s="6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</row>
    <row r="273" spans="1:27" x14ac:dyDescent="0.25">
      <c r="A273" s="41"/>
      <c r="B273" s="41"/>
      <c r="C273" s="41"/>
      <c r="D273" s="41"/>
      <c r="E273" s="41"/>
      <c r="H273" s="6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</row>
    <row r="274" spans="1:27" x14ac:dyDescent="0.25">
      <c r="A274" s="41"/>
      <c r="B274" s="41"/>
      <c r="C274" s="41"/>
      <c r="D274" s="41"/>
      <c r="E274" s="41"/>
      <c r="H274" s="6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</row>
    <row r="275" spans="1:27" x14ac:dyDescent="0.25">
      <c r="A275" s="41"/>
      <c r="B275" s="41"/>
      <c r="C275" s="41"/>
      <c r="D275" s="41"/>
      <c r="E275" s="41"/>
      <c r="H275" s="6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</row>
    <row r="276" spans="1:27" x14ac:dyDescent="0.25">
      <c r="A276" s="41"/>
      <c r="B276" s="41"/>
      <c r="C276" s="41"/>
      <c r="D276" s="41"/>
      <c r="E276" s="41"/>
      <c r="H276" s="6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</row>
    <row r="277" spans="1:27" x14ac:dyDescent="0.25">
      <c r="A277" s="41"/>
      <c r="B277" s="41"/>
      <c r="C277" s="41"/>
      <c r="D277" s="41"/>
      <c r="E277" s="41"/>
      <c r="H277" s="6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</row>
    <row r="278" spans="1:27" x14ac:dyDescent="0.25">
      <c r="A278" s="41"/>
      <c r="B278" s="41"/>
      <c r="C278" s="41"/>
      <c r="D278" s="41"/>
      <c r="E278" s="41"/>
      <c r="H278" s="6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</row>
    <row r="279" spans="1:27" x14ac:dyDescent="0.25">
      <c r="A279" s="41"/>
      <c r="B279" s="41"/>
      <c r="C279" s="41"/>
      <c r="D279" s="41"/>
      <c r="E279" s="41"/>
      <c r="H279" s="6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</row>
    <row r="280" spans="1:27" x14ac:dyDescent="0.25">
      <c r="A280" s="41"/>
      <c r="B280" s="41"/>
      <c r="C280" s="41"/>
      <c r="D280" s="41"/>
      <c r="E280" s="41"/>
      <c r="H280" s="6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</row>
    <row r="281" spans="1:27" x14ac:dyDescent="0.25">
      <c r="A281" s="41"/>
      <c r="B281" s="41"/>
      <c r="C281" s="41"/>
      <c r="D281" s="41"/>
      <c r="E281" s="41"/>
      <c r="H281" s="6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</row>
    <row r="282" spans="1:27" x14ac:dyDescent="0.25">
      <c r="A282" s="41"/>
      <c r="B282" s="41"/>
      <c r="C282" s="41"/>
      <c r="D282" s="41"/>
      <c r="E282" s="41"/>
      <c r="H282" s="6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</row>
    <row r="283" spans="1:27" x14ac:dyDescent="0.25">
      <c r="A283" s="41"/>
      <c r="B283" s="41"/>
      <c r="C283" s="41"/>
      <c r="D283" s="41"/>
      <c r="E283" s="41"/>
      <c r="H283" s="6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</row>
    <row r="284" spans="1:27" x14ac:dyDescent="0.25">
      <c r="A284" s="41"/>
      <c r="B284" s="41"/>
      <c r="C284" s="41"/>
      <c r="D284" s="41"/>
      <c r="E284" s="41"/>
      <c r="H284" s="6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</row>
    <row r="285" spans="1:27" x14ac:dyDescent="0.25">
      <c r="A285" s="41"/>
      <c r="B285" s="41"/>
      <c r="C285" s="41"/>
      <c r="D285" s="41"/>
      <c r="E285" s="41"/>
      <c r="H285" s="6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</row>
    <row r="286" spans="1:27" x14ac:dyDescent="0.25">
      <c r="A286" s="41"/>
      <c r="B286" s="41"/>
      <c r="C286" s="41"/>
      <c r="D286" s="41"/>
      <c r="E286" s="41"/>
      <c r="H286" s="6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</row>
    <row r="287" spans="1:27" x14ac:dyDescent="0.25">
      <c r="A287" s="41"/>
      <c r="B287" s="41"/>
      <c r="C287" s="41"/>
      <c r="D287" s="41"/>
      <c r="E287" s="41"/>
      <c r="H287" s="6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</row>
    <row r="288" spans="1:27" x14ac:dyDescent="0.25">
      <c r="A288" s="41"/>
      <c r="B288" s="41"/>
      <c r="C288" s="41"/>
      <c r="D288" s="41"/>
      <c r="E288" s="41"/>
      <c r="H288" s="6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</row>
    <row r="289" spans="1:27" x14ac:dyDescent="0.25">
      <c r="A289" s="41"/>
      <c r="B289" s="41"/>
      <c r="C289" s="41"/>
      <c r="D289" s="41"/>
      <c r="E289" s="41"/>
      <c r="H289" s="6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</row>
    <row r="290" spans="1:27" x14ac:dyDescent="0.25">
      <c r="A290" s="41"/>
      <c r="B290" s="41"/>
      <c r="C290" s="41"/>
      <c r="D290" s="41"/>
      <c r="E290" s="41"/>
      <c r="H290" s="6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</row>
    <row r="291" spans="1:27" x14ac:dyDescent="0.25">
      <c r="A291" s="41"/>
      <c r="B291" s="41"/>
      <c r="C291" s="41"/>
      <c r="D291" s="41"/>
      <c r="E291" s="41"/>
      <c r="H291" s="6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</row>
    <row r="292" spans="1:27" x14ac:dyDescent="0.25">
      <c r="A292" s="41"/>
      <c r="B292" s="41"/>
      <c r="C292" s="41"/>
      <c r="D292" s="41"/>
      <c r="E292" s="41"/>
      <c r="H292" s="6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</row>
    <row r="293" spans="1:27" x14ac:dyDescent="0.25">
      <c r="A293" s="41"/>
      <c r="B293" s="41"/>
      <c r="C293" s="41"/>
      <c r="D293" s="41"/>
      <c r="E293" s="41"/>
      <c r="H293" s="6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</row>
    <row r="294" spans="1:27" x14ac:dyDescent="0.25">
      <c r="A294" s="41"/>
      <c r="B294" s="41"/>
      <c r="C294" s="41"/>
      <c r="D294" s="41"/>
      <c r="E294" s="41"/>
      <c r="H294" s="6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</row>
    <row r="295" spans="1:27" x14ac:dyDescent="0.25">
      <c r="A295" s="41"/>
      <c r="B295" s="41"/>
      <c r="C295" s="41"/>
      <c r="D295" s="41"/>
      <c r="E295" s="41"/>
      <c r="H295" s="6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</row>
    <row r="296" spans="1:27" x14ac:dyDescent="0.25">
      <c r="A296" s="41"/>
      <c r="B296" s="41"/>
      <c r="C296" s="41"/>
      <c r="D296" s="41"/>
      <c r="E296" s="41"/>
      <c r="H296" s="6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</row>
    <row r="297" spans="1:27" x14ac:dyDescent="0.25">
      <c r="A297" s="41"/>
      <c r="B297" s="41"/>
      <c r="C297" s="41"/>
      <c r="D297" s="41"/>
      <c r="E297" s="41"/>
      <c r="H297" s="6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</row>
    <row r="298" spans="1:27" x14ac:dyDescent="0.25">
      <c r="A298" s="41"/>
      <c r="B298" s="41"/>
      <c r="C298" s="41"/>
      <c r="D298" s="41"/>
      <c r="E298" s="41"/>
      <c r="H298" s="6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</row>
    <row r="299" spans="1:27" x14ac:dyDescent="0.25">
      <c r="A299" s="41"/>
      <c r="B299" s="41"/>
      <c r="C299" s="41"/>
      <c r="D299" s="41"/>
      <c r="E299" s="41"/>
      <c r="H299" s="6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</row>
    <row r="300" spans="1:27" x14ac:dyDescent="0.25">
      <c r="A300" s="41"/>
      <c r="B300" s="41"/>
      <c r="C300" s="41"/>
      <c r="D300" s="41"/>
      <c r="E300" s="41"/>
      <c r="H300" s="6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</row>
    <row r="301" spans="1:27" x14ac:dyDescent="0.25">
      <c r="A301" s="41"/>
      <c r="B301" s="41"/>
      <c r="C301" s="41"/>
      <c r="D301" s="41"/>
      <c r="E301" s="41"/>
      <c r="H301" s="6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</row>
    <row r="302" spans="1:27" x14ac:dyDescent="0.25">
      <c r="A302" s="41"/>
      <c r="B302" s="41"/>
      <c r="C302" s="41"/>
      <c r="D302" s="41"/>
      <c r="E302" s="41"/>
      <c r="H302" s="6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</row>
    <row r="303" spans="1:27" x14ac:dyDescent="0.25">
      <c r="A303" s="41"/>
      <c r="B303" s="41"/>
      <c r="C303" s="41"/>
      <c r="D303" s="41"/>
      <c r="E303" s="41"/>
      <c r="H303" s="6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</row>
    <row r="304" spans="1:27" x14ac:dyDescent="0.25">
      <c r="A304" s="41"/>
      <c r="B304" s="41"/>
      <c r="C304" s="41"/>
      <c r="D304" s="41"/>
      <c r="E304" s="41"/>
      <c r="H304" s="6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</row>
    <row r="305" spans="1:27" x14ac:dyDescent="0.25">
      <c r="A305" s="41"/>
      <c r="B305" s="41"/>
      <c r="C305" s="41"/>
      <c r="D305" s="41"/>
      <c r="E305" s="41"/>
      <c r="H305" s="6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</row>
    <row r="306" spans="1:27" x14ac:dyDescent="0.25">
      <c r="A306" s="41"/>
      <c r="B306" s="41"/>
      <c r="C306" s="41"/>
      <c r="D306" s="41"/>
      <c r="E306" s="41"/>
      <c r="H306" s="6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</row>
    <row r="307" spans="1:27" x14ac:dyDescent="0.25">
      <c r="A307" s="41"/>
      <c r="B307" s="41"/>
      <c r="C307" s="41"/>
      <c r="D307" s="41"/>
      <c r="E307" s="41"/>
      <c r="H307" s="6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</row>
    <row r="308" spans="1:27" x14ac:dyDescent="0.25">
      <c r="A308" s="41"/>
      <c r="B308" s="41"/>
      <c r="C308" s="41"/>
      <c r="D308" s="41"/>
      <c r="E308" s="41"/>
      <c r="H308" s="6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</row>
    <row r="309" spans="1:27" x14ac:dyDescent="0.25">
      <c r="A309" s="41"/>
      <c r="B309" s="41"/>
      <c r="C309" s="41"/>
      <c r="D309" s="41"/>
      <c r="E309" s="41"/>
      <c r="H309" s="6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</row>
    <row r="310" spans="1:27" x14ac:dyDescent="0.25">
      <c r="A310" s="41"/>
      <c r="B310" s="41"/>
      <c r="C310" s="41"/>
      <c r="D310" s="41"/>
      <c r="E310" s="41"/>
      <c r="H310" s="6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</row>
    <row r="311" spans="1:27" x14ac:dyDescent="0.25">
      <c r="A311" s="41"/>
      <c r="B311" s="41"/>
      <c r="C311" s="41"/>
      <c r="D311" s="41"/>
      <c r="E311" s="41"/>
      <c r="H311" s="6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</row>
    <row r="312" spans="1:27" x14ac:dyDescent="0.25">
      <c r="A312" s="41"/>
      <c r="B312" s="41"/>
      <c r="C312" s="41"/>
      <c r="D312" s="41"/>
      <c r="E312" s="41"/>
      <c r="H312" s="6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</row>
    <row r="313" spans="1:27" x14ac:dyDescent="0.25">
      <c r="A313" s="41"/>
      <c r="B313" s="41"/>
      <c r="C313" s="41"/>
      <c r="D313" s="41"/>
      <c r="E313" s="41"/>
      <c r="H313" s="6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</row>
    <row r="314" spans="1:27" x14ac:dyDescent="0.25">
      <c r="A314" s="41"/>
      <c r="B314" s="41"/>
      <c r="C314" s="41"/>
      <c r="D314" s="41"/>
      <c r="E314" s="41"/>
      <c r="H314" s="6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</row>
    <row r="315" spans="1:27" x14ac:dyDescent="0.25">
      <c r="A315" s="41"/>
      <c r="B315" s="41"/>
      <c r="C315" s="41"/>
      <c r="D315" s="41"/>
      <c r="E315" s="41"/>
      <c r="H315" s="6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</row>
    <row r="316" spans="1:27" x14ac:dyDescent="0.25">
      <c r="A316" s="41"/>
      <c r="B316" s="41"/>
      <c r="C316" s="41"/>
      <c r="D316" s="41"/>
      <c r="E316" s="41"/>
      <c r="H316" s="6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</row>
    <row r="317" spans="1:27" x14ac:dyDescent="0.25">
      <c r="A317" s="41"/>
      <c r="B317" s="41"/>
      <c r="C317" s="41"/>
      <c r="D317" s="41"/>
      <c r="E317" s="41"/>
      <c r="H317" s="6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</row>
    <row r="318" spans="1:27" x14ac:dyDescent="0.25">
      <c r="A318" s="41"/>
      <c r="B318" s="41"/>
      <c r="C318" s="41"/>
      <c r="D318" s="41"/>
      <c r="E318" s="41"/>
      <c r="H318" s="6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</row>
    <row r="319" spans="1:27" x14ac:dyDescent="0.25">
      <c r="A319" s="41"/>
      <c r="B319" s="41"/>
      <c r="C319" s="41"/>
      <c r="D319" s="41"/>
      <c r="E319" s="41"/>
      <c r="H319" s="6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</row>
    <row r="320" spans="1:27" x14ac:dyDescent="0.25">
      <c r="A320" s="41"/>
      <c r="B320" s="41"/>
      <c r="C320" s="41"/>
      <c r="D320" s="41"/>
      <c r="E320" s="41"/>
      <c r="H320" s="6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</row>
    <row r="321" spans="1:27" x14ac:dyDescent="0.25">
      <c r="A321" s="41"/>
      <c r="B321" s="41"/>
      <c r="C321" s="41"/>
      <c r="D321" s="41"/>
      <c r="E321" s="41"/>
      <c r="H321" s="6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</row>
    <row r="322" spans="1:27" x14ac:dyDescent="0.25">
      <c r="A322" s="41"/>
      <c r="B322" s="41"/>
      <c r="C322" s="41"/>
      <c r="D322" s="41"/>
      <c r="E322" s="41"/>
      <c r="H322" s="6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</row>
    <row r="323" spans="1:27" x14ac:dyDescent="0.25">
      <c r="A323" s="41"/>
      <c r="B323" s="41"/>
      <c r="C323" s="41"/>
      <c r="D323" s="41"/>
      <c r="E323" s="41"/>
      <c r="H323" s="6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</row>
    <row r="324" spans="1:27" x14ac:dyDescent="0.25">
      <c r="A324" s="41"/>
      <c r="B324" s="41"/>
      <c r="C324" s="41"/>
      <c r="D324" s="41"/>
      <c r="E324" s="41"/>
      <c r="H324" s="6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</row>
    <row r="325" spans="1:27" x14ac:dyDescent="0.25">
      <c r="A325" s="41"/>
      <c r="B325" s="41"/>
      <c r="C325" s="41"/>
      <c r="D325" s="41"/>
      <c r="E325" s="41"/>
      <c r="H325" s="6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</row>
    <row r="326" spans="1:27" x14ac:dyDescent="0.25">
      <c r="A326" s="41"/>
      <c r="B326" s="41"/>
      <c r="C326" s="41"/>
      <c r="D326" s="41"/>
      <c r="E326" s="41"/>
      <c r="H326" s="6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</row>
    <row r="327" spans="1:27" x14ac:dyDescent="0.25">
      <c r="A327" s="41"/>
      <c r="B327" s="41"/>
      <c r="C327" s="41"/>
      <c r="D327" s="41"/>
      <c r="E327" s="41"/>
      <c r="H327" s="6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</row>
    <row r="328" spans="1:27" x14ac:dyDescent="0.25">
      <c r="A328" s="41"/>
      <c r="B328" s="41"/>
      <c r="C328" s="41"/>
      <c r="D328" s="41"/>
      <c r="E328" s="41"/>
      <c r="H328" s="6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</row>
    <row r="329" spans="1:27" x14ac:dyDescent="0.25">
      <c r="A329" s="41"/>
      <c r="B329" s="41"/>
      <c r="C329" s="41"/>
      <c r="D329" s="41"/>
      <c r="E329" s="41"/>
      <c r="H329" s="6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</row>
    <row r="330" spans="1:27" x14ac:dyDescent="0.25">
      <c r="A330" s="41"/>
      <c r="B330" s="41"/>
      <c r="C330" s="41"/>
      <c r="D330" s="41"/>
      <c r="E330" s="41"/>
      <c r="H330" s="6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</row>
    <row r="331" spans="1:27" x14ac:dyDescent="0.25">
      <c r="A331" s="41"/>
      <c r="B331" s="41"/>
      <c r="C331" s="41"/>
      <c r="D331" s="41"/>
      <c r="E331" s="41"/>
      <c r="H331" s="6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</row>
    <row r="332" spans="1:27" x14ac:dyDescent="0.25">
      <c r="A332" s="41"/>
      <c r="B332" s="41"/>
      <c r="C332" s="41"/>
      <c r="D332" s="41"/>
      <c r="E332" s="41"/>
      <c r="H332" s="6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</row>
    <row r="333" spans="1:27" x14ac:dyDescent="0.25">
      <c r="A333" s="41"/>
      <c r="B333" s="41"/>
      <c r="C333" s="41"/>
      <c r="D333" s="41"/>
      <c r="E333" s="41"/>
      <c r="H333" s="6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</row>
    <row r="334" spans="1:27" x14ac:dyDescent="0.25">
      <c r="A334" s="41"/>
      <c r="B334" s="41"/>
      <c r="C334" s="41"/>
      <c r="D334" s="41"/>
      <c r="E334" s="41"/>
      <c r="H334" s="6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</row>
    <row r="335" spans="1:27" x14ac:dyDescent="0.25">
      <c r="A335" s="41"/>
      <c r="B335" s="41"/>
      <c r="C335" s="41"/>
      <c r="D335" s="41"/>
      <c r="E335" s="41"/>
      <c r="H335" s="6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</row>
    <row r="336" spans="1:27" x14ac:dyDescent="0.25">
      <c r="A336" s="41"/>
      <c r="B336" s="41"/>
      <c r="C336" s="41"/>
      <c r="D336" s="41"/>
      <c r="E336" s="41"/>
      <c r="H336" s="6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</row>
    <row r="337" spans="1:27" x14ac:dyDescent="0.25">
      <c r="A337" s="41"/>
      <c r="B337" s="41"/>
      <c r="C337" s="41"/>
      <c r="D337" s="41"/>
      <c r="E337" s="41"/>
      <c r="H337" s="6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</row>
    <row r="338" spans="1:27" x14ac:dyDescent="0.25">
      <c r="A338" s="41"/>
      <c r="B338" s="41"/>
      <c r="C338" s="41"/>
      <c r="D338" s="41"/>
      <c r="E338" s="41"/>
      <c r="H338" s="6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</row>
    <row r="339" spans="1:27" x14ac:dyDescent="0.25">
      <c r="A339" s="41"/>
      <c r="B339" s="41"/>
      <c r="C339" s="41"/>
      <c r="D339" s="41"/>
      <c r="E339" s="41"/>
      <c r="H339" s="6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</row>
    <row r="340" spans="1:27" x14ac:dyDescent="0.25">
      <c r="A340" s="41"/>
      <c r="B340" s="41"/>
      <c r="C340" s="41"/>
      <c r="D340" s="41"/>
      <c r="E340" s="41"/>
      <c r="H340" s="6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</row>
    <row r="341" spans="1:27" x14ac:dyDescent="0.25">
      <c r="A341" s="41"/>
      <c r="B341" s="41"/>
      <c r="C341" s="41"/>
      <c r="D341" s="41"/>
      <c r="E341" s="41"/>
      <c r="H341" s="6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</row>
    <row r="342" spans="1:27" x14ac:dyDescent="0.25">
      <c r="A342" s="41"/>
      <c r="B342" s="41"/>
      <c r="C342" s="41"/>
      <c r="D342" s="41"/>
      <c r="E342" s="41"/>
      <c r="H342" s="6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</row>
    <row r="343" spans="1:27" x14ac:dyDescent="0.25">
      <c r="A343" s="41"/>
      <c r="B343" s="41"/>
      <c r="C343" s="41"/>
      <c r="D343" s="41"/>
      <c r="E343" s="41"/>
      <c r="H343" s="6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</row>
    <row r="344" spans="1:27" x14ac:dyDescent="0.25">
      <c r="A344" s="41"/>
      <c r="B344" s="41"/>
      <c r="C344" s="41"/>
      <c r="D344" s="41"/>
      <c r="E344" s="41"/>
      <c r="H344" s="6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</row>
    <row r="345" spans="1:27" x14ac:dyDescent="0.25">
      <c r="A345" s="41"/>
      <c r="B345" s="41"/>
      <c r="C345" s="41"/>
      <c r="D345" s="41"/>
      <c r="E345" s="41"/>
      <c r="H345" s="6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</row>
    <row r="346" spans="1:27" x14ac:dyDescent="0.25">
      <c r="A346" s="41"/>
      <c r="B346" s="41"/>
      <c r="C346" s="41"/>
      <c r="D346" s="41"/>
      <c r="E346" s="41"/>
      <c r="H346" s="6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</row>
    <row r="347" spans="1:27" x14ac:dyDescent="0.25">
      <c r="A347" s="41"/>
      <c r="B347" s="41"/>
      <c r="C347" s="41"/>
      <c r="D347" s="41"/>
      <c r="E347" s="41"/>
      <c r="H347" s="6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</row>
    <row r="348" spans="1:27" x14ac:dyDescent="0.25">
      <c r="A348" s="41"/>
      <c r="B348" s="41"/>
      <c r="C348" s="41"/>
      <c r="D348" s="41"/>
      <c r="E348" s="41"/>
      <c r="H348" s="6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</row>
    <row r="349" spans="1:27" x14ac:dyDescent="0.25">
      <c r="A349" s="41"/>
      <c r="B349" s="41"/>
      <c r="C349" s="41"/>
      <c r="D349" s="41"/>
      <c r="E349" s="41"/>
      <c r="H349" s="6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</row>
    <row r="350" spans="1:27" x14ac:dyDescent="0.25">
      <c r="A350" s="41"/>
      <c r="B350" s="41"/>
      <c r="C350" s="41"/>
      <c r="D350" s="41"/>
      <c r="E350" s="41"/>
      <c r="H350" s="6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</row>
    <row r="351" spans="1:27" x14ac:dyDescent="0.25">
      <c r="A351" s="41"/>
      <c r="B351" s="41"/>
      <c r="C351" s="41"/>
      <c r="D351" s="41"/>
      <c r="E351" s="41"/>
      <c r="H351" s="6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</row>
    <row r="352" spans="1:27" x14ac:dyDescent="0.25">
      <c r="A352" s="41"/>
      <c r="B352" s="41"/>
      <c r="C352" s="41"/>
      <c r="D352" s="41"/>
      <c r="E352" s="41"/>
      <c r="H352" s="6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</row>
    <row r="353" spans="1:27" x14ac:dyDescent="0.25">
      <c r="A353" s="41"/>
      <c r="B353" s="41"/>
      <c r="C353" s="41"/>
      <c r="D353" s="41"/>
      <c r="E353" s="41"/>
      <c r="H353" s="6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</row>
    <row r="354" spans="1:27" x14ac:dyDescent="0.25">
      <c r="A354" s="41"/>
      <c r="B354" s="41"/>
      <c r="C354" s="41"/>
      <c r="D354" s="41"/>
      <c r="E354" s="41"/>
      <c r="H354" s="6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</row>
    <row r="355" spans="1:27" x14ac:dyDescent="0.25">
      <c r="A355" s="41"/>
      <c r="B355" s="41"/>
      <c r="C355" s="41"/>
      <c r="D355" s="41"/>
      <c r="E355" s="41"/>
      <c r="H355" s="6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</row>
    <row r="356" spans="1:27" x14ac:dyDescent="0.25">
      <c r="A356" s="41"/>
      <c r="B356" s="41"/>
      <c r="C356" s="41"/>
      <c r="D356" s="41"/>
      <c r="E356" s="41"/>
      <c r="H356" s="6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</row>
    <row r="357" spans="1:27" x14ac:dyDescent="0.25">
      <c r="A357" s="41"/>
      <c r="B357" s="41"/>
      <c r="C357" s="41"/>
      <c r="D357" s="41"/>
      <c r="E357" s="41"/>
      <c r="H357" s="6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</row>
    <row r="358" spans="1:27" x14ac:dyDescent="0.25">
      <c r="A358" s="41"/>
      <c r="B358" s="41"/>
      <c r="C358" s="41"/>
      <c r="D358" s="41"/>
      <c r="E358" s="41"/>
      <c r="H358" s="6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</row>
    <row r="359" spans="1:27" x14ac:dyDescent="0.25">
      <c r="A359" s="41"/>
      <c r="B359" s="41"/>
      <c r="C359" s="41"/>
      <c r="D359" s="41"/>
      <c r="E359" s="41"/>
      <c r="H359" s="6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</row>
    <row r="360" spans="1:27" x14ac:dyDescent="0.25">
      <c r="A360" s="41"/>
      <c r="B360" s="41"/>
      <c r="C360" s="41"/>
      <c r="D360" s="41"/>
      <c r="E360" s="41"/>
      <c r="H360" s="6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</row>
    <row r="361" spans="1:27" x14ac:dyDescent="0.25">
      <c r="A361" s="41"/>
      <c r="B361" s="41"/>
      <c r="C361" s="41"/>
      <c r="D361" s="41"/>
      <c r="E361" s="41"/>
      <c r="H361" s="6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</row>
    <row r="362" spans="1:27" x14ac:dyDescent="0.25">
      <c r="A362" s="41"/>
      <c r="B362" s="41"/>
      <c r="C362" s="41"/>
      <c r="D362" s="41"/>
      <c r="E362" s="41"/>
      <c r="H362" s="6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</row>
    <row r="363" spans="1:27" x14ac:dyDescent="0.25">
      <c r="A363" s="41"/>
      <c r="B363" s="41"/>
      <c r="C363" s="41"/>
      <c r="D363" s="41"/>
      <c r="E363" s="41"/>
      <c r="H363" s="6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</row>
    <row r="364" spans="1:27" x14ac:dyDescent="0.25">
      <c r="A364" s="41"/>
      <c r="B364" s="41"/>
      <c r="C364" s="41"/>
      <c r="D364" s="41"/>
      <c r="E364" s="41"/>
      <c r="H364" s="6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</row>
    <row r="365" spans="1:27" x14ac:dyDescent="0.25">
      <c r="A365" s="41"/>
      <c r="B365" s="41"/>
      <c r="C365" s="41"/>
      <c r="D365" s="41"/>
      <c r="E365" s="41"/>
      <c r="H365" s="6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</row>
    <row r="366" spans="1:27" x14ac:dyDescent="0.25">
      <c r="A366" s="41"/>
      <c r="B366" s="41"/>
      <c r="C366" s="41"/>
      <c r="D366" s="41"/>
      <c r="E366" s="41"/>
      <c r="H366" s="6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</row>
    <row r="367" spans="1:27" x14ac:dyDescent="0.25">
      <c r="A367" s="41"/>
      <c r="B367" s="41"/>
      <c r="C367" s="41"/>
      <c r="D367" s="41"/>
      <c r="E367" s="41"/>
      <c r="H367" s="6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</row>
    <row r="368" spans="1:27" x14ac:dyDescent="0.25">
      <c r="A368" s="41"/>
      <c r="B368" s="41"/>
      <c r="C368" s="41"/>
      <c r="D368" s="41"/>
      <c r="E368" s="41"/>
      <c r="H368" s="6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</row>
    <row r="369" spans="1:27" x14ac:dyDescent="0.25">
      <c r="A369" s="41"/>
      <c r="B369" s="41"/>
      <c r="C369" s="41"/>
      <c r="D369" s="41"/>
      <c r="E369" s="41"/>
      <c r="H369" s="6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</row>
    <row r="370" spans="1:27" x14ac:dyDescent="0.25">
      <c r="A370" s="41"/>
      <c r="B370" s="41"/>
      <c r="C370" s="41"/>
      <c r="D370" s="41"/>
      <c r="E370" s="41"/>
      <c r="H370" s="6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</row>
    <row r="371" spans="1:27" x14ac:dyDescent="0.25">
      <c r="A371" s="41"/>
      <c r="B371" s="41"/>
      <c r="C371" s="41"/>
      <c r="D371" s="41"/>
      <c r="E371" s="41"/>
      <c r="H371" s="6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</row>
    <row r="372" spans="1:27" x14ac:dyDescent="0.25">
      <c r="A372" s="41"/>
      <c r="B372" s="41"/>
      <c r="C372" s="41"/>
      <c r="D372" s="41"/>
      <c r="E372" s="41"/>
      <c r="H372" s="6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</row>
    <row r="373" spans="1:27" x14ac:dyDescent="0.25">
      <c r="A373" s="41"/>
      <c r="B373" s="41"/>
      <c r="C373" s="41"/>
      <c r="D373" s="41"/>
      <c r="E373" s="41"/>
      <c r="H373" s="6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</row>
    <row r="374" spans="1:27" x14ac:dyDescent="0.25">
      <c r="A374" s="41"/>
      <c r="B374" s="41"/>
      <c r="C374" s="41"/>
      <c r="D374" s="41"/>
      <c r="E374" s="41"/>
      <c r="H374" s="6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</row>
    <row r="375" spans="1:27" x14ac:dyDescent="0.25">
      <c r="A375" s="41"/>
      <c r="B375" s="41"/>
      <c r="C375" s="41"/>
      <c r="D375" s="41"/>
      <c r="E375" s="41"/>
      <c r="H375" s="6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</row>
    <row r="376" spans="1:27" x14ac:dyDescent="0.25">
      <c r="A376" s="41"/>
      <c r="B376" s="41"/>
      <c r="C376" s="41"/>
      <c r="D376" s="41"/>
      <c r="E376" s="41"/>
      <c r="H376" s="6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</row>
    <row r="377" spans="1:27" x14ac:dyDescent="0.25">
      <c r="A377" s="41"/>
      <c r="B377" s="41"/>
      <c r="C377" s="41"/>
      <c r="D377" s="41"/>
      <c r="E377" s="41"/>
      <c r="H377" s="6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</row>
    <row r="378" spans="1:27" x14ac:dyDescent="0.25">
      <c r="A378" s="41"/>
      <c r="B378" s="41"/>
      <c r="C378" s="41"/>
      <c r="D378" s="41"/>
      <c r="E378" s="41"/>
      <c r="H378" s="6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</row>
    <row r="379" spans="1:27" x14ac:dyDescent="0.25">
      <c r="A379" s="41"/>
      <c r="B379" s="41"/>
      <c r="C379" s="41"/>
      <c r="D379" s="41"/>
      <c r="E379" s="41"/>
      <c r="H379" s="6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</row>
    <row r="380" spans="1:27" x14ac:dyDescent="0.25">
      <c r="A380" s="41"/>
      <c r="B380" s="41"/>
      <c r="C380" s="41"/>
      <c r="D380" s="41"/>
      <c r="E380" s="41"/>
      <c r="H380" s="6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</row>
    <row r="381" spans="1:27" x14ac:dyDescent="0.25">
      <c r="A381" s="41"/>
      <c r="B381" s="41"/>
      <c r="C381" s="41"/>
      <c r="D381" s="41"/>
      <c r="E381" s="41"/>
      <c r="H381" s="6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</row>
    <row r="382" spans="1:27" x14ac:dyDescent="0.25">
      <c r="A382" s="41"/>
      <c r="B382" s="41"/>
      <c r="C382" s="41"/>
      <c r="D382" s="41"/>
      <c r="E382" s="41"/>
      <c r="H382" s="6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</row>
    <row r="383" spans="1:27" x14ac:dyDescent="0.25">
      <c r="A383" s="41"/>
      <c r="B383" s="41"/>
      <c r="C383" s="41"/>
      <c r="D383" s="41"/>
      <c r="E383" s="41"/>
      <c r="H383" s="6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</row>
    <row r="384" spans="1:27" x14ac:dyDescent="0.25">
      <c r="A384" s="41"/>
      <c r="B384" s="41"/>
      <c r="C384" s="41"/>
      <c r="D384" s="41"/>
      <c r="E384" s="41"/>
      <c r="H384" s="6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</row>
    <row r="385" spans="1:27" x14ac:dyDescent="0.25">
      <c r="A385" s="41"/>
      <c r="B385" s="41"/>
      <c r="C385" s="41"/>
      <c r="D385" s="41"/>
      <c r="E385" s="41"/>
      <c r="H385" s="6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</row>
    <row r="386" spans="1:27" x14ac:dyDescent="0.25">
      <c r="A386" s="41"/>
      <c r="B386" s="41"/>
      <c r="C386" s="41"/>
      <c r="D386" s="41"/>
      <c r="E386" s="41"/>
      <c r="H386" s="6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</row>
    <row r="387" spans="1:27" x14ac:dyDescent="0.25">
      <c r="A387" s="41"/>
      <c r="B387" s="41"/>
      <c r="C387" s="41"/>
      <c r="D387" s="41"/>
      <c r="E387" s="41"/>
      <c r="H387" s="6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</row>
    <row r="388" spans="1:27" x14ac:dyDescent="0.25">
      <c r="A388" s="41"/>
      <c r="B388" s="41"/>
      <c r="C388" s="41"/>
      <c r="D388" s="41"/>
      <c r="E388" s="41"/>
      <c r="H388" s="6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</row>
    <row r="389" spans="1:27" x14ac:dyDescent="0.25">
      <c r="A389" s="41"/>
      <c r="B389" s="41"/>
      <c r="C389" s="41"/>
      <c r="D389" s="41"/>
      <c r="E389" s="41"/>
      <c r="H389" s="6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</row>
    <row r="390" spans="1:27" x14ac:dyDescent="0.25">
      <c r="A390" s="41"/>
      <c r="B390" s="41"/>
      <c r="C390" s="41"/>
      <c r="D390" s="41"/>
      <c r="E390" s="41"/>
      <c r="H390" s="6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</row>
    <row r="391" spans="1:27" x14ac:dyDescent="0.25">
      <c r="A391" s="41"/>
      <c r="B391" s="41"/>
      <c r="C391" s="41"/>
      <c r="D391" s="41"/>
      <c r="E391" s="41"/>
      <c r="H391" s="6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</row>
    <row r="392" spans="1:27" x14ac:dyDescent="0.25">
      <c r="A392" s="41"/>
      <c r="B392" s="41"/>
      <c r="C392" s="41"/>
      <c r="D392" s="41"/>
      <c r="E392" s="41"/>
      <c r="H392" s="6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</row>
    <row r="393" spans="1:27" x14ac:dyDescent="0.25">
      <c r="A393" s="41"/>
      <c r="B393" s="41"/>
      <c r="C393" s="41"/>
      <c r="D393" s="41"/>
      <c r="E393" s="41"/>
      <c r="H393" s="6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</row>
    <row r="394" spans="1:27" x14ac:dyDescent="0.25">
      <c r="A394" s="41"/>
      <c r="B394" s="41"/>
      <c r="C394" s="41"/>
      <c r="D394" s="41"/>
      <c r="E394" s="41"/>
      <c r="H394" s="6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</row>
    <row r="395" spans="1:27" x14ac:dyDescent="0.25">
      <c r="A395" s="41"/>
      <c r="B395" s="41"/>
      <c r="C395" s="41"/>
      <c r="D395" s="41"/>
      <c r="E395" s="41"/>
      <c r="H395" s="6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</row>
    <row r="396" spans="1:27" x14ac:dyDescent="0.25">
      <c r="A396" s="41"/>
      <c r="B396" s="41"/>
      <c r="C396" s="41"/>
      <c r="D396" s="41"/>
      <c r="E396" s="41"/>
      <c r="H396" s="6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</row>
    <row r="397" spans="1:27" x14ac:dyDescent="0.25">
      <c r="A397" s="41"/>
      <c r="B397" s="41"/>
      <c r="C397" s="41"/>
      <c r="D397" s="41"/>
      <c r="E397" s="41"/>
      <c r="H397" s="6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</row>
    <row r="398" spans="1:27" x14ac:dyDescent="0.25">
      <c r="A398" s="41"/>
      <c r="B398" s="41"/>
      <c r="C398" s="41"/>
      <c r="D398" s="41"/>
      <c r="E398" s="41"/>
      <c r="H398" s="6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</row>
    <row r="399" spans="1:27" x14ac:dyDescent="0.25">
      <c r="A399" s="41"/>
      <c r="B399" s="41"/>
      <c r="C399" s="41"/>
      <c r="D399" s="41"/>
      <c r="E399" s="41"/>
      <c r="H399" s="6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</row>
    <row r="400" spans="1:27" x14ac:dyDescent="0.25">
      <c r="A400" s="41"/>
      <c r="B400" s="41"/>
      <c r="C400" s="41"/>
      <c r="D400" s="41"/>
      <c r="E400" s="41"/>
      <c r="H400" s="6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</row>
    <row r="401" spans="1:27" x14ac:dyDescent="0.25">
      <c r="A401" s="41"/>
      <c r="B401" s="41"/>
      <c r="C401" s="41"/>
      <c r="D401" s="41"/>
      <c r="E401" s="41"/>
      <c r="H401" s="6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</row>
    <row r="402" spans="1:27" x14ac:dyDescent="0.25">
      <c r="A402" s="41"/>
      <c r="B402" s="41"/>
      <c r="C402" s="41"/>
      <c r="D402" s="41"/>
      <c r="E402" s="41"/>
      <c r="H402" s="6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</row>
    <row r="403" spans="1:27" x14ac:dyDescent="0.25">
      <c r="A403" s="41"/>
      <c r="B403" s="41"/>
      <c r="C403" s="41"/>
      <c r="D403" s="41"/>
      <c r="E403" s="41"/>
      <c r="H403" s="6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</row>
    <row r="404" spans="1:27" x14ac:dyDescent="0.25">
      <c r="A404" s="41"/>
      <c r="B404" s="41"/>
      <c r="C404" s="41"/>
      <c r="D404" s="41"/>
      <c r="E404" s="41"/>
      <c r="H404" s="6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</row>
    <row r="405" spans="1:27" x14ac:dyDescent="0.25">
      <c r="A405" s="41"/>
      <c r="B405" s="41"/>
      <c r="C405" s="41"/>
      <c r="D405" s="41"/>
      <c r="E405" s="41"/>
      <c r="H405" s="6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</row>
    <row r="406" spans="1:27" x14ac:dyDescent="0.25">
      <c r="A406" s="41"/>
      <c r="B406" s="41"/>
      <c r="C406" s="41"/>
      <c r="D406" s="41"/>
      <c r="E406" s="41"/>
      <c r="H406" s="6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</row>
    <row r="407" spans="1:27" x14ac:dyDescent="0.25">
      <c r="A407" s="41"/>
      <c r="B407" s="41"/>
      <c r="C407" s="41"/>
      <c r="D407" s="41"/>
      <c r="E407" s="41"/>
      <c r="H407" s="6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</row>
    <row r="408" spans="1:27" x14ac:dyDescent="0.25">
      <c r="A408" s="41"/>
      <c r="B408" s="41"/>
      <c r="C408" s="41"/>
      <c r="D408" s="41"/>
      <c r="E408" s="41"/>
      <c r="H408" s="6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</row>
    <row r="409" spans="1:27" x14ac:dyDescent="0.25">
      <c r="A409" s="41"/>
      <c r="B409" s="41"/>
      <c r="C409" s="41"/>
      <c r="D409" s="41"/>
      <c r="E409" s="41"/>
      <c r="H409" s="6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</row>
    <row r="410" spans="1:27" x14ac:dyDescent="0.25">
      <c r="A410" s="41"/>
      <c r="B410" s="41"/>
      <c r="C410" s="41"/>
      <c r="D410" s="41"/>
      <c r="E410" s="41"/>
      <c r="H410" s="6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</row>
    <row r="411" spans="1:27" x14ac:dyDescent="0.25">
      <c r="A411" s="41"/>
      <c r="B411" s="41"/>
      <c r="C411" s="41"/>
      <c r="D411" s="41"/>
      <c r="E411" s="41"/>
      <c r="H411" s="6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</row>
    <row r="412" spans="1:27" x14ac:dyDescent="0.25">
      <c r="A412" s="41"/>
      <c r="B412" s="41"/>
      <c r="C412" s="41"/>
      <c r="D412" s="41"/>
      <c r="E412" s="41"/>
      <c r="H412" s="6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</row>
    <row r="413" spans="1:27" x14ac:dyDescent="0.25">
      <c r="A413" s="41"/>
      <c r="B413" s="41"/>
      <c r="C413" s="41"/>
      <c r="D413" s="41"/>
      <c r="E413" s="41"/>
      <c r="H413" s="6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</row>
    <row r="414" spans="1:27" x14ac:dyDescent="0.25">
      <c r="A414" s="41"/>
      <c r="B414" s="41"/>
      <c r="C414" s="41"/>
      <c r="D414" s="41"/>
      <c r="E414" s="41"/>
      <c r="H414" s="6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</row>
    <row r="415" spans="1:27" x14ac:dyDescent="0.25">
      <c r="A415" s="41"/>
      <c r="B415" s="41"/>
      <c r="C415" s="41"/>
      <c r="D415" s="41"/>
      <c r="E415" s="41"/>
      <c r="H415" s="6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</row>
    <row r="416" spans="1:27" x14ac:dyDescent="0.25">
      <c r="A416" s="41"/>
      <c r="B416" s="41"/>
      <c r="C416" s="41"/>
      <c r="D416" s="41"/>
      <c r="E416" s="41"/>
      <c r="H416" s="6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</row>
    <row r="417" spans="1:27" x14ac:dyDescent="0.25">
      <c r="A417" s="41"/>
      <c r="B417" s="41"/>
      <c r="C417" s="41"/>
      <c r="D417" s="41"/>
      <c r="E417" s="41"/>
      <c r="H417" s="6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</row>
    <row r="418" spans="1:27" x14ac:dyDescent="0.25">
      <c r="A418" s="41"/>
      <c r="B418" s="41"/>
      <c r="C418" s="41"/>
      <c r="D418" s="41"/>
      <c r="E418" s="41"/>
      <c r="H418" s="6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</row>
    <row r="419" spans="1:27" x14ac:dyDescent="0.25">
      <c r="A419" s="41"/>
      <c r="B419" s="41"/>
      <c r="C419" s="41"/>
      <c r="D419" s="41"/>
      <c r="E419" s="41"/>
      <c r="H419" s="6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</row>
    <row r="420" spans="1:27" x14ac:dyDescent="0.25">
      <c r="A420" s="41"/>
      <c r="B420" s="41"/>
      <c r="C420" s="41"/>
      <c r="D420" s="41"/>
      <c r="E420" s="41"/>
      <c r="H420" s="6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</row>
    <row r="421" spans="1:27" x14ac:dyDescent="0.25">
      <c r="A421" s="41"/>
      <c r="B421" s="41"/>
      <c r="C421" s="41"/>
      <c r="D421" s="41"/>
      <c r="E421" s="41"/>
      <c r="H421" s="6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</row>
    <row r="422" spans="1:27" x14ac:dyDescent="0.25">
      <c r="A422" s="41"/>
      <c r="B422" s="41"/>
      <c r="C422" s="41"/>
      <c r="D422" s="41"/>
      <c r="E422" s="41"/>
      <c r="H422" s="6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</row>
    <row r="423" spans="1:27" x14ac:dyDescent="0.25">
      <c r="A423" s="41"/>
      <c r="B423" s="41"/>
      <c r="C423" s="41"/>
      <c r="D423" s="41"/>
      <c r="E423" s="41"/>
      <c r="H423" s="6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</row>
    <row r="424" spans="1:27" x14ac:dyDescent="0.25">
      <c r="A424" s="41"/>
      <c r="B424" s="41"/>
      <c r="C424" s="41"/>
      <c r="D424" s="41"/>
      <c r="E424" s="41"/>
      <c r="H424" s="6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</row>
    <row r="425" spans="1:27" x14ac:dyDescent="0.25">
      <c r="A425" s="41"/>
      <c r="B425" s="41"/>
      <c r="C425" s="41"/>
      <c r="D425" s="41"/>
      <c r="E425" s="41"/>
      <c r="H425" s="6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</row>
    <row r="426" spans="1:27" x14ac:dyDescent="0.25">
      <c r="A426" s="41"/>
      <c r="B426" s="41"/>
      <c r="C426" s="41"/>
      <c r="D426" s="41"/>
      <c r="E426" s="41"/>
      <c r="H426" s="6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</row>
    <row r="427" spans="1:27" x14ac:dyDescent="0.25">
      <c r="A427" s="41"/>
      <c r="B427" s="41"/>
      <c r="C427" s="41"/>
      <c r="D427" s="41"/>
      <c r="E427" s="41"/>
      <c r="H427" s="6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</row>
    <row r="428" spans="1:27" x14ac:dyDescent="0.25">
      <c r="A428" s="41"/>
      <c r="B428" s="41"/>
      <c r="C428" s="41"/>
      <c r="D428" s="41"/>
      <c r="E428" s="41"/>
      <c r="H428" s="6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</row>
    <row r="429" spans="1:27" x14ac:dyDescent="0.25">
      <c r="A429" s="41"/>
      <c r="B429" s="41"/>
      <c r="C429" s="41"/>
      <c r="D429" s="41"/>
      <c r="E429" s="41"/>
      <c r="H429" s="6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</row>
    <row r="430" spans="1:27" x14ac:dyDescent="0.25">
      <c r="A430" s="41"/>
      <c r="B430" s="41"/>
      <c r="C430" s="41"/>
      <c r="D430" s="41"/>
      <c r="E430" s="41"/>
      <c r="H430" s="6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</row>
    <row r="431" spans="1:27" x14ac:dyDescent="0.25">
      <c r="A431" s="41"/>
      <c r="B431" s="41"/>
      <c r="C431" s="41"/>
      <c r="D431" s="41"/>
      <c r="E431" s="41"/>
      <c r="H431" s="6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</row>
    <row r="432" spans="1:27" x14ac:dyDescent="0.25">
      <c r="A432" s="41"/>
      <c r="B432" s="41"/>
      <c r="C432" s="41"/>
      <c r="D432" s="41"/>
      <c r="E432" s="41"/>
      <c r="H432" s="6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</row>
    <row r="433" spans="1:27" x14ac:dyDescent="0.25">
      <c r="A433" s="41"/>
      <c r="B433" s="41"/>
      <c r="C433" s="41"/>
      <c r="D433" s="41"/>
      <c r="E433" s="41"/>
      <c r="H433" s="6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</row>
    <row r="434" spans="1:27" x14ac:dyDescent="0.25">
      <c r="A434" s="41"/>
      <c r="B434" s="41"/>
      <c r="C434" s="41"/>
      <c r="D434" s="41"/>
      <c r="E434" s="41"/>
      <c r="H434" s="6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</row>
    <row r="435" spans="1:27" x14ac:dyDescent="0.25">
      <c r="A435" s="41"/>
      <c r="B435" s="41"/>
      <c r="C435" s="41"/>
      <c r="D435" s="41"/>
      <c r="E435" s="41"/>
      <c r="H435" s="6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</row>
    <row r="436" spans="1:27" x14ac:dyDescent="0.25">
      <c r="A436" s="41"/>
      <c r="B436" s="41"/>
      <c r="C436" s="41"/>
      <c r="D436" s="41"/>
      <c r="E436" s="41"/>
      <c r="H436" s="6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</row>
    <row r="437" spans="1:27" x14ac:dyDescent="0.25">
      <c r="A437" s="41"/>
      <c r="B437" s="41"/>
      <c r="C437" s="41"/>
      <c r="D437" s="41"/>
      <c r="E437" s="41"/>
      <c r="H437" s="6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</row>
    <row r="438" spans="1:27" x14ac:dyDescent="0.25">
      <c r="A438" s="41"/>
      <c r="B438" s="41"/>
      <c r="C438" s="41"/>
      <c r="D438" s="41"/>
      <c r="E438" s="41"/>
      <c r="H438" s="6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</row>
    <row r="439" spans="1:27" x14ac:dyDescent="0.25">
      <c r="A439" s="41"/>
      <c r="B439" s="41"/>
      <c r="C439" s="41"/>
      <c r="D439" s="41"/>
      <c r="E439" s="41"/>
      <c r="H439" s="6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</row>
    <row r="440" spans="1:27" x14ac:dyDescent="0.25">
      <c r="A440" s="41"/>
      <c r="B440" s="41"/>
      <c r="C440" s="41"/>
      <c r="D440" s="41"/>
      <c r="E440" s="41"/>
      <c r="H440" s="6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</row>
    <row r="441" spans="1:27" x14ac:dyDescent="0.25">
      <c r="A441" s="41"/>
      <c r="B441" s="41"/>
      <c r="C441" s="41"/>
      <c r="D441" s="41"/>
      <c r="E441" s="41"/>
      <c r="H441" s="6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</row>
    <row r="442" spans="1:27" x14ac:dyDescent="0.25">
      <c r="A442" s="41"/>
      <c r="B442" s="41"/>
      <c r="C442" s="41"/>
      <c r="D442" s="41"/>
      <c r="E442" s="41"/>
      <c r="H442" s="6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</row>
    <row r="443" spans="1:27" x14ac:dyDescent="0.25">
      <c r="A443" s="41"/>
      <c r="B443" s="41"/>
      <c r="C443" s="41"/>
      <c r="D443" s="41"/>
      <c r="E443" s="41"/>
      <c r="H443" s="6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</row>
    <row r="444" spans="1:27" x14ac:dyDescent="0.25">
      <c r="A444" s="41"/>
      <c r="B444" s="41"/>
      <c r="C444" s="41"/>
      <c r="D444" s="41"/>
      <c r="E444" s="41"/>
      <c r="H444" s="6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</row>
    <row r="445" spans="1:27" x14ac:dyDescent="0.25">
      <c r="A445" s="41"/>
      <c r="B445" s="41"/>
      <c r="C445" s="41"/>
      <c r="D445" s="41"/>
      <c r="E445" s="41"/>
      <c r="H445" s="6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</row>
    <row r="446" spans="1:27" x14ac:dyDescent="0.25">
      <c r="A446" s="41"/>
      <c r="B446" s="41"/>
      <c r="C446" s="41"/>
      <c r="D446" s="41"/>
      <c r="E446" s="41"/>
      <c r="H446" s="6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</row>
    <row r="447" spans="1:27" x14ac:dyDescent="0.25">
      <c r="A447" s="41"/>
      <c r="B447" s="41"/>
      <c r="C447" s="41"/>
      <c r="D447" s="41"/>
      <c r="E447" s="41"/>
      <c r="H447" s="6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</row>
    <row r="448" spans="1:27" x14ac:dyDescent="0.25">
      <c r="A448" s="41"/>
      <c r="B448" s="41"/>
      <c r="C448" s="41"/>
      <c r="D448" s="41"/>
      <c r="E448" s="41"/>
      <c r="H448" s="6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</row>
    <row r="449" spans="1:27" x14ac:dyDescent="0.25">
      <c r="A449" s="41"/>
      <c r="B449" s="41"/>
      <c r="C449" s="41"/>
      <c r="D449" s="41"/>
      <c r="E449" s="41"/>
      <c r="H449" s="6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</row>
    <row r="450" spans="1:27" x14ac:dyDescent="0.25">
      <c r="A450" s="41"/>
      <c r="B450" s="41"/>
      <c r="C450" s="41"/>
      <c r="D450" s="41"/>
      <c r="E450" s="41"/>
      <c r="H450" s="6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ШАБЛОН оценок</vt:lpstr>
      <vt:lpstr>1. Лучший ГГС</vt:lpstr>
      <vt:lpstr>2. Лучший МС</vt:lpstr>
      <vt:lpstr>3. Лучший наставник</vt:lpstr>
      <vt:lpstr>4. Практики ГУ</vt:lpstr>
      <vt:lpstr>5. Практики МУ</vt:lpstr>
      <vt:lpstr>6. КПО</vt:lpstr>
      <vt:lpstr>7. Таланты</vt:lpstr>
      <vt:lpstr>8. БУ</vt:lpstr>
      <vt:lpstr>9. ЦТ</vt:lpstr>
      <vt:lpstr>10. НСИ</vt:lpstr>
      <vt:lpstr>тех. файл</vt:lpstr>
      <vt:lpstr>'тех. файл'!Лучший_гражданский_служащий</vt:lpstr>
      <vt:lpstr>'тех. файл'!Лучший_наставник</vt:lpstr>
      <vt:lpstr>'тех. файл'!Лучший_специалист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 Михалев</dc:creator>
  <cp:lastModifiedBy>Артём Михалев</cp:lastModifiedBy>
  <dcterms:created xsi:type="dcterms:W3CDTF">2021-12-04T14:11:13Z</dcterms:created>
  <dcterms:modified xsi:type="dcterms:W3CDTF">2021-12-04T16:01:00Z</dcterms:modified>
</cp:coreProperties>
</file>