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важное\"/>
    </mc:Choice>
  </mc:AlternateContent>
  <xr:revisionPtr revIDLastSave="0" documentId="13_ncr:1_{2C3C4E4D-8FE4-43FC-89FD-9128D5F0A12F}" xr6:coauthVersionLast="47" xr6:coauthVersionMax="47" xr10:uidLastSave="{00000000-0000-0000-0000-000000000000}"/>
  <bookViews>
    <workbookView xWindow="-120" yWindow="-120" windowWidth="29040" windowHeight="15840" xr2:uid="{58B0245F-C564-4701-AB1B-A4F68E5D0CA9}"/>
  </bookViews>
  <sheets>
    <sheet name="Лист1" sheetId="1" r:id="rId1"/>
    <sheet name="Лист3" sheetId="3" r:id="rId2"/>
  </sheets>
  <definedNames>
    <definedName name="FFF">Лист1!$F:$F</definedName>
    <definedName name="pp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1" l="1" a="1"/>
  <c r="E35" i="1" s="1"/>
  <c r="E34" i="1" a="1"/>
  <c r="E34" i="1" s="1"/>
  <c r="E33" i="1" a="1"/>
  <c r="E33" i="1" s="1"/>
  <c r="E32" i="1" a="1"/>
  <c r="E32" i="1" s="1"/>
  <c r="E31" i="1" a="1"/>
  <c r="E31" i="1" s="1"/>
  <c r="E30" i="1" a="1"/>
  <c r="E30" i="1" s="1"/>
  <c r="E29" i="1" a="1"/>
  <c r="E29" i="1" s="1"/>
  <c r="E28" i="1" a="1"/>
  <c r="E28" i="1" s="1"/>
  <c r="E27" i="1" a="1"/>
  <c r="E27" i="1" s="1"/>
  <c r="E26" i="1" a="1"/>
  <c r="E26" i="1" s="1"/>
  <c r="E25" i="1" a="1"/>
  <c r="E25" i="1" s="1"/>
  <c r="E24" i="1" a="1"/>
  <c r="E24" i="1" s="1"/>
  <c r="E23" i="1" a="1"/>
  <c r="E23" i="1" s="1"/>
  <c r="E22" i="1" a="1"/>
  <c r="E22" i="1" s="1"/>
  <c r="E21" i="1" a="1"/>
  <c r="E21" i="1" s="1"/>
  <c r="E20" i="1" a="1"/>
  <c r="E20" i="1" s="1"/>
  <c r="E19" i="1" a="1"/>
  <c r="E19" i="1" s="1"/>
  <c r="E18" i="1" a="1"/>
  <c r="E18" i="1" s="1"/>
  <c r="E17" i="1" a="1"/>
  <c r="E17" i="1" s="1"/>
  <c r="E16" i="1" a="1"/>
  <c r="E16" i="1" s="1"/>
  <c r="E15" i="1" a="1"/>
  <c r="E15" i="1" s="1"/>
  <c r="E14" i="1" a="1"/>
  <c r="E14" i="1" s="1"/>
  <c r="E13" i="1" a="1"/>
  <c r="E13" i="1" s="1"/>
  <c r="E12" i="1" a="1"/>
  <c r="E12" i="1" s="1"/>
  <c r="E11" i="1" a="1"/>
  <c r="E11" i="1" s="1"/>
  <c r="E10" i="1" a="1"/>
  <c r="E10" i="1" s="1"/>
  <c r="E9" i="1" a="1"/>
  <c r="E9" i="1" s="1"/>
  <c r="E8" i="1" a="1"/>
  <c r="E8" i="1" s="1"/>
  <c r="E7" i="1" a="1"/>
  <c r="E7" i="1" s="1"/>
  <c r="B2" i="1"/>
  <c r="B10" i="1" s="1"/>
  <c r="B17" i="1" l="1"/>
  <c r="B35" i="1"/>
  <c r="B29" i="1"/>
  <c r="B23" i="1"/>
  <c r="B34" i="1"/>
  <c r="B28" i="1"/>
  <c r="B22" i="1"/>
  <c r="B33" i="1"/>
  <c r="B27" i="1"/>
  <c r="B21" i="1"/>
  <c r="B32" i="1"/>
  <c r="B26" i="1"/>
  <c r="B20" i="1"/>
  <c r="B31" i="1"/>
  <c r="B25" i="1"/>
  <c r="B19" i="1"/>
  <c r="B30" i="1"/>
  <c r="B24" i="1"/>
  <c r="B18" i="1"/>
  <c r="D10" i="1"/>
  <c r="C10" i="1"/>
  <c r="B6" i="1"/>
  <c r="B15" i="1"/>
  <c r="B9" i="1"/>
  <c r="B14" i="1"/>
  <c r="B8" i="1"/>
  <c r="B13" i="1"/>
  <c r="B7" i="1"/>
  <c r="B12" i="1"/>
  <c r="B11" i="1"/>
  <c r="D3" i="1"/>
  <c r="B16" i="1"/>
  <c r="C25" i="1" l="1"/>
  <c r="D25" i="1"/>
  <c r="C27" i="1"/>
  <c r="D27" i="1"/>
  <c r="D29" i="1"/>
  <c r="C29" i="1"/>
  <c r="D35" i="1"/>
  <c r="C35" i="1"/>
  <c r="D22" i="1"/>
  <c r="C22" i="1"/>
  <c r="C26" i="1"/>
  <c r="D26" i="1"/>
  <c r="D34" i="1"/>
  <c r="C34" i="1"/>
  <c r="C31" i="1"/>
  <c r="D31" i="1"/>
  <c r="C33" i="1"/>
  <c r="D33" i="1"/>
  <c r="D24" i="1"/>
  <c r="C24" i="1"/>
  <c r="D28" i="1"/>
  <c r="C28" i="1"/>
  <c r="D30" i="1"/>
  <c r="C30" i="1"/>
  <c r="C32" i="1"/>
  <c r="D32" i="1"/>
  <c r="C21" i="1"/>
  <c r="D21" i="1"/>
  <c r="D23" i="1"/>
  <c r="C23" i="1"/>
  <c r="C11" i="1"/>
  <c r="D11" i="1"/>
  <c r="D19" i="1"/>
  <c r="C19" i="1"/>
  <c r="C6" i="1"/>
  <c r="D6" i="1"/>
  <c r="E6" i="1" s="1" a="1"/>
  <c r="E6" i="1" s="1"/>
  <c r="C17" i="1"/>
  <c r="D17" i="1"/>
  <c r="D8" i="1"/>
  <c r="C8" i="1"/>
  <c r="C12" i="1"/>
  <c r="D12" i="1"/>
  <c r="D14" i="1"/>
  <c r="C14" i="1"/>
  <c r="D9" i="1"/>
  <c r="C9" i="1"/>
  <c r="C18" i="1"/>
  <c r="D18" i="1"/>
  <c r="D20" i="1"/>
  <c r="C20" i="1"/>
  <c r="D16" i="1"/>
  <c r="C16" i="1"/>
  <c r="D7" i="1"/>
  <c r="C7" i="1"/>
  <c r="D13" i="1"/>
  <c r="C13" i="1"/>
  <c r="D15" i="1"/>
  <c r="C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<sst xmlns="http://schemas.openxmlformats.org/spreadsheetml/2006/main" count="47" uniqueCount="47">
  <si>
    <t>Ф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</si>
  <si>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</si>
  <si>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</si>
  <si>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</si>
  <si>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</si>
  <si>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</si>
  <si>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</si>
  <si>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</si>
  <si>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</si>
  <si>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</si>
  <si>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</si>
  <si>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</si>
  <si>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</si>
  <si>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</si>
  <si>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</si>
  <si>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</si>
  <si>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</si>
  <si>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</si>
  <si>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</si>
  <si>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</si>
  <si>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</si>
  <si>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</si>
  <si>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Ч</t>
  </si>
  <si>
    <t>Х</t>
  </si>
  <si>
    <t>Ц</t>
  </si>
  <si>
    <t>Ш</t>
  </si>
  <si>
    <t>Щ</t>
  </si>
  <si>
    <t>Ъ</t>
  </si>
  <si>
    <t>Ы</t>
  </si>
  <si>
    <t>Ь</t>
  </si>
  <si>
    <t>Э</t>
  </si>
  <si>
    <t>Ю</t>
  </si>
  <si>
    <t>Я</t>
  </si>
  <si>
    <t>_</t>
  </si>
  <si>
    <t>число K</t>
  </si>
  <si>
    <t>длинна шифра</t>
  </si>
  <si>
    <t>нумерация букв</t>
  </si>
  <si>
    <t>шифр по буквам</t>
  </si>
  <si>
    <t>номер буквы в алфавите</t>
  </si>
  <si>
    <t>сдвиг нумерации по K</t>
  </si>
  <si>
    <t>ИТОГОВЫЙ ШИФР</t>
  </si>
  <si>
    <t>слово</t>
  </si>
  <si>
    <t xml:space="preserve">слово  из прописных </t>
  </si>
  <si>
    <t>алфавит:</t>
  </si>
  <si>
    <t>котик_пукнул_в_окно</t>
  </si>
  <si>
    <t xml:space="preserve">Инструкция:1)в ячейку B1 вписать слово\предложение(вместо пробела использовать "_").2)В ячейку D4 вписать число сдвига.                                                                              </t>
  </si>
  <si>
    <t>#пробел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</si>
</sst>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1" fillId="0" borderId="0" xfId="0" applyFont="1" applyAlignment="1">
      <alignment horizontal="left" vertical="top"/>
    </xf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3" borderId="0" xfId="0" applyFill="1"/>
    <xf numFmtId="0" fontId="0" fillId="3" borderId="1" xfId="0" applyFill="1" applyBorder="1"/>
    <xf numFmtId="0" fontId="2" fillId="4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23FD-FEF5-4215-B5BC-42F99F580E77}">
  <dimension ref="A1:J37"/>
  <sheetViews>
    <sheetView tabSelected="1" zoomScale="85" zoomScaleNormal="85" workbookViewId="0">
      <selection activeCell="J30" sqref="J30"/>
    </sheetView>
  </sheetViews>
  <sheetFormatPr defaultRowHeight="15" x14ac:dyDescent="0.25"/>
  <cols>
    <col min="1" max="1" width="20.42578125" bestFit="1" customWidth="1"/>
    <col min="2" max="2" width="31.140625" customWidth="1"/>
    <col min="3" max="3" width="23.85546875" bestFit="1" customWidth="1"/>
    <col min="4" max="4" width="22.7109375" bestFit="1" customWidth="1"/>
    <col min="5" max="5" width="31.7109375" customWidth="1"/>
    <col min="9" max="9" width="7.5703125" customWidth="1"/>
    <col min="10" max="10" width="160.85546875" bestFit="1" customWidth="1"/>
  </cols>
  <sheetData>
    <row r="1" spans="1:6" x14ac:dyDescent="0.25">
      <c r="A1" s="1" t="s">
        <v>41</v>
      </c>
      <c r="B1" s="8" t="s">
        <v>44</v>
      </c>
      <c r="E1" t="s">
        <v>43</v>
      </c>
      <c r="F1" t="s">
        <v>1</v>
      </c>
    </row>
    <row r="2" spans="1:6" x14ac:dyDescent="0.25">
      <c r="A2" s="1" t="s">
        <v>42</v>
      </c>
      <c r="B2" t="str">
        <f>UPPER(B1)</f>
        <v>КОТИК_ПУКНУЛ_В_ОКНО</v>
      </c>
      <c r="F2" t="s">
        <v>2</v>
      </c>
    </row>
    <row r="3" spans="1:6" x14ac:dyDescent="0.25">
      <c r="C3" s="1" t="s">
        <v>35</v>
      </c>
      <c r="D3" s="2">
        <f>LEN(B2)</f>
        <v>19</v>
      </c>
      <c r="F3" t="s">
        <v>3</v>
      </c>
    </row>
    <row r="4" spans="1:6" x14ac:dyDescent="0.25">
      <c r="C4" s="1" t="s">
        <v>34</v>
      </c>
      <c r="D4" s="9">
        <v>10</v>
      </c>
      <c r="F4" t="s">
        <v>4</v>
      </c>
    </row>
    <row r="5" spans="1:6" x14ac:dyDescent="0.25">
      <c r="A5" s="1" t="s">
        <v>36</v>
      </c>
      <c r="B5" s="1" t="s">
        <v>37</v>
      </c>
      <c r="C5" s="1" t="s">
        <v>38</v>
      </c>
      <c r="D5" s="3" t="s">
        <v>39</v>
      </c>
      <c r="E5" s="10" t="s">
        <v>40</v>
      </c>
      <c r="F5" t="s">
        <v>5</v>
      </c>
    </row>
    <row r="6" spans="1:6" x14ac:dyDescent="0.25">
      <c r="A6">
        <v>1</v>
      </c>
      <c r="B6" t="str">
        <f>MID(B$2,A6,1)</f>
        <v>К</v>
      </c>
      <c r="C6">
        <f>MATCH(B6,F1:F34,0)</f>
        <v>12</v>
      </c>
      <c r="D6">
        <f>IF(MATCH(B6,FFF,0)+$D$4&gt;34,MATCH(B6,FFF,0)+$D$4-34,MATCH(B6,FFF,0)+$D$4)</f>
        <v>22</v>
      </c>
      <c r="E6" s="5" t="str" cm="1">
        <f t="array" ref="E6">INDEX(FFF,D6)</f>
        <v>Ф</v>
      </c>
      <c r="F6" t="s">
        <v>6</v>
      </c>
    </row>
    <row r="7" spans="1:6" x14ac:dyDescent="0.25">
      <c r="A7">
        <v>2</v>
      </c>
      <c r="B7" t="str">
        <f t="shared" ref="B7:B35" si="0">MID(B$2,A7,1)</f>
        <v>О</v>
      </c>
      <c r="C7">
        <f>MATCH(B7,FFF,0)</f>
        <v>16</v>
      </c>
      <c r="D7">
        <f>IF(MATCH(B7,FFF,0)+$D$4&gt;34,MATCH(B7,FFF,0)+$D$4-34,MATCH(B7,FFF,0)+$D$4)</f>
        <v>26</v>
      </c>
      <c r="E7" s="6" t="str" cm="1">
        <f t="array" ref="E7">INDEX(FFF,D7)</f>
        <v>Ш</v>
      </c>
      <c r="F7" t="s">
        <v>7</v>
      </c>
    </row>
    <row r="8" spans="1:6" x14ac:dyDescent="0.25">
      <c r="A8">
        <v>3</v>
      </c>
      <c r="B8" t="str">
        <f t="shared" si="0"/>
        <v>Т</v>
      </c>
      <c r="C8">
        <f>MATCH(B8,FFF,0)</f>
        <v>20</v>
      </c>
      <c r="D8">
        <f>IF(MATCH(B8,FFF,0)+$D$4&gt;34,MATCH(B8,FFF,0)+$D$4-34,MATCH(B8,FFF,0)+$D$4)</f>
        <v>30</v>
      </c>
      <c r="E8" s="6" t="str" cm="1">
        <f t="array" ref="E8">INDEX(FFF,D8)</f>
        <v>Ь</v>
      </c>
      <c r="F8" t="s">
        <v>8</v>
      </c>
    </row>
    <row r="9" spans="1:6" x14ac:dyDescent="0.25">
      <c r="A9">
        <v>4</v>
      </c>
      <c r="B9" t="str">
        <f t="shared" si="0"/>
        <v>И</v>
      </c>
      <c r="C9">
        <f>MATCH(B9,FFF,0)</f>
        <v>10</v>
      </c>
      <c r="D9">
        <f>IF(MATCH(B9,FFF,0)+$D$4&gt;34,MATCH(B9,FFF,0)+$D$4-34,MATCH(B9,FFF,0)+$D$4)</f>
        <v>20</v>
      </c>
      <c r="E9" s="6" t="str" cm="1">
        <f t="array" ref="E9">INDEX(FFF,D9)</f>
        <v>Т</v>
      </c>
      <c r="F9" t="s">
        <v>9</v>
      </c>
    </row>
    <row r="10" spans="1:6" x14ac:dyDescent="0.25">
      <c r="A10">
        <v>5</v>
      </c>
      <c r="B10" t="str">
        <f t="shared" si="0"/>
        <v>К</v>
      </c>
      <c r="C10">
        <f>MATCH(B10,FFF,0)</f>
        <v>12</v>
      </c>
      <c r="D10">
        <f>IF(MATCH(B10,FFF,0)+$D$4&gt;34,MATCH(B10,FFF,0)+$D$4-34,MATCH(B10,FFF,0)+$D$4)</f>
        <v>22</v>
      </c>
      <c r="E10" s="6" t="str" cm="1">
        <f t="array" ref="E10">INDEX(FFF,D10)</f>
        <v>Ф</v>
      </c>
      <c r="F10" t="s">
        <v>10</v>
      </c>
    </row>
    <row r="11" spans="1:6" x14ac:dyDescent="0.25">
      <c r="A11">
        <v>6</v>
      </c>
      <c r="B11" t="str">
        <f t="shared" si="0"/>
        <v>_</v>
      </c>
      <c r="C11">
        <f>MATCH(B11,FFF,0)</f>
        <v>34</v>
      </c>
      <c r="D11">
        <f>IF(MATCH(B11,FFF,0)+$D$4&gt;34,MATCH(B11,FFF,0)+$D$4-34,MATCH(B11,FFF,0)+$D$4)</f>
        <v>10</v>
      </c>
      <c r="E11" s="6" t="str" cm="1">
        <f t="array" ref="E11">INDEX(FFF,D11)</f>
        <v>И</v>
      </c>
      <c r="F11" t="s">
        <v>11</v>
      </c>
    </row>
    <row r="12" spans="1:6" x14ac:dyDescent="0.25">
      <c r="A12">
        <v>7</v>
      </c>
      <c r="B12" t="str">
        <f t="shared" si="0"/>
        <v>П</v>
      </c>
      <c r="C12">
        <f>MATCH(B12,FFF,0)</f>
        <v>17</v>
      </c>
      <c r="D12">
        <f>IF(MATCH(B12,FFF,0)+$D$4&gt;34,MATCH(B12,FFF,0)+$D$4-34,MATCH(B12,FFF,0)+$D$4)</f>
        <v>27</v>
      </c>
      <c r="E12" s="6" t="str" cm="1">
        <f t="array" ref="E12">INDEX(FFF,D12)</f>
        <v>Щ</v>
      </c>
      <c r="F12" t="s">
        <v>12</v>
      </c>
    </row>
    <row r="13" spans="1:6" x14ac:dyDescent="0.25">
      <c r="A13">
        <v>8</v>
      </c>
      <c r="B13" t="str">
        <f t="shared" si="0"/>
        <v>У</v>
      </c>
      <c r="C13">
        <f>MATCH(B13,FFF,0)</f>
        <v>21</v>
      </c>
      <c r="D13">
        <f>IF(MATCH(B13,FFF,0)+$D$4&gt;34,MATCH(B13,FFF,0)+$D$4-34,MATCH(B13,FFF,0)+$D$4)</f>
        <v>31</v>
      </c>
      <c r="E13" s="6" t="str" cm="1">
        <f t="array" ref="E13">INDEX(FFF,D13)</f>
        <v>Э</v>
      </c>
      <c r="F13" t="s">
        <v>13</v>
      </c>
    </row>
    <row r="14" spans="1:6" x14ac:dyDescent="0.25">
      <c r="A14">
        <v>9</v>
      </c>
      <c r="B14" t="str">
        <f t="shared" si="0"/>
        <v>К</v>
      </c>
      <c r="C14">
        <f>MATCH(B14,FFF,0)</f>
        <v>12</v>
      </c>
      <c r="D14">
        <f>IF(MATCH(B14,FFF,0)+$D$4&gt;34,MATCH(B14,FFF,0)+$D$4-34,MATCH(B14,FFF,0)+$D$4)</f>
        <v>22</v>
      </c>
      <c r="E14" s="6" t="str" cm="1">
        <f t="array" ref="E14">INDEX(FFF,D14)</f>
        <v>Ф</v>
      </c>
      <c r="F14" t="s">
        <v>14</v>
      </c>
    </row>
    <row r="15" spans="1:6" x14ac:dyDescent="0.25">
      <c r="A15">
        <v>10</v>
      </c>
      <c r="B15" t="str">
        <f t="shared" si="0"/>
        <v>Н</v>
      </c>
      <c r="C15">
        <f>MATCH(B15,FFF,0)</f>
        <v>15</v>
      </c>
      <c r="D15">
        <f>IF(MATCH(B15,FFF,0)+$D$4&gt;34,MATCH(B15,FFF,0)+$D$4-34,MATCH(B15,FFF,0)+$D$4)</f>
        <v>25</v>
      </c>
      <c r="E15" s="6" t="str" cm="1">
        <f t="array" ref="E15">INDEX(FFF,D15)</f>
        <v>Ч</v>
      </c>
      <c r="F15" t="s">
        <v>15</v>
      </c>
    </row>
    <row r="16" spans="1:6" x14ac:dyDescent="0.25">
      <c r="A16">
        <v>11</v>
      </c>
      <c r="B16" t="str">
        <f t="shared" si="0"/>
        <v>У</v>
      </c>
      <c r="C16">
        <f>MATCH(B16,FFF,0)</f>
        <v>21</v>
      </c>
      <c r="D16">
        <f>IF(MATCH(B16,FFF,0)+$D$4&gt;34,MATCH(B16,FFF,0)+$D$4-34,MATCH(B16,FFF,0)+$D$4)</f>
        <v>31</v>
      </c>
      <c r="E16" s="6" t="str" cm="1">
        <f t="array" ref="E16">INDEX(FFF,D16)</f>
        <v>Э</v>
      </c>
      <c r="F16" t="s">
        <v>16</v>
      </c>
    </row>
    <row r="17" spans="1:6" x14ac:dyDescent="0.25">
      <c r="A17">
        <v>12</v>
      </c>
      <c r="B17" t="str">
        <f t="shared" si="0"/>
        <v>Л</v>
      </c>
      <c r="C17">
        <f>MATCH(B17,FFF,0)</f>
        <v>13</v>
      </c>
      <c r="D17">
        <f>IF(MATCH(B17,FFF,0)+$D$4&gt;34,MATCH(B17,FFF,0)+$D$4-34,MATCH(B17,FFF,0)+$D$4)</f>
        <v>23</v>
      </c>
      <c r="E17" s="6" t="str" cm="1">
        <f t="array" ref="E17">INDEX(FFF,D17)</f>
        <v>Х</v>
      </c>
      <c r="F17" t="s">
        <v>17</v>
      </c>
    </row>
    <row r="18" spans="1:6" x14ac:dyDescent="0.25">
      <c r="A18">
        <v>13</v>
      </c>
      <c r="B18" t="str">
        <f t="shared" si="0"/>
        <v>_</v>
      </c>
      <c r="C18">
        <f>MATCH(B18,FFF,0)</f>
        <v>34</v>
      </c>
      <c r="D18">
        <f>IF(MATCH(B18,FFF,0)+$D$4&gt;34,MATCH(B18,FFF,0)+$D$4-34,MATCH(B18,FFF,0)+$D$4)</f>
        <v>10</v>
      </c>
      <c r="E18" s="6" t="str" cm="1">
        <f t="array" ref="E18">INDEX(FFF,D18)</f>
        <v>И</v>
      </c>
      <c r="F18" t="s">
        <v>18</v>
      </c>
    </row>
    <row r="19" spans="1:6" x14ac:dyDescent="0.25">
      <c r="A19">
        <v>14</v>
      </c>
      <c r="B19" t="str">
        <f t="shared" si="0"/>
        <v>В</v>
      </c>
      <c r="C19">
        <f>MATCH(B19,FFF,0)</f>
        <v>3</v>
      </c>
      <c r="D19">
        <f>IF(MATCH(B19,FFF,0)+$D$4&gt;34,MATCH(B19,FFF,0)+$D$4-34,MATCH(B19,FFF,0)+$D$4)</f>
        <v>13</v>
      </c>
      <c r="E19" s="6" t="str" cm="1">
        <f t="array" ref="E19">INDEX(FFF,D19)</f>
        <v>Л</v>
      </c>
      <c r="F19" t="s">
        <v>19</v>
      </c>
    </row>
    <row r="20" spans="1:6" x14ac:dyDescent="0.25">
      <c r="A20">
        <v>15</v>
      </c>
      <c r="B20" t="str">
        <f t="shared" si="0"/>
        <v>_</v>
      </c>
      <c r="C20">
        <f>MATCH(B20,FFF,0)</f>
        <v>34</v>
      </c>
      <c r="D20">
        <f>IF(MATCH(B20,FFF,0)+$D$4&gt;34,MATCH(B20,FFF,0)+$D$4-34,MATCH(B20,FFF,0)+$D$4)</f>
        <v>10</v>
      </c>
      <c r="E20" s="6" t="str" cm="1">
        <f t="array" ref="E20">INDEX(FFF,D20)</f>
        <v>И</v>
      </c>
      <c r="F20" t="s">
        <v>20</v>
      </c>
    </row>
    <row r="21" spans="1:6" x14ac:dyDescent="0.25">
      <c r="A21">
        <v>16</v>
      </c>
      <c r="B21" t="str">
        <f t="shared" si="0"/>
        <v>О</v>
      </c>
      <c r="C21">
        <f>MATCH(B21,F16:F49,0)</f>
        <v>1</v>
      </c>
      <c r="D21">
        <f>IF(MATCH(B21,FFF,0)+$D$4&gt;34,MATCH(B21,FFF,0)+$D$4-34,MATCH(B21,FFF,0)+$D$4)</f>
        <v>26</v>
      </c>
      <c r="E21" s="6" t="str" cm="1">
        <f t="array" ref="E21">INDEX(FFF,D21)</f>
        <v>Ш</v>
      </c>
      <c r="F21" t="s">
        <v>21</v>
      </c>
    </row>
    <row r="22" spans="1:6" x14ac:dyDescent="0.25">
      <c r="A22">
        <v>17</v>
      </c>
      <c r="B22" t="str">
        <f t="shared" si="0"/>
        <v>К</v>
      </c>
      <c r="C22">
        <f>MATCH(B22,FFF,0)</f>
        <v>12</v>
      </c>
      <c r="D22">
        <f>IF(MATCH(B22,FFF,0)+$D$4&gt;34,MATCH(B22,FFF,0)+$D$4-34,MATCH(B22,FFF,0)+$D$4)</f>
        <v>22</v>
      </c>
      <c r="E22" s="6" t="str" cm="1">
        <f t="array" ref="E22">INDEX(FFF,D22)</f>
        <v>Ф</v>
      </c>
      <c r="F22" t="s">
        <v>0</v>
      </c>
    </row>
    <row r="23" spans="1:6" x14ac:dyDescent="0.25">
      <c r="A23">
        <v>18</v>
      </c>
      <c r="B23" t="str">
        <f t="shared" si="0"/>
        <v>Н</v>
      </c>
      <c r="C23">
        <f>MATCH(B23,FFF,0)</f>
        <v>15</v>
      </c>
      <c r="D23">
        <f>IF(MATCH(B23,FFF,0)+$D$4&gt;34,MATCH(B23,FFF,0)+$D$4-34,MATCH(B23,FFF,0)+$D$4)</f>
        <v>25</v>
      </c>
      <c r="E23" s="6" t="str" cm="1">
        <f t="array" ref="E23">INDEX(FFF,D23)</f>
        <v>Ч</v>
      </c>
      <c r="F23" t="s">
        <v>23</v>
      </c>
    </row>
    <row r="24" spans="1:6" x14ac:dyDescent="0.25">
      <c r="A24">
        <v>19</v>
      </c>
      <c r="B24" t="str">
        <f t="shared" si="0"/>
        <v>О</v>
      </c>
      <c r="C24">
        <f>MATCH(B24,FFF,0)</f>
        <v>16</v>
      </c>
      <c r="D24">
        <f>IF(MATCH(B24,FFF,0)+$D$4&gt;34,MATCH(B24,FFF,0)+$D$4-34,MATCH(B24,FFF,0)+$D$4)</f>
        <v>26</v>
      </c>
      <c r="E24" s="6" t="str" cm="1">
        <f t="array" ref="E24">INDEX(FFF,D24)</f>
        <v>Ш</v>
      </c>
      <c r="F24" t="s">
        <v>24</v>
      </c>
    </row>
    <row r="25" spans="1:6" x14ac:dyDescent="0.25">
      <c r="A25">
        <v>20</v>
      </c>
      <c r="B25" t="str">
        <f t="shared" si="0"/>
        <v/>
      </c>
      <c r="C25" t="e">
        <f>MATCH(B25,FFF,0)</f>
        <v>#N/A</v>
      </c>
      <c r="D25" t="e">
        <f>IF(MATCH(B25,FFF,0)+$D$4&gt;34,MATCH(B25,FFF,0)+$D$4-34,MATCH(B25,FFF,0)+$D$4)</f>
        <v>#N/A</v>
      </c>
      <c r="E25" s="6" t="e" cm="1">
        <f t="array" ref="E25">INDEX(FFF,D25)</f>
        <v>#N/A</v>
      </c>
      <c r="F25" t="s">
        <v>22</v>
      </c>
    </row>
    <row r="26" spans="1:6" x14ac:dyDescent="0.25">
      <c r="A26">
        <v>21</v>
      </c>
      <c r="B26" t="str">
        <f t="shared" si="0"/>
        <v/>
      </c>
      <c r="C26" t="e">
        <f>MATCH(B26,FFF,0)</f>
        <v>#N/A</v>
      </c>
      <c r="D26" t="e">
        <f>IF(MATCH(B26,FFF,0)+$D$4&gt;34,MATCH(B26,FFF,0)+$D$4-34,MATCH(B26,FFF,0)+$D$4)</f>
        <v>#N/A</v>
      </c>
      <c r="E26" s="6" t="e" cm="1">
        <f t="array" ref="E26">INDEX(FFF,D26)</f>
        <v>#N/A</v>
      </c>
      <c r="F26" t="s">
        <v>25</v>
      </c>
    </row>
    <row r="27" spans="1:6" x14ac:dyDescent="0.25">
      <c r="A27">
        <v>22</v>
      </c>
      <c r="B27" t="str">
        <f t="shared" si="0"/>
        <v/>
      </c>
      <c r="C27" t="e">
        <f>MATCH(B27,FFF,0)</f>
        <v>#N/A</v>
      </c>
      <c r="D27" t="e">
        <f>IF(MATCH(B27,FFF,0)+$D$4&gt;34,MATCH(B27,FFF,0)+$D$4-34,MATCH(B27,FFF,0)+$D$4)</f>
        <v>#N/A</v>
      </c>
      <c r="E27" s="6" t="e" cm="1">
        <f t="array" ref="E27">INDEX(FFF,D27)</f>
        <v>#N/A</v>
      </c>
      <c r="F27" t="s">
        <v>26</v>
      </c>
    </row>
    <row r="28" spans="1:6" x14ac:dyDescent="0.25">
      <c r="A28">
        <v>23</v>
      </c>
      <c r="B28" t="str">
        <f t="shared" si="0"/>
        <v/>
      </c>
      <c r="C28" t="e">
        <f>MATCH(B28,FFF,0)</f>
        <v>#N/A</v>
      </c>
      <c r="D28" t="e">
        <f>IF(MATCH(B28,FFF,0)+$D$4&gt;34,MATCH(B28,FFF,0)+$D$4-34,MATCH(B28,FFF,0)+$D$4)</f>
        <v>#N/A</v>
      </c>
      <c r="E28" s="6" t="e" cm="1">
        <f t="array" ref="E28">INDEX(FFF,D28)</f>
        <v>#N/A</v>
      </c>
      <c r="F28" t="s">
        <v>27</v>
      </c>
    </row>
    <row r="29" spans="1:6" x14ac:dyDescent="0.25">
      <c r="A29">
        <v>24</v>
      </c>
      <c r="B29" t="str">
        <f t="shared" si="0"/>
        <v/>
      </c>
      <c r="C29" t="e">
        <f>MATCH(B29,FFF,0)</f>
        <v>#N/A</v>
      </c>
      <c r="D29" t="e">
        <f>IF(MATCH(B29,FFF,0)+$D$4&gt;34,MATCH(B29,FFF,0)+$D$4-34,MATCH(B29,FFF,0)+$D$4)</f>
        <v>#N/A</v>
      </c>
      <c r="E29" s="6" t="e" cm="1">
        <f t="array" ref="E29">INDEX(FFF,D29)</f>
        <v>#N/A</v>
      </c>
      <c r="F29" t="s">
        <v>28</v>
      </c>
    </row>
    <row r="30" spans="1:6" x14ac:dyDescent="0.25">
      <c r="A30">
        <v>25</v>
      </c>
      <c r="B30" t="str">
        <f t="shared" si="0"/>
        <v/>
      </c>
      <c r="C30" t="e">
        <f>MATCH(B30,FFF,0)</f>
        <v>#N/A</v>
      </c>
      <c r="D30" t="e">
        <f>IF(MATCH(B30,FFF,0)+$D$4&gt;34,MATCH(B30,FFF,0)+$D$4-34,MATCH(B30,FFF,0)+$D$4)</f>
        <v>#N/A</v>
      </c>
      <c r="E30" s="6" t="e" cm="1">
        <f t="array" ref="E30">INDEX(FFF,D30)</f>
        <v>#N/A</v>
      </c>
      <c r="F30" t="s">
        <v>29</v>
      </c>
    </row>
    <row r="31" spans="1:6" x14ac:dyDescent="0.25">
      <c r="A31">
        <v>26</v>
      </c>
      <c r="B31" t="str">
        <f t="shared" si="0"/>
        <v/>
      </c>
      <c r="C31" t="e">
        <f>MATCH(B31,FFF,0)</f>
        <v>#N/A</v>
      </c>
      <c r="D31" t="e">
        <f>IF(MATCH(B31,FFF,0)+$D$4&gt;34,MATCH(B31,FFF,0)+$D$4-34,MATCH(B31,FFF,0)+$D$4)</f>
        <v>#N/A</v>
      </c>
      <c r="E31" s="6" t="e" cm="1">
        <f t="array" ref="E31">INDEX(FFF,D31)</f>
        <v>#N/A</v>
      </c>
      <c r="F31" t="s">
        <v>30</v>
      </c>
    </row>
    <row r="32" spans="1:6" x14ac:dyDescent="0.25">
      <c r="A32">
        <v>27</v>
      </c>
      <c r="B32" t="str">
        <f t="shared" si="0"/>
        <v/>
      </c>
      <c r="C32" t="e">
        <f>MATCH(B32,FFF,0)</f>
        <v>#N/A</v>
      </c>
      <c r="D32" t="e">
        <f>IF(MATCH(B32,FFF,0)+$D$4&gt;34,MATCH(B32,FFF,0)+$D$4-34,MATCH(B32,FFF,0)+$D$4)</f>
        <v>#N/A</v>
      </c>
      <c r="E32" s="6" t="e" cm="1">
        <f t="array" ref="E32">INDEX(FFF,D32)</f>
        <v>#N/A</v>
      </c>
      <c r="F32" t="s">
        <v>31</v>
      </c>
    </row>
    <row r="33" spans="1:10" x14ac:dyDescent="0.25">
      <c r="A33">
        <v>28</v>
      </c>
      <c r="B33" t="str">
        <f t="shared" si="0"/>
        <v/>
      </c>
      <c r="C33" t="e">
        <f>MATCH(B33,FFF,0)</f>
        <v>#N/A</v>
      </c>
      <c r="D33" t="e">
        <f>IF(MATCH(B33,FFF,0)+$D$4&gt;34,MATCH(B33,FFF,0)+$D$4-34,MATCH(B33,FFF,0)+$D$4)</f>
        <v>#N/A</v>
      </c>
      <c r="E33" s="6" t="e" cm="1">
        <f t="array" ref="E33">INDEX(FFF,D33)</f>
        <v>#N/A</v>
      </c>
      <c r="F33" t="s">
        <v>32</v>
      </c>
    </row>
    <row r="34" spans="1:10" x14ac:dyDescent="0.25">
      <c r="A34">
        <v>29</v>
      </c>
      <c r="B34" t="str">
        <f t="shared" si="0"/>
        <v/>
      </c>
      <c r="C34" t="e">
        <f>MATCH(B34,FFF,0)</f>
        <v>#N/A</v>
      </c>
      <c r="D34" t="e">
        <f>IF(MATCH(B34,FFF,0)+$D$4&gt;34,MATCH(B34,FFF,0)+$D$4-34,MATCH(B34,FFF,0)+$D$4)</f>
        <v>#N/A</v>
      </c>
      <c r="E34" s="6" t="e" cm="1">
        <f t="array" ref="E34">INDEX(FFF,D34)</f>
        <v>#N/A</v>
      </c>
      <c r="F34" t="s">
        <v>33</v>
      </c>
      <c r="G34" t="s">
        <v>46</v>
      </c>
    </row>
    <row r="35" spans="1:10" x14ac:dyDescent="0.25">
      <c r="A35">
        <v>30</v>
      </c>
      <c r="B35" t="str">
        <f t="shared" si="0"/>
        <v/>
      </c>
      <c r="C35" t="e">
        <f>MATCH(B35,FFF,0)</f>
        <v>#N/A</v>
      </c>
      <c r="D35" t="e">
        <f>IF(MATCH(B35,FFF,0)+$D$4&gt;34,MATCH(B35,FFF,0)+$D$4-34,MATCH(B35,FFF,0)+$D$4)</f>
        <v>#N/A</v>
      </c>
      <c r="E35" s="7" t="e" cm="1">
        <f t="array" ref="E35">INDEX(FFF,D35)</f>
        <v>#N/A</v>
      </c>
    </row>
    <row r="37" spans="1:10" ht="20.25" customHeight="1" x14ac:dyDescent="0.25">
      <c r="J37" s="4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AFA4-D54B-44B2-8570-8394EB79BB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Лист3</vt:lpstr>
      <vt:lpstr>FFF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победилдо</dc:creator>
  <cp:lastModifiedBy>победилдо</cp:lastModifiedBy>
  <dcterms:created xsi:type="dcterms:W3CDTF">2023-09-18T21:46:32Z</dcterms:created>
  <dcterms:modified xsi:type="dcterms:W3CDTF">2023-09-18T22:58:37Z</dcterms:modified>
</cp:coreProperties>
</file>