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CBC67132-90B5-48A9-9DD7-CF15C576F85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ample infomation" sheetId="8" r:id="rId1"/>
    <sheet name="20221121_Procedure1" sheetId="3" r:id="rId2"/>
    <sheet name="SampleConc." sheetId="2" r:id="rId3"/>
    <sheet name="Adaptor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2" i="8" l="1"/>
  <c r="I56" i="8"/>
  <c r="J32" i="8"/>
  <c r="G64" i="8"/>
  <c r="G63" i="8"/>
  <c r="G62" i="8"/>
  <c r="G61" i="8"/>
  <c r="G60" i="8"/>
  <c r="H60" i="8" s="1"/>
  <c r="I60" i="8" s="1"/>
  <c r="G59" i="8"/>
  <c r="G58" i="8"/>
  <c r="G57" i="8"/>
  <c r="G56" i="8"/>
  <c r="G55" i="8"/>
  <c r="G54" i="8"/>
  <c r="H54" i="8" s="1"/>
  <c r="I54" i="8" s="1"/>
  <c r="G53" i="8"/>
  <c r="G52" i="8"/>
  <c r="G51" i="8"/>
  <c r="G50" i="8"/>
  <c r="I50" i="8" s="1"/>
  <c r="G49" i="8"/>
  <c r="G48" i="8"/>
  <c r="G47" i="8"/>
  <c r="I47" i="8" s="1"/>
  <c r="G46" i="8"/>
  <c r="G45" i="8"/>
  <c r="G44" i="8"/>
  <c r="I44" i="8" s="1"/>
  <c r="G43" i="8"/>
  <c r="G42" i="8"/>
  <c r="G41" i="8"/>
  <c r="H41" i="8" s="1"/>
  <c r="I41" i="8" s="1"/>
  <c r="G40" i="8"/>
  <c r="G39" i="8"/>
  <c r="G38" i="8"/>
  <c r="I38" i="8" s="1"/>
  <c r="G37" i="8"/>
  <c r="G36" i="8"/>
  <c r="G35" i="8"/>
  <c r="I35" i="8" s="1"/>
  <c r="G34" i="8"/>
  <c r="G33" i="8"/>
  <c r="G31" i="8"/>
  <c r="G30" i="8"/>
  <c r="G29" i="8"/>
  <c r="I29" i="8" s="1"/>
</calcChain>
</file>

<file path=xl/sharedStrings.xml><?xml version="1.0" encoding="utf-8"?>
<sst xmlns="http://schemas.openxmlformats.org/spreadsheetml/2006/main" count="426" uniqueCount="242">
  <si>
    <t>SI</t>
    <phoneticPr fontId="2"/>
  </si>
  <si>
    <t>Germfree</t>
    <phoneticPr fontId="2"/>
  </si>
  <si>
    <t>LI</t>
    <phoneticPr fontId="2"/>
  </si>
  <si>
    <t>SPF</t>
    <phoneticPr fontId="2"/>
  </si>
  <si>
    <t>3weeks</t>
    <phoneticPr fontId="2"/>
  </si>
  <si>
    <t>17weeks</t>
    <phoneticPr fontId="2"/>
  </si>
  <si>
    <t>1.5 year</t>
    <phoneticPr fontId="2"/>
  </si>
  <si>
    <t>Small intestine/LI</t>
    <phoneticPr fontId="2"/>
  </si>
  <si>
    <t>Replicate</t>
    <phoneticPr fontId="2"/>
  </si>
  <si>
    <t>GF/SPF</t>
    <phoneticPr fontId="2"/>
  </si>
  <si>
    <t>Qbit BR (ng/ul)</t>
    <phoneticPr fontId="2"/>
  </si>
  <si>
    <t xml:space="preserve">A260 </t>
  </si>
  <si>
    <t xml:space="preserve">A280 </t>
  </si>
  <si>
    <t xml:space="preserve">260/280 </t>
  </si>
  <si>
    <t xml:space="preserve">260/230 </t>
  </si>
  <si>
    <t xml:space="preserve">Nanodrop ng/ul </t>
    <phoneticPr fontId="2"/>
  </si>
  <si>
    <t>Pourpose</t>
    <phoneticPr fontId="4"/>
  </si>
  <si>
    <t>5-methylcytosine, 5-hydroxymethylcytosine Bisulfite sequence</t>
    <phoneticPr fontId="4"/>
  </si>
  <si>
    <t>Sample</t>
    <phoneticPr fontId="4"/>
  </si>
  <si>
    <t>Mspl digestion</t>
    <phoneticPr fontId="8"/>
  </si>
  <si>
    <r>
      <t>DNA</t>
    </r>
    <r>
      <rPr>
        <sz val="6"/>
        <color theme="1"/>
        <rFont val="ＭＳ Ｐゴシック"/>
        <family val="2"/>
        <charset val="128"/>
      </rPr>
      <t>を</t>
    </r>
    <r>
      <rPr>
        <sz val="6"/>
        <color theme="1"/>
        <rFont val="Arial"/>
        <family val="2"/>
      </rPr>
      <t>100ng/8.5ul</t>
    </r>
    <r>
      <rPr>
        <sz val="6"/>
        <color theme="1"/>
        <rFont val="ＭＳ Ｐゴシック"/>
        <family val="2"/>
        <charset val="128"/>
      </rPr>
      <t>で</t>
    </r>
    <r>
      <rPr>
        <sz val="6"/>
        <color theme="1"/>
        <rFont val="Arial"/>
        <family val="2"/>
      </rPr>
      <t>0.2ml PCR tube</t>
    </r>
    <r>
      <rPr>
        <sz val="6"/>
        <color theme="1"/>
        <rFont val="ＭＳ Ｐゴシック"/>
        <family val="2"/>
        <charset val="128"/>
      </rPr>
      <t>に入れる</t>
    </r>
    <rPh sb="31" eb="32">
      <t>イ</t>
    </rPh>
    <phoneticPr fontId="8"/>
  </si>
  <si>
    <r>
      <t>1.5ul Mspl master mix</t>
    </r>
    <r>
      <rPr>
        <sz val="6"/>
        <color theme="1"/>
        <rFont val="ＭＳ Ｐゴシック"/>
        <family val="2"/>
        <charset val="128"/>
      </rPr>
      <t>を加える</t>
    </r>
    <r>
      <rPr>
        <sz val="6"/>
        <color theme="1"/>
        <rFont val="Arial"/>
        <family val="2"/>
      </rPr>
      <t xml:space="preserve"> on ice</t>
    </r>
    <rPh sb="22" eb="23">
      <t>クワ</t>
    </rPh>
    <phoneticPr fontId="8"/>
  </si>
  <si>
    <t>ul</t>
    <phoneticPr fontId="8"/>
  </si>
  <si>
    <t>ul</t>
    <phoneticPr fontId="8"/>
  </si>
  <si>
    <t>Thrmal Cycler Program [Mspl DIGESTION]</t>
    <phoneticPr fontId="8"/>
  </si>
  <si>
    <r>
      <t>37</t>
    </r>
    <r>
      <rPr>
        <sz val="6"/>
        <color theme="1"/>
        <rFont val="ＭＳ Ｐゴシック"/>
        <family val="2"/>
        <charset val="128"/>
      </rPr>
      <t>℃</t>
    </r>
    <phoneticPr fontId="8"/>
  </si>
  <si>
    <t>60min</t>
    <phoneticPr fontId="8"/>
  </si>
  <si>
    <r>
      <t>4</t>
    </r>
    <r>
      <rPr>
        <sz val="6"/>
        <color theme="1"/>
        <rFont val="ＭＳ Ｐゴシック"/>
        <family val="2"/>
        <charset val="128"/>
      </rPr>
      <t>℃</t>
    </r>
    <phoneticPr fontId="8"/>
  </si>
  <si>
    <t>hold</t>
    <phoneticPr fontId="8"/>
  </si>
  <si>
    <r>
      <rPr>
        <sz val="6"/>
        <color theme="1"/>
        <rFont val="ＭＳ Ｐゴシック"/>
        <family val="3"/>
        <charset val="128"/>
      </rPr>
      <t>取り出したサンプルは</t>
    </r>
    <r>
      <rPr>
        <sz val="6"/>
        <color theme="1"/>
        <rFont val="Arial"/>
        <family val="2"/>
      </rPr>
      <t>on ice</t>
    </r>
    <rPh sb="0" eb="1">
      <t>ト</t>
    </rPh>
    <rPh sb="2" eb="3">
      <t>ダ</t>
    </rPh>
    <phoneticPr fontId="8"/>
  </si>
  <si>
    <t>Adaptor Ligation</t>
    <phoneticPr fontId="8"/>
  </si>
  <si>
    <r>
      <t>3ul Ligation Adaptor Mix</t>
    </r>
    <r>
      <rPr>
        <sz val="6"/>
        <color theme="1"/>
        <rFont val="ＭＳ Ｐゴシック"/>
        <family val="2"/>
        <charset val="128"/>
      </rPr>
      <t>を各サンプルに加える</t>
    </r>
    <rPh sb="25" eb="26">
      <t>カク</t>
    </rPh>
    <rPh sb="31" eb="32">
      <t>クワ</t>
    </rPh>
    <phoneticPr fontId="8"/>
  </si>
  <si>
    <r>
      <t>Ligation Adaptor Mix L2(on ice</t>
    </r>
    <r>
      <rPr>
        <sz val="6"/>
        <color theme="1"/>
        <rFont val="ＭＳ Ｐゴシック"/>
        <family val="3"/>
        <charset val="128"/>
      </rPr>
      <t>で溶かす</t>
    </r>
    <r>
      <rPr>
        <sz val="6"/>
        <color theme="1"/>
        <rFont val="Arial"/>
        <family val="2"/>
      </rPr>
      <t>)</t>
    </r>
    <rPh sb="31" eb="32">
      <t>ト</t>
    </rPh>
    <phoneticPr fontId="8"/>
  </si>
  <si>
    <t>Nuclease-free water D1</t>
    <phoneticPr fontId="8"/>
  </si>
  <si>
    <t>ul</t>
    <phoneticPr fontId="8"/>
  </si>
  <si>
    <t>ul</t>
    <phoneticPr fontId="8"/>
  </si>
  <si>
    <r>
      <t>Ligation enzym mix L3(</t>
    </r>
    <r>
      <rPr>
        <sz val="6"/>
        <color theme="1"/>
        <rFont val="ＭＳ Ｐゴシック"/>
        <family val="3"/>
        <charset val="128"/>
      </rPr>
      <t>常時</t>
    </r>
    <r>
      <rPr>
        <sz val="6"/>
        <color theme="1"/>
        <rFont val="Arial"/>
        <family val="2"/>
      </rPr>
      <t>on ice)</t>
    </r>
    <rPh sb="22" eb="24">
      <t>ジョウジ</t>
    </rPh>
    <phoneticPr fontId="8"/>
  </si>
  <si>
    <r>
      <rPr>
        <sz val="6"/>
        <color theme="1"/>
        <rFont val="ＭＳ Ｐゴシック"/>
        <family val="2"/>
        <charset val="128"/>
      </rPr>
      <t>氷上で</t>
    </r>
    <r>
      <rPr>
        <sz val="6"/>
        <color theme="1"/>
        <rFont val="Arial"/>
        <family val="2"/>
      </rPr>
      <t>7ul Ligation master Mix</t>
    </r>
    <r>
      <rPr>
        <sz val="6"/>
        <color theme="1"/>
        <rFont val="ＭＳ Ｐゴシック"/>
        <family val="2"/>
        <charset val="128"/>
      </rPr>
      <t>を加える</t>
    </r>
    <rPh sb="0" eb="2">
      <t>ヒョウジョウ</t>
    </rPh>
    <rPh sb="27" eb="28">
      <t>クワ</t>
    </rPh>
    <phoneticPr fontId="8"/>
  </si>
  <si>
    <r>
      <t>Thrmal Cycler Program [LIGATION]  pre-warm</t>
    </r>
    <r>
      <rPr>
        <sz val="6"/>
        <color theme="1"/>
        <rFont val="ＭＳ Ｐゴシック"/>
        <family val="3"/>
        <charset val="128"/>
      </rPr>
      <t>しておく</t>
    </r>
    <phoneticPr fontId="8"/>
  </si>
  <si>
    <r>
      <t>25</t>
    </r>
    <r>
      <rPr>
        <sz val="6"/>
        <color theme="1"/>
        <rFont val="ＭＳ Ｐゴシック"/>
        <family val="2"/>
        <charset val="128"/>
      </rPr>
      <t>℃</t>
    </r>
    <phoneticPr fontId="8"/>
  </si>
  <si>
    <t>30min</t>
    <phoneticPr fontId="8"/>
  </si>
  <si>
    <r>
      <t>70</t>
    </r>
    <r>
      <rPr>
        <sz val="6"/>
        <color theme="1"/>
        <rFont val="ＭＳ Ｐゴシック"/>
        <family val="2"/>
        <charset val="128"/>
      </rPr>
      <t>℃</t>
    </r>
    <phoneticPr fontId="8"/>
  </si>
  <si>
    <t>10min</t>
    <phoneticPr fontId="8"/>
  </si>
  <si>
    <r>
      <t>4</t>
    </r>
    <r>
      <rPr>
        <sz val="6"/>
        <color theme="1"/>
        <rFont val="ＭＳ Ｐゴシック"/>
        <family val="2"/>
        <charset val="128"/>
      </rPr>
      <t>℃</t>
    </r>
    <phoneticPr fontId="8"/>
  </si>
  <si>
    <t>hold</t>
    <phoneticPr fontId="8"/>
  </si>
  <si>
    <t>Final Repair</t>
    <phoneticPr fontId="8"/>
  </si>
  <si>
    <r>
      <t>Final Repair buffer mix RF1 (</t>
    </r>
    <r>
      <rPr>
        <sz val="6"/>
        <color theme="0"/>
        <rFont val="ＭＳ Ｐゴシック"/>
        <family val="3"/>
        <charset val="128"/>
      </rPr>
      <t>室温で溶かし</t>
    </r>
    <r>
      <rPr>
        <sz val="6"/>
        <color theme="0"/>
        <rFont val="Arial"/>
        <family val="2"/>
      </rPr>
      <t>on ice)</t>
    </r>
    <phoneticPr fontId="8"/>
  </si>
  <si>
    <t>ul</t>
    <phoneticPr fontId="8"/>
  </si>
  <si>
    <t>Final Repair Enzyme Mix FR2 (On ice)</t>
    <phoneticPr fontId="8"/>
  </si>
  <si>
    <t>Nuclease-free water D1</t>
    <phoneticPr fontId="8"/>
  </si>
  <si>
    <r>
      <rPr>
        <sz val="6"/>
        <color theme="1"/>
        <rFont val="ＭＳ Ｐゴシック"/>
        <family val="2"/>
        <charset val="128"/>
      </rPr>
      <t>氷上で</t>
    </r>
    <r>
      <rPr>
        <sz val="6"/>
        <color theme="1"/>
        <rFont val="Arial"/>
        <family val="2"/>
      </rPr>
      <t>20ul Final Repair Master Mix</t>
    </r>
    <r>
      <rPr>
        <sz val="6"/>
        <color theme="1"/>
        <rFont val="ＭＳ Ｐゴシック"/>
        <family val="2"/>
        <charset val="128"/>
      </rPr>
      <t>を加える</t>
    </r>
    <rPh sb="0" eb="2">
      <t>ヒョウジョウ</t>
    </rPh>
    <rPh sb="32" eb="33">
      <t>クワ</t>
    </rPh>
    <phoneticPr fontId="8"/>
  </si>
  <si>
    <t>Thrmal Cycler Program [FINAL REPAIR]</t>
    <phoneticPr fontId="8"/>
  </si>
  <si>
    <r>
      <t>60</t>
    </r>
    <r>
      <rPr>
        <sz val="6"/>
        <color theme="1"/>
        <rFont val="ＭＳ Ｐゴシック"/>
        <family val="2"/>
        <charset val="128"/>
      </rPr>
      <t>℃</t>
    </r>
    <phoneticPr fontId="8"/>
  </si>
  <si>
    <t>10min</t>
    <phoneticPr fontId="8"/>
  </si>
  <si>
    <r>
      <t>70</t>
    </r>
    <r>
      <rPr>
        <sz val="6"/>
        <color theme="1"/>
        <rFont val="ＭＳ Ｐゴシック"/>
        <family val="2"/>
        <charset val="128"/>
      </rPr>
      <t>℃</t>
    </r>
    <phoneticPr fontId="8"/>
  </si>
  <si>
    <t>10min</t>
    <phoneticPr fontId="8"/>
  </si>
  <si>
    <t>hold</t>
    <phoneticPr fontId="8"/>
  </si>
  <si>
    <t>DNA Purification and Denaturation using TrueMethyl oxBS Module</t>
    <phoneticPr fontId="8"/>
  </si>
  <si>
    <r>
      <t>80%</t>
    </r>
    <r>
      <rPr>
        <sz val="6"/>
        <color theme="1"/>
        <rFont val="ＭＳ Ｐゴシック"/>
        <family val="2"/>
        <charset val="128"/>
      </rPr>
      <t>アセトニトリルを準備（要時調整、常温）</t>
    </r>
    <rPh sb="11" eb="13">
      <t>ジュンビ</t>
    </rPh>
    <rPh sb="14" eb="16">
      <t>ヨウジ</t>
    </rPh>
    <rPh sb="16" eb="18">
      <t>チョウセイ</t>
    </rPh>
    <rPh sb="19" eb="21">
      <t>ジョウオン</t>
    </rPh>
    <phoneticPr fontId="8"/>
  </si>
  <si>
    <r>
      <t>Magnetic Bead Binding Solution1</t>
    </r>
    <r>
      <rPr>
        <sz val="6"/>
        <color theme="1"/>
        <rFont val="ＭＳ Ｐゴシック"/>
        <family val="2"/>
        <charset val="128"/>
      </rPr>
      <t>を準備</t>
    </r>
    <rPh sb="32" eb="34">
      <t>ジュンビ</t>
    </rPh>
    <phoneticPr fontId="8"/>
  </si>
  <si>
    <r>
      <t>Binding buffer</t>
    </r>
    <r>
      <rPr>
        <sz val="6"/>
        <color theme="1"/>
        <rFont val="ＭＳ Ｐゴシック"/>
        <family val="3"/>
        <charset val="128"/>
      </rPr>
      <t>　</t>
    </r>
    <r>
      <rPr>
        <sz val="6"/>
        <color theme="1"/>
        <rFont val="Arial"/>
        <family val="2"/>
      </rPr>
      <t>(</t>
    </r>
    <r>
      <rPr>
        <sz val="6"/>
        <color theme="1"/>
        <rFont val="ＭＳ Ｐゴシック"/>
        <family val="3"/>
        <charset val="128"/>
      </rPr>
      <t>常温に戻す</t>
    </r>
    <r>
      <rPr>
        <sz val="6"/>
        <color theme="1"/>
        <rFont val="Arial"/>
        <family val="2"/>
      </rPr>
      <t>)</t>
    </r>
    <rPh sb="16" eb="18">
      <t>ジョウオン</t>
    </rPh>
    <rPh sb="19" eb="20">
      <t>モド</t>
    </rPh>
    <phoneticPr fontId="8"/>
  </si>
  <si>
    <t>ul</t>
    <phoneticPr fontId="8"/>
  </si>
  <si>
    <r>
      <t>Magnetic bead solution (</t>
    </r>
    <r>
      <rPr>
        <sz val="6"/>
        <color theme="1"/>
        <rFont val="ＭＳ Ｐゴシック"/>
        <family val="3"/>
        <charset val="128"/>
      </rPr>
      <t>常温に戻す</t>
    </r>
    <r>
      <rPr>
        <sz val="6"/>
        <color theme="1"/>
        <rFont val="Arial"/>
        <family val="2"/>
      </rPr>
      <t>)</t>
    </r>
    <rPh sb="24" eb="26">
      <t>ジョウオン</t>
    </rPh>
    <rPh sb="27" eb="28">
      <t>モド</t>
    </rPh>
    <phoneticPr fontId="8"/>
  </si>
  <si>
    <r>
      <t>10ul Ultra Pure water</t>
    </r>
    <r>
      <rPr>
        <sz val="6"/>
        <color theme="1"/>
        <rFont val="ＭＳ Ｐゴシック"/>
        <family val="2"/>
        <charset val="128"/>
      </rPr>
      <t>をサンプルに加える</t>
    </r>
    <rPh sb="27" eb="28">
      <t>クワ</t>
    </rPh>
    <phoneticPr fontId="8"/>
  </si>
  <si>
    <r>
      <t>100ul Magnetic Bead Binding Solution1</t>
    </r>
    <r>
      <rPr>
        <sz val="6"/>
        <color theme="1"/>
        <rFont val="ＭＳ Ｐゴシック"/>
        <family val="2"/>
        <charset val="128"/>
      </rPr>
      <t>を加えピペッティング</t>
    </r>
    <rPh sb="38" eb="39">
      <t>クワ</t>
    </rPh>
    <phoneticPr fontId="8"/>
  </si>
  <si>
    <t>Incubate 20min R.T.</t>
    <phoneticPr fontId="8"/>
  </si>
  <si>
    <t>On magnet 5min</t>
    <phoneticPr fontId="8"/>
  </si>
  <si>
    <r>
      <t xml:space="preserve">80% </t>
    </r>
    <r>
      <rPr>
        <sz val="6"/>
        <color theme="1"/>
        <rFont val="ＭＳ Ｐゴシック"/>
        <family val="2"/>
        <charset val="128"/>
      </rPr>
      <t>アセトニトリル</t>
    </r>
    <r>
      <rPr>
        <sz val="6"/>
        <color theme="1"/>
        <rFont val="Arial"/>
        <family val="2"/>
      </rPr>
      <t xml:space="preserve"> 200ul</t>
    </r>
    <r>
      <rPr>
        <sz val="6"/>
        <color theme="1"/>
        <rFont val="ＭＳ Ｐゴシック"/>
        <family val="2"/>
        <charset val="128"/>
      </rPr>
      <t>で</t>
    </r>
    <r>
      <rPr>
        <sz val="6"/>
        <color theme="1"/>
        <rFont val="Arial"/>
        <family val="2"/>
      </rPr>
      <t>wash×3</t>
    </r>
    <phoneticPr fontId="8"/>
  </si>
  <si>
    <r>
      <rPr>
        <sz val="6"/>
        <color theme="1"/>
        <rFont val="ＭＳ Ｐゴシック"/>
        <family val="2"/>
        <charset val="128"/>
      </rPr>
      <t>風乾</t>
    </r>
    <r>
      <rPr>
        <sz val="6"/>
        <color theme="1"/>
        <rFont val="Arial"/>
        <family val="2"/>
      </rPr>
      <t xml:space="preserve"> 5min</t>
    </r>
    <rPh sb="0" eb="2">
      <t>フウカン</t>
    </rPh>
    <phoneticPr fontId="8"/>
  </si>
  <si>
    <r>
      <t>10ul Denaturing solution</t>
    </r>
    <r>
      <rPr>
        <sz val="6"/>
        <color theme="1"/>
        <rFont val="ＭＳ Ｐゴシック"/>
        <family val="2"/>
        <charset val="128"/>
      </rPr>
      <t>で懸濁</t>
    </r>
    <rPh sb="25" eb="27">
      <t>ケンダク</t>
    </rPh>
    <phoneticPr fontId="8"/>
  </si>
  <si>
    <t>Thrmal Cycler Program [OXIDATION (with TrueMethyl oxBS Module)]</t>
    <phoneticPr fontId="8"/>
  </si>
  <si>
    <r>
      <t>37</t>
    </r>
    <r>
      <rPr>
        <sz val="6"/>
        <color theme="1"/>
        <rFont val="ＭＳ Ｐゴシック"/>
        <family val="2"/>
        <charset val="128"/>
      </rPr>
      <t>℃</t>
    </r>
    <phoneticPr fontId="8"/>
  </si>
  <si>
    <t>5min</t>
    <phoneticPr fontId="8"/>
  </si>
  <si>
    <t>On magnet 2min</t>
    <phoneticPr fontId="8"/>
  </si>
  <si>
    <r>
      <t>9ul</t>
    </r>
    <r>
      <rPr>
        <sz val="6"/>
        <color theme="1"/>
        <rFont val="ＭＳ Ｐゴシック"/>
        <family val="2"/>
        <charset val="128"/>
      </rPr>
      <t>の上清を新しい</t>
    </r>
    <r>
      <rPr>
        <sz val="6"/>
        <color theme="1"/>
        <rFont val="Arial"/>
        <family val="2"/>
      </rPr>
      <t>1.5ml tube</t>
    </r>
    <r>
      <rPr>
        <sz val="6"/>
        <color theme="1"/>
        <rFont val="ＭＳ Ｐゴシック"/>
        <family val="2"/>
        <charset val="128"/>
      </rPr>
      <t>に移す</t>
    </r>
    <rPh sb="4" eb="6">
      <t>ジョウセイ</t>
    </rPh>
    <rPh sb="7" eb="8">
      <t>アタラ</t>
    </rPh>
    <rPh sb="21" eb="22">
      <t>ウツ</t>
    </rPh>
    <phoneticPr fontId="8"/>
  </si>
  <si>
    <t>DNA Oxidation</t>
    <phoneticPr fontId="8"/>
  </si>
  <si>
    <r>
      <rPr>
        <sz val="6"/>
        <color theme="1"/>
        <rFont val="ＭＳ Ｐゴシック"/>
        <family val="2"/>
        <charset val="128"/>
      </rPr>
      <t>ヒートブロックを</t>
    </r>
    <r>
      <rPr>
        <sz val="6"/>
        <color theme="1"/>
        <rFont val="Arial"/>
        <family val="2"/>
      </rPr>
      <t>40</t>
    </r>
    <r>
      <rPr>
        <sz val="6"/>
        <color theme="1"/>
        <rFont val="ＭＳ Ｐゴシック"/>
        <family val="2"/>
        <charset val="128"/>
      </rPr>
      <t>℃にする</t>
    </r>
    <phoneticPr fontId="8"/>
  </si>
  <si>
    <r>
      <t>Oxidant solution</t>
    </r>
    <r>
      <rPr>
        <sz val="6"/>
        <color theme="1"/>
        <rFont val="ＭＳ Ｐゴシック"/>
        <family val="3"/>
        <charset val="128"/>
      </rPr>
      <t>と水をそれぞれのサンプルに加える</t>
    </r>
    <rPh sb="17" eb="18">
      <t>ミズ</t>
    </rPh>
    <rPh sb="29" eb="30">
      <t>クワ</t>
    </rPh>
    <phoneticPr fontId="8"/>
  </si>
  <si>
    <t>oxBS(+)</t>
    <phoneticPr fontId="8"/>
  </si>
  <si>
    <t>1ul oxidant solution</t>
    <phoneticPr fontId="8"/>
  </si>
  <si>
    <t>oxBS(-)</t>
    <phoneticPr fontId="8"/>
  </si>
  <si>
    <t>1ul ultra pure water</t>
    <phoneticPr fontId="8"/>
  </si>
  <si>
    <r>
      <rPr>
        <sz val="6"/>
        <color theme="1"/>
        <rFont val="ＭＳ Ｐゴシック"/>
        <family val="2"/>
        <charset val="128"/>
      </rPr>
      <t>スピンダウン</t>
    </r>
    <phoneticPr fontId="8"/>
  </si>
  <si>
    <t>14000 x g, 10min, R.T.</t>
    <phoneticPr fontId="8"/>
  </si>
  <si>
    <r>
      <t>oxBS(+)</t>
    </r>
    <r>
      <rPr>
        <sz val="6"/>
        <color theme="1"/>
        <rFont val="ＭＳ Ｐゴシック"/>
        <family val="2"/>
        <charset val="128"/>
      </rPr>
      <t>は黒い小さな沈殿が見えるはず</t>
    </r>
    <rPh sb="8" eb="9">
      <t>クロ</t>
    </rPh>
    <rPh sb="10" eb="11">
      <t>チイ</t>
    </rPh>
    <rPh sb="13" eb="15">
      <t>チンデン</t>
    </rPh>
    <rPh sb="16" eb="17">
      <t>ミ</t>
    </rPh>
    <phoneticPr fontId="8"/>
  </si>
  <si>
    <r>
      <rPr>
        <sz val="6"/>
        <color theme="1"/>
        <rFont val="ＭＳ Ｐゴシック"/>
        <family val="2"/>
        <charset val="128"/>
      </rPr>
      <t>上清を新しい</t>
    </r>
    <r>
      <rPr>
        <sz val="6"/>
        <color theme="1"/>
        <rFont val="Arial"/>
        <family val="2"/>
      </rPr>
      <t>0.2ml PCR tube</t>
    </r>
    <r>
      <rPr>
        <sz val="6"/>
        <color theme="1"/>
        <rFont val="ＭＳ Ｐゴシック"/>
        <family val="2"/>
        <charset val="128"/>
      </rPr>
      <t>に移し常温に置く</t>
    </r>
    <rPh sb="0" eb="2">
      <t>ジョウセイ</t>
    </rPh>
    <rPh sb="3" eb="4">
      <t>アタラ</t>
    </rPh>
    <rPh sb="21" eb="22">
      <t>ウツ</t>
    </rPh>
    <rPh sb="23" eb="25">
      <t>ジョウオン</t>
    </rPh>
    <rPh sb="26" eb="27">
      <t>オ</t>
    </rPh>
    <phoneticPr fontId="8"/>
  </si>
  <si>
    <t>Bisulfite Conversion</t>
    <phoneticPr fontId="8"/>
  </si>
  <si>
    <r>
      <rPr>
        <sz val="6"/>
        <color theme="1"/>
        <rFont val="ＭＳ Ｐゴシック"/>
        <family val="2"/>
        <charset val="128"/>
      </rPr>
      <t>ヒートブロックを</t>
    </r>
    <r>
      <rPr>
        <sz val="6"/>
        <color theme="1"/>
        <rFont val="Arial"/>
        <family val="2"/>
      </rPr>
      <t>60</t>
    </r>
    <r>
      <rPr>
        <sz val="6"/>
        <color theme="1"/>
        <rFont val="ＭＳ Ｐゴシック"/>
        <family val="2"/>
        <charset val="128"/>
      </rPr>
      <t>℃にする</t>
    </r>
    <phoneticPr fontId="8"/>
  </si>
  <si>
    <r>
      <rPr>
        <sz val="6"/>
        <color theme="1"/>
        <rFont val="ＭＳ Ｐゴシック"/>
        <family val="2"/>
        <charset val="128"/>
      </rPr>
      <t>小分けされた</t>
    </r>
    <r>
      <rPr>
        <sz val="6"/>
        <color theme="1"/>
        <rFont val="Arial"/>
        <family val="2"/>
      </rPr>
      <t>Bisulfite reagent</t>
    </r>
    <r>
      <rPr>
        <sz val="6"/>
        <color theme="1"/>
        <rFont val="ＭＳ Ｐゴシック"/>
        <family val="2"/>
        <charset val="128"/>
      </rPr>
      <t>に</t>
    </r>
    <r>
      <rPr>
        <sz val="6"/>
        <color theme="1"/>
        <rFont val="Arial"/>
        <family val="2"/>
      </rPr>
      <t>700ul Bisulfite Diluent</t>
    </r>
    <r>
      <rPr>
        <sz val="6"/>
        <color theme="1"/>
        <rFont val="ＭＳ Ｐゴシック"/>
        <family val="2"/>
        <charset val="128"/>
      </rPr>
      <t>を加えて</t>
    </r>
    <r>
      <rPr>
        <sz val="6"/>
        <color theme="1"/>
        <rFont val="Arial"/>
        <family val="2"/>
      </rPr>
      <t>Bisulfite reagent Solution</t>
    </r>
    <r>
      <rPr>
        <sz val="6"/>
        <color theme="1"/>
        <rFont val="ＭＳ Ｐゴシック"/>
        <family val="2"/>
        <charset val="128"/>
      </rPr>
      <t>を準備</t>
    </r>
    <rPh sb="0" eb="2">
      <t>コワ</t>
    </rPh>
    <rPh sb="48" eb="49">
      <t>クワ</t>
    </rPh>
    <rPh sb="78" eb="80">
      <t>ジュンビ</t>
    </rPh>
    <phoneticPr fontId="8"/>
  </si>
  <si>
    <r>
      <t>Bisulfite reagent Solution</t>
    </r>
    <r>
      <rPr>
        <sz val="6"/>
        <color theme="1"/>
        <rFont val="ＭＳ Ｐゴシック"/>
        <family val="2"/>
        <charset val="128"/>
      </rPr>
      <t>の蓋をして</t>
    </r>
    <r>
      <rPr>
        <sz val="6"/>
        <color theme="1"/>
        <rFont val="Arial"/>
        <family val="2"/>
      </rPr>
      <t>Incubate 60</t>
    </r>
    <r>
      <rPr>
        <sz val="6"/>
        <color theme="1"/>
        <rFont val="ＭＳ Ｐゴシック"/>
        <family val="2"/>
        <charset val="128"/>
      </rPr>
      <t>℃</t>
    </r>
    <r>
      <rPr>
        <sz val="6"/>
        <color theme="1"/>
        <rFont val="Arial"/>
        <family val="2"/>
      </rPr>
      <t>, 15min</t>
    </r>
    <rPh sb="27" eb="28">
      <t>フタ</t>
    </rPh>
    <phoneticPr fontId="8"/>
  </si>
  <si>
    <r>
      <t>Vortex</t>
    </r>
    <r>
      <rPr>
        <sz val="6"/>
        <color theme="1"/>
        <rFont val="ＭＳ Ｐゴシック"/>
        <family val="2"/>
        <charset val="128"/>
      </rPr>
      <t>でしっかり溶かしてスピンダウン</t>
    </r>
    <rPh sb="11" eb="12">
      <t>ト</t>
    </rPh>
    <phoneticPr fontId="8"/>
  </si>
  <si>
    <r>
      <t xml:space="preserve">30ul </t>
    </r>
    <r>
      <rPr>
        <sz val="6"/>
        <color theme="1"/>
        <rFont val="ＭＳ Ｐゴシック"/>
        <family val="2"/>
        <charset val="128"/>
      </rPr>
      <t>各サンプルに加える</t>
    </r>
    <rPh sb="5" eb="6">
      <t>カク</t>
    </rPh>
    <rPh sb="11" eb="12">
      <t>クワ</t>
    </rPh>
    <phoneticPr fontId="8"/>
  </si>
  <si>
    <t>Thrmal Cycler Program [BISULFITE CONVERSION (with TrueMethyl oxBS Module)]</t>
    <phoneticPr fontId="8"/>
  </si>
  <si>
    <r>
      <t>95</t>
    </r>
    <r>
      <rPr>
        <sz val="6"/>
        <color theme="1"/>
        <rFont val="ＭＳ Ｐゴシック"/>
        <family val="2"/>
        <charset val="128"/>
      </rPr>
      <t>℃</t>
    </r>
    <phoneticPr fontId="8"/>
  </si>
  <si>
    <t>5min</t>
    <phoneticPr fontId="8"/>
  </si>
  <si>
    <r>
      <t>60</t>
    </r>
    <r>
      <rPr>
        <sz val="6"/>
        <color theme="1"/>
        <rFont val="ＭＳ Ｐゴシック"/>
        <family val="2"/>
        <charset val="128"/>
      </rPr>
      <t>℃</t>
    </r>
    <phoneticPr fontId="8"/>
  </si>
  <si>
    <t>20min</t>
    <phoneticPr fontId="8"/>
  </si>
  <si>
    <t>5min</t>
    <phoneticPr fontId="8"/>
  </si>
  <si>
    <t>40min</t>
    <phoneticPr fontId="8"/>
  </si>
  <si>
    <t>45min</t>
    <phoneticPr fontId="8"/>
  </si>
  <si>
    <r>
      <t>20</t>
    </r>
    <r>
      <rPr>
        <sz val="6"/>
        <color theme="1"/>
        <rFont val="ＭＳ Ｐゴシック"/>
        <family val="2"/>
        <charset val="128"/>
      </rPr>
      <t>℃</t>
    </r>
    <phoneticPr fontId="8"/>
  </si>
  <si>
    <t>STOP POINT</t>
    <phoneticPr fontId="4"/>
  </si>
  <si>
    <r>
      <rPr>
        <sz val="6"/>
        <color theme="1"/>
        <rFont val="ＭＳ Ｐゴシック"/>
        <family val="2"/>
        <charset val="128"/>
      </rPr>
      <t>常温（</t>
    </r>
    <r>
      <rPr>
        <sz val="6"/>
        <color theme="1"/>
        <rFont val="Arial"/>
        <family val="2"/>
      </rPr>
      <t>20</t>
    </r>
    <r>
      <rPr>
        <sz val="6"/>
        <color theme="1"/>
        <rFont val="ＭＳ Ｐゴシック"/>
        <family val="2"/>
        <charset val="128"/>
      </rPr>
      <t>℃以上）で</t>
    </r>
    <r>
      <rPr>
        <sz val="6"/>
        <color theme="1"/>
        <rFont val="Arial"/>
        <family val="2"/>
      </rPr>
      <t>16</t>
    </r>
    <r>
      <rPr>
        <sz val="6"/>
        <color theme="1"/>
        <rFont val="ＭＳ Ｐゴシック"/>
        <family val="2"/>
        <charset val="128"/>
      </rPr>
      <t>時間まで</t>
    </r>
    <rPh sb="0" eb="2">
      <t>ジョウオン</t>
    </rPh>
    <rPh sb="6" eb="8">
      <t>イジョウ</t>
    </rPh>
    <rPh sb="12" eb="14">
      <t>ジカン</t>
    </rPh>
    <phoneticPr fontId="8"/>
  </si>
  <si>
    <t>Bisulfite-Converted DNA Desulfonation and Purification</t>
    <phoneticPr fontId="8"/>
  </si>
  <si>
    <r>
      <rPr>
        <sz val="6"/>
        <color theme="1"/>
        <rFont val="ＭＳ Ｐゴシック"/>
        <family val="2"/>
        <charset val="128"/>
      </rPr>
      <t>サンプルを</t>
    </r>
    <r>
      <rPr>
        <sz val="6"/>
        <color theme="1"/>
        <rFont val="Arial"/>
        <family val="2"/>
      </rPr>
      <t>1.5ml tube</t>
    </r>
    <r>
      <rPr>
        <sz val="6"/>
        <color theme="1"/>
        <rFont val="ＭＳ Ｐゴシック"/>
        <family val="2"/>
        <charset val="128"/>
      </rPr>
      <t>に移し、</t>
    </r>
    <r>
      <rPr>
        <sz val="6"/>
        <color theme="1"/>
        <rFont val="Arial"/>
        <family val="2"/>
      </rPr>
      <t>14000 x g, 10min, R.T.</t>
    </r>
    <rPh sb="16" eb="17">
      <t>ウツ</t>
    </rPh>
    <phoneticPr fontId="8"/>
  </si>
  <si>
    <r>
      <t>70% EtOH</t>
    </r>
    <r>
      <rPr>
        <sz val="6"/>
        <color theme="1"/>
        <rFont val="ＭＳ Ｐゴシック"/>
        <family val="2"/>
        <charset val="128"/>
      </rPr>
      <t>を準備</t>
    </r>
    <rPh sb="9" eb="11">
      <t>ジュンビ</t>
    </rPh>
    <phoneticPr fontId="8"/>
  </si>
  <si>
    <r>
      <t>Magnetic Bead Binding Solution2 (MBBS2)</t>
    </r>
    <r>
      <rPr>
        <sz val="6"/>
        <color theme="1"/>
        <rFont val="ＭＳ Ｐゴシック"/>
        <family val="2"/>
        <charset val="128"/>
      </rPr>
      <t>を準備</t>
    </r>
    <rPh sb="40" eb="42">
      <t>ジュンビ</t>
    </rPh>
    <phoneticPr fontId="8"/>
  </si>
  <si>
    <r>
      <t>Binding buffer 2 (</t>
    </r>
    <r>
      <rPr>
        <sz val="6"/>
        <color theme="1"/>
        <rFont val="ＭＳ Ｐゴシック"/>
        <family val="3"/>
        <charset val="128"/>
      </rPr>
      <t>常温に戻す</t>
    </r>
    <r>
      <rPr>
        <sz val="6"/>
        <color theme="1"/>
        <rFont val="Arial"/>
        <family val="2"/>
      </rPr>
      <t>)</t>
    </r>
    <rPh sb="18" eb="20">
      <t>ジョウオン</t>
    </rPh>
    <rPh sb="21" eb="22">
      <t>モド</t>
    </rPh>
    <phoneticPr fontId="8"/>
  </si>
  <si>
    <r>
      <t>Magnetic bead solution (</t>
    </r>
    <r>
      <rPr>
        <sz val="6"/>
        <color theme="1"/>
        <rFont val="ＭＳ Ｐゴシック"/>
        <family val="3"/>
        <charset val="128"/>
      </rPr>
      <t>常温に戻す</t>
    </r>
    <r>
      <rPr>
        <sz val="6"/>
        <color theme="1"/>
        <rFont val="Arial"/>
        <family val="2"/>
      </rPr>
      <t>)</t>
    </r>
    <phoneticPr fontId="8"/>
  </si>
  <si>
    <t>ul</t>
    <phoneticPr fontId="8"/>
  </si>
  <si>
    <r>
      <rPr>
        <sz val="6"/>
        <color theme="1"/>
        <rFont val="ＭＳ Ｐゴシック"/>
        <family val="2"/>
        <charset val="128"/>
      </rPr>
      <t>遠心分離後のサンプル上清</t>
    </r>
    <r>
      <rPr>
        <sz val="6"/>
        <color theme="1"/>
        <rFont val="Arial"/>
        <family val="2"/>
      </rPr>
      <t>40ul</t>
    </r>
    <r>
      <rPr>
        <sz val="6"/>
        <color theme="1"/>
        <rFont val="ＭＳ Ｐゴシック"/>
        <family val="2"/>
        <charset val="128"/>
      </rPr>
      <t>を</t>
    </r>
    <r>
      <rPr>
        <sz val="6"/>
        <color theme="1"/>
        <rFont val="Arial"/>
        <family val="2"/>
      </rPr>
      <t>0.2ml PCR tube</t>
    </r>
    <r>
      <rPr>
        <sz val="6"/>
        <color theme="1"/>
        <rFont val="ＭＳ Ｐゴシック"/>
        <family val="2"/>
        <charset val="128"/>
      </rPr>
      <t>に移す</t>
    </r>
    <rPh sb="0" eb="2">
      <t>エンシン</t>
    </rPh>
    <rPh sb="2" eb="4">
      <t>ブンリ</t>
    </rPh>
    <rPh sb="4" eb="5">
      <t>ゴ</t>
    </rPh>
    <rPh sb="10" eb="12">
      <t>ジョウセイ</t>
    </rPh>
    <rPh sb="32" eb="33">
      <t>ウツ</t>
    </rPh>
    <phoneticPr fontId="8"/>
  </si>
  <si>
    <r>
      <t>160ul MBBS2</t>
    </r>
    <r>
      <rPr>
        <sz val="6"/>
        <color theme="1"/>
        <rFont val="ＭＳ Ｐゴシック"/>
        <family val="2"/>
        <charset val="128"/>
      </rPr>
      <t>を加えピペッティング</t>
    </r>
    <rPh sb="12" eb="13">
      <t>クワ</t>
    </rPh>
    <phoneticPr fontId="8"/>
  </si>
  <si>
    <t>Incubate R.T., 5min</t>
    <phoneticPr fontId="8"/>
  </si>
  <si>
    <r>
      <rPr>
        <sz val="6"/>
        <color theme="1"/>
        <rFont val="ＭＳ Ｐゴシック"/>
        <family val="2"/>
        <charset val="128"/>
      </rPr>
      <t>蓋をして</t>
    </r>
    <r>
      <rPr>
        <sz val="6"/>
        <color theme="1"/>
        <rFont val="Arial"/>
        <family val="2"/>
      </rPr>
      <t xml:space="preserve"> On magnet 5min</t>
    </r>
    <rPh sb="0" eb="1">
      <t>フタ</t>
    </rPh>
    <phoneticPr fontId="8"/>
  </si>
  <si>
    <r>
      <rPr>
        <sz val="6"/>
        <color theme="1"/>
        <rFont val="ＭＳ Ｐゴシック"/>
        <family val="2"/>
        <charset val="128"/>
      </rPr>
      <t>風乾</t>
    </r>
    <r>
      <rPr>
        <sz val="6"/>
        <color theme="1"/>
        <rFont val="Arial"/>
        <family val="2"/>
      </rPr>
      <t xml:space="preserve"> 15min</t>
    </r>
    <rPh sb="0" eb="2">
      <t>フウカン</t>
    </rPh>
    <phoneticPr fontId="8"/>
  </si>
  <si>
    <t>Incubate R.T., 5min</t>
    <phoneticPr fontId="8"/>
  </si>
  <si>
    <t>On magnet 5min</t>
    <phoneticPr fontId="8"/>
  </si>
  <si>
    <r>
      <rPr>
        <sz val="6"/>
        <color theme="1"/>
        <rFont val="ＭＳ Ｐゴシック"/>
        <family val="2"/>
        <charset val="128"/>
      </rPr>
      <t>氷上で</t>
    </r>
    <r>
      <rPr>
        <sz val="6"/>
        <color theme="1"/>
        <rFont val="Arial"/>
        <family val="2"/>
      </rPr>
      <t>Library Amplification qPCR Master mix</t>
    </r>
    <r>
      <rPr>
        <sz val="6"/>
        <color theme="1"/>
        <rFont val="ＭＳ Ｐゴシック"/>
        <family val="2"/>
        <charset val="128"/>
      </rPr>
      <t>を準備</t>
    </r>
    <rPh sb="41" eb="43">
      <t>ジュンビ</t>
    </rPh>
    <phoneticPr fontId="8"/>
  </si>
  <si>
    <t>Amplification Primer mix P2</t>
    <phoneticPr fontId="8"/>
  </si>
  <si>
    <t>Amplification enzyme mix P3</t>
    <phoneticPr fontId="8"/>
  </si>
  <si>
    <t>ul</t>
    <phoneticPr fontId="8"/>
  </si>
  <si>
    <t>20x EvaGreen</t>
    <phoneticPr fontId="8"/>
  </si>
  <si>
    <r>
      <t>95</t>
    </r>
    <r>
      <rPr>
        <sz val="6"/>
        <color theme="1"/>
        <rFont val="ＭＳ Ｐゴシック"/>
        <family val="2"/>
        <charset val="128"/>
      </rPr>
      <t>℃</t>
    </r>
    <phoneticPr fontId="8"/>
  </si>
  <si>
    <t>2min</t>
    <phoneticPr fontId="8"/>
  </si>
  <si>
    <r>
      <t>95</t>
    </r>
    <r>
      <rPr>
        <sz val="6"/>
        <color theme="1"/>
        <rFont val="ＭＳ Ｐゴシック"/>
        <family val="2"/>
        <charset val="128"/>
      </rPr>
      <t>℃</t>
    </r>
    <phoneticPr fontId="8"/>
  </si>
  <si>
    <t>15sec</t>
    <phoneticPr fontId="8"/>
  </si>
  <si>
    <t>1min</t>
    <phoneticPr fontId="8"/>
  </si>
  <si>
    <r>
      <t>72</t>
    </r>
    <r>
      <rPr>
        <sz val="6"/>
        <color theme="1"/>
        <rFont val="ＭＳ Ｐゴシック"/>
        <family val="2"/>
        <charset val="128"/>
      </rPr>
      <t>℃</t>
    </r>
    <phoneticPr fontId="8"/>
  </si>
  <si>
    <t>30sec</t>
    <phoneticPr fontId="8"/>
  </si>
  <si>
    <r>
      <t>10</t>
    </r>
    <r>
      <rPr>
        <sz val="6"/>
        <color theme="1"/>
        <rFont val="ＭＳ Ｐゴシック"/>
        <family val="2"/>
        <charset val="128"/>
      </rPr>
      <t>℃</t>
    </r>
    <phoneticPr fontId="8"/>
  </si>
  <si>
    <t>Library Amplification</t>
    <phoneticPr fontId="8"/>
  </si>
  <si>
    <r>
      <rPr>
        <sz val="6"/>
        <color theme="1"/>
        <rFont val="ＭＳ Ｐゴシック"/>
        <family val="2"/>
        <charset val="128"/>
      </rPr>
      <t>氷上で</t>
    </r>
    <r>
      <rPr>
        <sz val="6"/>
        <color theme="1"/>
        <rFont val="Arial"/>
        <family val="2"/>
      </rPr>
      <t>Amplification Master mix</t>
    </r>
    <r>
      <rPr>
        <sz val="6"/>
        <color theme="1"/>
        <rFont val="ＭＳ Ｐゴシック"/>
        <family val="2"/>
        <charset val="128"/>
      </rPr>
      <t>の準備</t>
    </r>
    <rPh sb="0" eb="2">
      <t>ヒョウジョウ</t>
    </rPh>
    <rPh sb="28" eb="30">
      <t>ジュンビ</t>
    </rPh>
    <phoneticPr fontId="8"/>
  </si>
  <si>
    <t>AMPLIFICATION</t>
    <phoneticPr fontId="8"/>
  </si>
  <si>
    <r>
      <t>95</t>
    </r>
    <r>
      <rPr>
        <sz val="6"/>
        <color theme="1"/>
        <rFont val="ＭＳ Ｐゴシック"/>
        <family val="2"/>
        <charset val="128"/>
      </rPr>
      <t>℃</t>
    </r>
    <phoneticPr fontId="8"/>
  </si>
  <si>
    <t>2min</t>
    <phoneticPr fontId="8"/>
  </si>
  <si>
    <r>
      <t>95</t>
    </r>
    <r>
      <rPr>
        <sz val="6"/>
        <color theme="1"/>
        <rFont val="ＭＳ Ｐゴシック"/>
        <family val="2"/>
        <charset val="128"/>
      </rPr>
      <t>℃</t>
    </r>
    <phoneticPr fontId="8"/>
  </si>
  <si>
    <r>
      <t>72</t>
    </r>
    <r>
      <rPr>
        <sz val="6"/>
        <color theme="1"/>
        <rFont val="ＭＳ Ｐゴシック"/>
        <family val="2"/>
        <charset val="128"/>
      </rPr>
      <t>℃</t>
    </r>
    <phoneticPr fontId="8"/>
  </si>
  <si>
    <t>30sec</t>
    <phoneticPr fontId="8"/>
  </si>
  <si>
    <t>Amplified Library Purification</t>
    <phoneticPr fontId="8"/>
  </si>
  <si>
    <r>
      <t>50ul Agencourt beads</t>
    </r>
    <r>
      <rPr>
        <sz val="6"/>
        <color theme="1"/>
        <rFont val="ＭＳ Ｐゴシック"/>
        <family val="2"/>
        <charset val="128"/>
      </rPr>
      <t>を加えピペッティング</t>
    </r>
    <r>
      <rPr>
        <sz val="6"/>
        <color theme="1"/>
        <rFont val="Arial"/>
        <family val="2"/>
      </rPr>
      <t>10</t>
    </r>
    <r>
      <rPr>
        <sz val="6"/>
        <color theme="1"/>
        <rFont val="ＭＳ Ｐゴシック"/>
        <family val="2"/>
        <charset val="128"/>
      </rPr>
      <t>回</t>
    </r>
    <rPh sb="21" eb="22">
      <t>クワ</t>
    </rPh>
    <rPh sb="32" eb="33">
      <t>カイ</t>
    </rPh>
    <phoneticPr fontId="8"/>
  </si>
  <si>
    <t>Incubate R.T., 10min</t>
    <phoneticPr fontId="8"/>
  </si>
  <si>
    <t>On magnet 5min</t>
    <phoneticPr fontId="8"/>
  </si>
  <si>
    <r>
      <rPr>
        <sz val="6"/>
        <color theme="1"/>
        <rFont val="ＭＳ Ｐゴシック"/>
        <family val="2"/>
        <charset val="128"/>
      </rPr>
      <t>風乾</t>
    </r>
    <r>
      <rPr>
        <sz val="6"/>
        <color theme="1"/>
        <rFont val="Arial"/>
        <family val="2"/>
      </rPr>
      <t>10min</t>
    </r>
    <rPh sb="0" eb="2">
      <t>フウカン</t>
    </rPh>
    <phoneticPr fontId="8"/>
  </si>
  <si>
    <r>
      <t>20ul DNA Resuspension Buffer DR1</t>
    </r>
    <r>
      <rPr>
        <sz val="6"/>
        <color theme="1"/>
        <rFont val="ＭＳ Ｐゴシック"/>
        <family val="2"/>
        <charset val="128"/>
      </rPr>
      <t>を加える</t>
    </r>
    <rPh sb="33" eb="34">
      <t>クワ</t>
    </rPh>
    <phoneticPr fontId="8"/>
  </si>
  <si>
    <t>On magnet 5min</t>
    <phoneticPr fontId="8"/>
  </si>
  <si>
    <r>
      <rPr>
        <sz val="6"/>
        <color theme="1"/>
        <rFont val="ＭＳ Ｐゴシック"/>
        <family val="2"/>
        <charset val="128"/>
      </rPr>
      <t>上清を新しい</t>
    </r>
    <r>
      <rPr>
        <sz val="6"/>
        <color theme="1"/>
        <rFont val="Arial"/>
        <family val="2"/>
      </rPr>
      <t>tube</t>
    </r>
    <r>
      <rPr>
        <sz val="6"/>
        <color theme="1"/>
        <rFont val="ＭＳ Ｐゴシック"/>
        <family val="2"/>
        <charset val="128"/>
      </rPr>
      <t>に移す</t>
    </r>
    <rPh sb="0" eb="2">
      <t>ジョウセイ</t>
    </rPh>
    <rPh sb="3" eb="4">
      <t>アタラ</t>
    </rPh>
    <rPh sb="11" eb="12">
      <t>ウツ</t>
    </rPh>
    <phoneticPr fontId="8"/>
  </si>
  <si>
    <r>
      <t>Qubit</t>
    </r>
    <r>
      <rPr>
        <sz val="6"/>
        <color theme="1"/>
        <rFont val="ＭＳ Ｐゴシック"/>
        <family val="2"/>
        <charset val="128"/>
      </rPr>
      <t>で</t>
    </r>
    <r>
      <rPr>
        <sz val="6"/>
        <color theme="1"/>
        <rFont val="Arial"/>
        <family val="2"/>
      </rPr>
      <t>DNA</t>
    </r>
    <r>
      <rPr>
        <sz val="6"/>
        <color theme="1"/>
        <rFont val="ＭＳ Ｐゴシック"/>
        <family val="2"/>
        <charset val="128"/>
      </rPr>
      <t>濃度の測定</t>
    </r>
    <rPh sb="9" eb="11">
      <t>ノウド</t>
    </rPh>
    <rPh sb="12" eb="14">
      <t>ソクテイ</t>
    </rPh>
    <phoneticPr fontId="8"/>
  </si>
  <si>
    <r>
      <t>5ng/ul</t>
    </r>
    <r>
      <rPr>
        <sz val="6"/>
        <color theme="1"/>
        <rFont val="ＭＳ Ｐゴシック"/>
        <family val="2"/>
        <charset val="128"/>
      </rPr>
      <t>に</t>
    </r>
    <r>
      <rPr>
        <sz val="6"/>
        <color theme="1"/>
        <rFont val="Arial"/>
        <family val="2"/>
      </rPr>
      <t>DR1</t>
    </r>
    <r>
      <rPr>
        <sz val="6"/>
        <color theme="1"/>
        <rFont val="ＭＳ Ｐゴシック"/>
        <family val="2"/>
        <charset val="128"/>
      </rPr>
      <t>で希釈し</t>
    </r>
    <r>
      <rPr>
        <sz val="6"/>
        <color theme="1"/>
        <rFont val="Arial"/>
        <family val="2"/>
      </rPr>
      <t>bioanalyzer HS</t>
    </r>
    <r>
      <rPr>
        <sz val="6"/>
        <color theme="1"/>
        <rFont val="ＭＳ Ｐゴシック"/>
        <family val="2"/>
        <charset val="128"/>
      </rPr>
      <t>で測定</t>
    </r>
    <rPh sb="11" eb="13">
      <t>キシャク</t>
    </rPh>
    <rPh sb="29" eb="31">
      <t>ソクテイ</t>
    </rPh>
    <phoneticPr fontId="8"/>
  </si>
  <si>
    <t>100ng</t>
    <phoneticPr fontId="2"/>
  </si>
  <si>
    <t>H2O</t>
    <phoneticPr fontId="2"/>
  </si>
  <si>
    <t>100ng(10倍希釈)</t>
    <rPh sb="8" eb="9">
      <t>バイ</t>
    </rPh>
    <rPh sb="9" eb="11">
      <t>キシャク</t>
    </rPh>
    <phoneticPr fontId="2"/>
  </si>
  <si>
    <t>Small intestine/Large  intestine</t>
    <phoneticPr fontId="2"/>
  </si>
  <si>
    <t>Mouse DNA</t>
    <phoneticPr fontId="2"/>
  </si>
  <si>
    <t>別紙</t>
    <rPh sb="0" eb="2">
      <t>ベッシ</t>
    </rPh>
    <phoneticPr fontId="2"/>
  </si>
  <si>
    <r>
      <rPr>
        <sz val="6"/>
        <color theme="1"/>
        <rFont val="ＭＳ Ｐゴシック"/>
        <family val="3"/>
        <charset val="128"/>
      </rPr>
      <t>取り出したサンプルは</t>
    </r>
    <r>
      <rPr>
        <sz val="6"/>
        <color theme="1"/>
        <rFont val="Arial"/>
        <family val="2"/>
      </rPr>
      <t>on ice</t>
    </r>
    <r>
      <rPr>
        <sz val="6"/>
        <color theme="1"/>
        <rFont val="ＭＳ Ｐゴシック"/>
        <family val="3"/>
        <charset val="128"/>
      </rPr>
      <t>→</t>
    </r>
    <r>
      <rPr>
        <sz val="6"/>
        <color theme="1"/>
        <rFont val="Arial"/>
        <family val="2"/>
      </rPr>
      <t>1.5ul tube</t>
    </r>
    <r>
      <rPr>
        <sz val="6"/>
        <color theme="1"/>
        <rFont val="ＭＳ Ｐゴシック"/>
        <family val="3"/>
        <charset val="128"/>
      </rPr>
      <t>に移す</t>
    </r>
    <rPh sb="0" eb="1">
      <t>ト</t>
    </rPh>
    <rPh sb="2" eb="3">
      <t>ダ</t>
    </rPh>
    <rPh sb="28" eb="29">
      <t>ウツ</t>
    </rPh>
    <phoneticPr fontId="8"/>
  </si>
  <si>
    <r>
      <t>sup.</t>
    </r>
    <r>
      <rPr>
        <sz val="6"/>
        <color theme="1"/>
        <rFont val="ＭＳ Ｐゴシック"/>
        <family val="2"/>
        <charset val="128"/>
      </rPr>
      <t>を取り除いたサンプル</t>
    </r>
    <r>
      <rPr>
        <sz val="6"/>
        <color theme="1"/>
        <rFont val="Arial"/>
        <family val="2"/>
      </rPr>
      <t>tube</t>
    </r>
    <r>
      <rPr>
        <sz val="6"/>
        <color theme="1"/>
        <rFont val="ＭＳ Ｐゴシック"/>
        <family val="2"/>
        <charset val="128"/>
      </rPr>
      <t>をマグネットからはずして</t>
    </r>
    <r>
      <rPr>
        <sz val="6"/>
        <color theme="1"/>
        <rFont val="Arial"/>
        <family val="2"/>
      </rPr>
      <t>70% EtOH 200ul</t>
    </r>
    <r>
      <rPr>
        <sz val="6"/>
        <color theme="1"/>
        <rFont val="ＭＳ Ｐゴシック"/>
        <family val="2"/>
        <charset val="128"/>
      </rPr>
      <t>で</t>
    </r>
    <r>
      <rPr>
        <sz val="6"/>
        <color theme="1"/>
        <rFont val="Arial"/>
        <family val="2"/>
      </rPr>
      <t>wash</t>
    </r>
    <rPh sb="5" eb="6">
      <t>ト</t>
    </rPh>
    <rPh sb="7" eb="8">
      <t>ノゾ</t>
    </rPh>
    <phoneticPr fontId="8"/>
  </si>
  <si>
    <r>
      <t>sup.</t>
    </r>
    <r>
      <rPr>
        <sz val="6"/>
        <color theme="1"/>
        <rFont val="ＭＳ Ｐゴシック"/>
        <family val="2"/>
        <charset val="128"/>
      </rPr>
      <t>を取り除いたサンプル</t>
    </r>
    <r>
      <rPr>
        <sz val="6"/>
        <color theme="1"/>
        <rFont val="Arial"/>
        <family val="2"/>
      </rPr>
      <t>tube</t>
    </r>
    <r>
      <rPr>
        <sz val="6"/>
        <color theme="1"/>
        <rFont val="ＭＳ Ｐゴシック"/>
        <family val="2"/>
        <charset val="128"/>
      </rPr>
      <t>をマグネットからはずして</t>
    </r>
    <r>
      <rPr>
        <sz val="6"/>
        <color theme="1"/>
        <rFont val="Arial"/>
        <family val="2"/>
      </rPr>
      <t>200ul Desulfonation buffer</t>
    </r>
    <r>
      <rPr>
        <sz val="6"/>
        <color theme="1"/>
        <rFont val="ＭＳ Ｐゴシック"/>
        <family val="2"/>
        <charset val="128"/>
      </rPr>
      <t>を加えピペッティング</t>
    </r>
    <rPh sb="57" eb="58">
      <t>クワ</t>
    </rPh>
    <phoneticPr fontId="8"/>
  </si>
  <si>
    <r>
      <t>sup.</t>
    </r>
    <r>
      <rPr>
        <sz val="6"/>
        <color theme="1"/>
        <rFont val="ＭＳ Ｐゴシック"/>
        <family val="2"/>
        <charset val="128"/>
      </rPr>
      <t>を取り除いたサンプル</t>
    </r>
    <r>
      <rPr>
        <sz val="6"/>
        <color theme="1"/>
        <rFont val="Arial"/>
        <family val="2"/>
      </rPr>
      <t>tube</t>
    </r>
    <r>
      <rPr>
        <sz val="6"/>
        <color theme="1"/>
        <rFont val="ＭＳ Ｐゴシック"/>
        <family val="2"/>
        <charset val="128"/>
      </rPr>
      <t>をマグネットからはずして</t>
    </r>
    <r>
      <rPr>
        <sz val="6"/>
        <color theme="1"/>
        <rFont val="Arial"/>
        <family val="2"/>
      </rPr>
      <t>70% EtOH 200ul</t>
    </r>
    <r>
      <rPr>
        <sz val="6"/>
        <color theme="1"/>
        <rFont val="ＭＳ Ｐゴシック"/>
        <family val="2"/>
        <charset val="128"/>
      </rPr>
      <t>で</t>
    </r>
    <r>
      <rPr>
        <sz val="6"/>
        <color theme="1"/>
        <rFont val="Arial"/>
        <family val="2"/>
      </rPr>
      <t>wash×2</t>
    </r>
    <phoneticPr fontId="8"/>
  </si>
  <si>
    <t>0353-32
PART NUMBER</t>
    <phoneticPr fontId="2"/>
  </si>
  <si>
    <t>VIAL NUMBER</t>
    <phoneticPr fontId="2"/>
  </si>
  <si>
    <t>S02140</t>
    <phoneticPr fontId="2"/>
  </si>
  <si>
    <t>L2V20DR-BC1</t>
    <phoneticPr fontId="2"/>
  </si>
  <si>
    <t>AACCAG</t>
    <phoneticPr fontId="2"/>
  </si>
  <si>
    <t>S02141</t>
  </si>
  <si>
    <t>L2V20DR-BC2</t>
  </si>
  <si>
    <t>TGGTGA</t>
    <phoneticPr fontId="2"/>
  </si>
  <si>
    <t>S02142</t>
  </si>
  <si>
    <t>L2V20DR-BC3</t>
  </si>
  <si>
    <t>AGTGAG</t>
    <phoneticPr fontId="2"/>
  </si>
  <si>
    <t>S02143</t>
  </si>
  <si>
    <t>L2V20DR-BC4</t>
  </si>
  <si>
    <t>GCACTA</t>
    <phoneticPr fontId="2"/>
  </si>
  <si>
    <t>S02144</t>
  </si>
  <si>
    <t>L2V20DR-BC5</t>
  </si>
  <si>
    <t>ACCTCA</t>
    <phoneticPr fontId="2"/>
  </si>
  <si>
    <t>S02145</t>
  </si>
  <si>
    <t>L2V20DR-BC6</t>
  </si>
  <si>
    <t>GTGCTT</t>
    <phoneticPr fontId="2"/>
  </si>
  <si>
    <t>S02146</t>
  </si>
  <si>
    <t>L2V20DR-BC7</t>
  </si>
  <si>
    <t>AAGCCT</t>
    <phoneticPr fontId="2"/>
  </si>
  <si>
    <t>S02147</t>
  </si>
  <si>
    <t>L2V20DR-BC8</t>
  </si>
  <si>
    <t>GTCGTA</t>
    <phoneticPr fontId="2"/>
  </si>
  <si>
    <t>S02148</t>
  </si>
  <si>
    <t>L2V20DR-BC9</t>
  </si>
  <si>
    <t>AAGAGG</t>
  </si>
  <si>
    <t>S02149</t>
  </si>
  <si>
    <t>L2V20DR-BC10</t>
  </si>
  <si>
    <t>GGAGAA</t>
    <phoneticPr fontId="2"/>
  </si>
  <si>
    <t>S02150</t>
  </si>
  <si>
    <t>L2V20DR-BC11</t>
  </si>
  <si>
    <t>AGCATG</t>
    <phoneticPr fontId="2"/>
  </si>
  <si>
    <t>S02151</t>
  </si>
  <si>
    <t>L2V20DR-BC12</t>
  </si>
  <si>
    <t>GAGTCA</t>
    <phoneticPr fontId="2"/>
  </si>
  <si>
    <t>S02152</t>
  </si>
  <si>
    <t>L2V20DR-BC13</t>
  </si>
  <si>
    <t>CGTAGA</t>
    <phoneticPr fontId="2"/>
  </si>
  <si>
    <t>S02153</t>
  </si>
  <si>
    <t>L2V20DR-BC14</t>
  </si>
  <si>
    <t>TCAGAG</t>
    <phoneticPr fontId="2"/>
  </si>
  <si>
    <t>S02154</t>
  </si>
  <si>
    <t>L2V20DR-BC15</t>
  </si>
  <si>
    <t>CACAGT</t>
    <phoneticPr fontId="2"/>
  </si>
  <si>
    <t>S02155</t>
  </si>
  <si>
    <t>L2V20DR-BC16</t>
  </si>
  <si>
    <t>TTGGCA</t>
    <phoneticPr fontId="2"/>
  </si>
  <si>
    <t>Bisulfite</t>
    <phoneticPr fontId="2"/>
  </si>
  <si>
    <t>3 weeks</t>
    <phoneticPr fontId="2"/>
  </si>
  <si>
    <t>GF</t>
    <phoneticPr fontId="2"/>
  </si>
  <si>
    <t>+</t>
    <phoneticPr fontId="2"/>
  </si>
  <si>
    <t>-</t>
    <phoneticPr fontId="2"/>
  </si>
  <si>
    <t>17 weeks</t>
    <phoneticPr fontId="2"/>
  </si>
  <si>
    <t xml:space="preserve">Adaptor </t>
    <phoneticPr fontId="2"/>
  </si>
  <si>
    <t>ID No.</t>
    <phoneticPr fontId="2"/>
  </si>
  <si>
    <t>Library Amplification (cycle)</t>
    <phoneticPr fontId="2"/>
  </si>
  <si>
    <t>A260:A280が1.8以上であること</t>
    <rPh sb="13" eb="15">
      <t>イジョウ</t>
    </rPh>
    <phoneticPr fontId="2"/>
  </si>
  <si>
    <t>Mspl Enzyme Mix (on ice)</t>
    <phoneticPr fontId="8"/>
  </si>
  <si>
    <r>
      <t>Mspl Buffer Mix (</t>
    </r>
    <r>
      <rPr>
        <sz val="6"/>
        <color theme="0"/>
        <rFont val="ＭＳ Ｐゴシック"/>
        <family val="3"/>
        <charset val="128"/>
      </rPr>
      <t>室温で溶かし</t>
    </r>
    <r>
      <rPr>
        <sz val="6"/>
        <color theme="0"/>
        <rFont val="Arial"/>
        <family val="2"/>
      </rPr>
      <t>on ice)</t>
    </r>
    <phoneticPr fontId="8"/>
  </si>
  <si>
    <r>
      <t>Ligation buffer mix L1(</t>
    </r>
    <r>
      <rPr>
        <sz val="6"/>
        <rFont val="ＭＳ Ｐゴシック"/>
        <family val="3"/>
        <charset val="128"/>
      </rPr>
      <t>室温で溶かし</t>
    </r>
    <r>
      <rPr>
        <sz val="6"/>
        <rFont val="Arial"/>
        <family val="2"/>
      </rPr>
      <t>on ice)</t>
    </r>
    <phoneticPr fontId="8"/>
  </si>
  <si>
    <r>
      <rPr>
        <sz val="6"/>
        <color theme="1"/>
        <rFont val="ＭＳ Ｐゴシック"/>
        <family val="3"/>
        <charset val="128"/>
      </rPr>
      <t>氷上で</t>
    </r>
    <r>
      <rPr>
        <sz val="6"/>
        <color theme="1"/>
        <rFont val="Arial"/>
        <family val="2"/>
      </rPr>
      <t>Ligation master Mix</t>
    </r>
    <r>
      <rPr>
        <sz val="6"/>
        <color theme="1"/>
        <rFont val="ＭＳ Ｐゴシック"/>
        <family val="3"/>
        <charset val="128"/>
      </rPr>
      <t>を準備　粘性があるので注意　混ぜたらすぐに使う</t>
    </r>
    <rPh sb="0" eb="2">
      <t>ヒョウジョウ</t>
    </rPh>
    <rPh sb="23" eb="25">
      <t>ジュンビ</t>
    </rPh>
    <rPh sb="26" eb="28">
      <t>ネンセイ</t>
    </rPh>
    <rPh sb="33" eb="35">
      <t>チュウイ</t>
    </rPh>
    <phoneticPr fontId="8"/>
  </si>
  <si>
    <r>
      <rPr>
        <sz val="6"/>
        <color theme="1"/>
        <rFont val="ＭＳ Ｐゴシック"/>
        <family val="2"/>
        <charset val="128"/>
      </rPr>
      <t>氷上で</t>
    </r>
    <r>
      <rPr>
        <sz val="6"/>
        <color theme="1"/>
        <rFont val="Arial"/>
        <family val="2"/>
      </rPr>
      <t>Final Repair Master Mix</t>
    </r>
    <r>
      <rPr>
        <sz val="6"/>
        <color theme="1"/>
        <rFont val="ＭＳ Ｐゴシック"/>
        <family val="2"/>
        <charset val="128"/>
      </rPr>
      <t>を準備</t>
    </r>
    <rPh sb="0" eb="2">
      <t>ヒョウジョウ</t>
    </rPh>
    <rPh sb="27" eb="29">
      <t>ジュンビ</t>
    </rPh>
    <phoneticPr fontId="8"/>
  </si>
  <si>
    <r>
      <t>Incubate 40</t>
    </r>
    <r>
      <rPr>
        <sz val="6"/>
        <color theme="1"/>
        <rFont val="Segoe UI Symbol"/>
        <family val="2"/>
      </rPr>
      <t>℃</t>
    </r>
    <r>
      <rPr>
        <sz val="6"/>
        <color theme="1"/>
        <rFont val="Arial"/>
        <family val="2"/>
      </rPr>
      <t xml:space="preserve">, 10min </t>
    </r>
    <phoneticPr fontId="8"/>
  </si>
  <si>
    <t>25ul Elution buffer</t>
    <phoneticPr fontId="8"/>
  </si>
  <si>
    <r>
      <t xml:space="preserve">24ul </t>
    </r>
    <r>
      <rPr>
        <sz val="6"/>
        <color theme="1"/>
        <rFont val="ＭＳ Ｐゴシック"/>
        <family val="2"/>
        <charset val="128"/>
      </rPr>
      <t>上清を新しい</t>
    </r>
    <r>
      <rPr>
        <sz val="6"/>
        <color theme="1"/>
        <rFont val="Arial"/>
        <family val="2"/>
      </rPr>
      <t>0.2ml PCR tube</t>
    </r>
    <r>
      <rPr>
        <sz val="6"/>
        <color theme="1"/>
        <rFont val="ＭＳ Ｐゴシック"/>
        <family val="2"/>
        <charset val="128"/>
      </rPr>
      <t>に移し</t>
    </r>
    <r>
      <rPr>
        <sz val="6"/>
        <color theme="1"/>
        <rFont val="Arial"/>
        <family val="2"/>
      </rPr>
      <t>on ice</t>
    </r>
    <rPh sb="5" eb="7">
      <t>ジョウセイ</t>
    </rPh>
    <rPh sb="8" eb="9">
      <t>アタラ</t>
    </rPh>
    <rPh sb="26" eb="27">
      <t>ウツ</t>
    </rPh>
    <phoneticPr fontId="8"/>
  </si>
  <si>
    <r>
      <rPr>
        <sz val="6"/>
        <color theme="1"/>
        <rFont val="ＭＳ Ｐゴシック"/>
        <family val="2"/>
        <charset val="128"/>
      </rPr>
      <t>氷上で</t>
    </r>
    <r>
      <rPr>
        <sz val="6"/>
        <color theme="1"/>
        <rFont val="Arial"/>
        <family val="2"/>
      </rPr>
      <t>6ul Library Amplification qPCR Master mix</t>
    </r>
    <r>
      <rPr>
        <sz val="6"/>
        <color theme="1"/>
        <rFont val="ＭＳ Ｐゴシック"/>
        <family val="2"/>
        <charset val="128"/>
      </rPr>
      <t>を各</t>
    </r>
    <r>
      <rPr>
        <sz val="6"/>
        <color theme="1"/>
        <rFont val="Arial"/>
        <family val="2"/>
      </rPr>
      <t>well</t>
    </r>
    <r>
      <rPr>
        <sz val="6"/>
        <color theme="1"/>
        <rFont val="ＭＳ Ｐゴシック"/>
        <family val="2"/>
        <charset val="128"/>
      </rPr>
      <t>に加える</t>
    </r>
    <rPh sb="0" eb="2">
      <t>ヒョウジョウ</t>
    </rPh>
    <rPh sb="45" eb="46">
      <t>カク</t>
    </rPh>
    <rPh sb="51" eb="52">
      <t>クワ</t>
    </rPh>
    <phoneticPr fontId="8"/>
  </si>
  <si>
    <t>Library Amplification Optimaization with qPCR</t>
    <phoneticPr fontId="2"/>
  </si>
  <si>
    <t>30cycle</t>
    <phoneticPr fontId="8"/>
  </si>
  <si>
    <t>200ul 70% EtOH wash×2</t>
    <phoneticPr fontId="8"/>
  </si>
  <si>
    <t>ng</t>
    <phoneticPr fontId="2"/>
  </si>
  <si>
    <r>
      <t>Day1 11/21(</t>
    </r>
    <r>
      <rPr>
        <sz val="6"/>
        <rFont val="ＭＳ Ｐゴシック"/>
        <family val="3"/>
        <charset val="128"/>
      </rPr>
      <t>月</t>
    </r>
    <r>
      <rPr>
        <sz val="6"/>
        <rFont val="Arial"/>
        <family val="2"/>
      </rPr>
      <t>)</t>
    </r>
    <rPh sb="11" eb="12">
      <t>ツキ</t>
    </rPh>
    <phoneticPr fontId="4"/>
  </si>
  <si>
    <r>
      <t>Store samples at –20</t>
    </r>
    <r>
      <rPr>
        <sz val="6"/>
        <color theme="1"/>
        <rFont val="Segoe UI Symbol"/>
        <family val="2"/>
      </rPr>
      <t>℃</t>
    </r>
    <phoneticPr fontId="2"/>
  </si>
  <si>
    <r>
      <t>Day2 11/22(</t>
    </r>
    <r>
      <rPr>
        <sz val="6"/>
        <rFont val="Yu Gothic"/>
        <family val="2"/>
        <charset val="128"/>
      </rPr>
      <t>火</t>
    </r>
    <r>
      <rPr>
        <sz val="6"/>
        <rFont val="Arial"/>
        <family val="2"/>
      </rPr>
      <t>)</t>
    </r>
    <rPh sb="11" eb="12">
      <t>ヒ</t>
    </rPh>
    <phoneticPr fontId="4"/>
  </si>
  <si>
    <r>
      <t xml:space="preserve">Thrmal Cycler Program </t>
    </r>
    <r>
      <rPr>
        <sz val="6"/>
        <color theme="1"/>
        <rFont val="Yu Gothic"/>
        <family val="2"/>
        <charset val="128"/>
      </rPr>
      <t>　</t>
    </r>
    <phoneticPr fontId="8"/>
  </si>
  <si>
    <t>Detector [FAM]</t>
    <phoneticPr fontId="2"/>
  </si>
  <si>
    <t>12 cycle</t>
    <phoneticPr fontId="8"/>
  </si>
  <si>
    <t>Sample No.</t>
    <phoneticPr fontId="2"/>
  </si>
  <si>
    <r>
      <rPr>
        <sz val="6"/>
        <color theme="1"/>
        <rFont val="ＭＳ Ｐゴシック"/>
        <family val="2"/>
        <charset val="128"/>
      </rPr>
      <t>氷上でサンプルを4</t>
    </r>
    <r>
      <rPr>
        <sz val="6"/>
        <color theme="1"/>
        <rFont val="Arial"/>
        <family val="2"/>
      </rPr>
      <t>ul</t>
    </r>
    <r>
      <rPr>
        <sz val="6"/>
        <color theme="1"/>
        <rFont val="ＭＳ Ｐゴシック"/>
        <family val="2"/>
        <charset val="128"/>
      </rPr>
      <t>づつ</t>
    </r>
    <r>
      <rPr>
        <sz val="6"/>
        <color theme="1"/>
        <rFont val="Arial"/>
        <family val="2"/>
      </rPr>
      <t>PCR plate</t>
    </r>
    <r>
      <rPr>
        <sz val="6"/>
        <color theme="1"/>
        <rFont val="ＭＳ Ｐゴシック"/>
        <family val="2"/>
        <charset val="128"/>
      </rPr>
      <t>に入れる</t>
    </r>
    <rPh sb="0" eb="2">
      <t>ヒョウジョウ</t>
    </rPh>
    <rPh sb="23" eb="24">
      <t>イ</t>
    </rPh>
    <phoneticPr fontId="8"/>
  </si>
  <si>
    <r>
      <rPr>
        <b/>
        <sz val="6"/>
        <color rgb="FF0070C0"/>
        <rFont val="Yu Gothic"/>
        <family val="2"/>
        <charset val="128"/>
      </rPr>
      <t>＊</t>
    </r>
    <r>
      <rPr>
        <b/>
        <sz val="6"/>
        <color rgb="FF0070C0"/>
        <rFont val="Arial"/>
        <family val="2"/>
      </rPr>
      <t>Detector</t>
    </r>
    <r>
      <rPr>
        <b/>
        <sz val="6"/>
        <color rgb="FF0070C0"/>
        <rFont val="ＭＳ Ｐゴシック"/>
        <family val="2"/>
        <charset val="128"/>
      </rPr>
      <t>の設定を間違えたためやり直し</t>
    </r>
    <rPh sb="10" eb="12">
      <t>セッテイ</t>
    </rPh>
    <rPh sb="13" eb="15">
      <t>マチガ</t>
    </rPh>
    <rPh sb="21" eb="22">
      <t>ナオ</t>
    </rPh>
    <phoneticPr fontId="8"/>
  </si>
  <si>
    <r>
      <rPr>
        <sz val="6"/>
        <color theme="1"/>
        <rFont val="ＭＳ Ｐゴシック"/>
        <family val="2"/>
        <charset val="128"/>
      </rPr>
      <t>氷上で</t>
    </r>
    <r>
      <rPr>
        <sz val="6"/>
        <color theme="1"/>
        <rFont val="Arial"/>
        <family val="2"/>
      </rPr>
      <t>30ul Amplification Master mix</t>
    </r>
    <r>
      <rPr>
        <sz val="6"/>
        <color theme="1"/>
        <rFont val="ＭＳ Ｐゴシック"/>
        <family val="2"/>
        <charset val="128"/>
      </rPr>
      <t>を20</t>
    </r>
    <r>
      <rPr>
        <sz val="6"/>
        <color theme="1"/>
        <rFont val="Arial"/>
        <family val="2"/>
      </rPr>
      <t>ul Sample</t>
    </r>
    <r>
      <rPr>
        <sz val="6"/>
        <color theme="1"/>
        <rFont val="Yu Gothic"/>
        <family val="2"/>
        <charset val="128"/>
      </rPr>
      <t>に加える</t>
    </r>
    <rPh sb="0" eb="2">
      <t>ヒョウジョウ</t>
    </rPh>
    <phoneticPr fontId="8"/>
  </si>
  <si>
    <r>
      <t>qPCR</t>
    </r>
    <r>
      <rPr>
        <sz val="6"/>
        <color rgb="FFFF0000"/>
        <rFont val="Yu Gothic"/>
        <family val="2"/>
        <charset val="128"/>
      </rPr>
      <t>やり直しのため</t>
    </r>
    <r>
      <rPr>
        <sz val="6"/>
        <color rgb="FFFF0000"/>
        <rFont val="Arial"/>
        <family val="2"/>
      </rPr>
      <t>16uL sample + 4uL H2O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</si>
</sst>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28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b/>
      <sz val="6"/>
      <name val="Arial"/>
      <family val="2"/>
    </font>
    <font>
      <sz val="6"/>
      <name val="ＭＳ Ｐゴシック"/>
      <family val="3"/>
      <charset val="128"/>
    </font>
    <font>
      <sz val="6"/>
      <name val="Arial"/>
      <family val="2"/>
    </font>
    <font>
      <sz val="6"/>
      <color rgb="FF000000"/>
      <name val="Arial"/>
      <family val="2"/>
    </font>
    <font>
      <sz val="6"/>
      <color theme="1"/>
      <name val="Arial"/>
      <family val="2"/>
    </font>
    <font>
      <sz val="6"/>
      <name val="ＭＳ Ｐゴシック"/>
      <family val="2"/>
      <charset val="128"/>
      <scheme val="minor"/>
    </font>
    <font>
      <sz val="6"/>
      <color theme="1"/>
      <name val="ＭＳ Ｐゴシック"/>
      <family val="2"/>
      <charset val="128"/>
    </font>
    <font>
      <sz val="6"/>
      <color rgb="FFFF0000"/>
      <name val="Arial"/>
      <family val="2"/>
    </font>
    <font>
      <sz val="6"/>
      <color theme="1"/>
      <name val="ＭＳ Ｐゴシック"/>
      <family val="3"/>
      <charset val="128"/>
    </font>
    <font>
      <sz val="6"/>
      <color theme="0"/>
      <name val="Arial"/>
      <family val="2"/>
    </font>
    <font>
      <sz val="6"/>
      <color theme="0"/>
      <name val="ＭＳ Ｐゴシック"/>
      <family val="3"/>
      <charset val="128"/>
    </font>
    <font>
      <b/>
      <sz val="6"/>
      <color rgb="FFFF0000"/>
      <name val="Arial"/>
      <family val="2"/>
    </font>
    <font>
      <b/>
      <sz val="11"/>
      <color theme="1"/>
      <name val="ＭＳ Ｐゴシック"/>
      <family val="3"/>
      <charset val="128"/>
      <scheme val="minor"/>
    </font>
    <font>
      <sz val="6"/>
      <color theme="1"/>
      <name val="Yu Gothic"/>
      <family val="2"/>
      <charset val="128"/>
    </font>
    <font>
      <sz val="6"/>
      <color theme="1"/>
      <name val="Arial"/>
      <family val="3"/>
      <charset val="128"/>
    </font>
    <font>
      <sz val="6"/>
      <color theme="1"/>
      <name val="Arial"/>
      <family val="2"/>
      <charset val="128"/>
    </font>
    <font>
      <sz val="6"/>
      <color theme="1"/>
      <name val="Segoe UI Symbol"/>
      <family val="2"/>
    </font>
    <font>
      <b/>
      <sz val="11"/>
      <color rgb="FFFF0000"/>
      <name val="ＭＳ Ｐゴシック"/>
      <family val="3"/>
      <charset val="128"/>
      <scheme val="minor"/>
    </font>
    <font>
      <strike/>
      <sz val="11"/>
      <color theme="1"/>
      <name val="ＭＳ Ｐゴシック"/>
      <family val="2"/>
      <scheme val="minor"/>
    </font>
    <font>
      <sz val="6"/>
      <name val="Yu Gothic"/>
      <family val="2"/>
      <charset val="128"/>
    </font>
    <font>
      <b/>
      <sz val="6"/>
      <color rgb="FF0070C0"/>
      <name val="Arial"/>
      <family val="2"/>
    </font>
    <font>
      <b/>
      <sz val="6"/>
      <color rgb="FF0070C0"/>
      <name val="ＭＳ Ｐゴシック"/>
      <family val="2"/>
      <charset val="128"/>
    </font>
    <font>
      <b/>
      <sz val="6"/>
      <color rgb="FF0070C0"/>
      <name val="Yu Gothic"/>
      <family val="2"/>
      <charset val="128"/>
    </font>
    <font>
      <b/>
      <sz val="6"/>
      <color rgb="FF0070C0"/>
      <name val="Arial"/>
      <family val="2"/>
      <charset val="128"/>
    </font>
    <font>
      <sz val="6"/>
      <color rgb="FFFF0000"/>
      <name val="Yu Gothic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theme="9"/>
      </left>
      <right style="thick">
        <color auto="1"/>
      </right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5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8" xfId="0" applyBorder="1"/>
    <xf numFmtId="0" fontId="0" fillId="2" borderId="18" xfId="0" applyFill="1" applyBorder="1"/>
    <xf numFmtId="0" fontId="0" fillId="0" borderId="20" xfId="0" applyBorder="1"/>
    <xf numFmtId="0" fontId="0" fillId="0" borderId="21" xfId="0" applyBorder="1"/>
    <xf numFmtId="0" fontId="0" fillId="2" borderId="20" xfId="0" applyFill="1" applyBorder="1"/>
    <xf numFmtId="0" fontId="0" fillId="0" borderId="22" xfId="0" applyBorder="1"/>
    <xf numFmtId="0" fontId="0" fillId="0" borderId="16" xfId="0" applyBorder="1"/>
    <xf numFmtId="0" fontId="0" fillId="2" borderId="16" xfId="0" applyFill="1" applyBorder="1"/>
    <xf numFmtId="0" fontId="0" fillId="0" borderId="24" xfId="0" applyBorder="1"/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76" fontId="0" fillId="0" borderId="28" xfId="0" applyNumberFormat="1" applyBorder="1" applyAlignment="1">
      <alignment horizontal="center" vertical="center" wrapText="1"/>
    </xf>
    <xf numFmtId="176" fontId="0" fillId="0" borderId="29" xfId="0" applyNumberFormat="1" applyBorder="1"/>
    <xf numFmtId="176" fontId="0" fillId="0" borderId="30" xfId="0" applyNumberFormat="1" applyBorder="1"/>
    <xf numFmtId="176" fontId="0" fillId="0" borderId="31" xfId="0" applyNumberFormat="1" applyBorder="1"/>
    <xf numFmtId="0" fontId="3" fillId="3" borderId="0" xfId="1" applyFont="1" applyFill="1">
      <alignment vertical="center"/>
    </xf>
    <xf numFmtId="0" fontId="5" fillId="3" borderId="0" xfId="1" applyFont="1" applyFill="1">
      <alignment vertical="center"/>
    </xf>
    <xf numFmtId="0" fontId="5" fillId="3" borderId="0" xfId="1" applyFont="1" applyFill="1" applyAlignment="1">
      <alignment horizontal="right" vertical="center"/>
    </xf>
    <xf numFmtId="0" fontId="5" fillId="0" borderId="0" xfId="1" applyFont="1">
      <alignment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right" vertical="center"/>
    </xf>
    <xf numFmtId="0" fontId="6" fillId="0" borderId="0" xfId="1" applyFont="1">
      <alignment vertical="center"/>
    </xf>
    <xf numFmtId="0" fontId="5" fillId="0" borderId="0" xfId="1" applyFont="1" applyAlignment="1">
      <alignment horizontal="left" vertical="center"/>
    </xf>
    <xf numFmtId="0" fontId="5" fillId="3" borderId="0" xfId="1" applyFont="1" applyFill="1" applyAlignment="1">
      <alignment horizontal="left"/>
    </xf>
    <xf numFmtId="0" fontId="5" fillId="4" borderId="0" xfId="1" applyFont="1" applyFill="1" applyAlignment="1">
      <alignment horizontal="center" vertical="center"/>
    </xf>
    <xf numFmtId="0" fontId="5" fillId="0" borderId="0" xfId="1" applyFont="1" applyAlignment="1">
      <alignment horizontal="left"/>
    </xf>
    <xf numFmtId="0" fontId="7" fillId="0" borderId="0" xfId="1" applyFont="1" applyAlignment="1">
      <alignment horizontal="center" vertical="center"/>
    </xf>
    <xf numFmtId="0" fontId="7" fillId="0" borderId="1" xfId="1" applyFont="1" applyBorder="1">
      <alignment vertical="center"/>
    </xf>
    <xf numFmtId="0" fontId="7" fillId="0" borderId="0" xfId="1" applyFont="1">
      <alignment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32" xfId="1" applyFont="1" applyBorder="1">
      <alignment vertical="center"/>
    </xf>
    <xf numFmtId="0" fontId="7" fillId="0" borderId="33" xfId="1" applyFont="1" applyBorder="1">
      <alignment vertical="center"/>
    </xf>
    <xf numFmtId="0" fontId="7" fillId="0" borderId="0" xfId="1" applyFont="1" applyAlignment="1">
      <alignment horizontal="left" vertical="center"/>
    </xf>
    <xf numFmtId="0" fontId="12" fillId="7" borderId="0" xfId="1" applyFont="1" applyFill="1">
      <alignment vertical="center"/>
    </xf>
    <xf numFmtId="0" fontId="7" fillId="7" borderId="0" xfId="1" applyFont="1" applyFill="1">
      <alignment vertical="center"/>
    </xf>
    <xf numFmtId="0" fontId="12" fillId="0" borderId="0" xfId="1" applyFont="1">
      <alignment vertical="center"/>
    </xf>
    <xf numFmtId="0" fontId="7" fillId="0" borderId="34" xfId="1" applyFont="1" applyBorder="1">
      <alignment vertical="center"/>
    </xf>
    <xf numFmtId="0" fontId="7" fillId="0" borderId="35" xfId="1" applyFont="1" applyBorder="1">
      <alignment vertical="center"/>
    </xf>
    <xf numFmtId="0" fontId="7" fillId="0" borderId="36" xfId="1" applyFont="1" applyBorder="1">
      <alignment vertical="center"/>
    </xf>
    <xf numFmtId="0" fontId="7" fillId="0" borderId="37" xfId="1" applyFont="1" applyBorder="1">
      <alignment vertical="center"/>
    </xf>
    <xf numFmtId="0" fontId="14" fillId="0" borderId="0" xfId="1" applyFont="1" applyAlignment="1">
      <alignment horizontal="center" vertical="center"/>
    </xf>
    <xf numFmtId="0" fontId="7" fillId="0" borderId="39" xfId="1" applyFont="1" applyBorder="1">
      <alignment vertical="center"/>
    </xf>
    <xf numFmtId="0" fontId="7" fillId="0" borderId="40" xfId="1" applyFont="1" applyBorder="1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41" xfId="1" applyFont="1" applyBorder="1">
      <alignment vertical="center"/>
    </xf>
    <xf numFmtId="0" fontId="7" fillId="0" borderId="42" xfId="1" applyFont="1" applyBorder="1">
      <alignment vertical="center"/>
    </xf>
    <xf numFmtId="0" fontId="0" fillId="9" borderId="8" xfId="0" applyFill="1" applyBorder="1"/>
    <xf numFmtId="0" fontId="0" fillId="9" borderId="1" xfId="0" applyFill="1" applyBorder="1"/>
    <xf numFmtId="176" fontId="0" fillId="9" borderId="1" xfId="0" applyNumberFormat="1" applyFill="1" applyBorder="1"/>
    <xf numFmtId="177" fontId="0" fillId="10" borderId="1" xfId="0" applyNumberFormat="1" applyFill="1" applyBorder="1"/>
    <xf numFmtId="177" fontId="0" fillId="9" borderId="1" xfId="0" applyNumberFormat="1" applyFill="1" applyBorder="1"/>
    <xf numFmtId="176" fontId="0" fillId="0" borderId="1" xfId="0" applyNumberFormat="1" applyBorder="1"/>
    <xf numFmtId="177" fontId="0" fillId="0" borderId="1" xfId="0" applyNumberFormat="1" applyBorder="1"/>
    <xf numFmtId="176" fontId="0" fillId="0" borderId="5" xfId="0" applyNumberFormat="1" applyBorder="1"/>
    <xf numFmtId="176" fontId="0" fillId="9" borderId="8" xfId="0" applyNumberFormat="1" applyFill="1" applyBorder="1"/>
    <xf numFmtId="177" fontId="0" fillId="9" borderId="8" xfId="0" applyNumberFormat="1" applyFill="1" applyBorder="1"/>
    <xf numFmtId="177" fontId="0" fillId="10" borderId="8" xfId="0" applyNumberFormat="1" applyFill="1" applyBorder="1"/>
    <xf numFmtId="176" fontId="0" fillId="0" borderId="8" xfId="0" applyNumberFormat="1" applyBorder="1"/>
    <xf numFmtId="177" fontId="0" fillId="0" borderId="8" xfId="0" applyNumberFormat="1" applyBorder="1"/>
    <xf numFmtId="176" fontId="0" fillId="0" borderId="11" xfId="0" applyNumberFormat="1" applyBorder="1"/>
    <xf numFmtId="177" fontId="0" fillId="0" borderId="11" xfId="0" applyNumberFormat="1" applyBorder="1"/>
    <xf numFmtId="177" fontId="0" fillId="9" borderId="3" xfId="0" applyNumberFormat="1" applyFill="1" applyBorder="1"/>
    <xf numFmtId="0" fontId="0" fillId="0" borderId="3" xfId="0" applyBorder="1"/>
    <xf numFmtId="0" fontId="0" fillId="0" borderId="12" xfId="0" applyBorder="1"/>
    <xf numFmtId="0" fontId="0" fillId="0" borderId="9" xfId="0" applyBorder="1"/>
    <xf numFmtId="177" fontId="0" fillId="0" borderId="5" xfId="0" applyNumberFormat="1" applyBorder="1"/>
    <xf numFmtId="0" fontId="0" fillId="0" borderId="6" xfId="0" applyBorder="1"/>
    <xf numFmtId="177" fontId="0" fillId="9" borderId="9" xfId="0" applyNumberFormat="1" applyFill="1" applyBorder="1"/>
    <xf numFmtId="176" fontId="0" fillId="0" borderId="14" xfId="0" applyNumberFormat="1" applyBorder="1" applyAlignment="1">
      <alignment horizontal="center" vertical="center" wrapText="1"/>
    </xf>
    <xf numFmtId="177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 wrapText="1"/>
    </xf>
    <xf numFmtId="0" fontId="0" fillId="2" borderId="1" xfId="0" applyFill="1" applyBorder="1"/>
    <xf numFmtId="176" fontId="0" fillId="2" borderId="1" xfId="0" applyNumberFormat="1" applyFill="1" applyBorder="1"/>
    <xf numFmtId="177" fontId="0" fillId="2" borderId="1" xfId="0" applyNumberFormat="1" applyFill="1" applyBorder="1"/>
    <xf numFmtId="0" fontId="0" fillId="2" borderId="3" xfId="0" applyFill="1" applyBorder="1"/>
    <xf numFmtId="177" fontId="0" fillId="11" borderId="1" xfId="0" applyNumberFormat="1" applyFill="1" applyBorder="1"/>
    <xf numFmtId="177" fontId="0" fillId="2" borderId="3" xfId="0" applyNumberFormat="1" applyFill="1" applyBorder="1"/>
    <xf numFmtId="0" fontId="4" fillId="0" borderId="0" xfId="1" applyFo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8" borderId="0" xfId="1" applyFont="1" applyFill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38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right" vertical="center"/>
    </xf>
    <xf numFmtId="0" fontId="12" fillId="12" borderId="0" xfId="1" applyFont="1" applyFill="1" applyAlignment="1">
      <alignment horizontal="left" vertical="center"/>
    </xf>
    <xf numFmtId="0" fontId="7" fillId="6" borderId="0" xfId="1" applyFont="1" applyFill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2" fillId="5" borderId="0" xfId="1" applyFont="1" applyFill="1" applyAlignment="1">
      <alignment horizontal="left" vertical="center"/>
    </xf>
    <xf numFmtId="0" fontId="5" fillId="6" borderId="0" xfId="1" applyFont="1" applyFill="1" applyAlignment="1">
      <alignment horizontal="left" vertical="center"/>
    </xf>
    <xf numFmtId="0" fontId="17" fillId="0" borderId="0" xfId="1" applyFont="1">
      <alignment vertical="center"/>
    </xf>
    <xf numFmtId="0" fontId="7" fillId="0" borderId="0" xfId="1" applyFont="1" applyFill="1" applyBorder="1">
      <alignment vertical="center"/>
    </xf>
    <xf numFmtId="0" fontId="7" fillId="0" borderId="41" xfId="1" applyFont="1" applyFill="1" applyBorder="1">
      <alignment vertical="center"/>
    </xf>
    <xf numFmtId="0" fontId="7" fillId="0" borderId="42" xfId="1" applyFont="1" applyFill="1" applyBorder="1">
      <alignment vertical="center"/>
    </xf>
    <xf numFmtId="0" fontId="18" fillId="0" borderId="0" xfId="1" applyFont="1">
      <alignment vertical="center"/>
    </xf>
    <xf numFmtId="0" fontId="7" fillId="0" borderId="0" xfId="1" applyFont="1" applyBorder="1" applyAlignment="1">
      <alignment horizontal="center" vertical="center" wrapText="1"/>
    </xf>
    <xf numFmtId="0" fontId="7" fillId="0" borderId="0" xfId="1" applyFont="1" applyFill="1" applyAlignment="1">
      <alignment horizontal="left" vertical="center"/>
    </xf>
    <xf numFmtId="177" fontId="20" fillId="11" borderId="1" xfId="0" applyNumberFormat="1" applyFont="1" applyFill="1" applyBorder="1"/>
    <xf numFmtId="0" fontId="21" fillId="0" borderId="1" xfId="0" applyFont="1" applyBorder="1"/>
    <xf numFmtId="0" fontId="15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1" fillId="0" borderId="5" xfId="0" applyFont="1" applyBorder="1"/>
    <xf numFmtId="0" fontId="15" fillId="0" borderId="7" xfId="0" applyFont="1" applyBorder="1" applyAlignment="1">
      <alignment horizontal="center"/>
    </xf>
    <xf numFmtId="0" fontId="21" fillId="0" borderId="8" xfId="0" applyFont="1" applyBorder="1"/>
    <xf numFmtId="0" fontId="0" fillId="0" borderId="15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15" fillId="0" borderId="44" xfId="0" applyFont="1" applyBorder="1" applyAlignment="1">
      <alignment horizontal="center"/>
    </xf>
    <xf numFmtId="0" fontId="15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6" fillId="0" borderId="0" xfId="1" applyFont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1161394</xdr:colOff>
      <xdr:row>120</xdr:row>
      <xdr:rowOff>5255</xdr:rowOff>
    </xdr:from>
    <xdr:to>
      <xdr:col>4</xdr:col>
      <xdr:colOff>1207113</xdr:colOff>
      <xdr:row>122</xdr:row>
      <xdr:rowOff>99848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731114" y="12593495"/>
          <a:ext cx="45719" cy="30795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1161395</xdr:colOff>
      <xdr:row>133</xdr:row>
      <xdr:rowOff>10510</xdr:rowOff>
    </xdr:from>
    <xdr:to>
      <xdr:col>4</xdr:col>
      <xdr:colOff>1207114</xdr:colOff>
      <xdr:row>135</xdr:row>
      <xdr:rowOff>105103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731115" y="14008450"/>
          <a:ext cx="45719" cy="30795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5"/>
  <sheetViews>
    <sheetView workbookViewId="0">
      <selection activeCell="P9" sqref="P9"/>
    </sheetView>
  </sheetViews>
  <sheetFormatPr defaultRowHeight="13.2"/>
  <cols>
    <col min="9" max="9" width="12.109375" customWidth="1"/>
  </cols>
  <sheetData>
    <row r="1" spans="1:12" ht="53.4" thickBot="1">
      <c r="A1" s="6" t="s">
        <v>215</v>
      </c>
      <c r="B1" s="7"/>
      <c r="C1" s="7" t="s">
        <v>9</v>
      </c>
      <c r="D1" s="8" t="s">
        <v>151</v>
      </c>
      <c r="E1" s="7" t="s">
        <v>8</v>
      </c>
      <c r="F1" s="7" t="s">
        <v>208</v>
      </c>
      <c r="G1" s="138" t="s">
        <v>214</v>
      </c>
      <c r="H1" s="138"/>
      <c r="I1" s="137" t="s">
        <v>216</v>
      </c>
    </row>
    <row r="2" spans="1:12">
      <c r="A2" s="135">
        <v>1</v>
      </c>
      <c r="B2" s="130" t="s">
        <v>209</v>
      </c>
      <c r="C2" s="130" t="s">
        <v>210</v>
      </c>
      <c r="D2" s="130" t="s">
        <v>2</v>
      </c>
      <c r="E2" s="136">
        <v>1</v>
      </c>
      <c r="F2" s="139" t="s">
        <v>211</v>
      </c>
      <c r="G2" s="146" t="s">
        <v>160</v>
      </c>
      <c r="H2" s="147" t="s">
        <v>162</v>
      </c>
      <c r="I2" s="143">
        <v>12</v>
      </c>
      <c r="K2" s="115"/>
      <c r="L2" s="115"/>
    </row>
    <row r="3" spans="1:12">
      <c r="A3" s="131">
        <v>2</v>
      </c>
      <c r="B3" s="116" t="s">
        <v>209</v>
      </c>
      <c r="C3" s="116" t="s">
        <v>3</v>
      </c>
      <c r="D3" s="116" t="s">
        <v>2</v>
      </c>
      <c r="E3" s="128">
        <v>1</v>
      </c>
      <c r="F3" s="140" t="s">
        <v>211</v>
      </c>
      <c r="G3" s="148" t="s">
        <v>163</v>
      </c>
      <c r="H3" s="149" t="s">
        <v>165</v>
      </c>
      <c r="I3" s="144">
        <v>12</v>
      </c>
      <c r="K3" s="115"/>
      <c r="L3" s="115"/>
    </row>
    <row r="4" spans="1:12">
      <c r="A4" s="131">
        <v>3</v>
      </c>
      <c r="B4" s="116" t="s">
        <v>213</v>
      </c>
      <c r="C4" s="116" t="s">
        <v>210</v>
      </c>
      <c r="D4" s="116" t="s">
        <v>2</v>
      </c>
      <c r="E4" s="128">
        <v>1</v>
      </c>
      <c r="F4" s="140" t="s">
        <v>211</v>
      </c>
      <c r="G4" s="148" t="s">
        <v>166</v>
      </c>
      <c r="H4" s="149" t="s">
        <v>168</v>
      </c>
      <c r="I4" s="144">
        <v>12</v>
      </c>
      <c r="K4" s="115"/>
      <c r="L4" s="115"/>
    </row>
    <row r="5" spans="1:12">
      <c r="A5" s="131">
        <v>4</v>
      </c>
      <c r="B5" s="116" t="s">
        <v>213</v>
      </c>
      <c r="C5" s="116" t="s">
        <v>3</v>
      </c>
      <c r="D5" s="116" t="s">
        <v>2</v>
      </c>
      <c r="E5" s="128">
        <v>1</v>
      </c>
      <c r="F5" s="140" t="s">
        <v>211</v>
      </c>
      <c r="G5" s="148" t="s">
        <v>169</v>
      </c>
      <c r="H5" s="149" t="s">
        <v>171</v>
      </c>
      <c r="I5" s="144">
        <v>12</v>
      </c>
      <c r="K5" s="115"/>
      <c r="L5" s="115"/>
    </row>
    <row r="6" spans="1:12">
      <c r="A6" s="131">
        <v>5</v>
      </c>
      <c r="B6" s="116" t="s">
        <v>6</v>
      </c>
      <c r="C6" s="116" t="s">
        <v>210</v>
      </c>
      <c r="D6" s="116" t="s">
        <v>2</v>
      </c>
      <c r="E6" s="128">
        <v>1</v>
      </c>
      <c r="F6" s="140" t="s">
        <v>211</v>
      </c>
      <c r="G6" s="148" t="s">
        <v>172</v>
      </c>
      <c r="H6" s="149" t="s">
        <v>174</v>
      </c>
      <c r="I6" s="144">
        <v>12</v>
      </c>
      <c r="K6" s="115"/>
      <c r="L6" s="115"/>
    </row>
    <row r="7" spans="1:12">
      <c r="A7" s="131">
        <v>6</v>
      </c>
      <c r="B7" s="116" t="s">
        <v>6</v>
      </c>
      <c r="C7" s="116" t="s">
        <v>3</v>
      </c>
      <c r="D7" s="116" t="s">
        <v>2</v>
      </c>
      <c r="E7" s="128">
        <v>1</v>
      </c>
      <c r="F7" s="140" t="s">
        <v>211</v>
      </c>
      <c r="G7" s="148" t="s">
        <v>175</v>
      </c>
      <c r="H7" s="149" t="s">
        <v>177</v>
      </c>
      <c r="I7" s="144">
        <v>12</v>
      </c>
      <c r="K7" s="115"/>
      <c r="L7" s="115"/>
    </row>
    <row r="8" spans="1:12">
      <c r="A8" s="131">
        <v>7</v>
      </c>
      <c r="B8" s="116" t="s">
        <v>209</v>
      </c>
      <c r="C8" s="116" t="s">
        <v>210</v>
      </c>
      <c r="D8" s="116" t="s">
        <v>2</v>
      </c>
      <c r="E8" s="128">
        <v>2</v>
      </c>
      <c r="F8" s="141" t="s">
        <v>212</v>
      </c>
      <c r="G8" s="148" t="s">
        <v>178</v>
      </c>
      <c r="H8" s="149" t="s">
        <v>180</v>
      </c>
      <c r="I8" s="144">
        <v>12</v>
      </c>
      <c r="K8" s="115"/>
      <c r="L8" s="115"/>
    </row>
    <row r="9" spans="1:12">
      <c r="A9" s="131">
        <v>8</v>
      </c>
      <c r="B9" s="116" t="s">
        <v>209</v>
      </c>
      <c r="C9" s="116" t="s">
        <v>3</v>
      </c>
      <c r="D9" s="116" t="s">
        <v>2</v>
      </c>
      <c r="E9" s="128">
        <v>2</v>
      </c>
      <c r="F9" s="141" t="s">
        <v>212</v>
      </c>
      <c r="G9" s="148" t="s">
        <v>181</v>
      </c>
      <c r="H9" s="149" t="s">
        <v>183</v>
      </c>
      <c r="I9" s="144">
        <v>12</v>
      </c>
      <c r="K9" s="115"/>
      <c r="L9" s="115"/>
    </row>
    <row r="10" spans="1:12">
      <c r="A10" s="131">
        <v>9</v>
      </c>
      <c r="B10" s="116" t="s">
        <v>213</v>
      </c>
      <c r="C10" s="116" t="s">
        <v>210</v>
      </c>
      <c r="D10" s="116" t="s">
        <v>2</v>
      </c>
      <c r="E10" s="128">
        <v>2</v>
      </c>
      <c r="F10" s="141" t="s">
        <v>212</v>
      </c>
      <c r="G10" s="148" t="s">
        <v>184</v>
      </c>
      <c r="H10" s="149" t="s">
        <v>186</v>
      </c>
      <c r="I10" s="144">
        <v>12</v>
      </c>
      <c r="K10" s="115"/>
      <c r="L10" s="115"/>
    </row>
    <row r="11" spans="1:12">
      <c r="A11" s="131">
        <v>10</v>
      </c>
      <c r="B11" s="116" t="s">
        <v>213</v>
      </c>
      <c r="C11" s="116" t="s">
        <v>3</v>
      </c>
      <c r="D11" s="116" t="s">
        <v>2</v>
      </c>
      <c r="E11" s="128">
        <v>2</v>
      </c>
      <c r="F11" s="141" t="s">
        <v>212</v>
      </c>
      <c r="G11" s="148" t="s">
        <v>187</v>
      </c>
      <c r="H11" s="149" t="s">
        <v>189</v>
      </c>
      <c r="I11" s="144">
        <v>12</v>
      </c>
      <c r="K11" s="115"/>
      <c r="L11" s="115"/>
    </row>
    <row r="12" spans="1:12">
      <c r="A12" s="131">
        <v>11</v>
      </c>
      <c r="B12" s="116" t="s">
        <v>6</v>
      </c>
      <c r="C12" s="116" t="s">
        <v>210</v>
      </c>
      <c r="D12" s="116" t="s">
        <v>2</v>
      </c>
      <c r="E12" s="128">
        <v>2</v>
      </c>
      <c r="F12" s="141" t="s">
        <v>212</v>
      </c>
      <c r="G12" s="148" t="s">
        <v>190</v>
      </c>
      <c r="H12" s="149" t="s">
        <v>192</v>
      </c>
      <c r="I12" s="144">
        <v>12</v>
      </c>
      <c r="K12" s="115"/>
      <c r="L12" s="115"/>
    </row>
    <row r="13" spans="1:12" ht="13.8" thickBot="1">
      <c r="A13" s="132">
        <v>12</v>
      </c>
      <c r="B13" s="133" t="s">
        <v>6</v>
      </c>
      <c r="C13" s="133" t="s">
        <v>3</v>
      </c>
      <c r="D13" s="133" t="s">
        <v>2</v>
      </c>
      <c r="E13" s="134">
        <v>2</v>
      </c>
      <c r="F13" s="142" t="s">
        <v>212</v>
      </c>
      <c r="G13" s="150" t="s">
        <v>193</v>
      </c>
      <c r="H13" s="151" t="s">
        <v>195</v>
      </c>
      <c r="I13" s="145">
        <v>12</v>
      </c>
      <c r="K13" s="115"/>
      <c r="L13" s="115"/>
    </row>
    <row r="14" spans="1:12">
      <c r="A14" s="129"/>
      <c r="B14" s="130"/>
      <c r="C14" s="130"/>
      <c r="D14" s="130"/>
      <c r="E14" s="4"/>
      <c r="F14" s="130"/>
      <c r="G14" s="4"/>
      <c r="H14" s="4"/>
      <c r="I14" s="4"/>
      <c r="K14" s="115"/>
      <c r="L14" s="115"/>
    </row>
    <row r="15" spans="1:12">
      <c r="A15" s="117">
        <v>13</v>
      </c>
      <c r="B15" s="116" t="s">
        <v>209</v>
      </c>
      <c r="C15" s="116" t="s">
        <v>210</v>
      </c>
      <c r="D15" s="116" t="s">
        <v>2</v>
      </c>
      <c r="E15" s="2">
        <v>1</v>
      </c>
      <c r="F15" s="116" t="s">
        <v>212</v>
      </c>
      <c r="G15" s="2"/>
      <c r="H15" s="2"/>
      <c r="I15" s="2"/>
      <c r="K15" s="115"/>
      <c r="L15" s="115"/>
    </row>
    <row r="16" spans="1:12">
      <c r="A16" s="117">
        <v>14</v>
      </c>
      <c r="B16" s="116" t="s">
        <v>209</v>
      </c>
      <c r="C16" s="116" t="s">
        <v>3</v>
      </c>
      <c r="D16" s="116" t="s">
        <v>2</v>
      </c>
      <c r="E16" s="2">
        <v>1</v>
      </c>
      <c r="F16" s="116" t="s">
        <v>212</v>
      </c>
      <c r="G16" s="2"/>
      <c r="H16" s="2"/>
      <c r="I16" s="2"/>
      <c r="K16" s="115"/>
      <c r="L16" s="115"/>
    </row>
    <row r="17" spans="1:16">
      <c r="A17" s="117">
        <v>15</v>
      </c>
      <c r="B17" s="116" t="s">
        <v>213</v>
      </c>
      <c r="C17" s="116" t="s">
        <v>210</v>
      </c>
      <c r="D17" s="116" t="s">
        <v>2</v>
      </c>
      <c r="E17" s="2">
        <v>1</v>
      </c>
      <c r="F17" s="116" t="s">
        <v>212</v>
      </c>
      <c r="G17" s="2"/>
      <c r="H17" s="2"/>
      <c r="I17" s="2"/>
      <c r="K17" s="115"/>
      <c r="L17" s="115"/>
    </row>
    <row r="18" spans="1:16">
      <c r="A18" s="117">
        <v>16</v>
      </c>
      <c r="B18" s="116" t="s">
        <v>213</v>
      </c>
      <c r="C18" s="116" t="s">
        <v>3</v>
      </c>
      <c r="D18" s="116" t="s">
        <v>2</v>
      </c>
      <c r="E18" s="2">
        <v>1</v>
      </c>
      <c r="F18" s="116" t="s">
        <v>212</v>
      </c>
      <c r="G18" s="2"/>
      <c r="H18" s="2"/>
      <c r="I18" s="2"/>
      <c r="K18" s="115"/>
      <c r="L18" s="115"/>
    </row>
    <row r="19" spans="1:16">
      <c r="A19" s="117">
        <v>17</v>
      </c>
      <c r="B19" s="116" t="s">
        <v>6</v>
      </c>
      <c r="C19" s="116" t="s">
        <v>210</v>
      </c>
      <c r="D19" s="116" t="s">
        <v>2</v>
      </c>
      <c r="E19" s="2">
        <v>1</v>
      </c>
      <c r="F19" s="116" t="s">
        <v>212</v>
      </c>
      <c r="G19" s="2"/>
      <c r="H19" s="2"/>
      <c r="I19" s="2"/>
      <c r="K19" s="115"/>
      <c r="L19" s="115"/>
    </row>
    <row r="20" spans="1:16">
      <c r="A20" s="117">
        <v>18</v>
      </c>
      <c r="B20" s="116" t="s">
        <v>6</v>
      </c>
      <c r="C20" s="116" t="s">
        <v>3</v>
      </c>
      <c r="D20" s="116" t="s">
        <v>2</v>
      </c>
      <c r="E20" s="2">
        <v>1</v>
      </c>
      <c r="F20" s="116" t="s">
        <v>212</v>
      </c>
      <c r="G20" s="2"/>
      <c r="H20" s="2"/>
      <c r="I20" s="2"/>
      <c r="K20" s="115"/>
      <c r="L20" s="115"/>
    </row>
    <row r="21" spans="1:16">
      <c r="A21" s="117">
        <v>19</v>
      </c>
      <c r="B21" s="116" t="s">
        <v>209</v>
      </c>
      <c r="C21" s="116" t="s">
        <v>210</v>
      </c>
      <c r="D21" s="116" t="s">
        <v>2</v>
      </c>
      <c r="E21" s="2">
        <v>2</v>
      </c>
      <c r="F21" s="116" t="s">
        <v>212</v>
      </c>
      <c r="G21" s="2"/>
      <c r="H21" s="2"/>
      <c r="I21" s="2"/>
      <c r="K21" s="115"/>
      <c r="L21" s="115"/>
    </row>
    <row r="22" spans="1:16">
      <c r="A22" s="117">
        <v>20</v>
      </c>
      <c r="B22" s="116" t="s">
        <v>209</v>
      </c>
      <c r="C22" s="116" t="s">
        <v>3</v>
      </c>
      <c r="D22" s="116" t="s">
        <v>2</v>
      </c>
      <c r="E22" s="2">
        <v>2</v>
      </c>
      <c r="F22" s="116" t="s">
        <v>212</v>
      </c>
      <c r="G22" s="2"/>
      <c r="H22" s="2"/>
      <c r="I22" s="2"/>
      <c r="K22" s="115"/>
      <c r="L22" s="115"/>
    </row>
    <row r="23" spans="1:16">
      <c r="A23" s="117">
        <v>21</v>
      </c>
      <c r="B23" s="116" t="s">
        <v>213</v>
      </c>
      <c r="C23" s="116" t="s">
        <v>210</v>
      </c>
      <c r="D23" s="116" t="s">
        <v>2</v>
      </c>
      <c r="E23" s="2">
        <v>2</v>
      </c>
      <c r="F23" s="116" t="s">
        <v>212</v>
      </c>
      <c r="G23" s="2"/>
      <c r="H23" s="2"/>
      <c r="I23" s="2"/>
      <c r="K23" s="115"/>
      <c r="L23" s="115"/>
    </row>
    <row r="24" spans="1:16">
      <c r="A24" s="117">
        <v>22</v>
      </c>
      <c r="B24" s="116" t="s">
        <v>213</v>
      </c>
      <c r="C24" s="116" t="s">
        <v>3</v>
      </c>
      <c r="D24" s="116" t="s">
        <v>2</v>
      </c>
      <c r="E24" s="2">
        <v>2</v>
      </c>
      <c r="F24" s="116" t="s">
        <v>212</v>
      </c>
      <c r="G24" s="2"/>
      <c r="H24" s="2"/>
      <c r="I24" s="2"/>
      <c r="K24" s="115"/>
      <c r="L24" s="115"/>
    </row>
    <row r="25" spans="1:16">
      <c r="A25" s="117">
        <v>23</v>
      </c>
      <c r="B25" s="116" t="s">
        <v>6</v>
      </c>
      <c r="C25" s="116" t="s">
        <v>210</v>
      </c>
      <c r="D25" s="116" t="s">
        <v>2</v>
      </c>
      <c r="E25" s="2">
        <v>2</v>
      </c>
      <c r="F25" s="116" t="s">
        <v>212</v>
      </c>
      <c r="G25" s="2"/>
      <c r="H25" s="2"/>
      <c r="I25" s="2"/>
      <c r="K25" s="115"/>
      <c r="L25" s="115"/>
    </row>
    <row r="26" spans="1:16">
      <c r="A26" s="117">
        <v>24</v>
      </c>
      <c r="B26" s="116" t="s">
        <v>6</v>
      </c>
      <c r="C26" s="116" t="s">
        <v>3</v>
      </c>
      <c r="D26" s="116" t="s">
        <v>2</v>
      </c>
      <c r="E26" s="2">
        <v>2</v>
      </c>
      <c r="F26" s="116" t="s">
        <v>212</v>
      </c>
      <c r="G26" s="2"/>
      <c r="H26" s="2"/>
      <c r="I26" s="2"/>
      <c r="K26" s="115"/>
      <c r="L26" s="115"/>
    </row>
    <row r="27" spans="1:16" ht="13.8" thickBot="1"/>
    <row r="28" spans="1:16" ht="53.4" thickBot="1">
      <c r="A28" s="6"/>
      <c r="B28" s="7" t="s">
        <v>9</v>
      </c>
      <c r="C28" s="8" t="s">
        <v>151</v>
      </c>
      <c r="D28" s="7" t="s">
        <v>8</v>
      </c>
      <c r="E28" s="8" t="s">
        <v>237</v>
      </c>
      <c r="F28" s="80" t="s">
        <v>10</v>
      </c>
      <c r="G28" s="81" t="s">
        <v>148</v>
      </c>
      <c r="H28" s="83" t="s">
        <v>150</v>
      </c>
      <c r="I28" s="82" t="s">
        <v>149</v>
      </c>
      <c r="J28" s="93"/>
      <c r="K28" s="1"/>
      <c r="L28" s="1"/>
      <c r="M28" s="1"/>
      <c r="N28" s="1"/>
      <c r="O28" s="1"/>
      <c r="P28" s="1"/>
    </row>
    <row r="29" spans="1:16">
      <c r="A29" s="94" t="s">
        <v>4</v>
      </c>
      <c r="B29" s="97" t="s">
        <v>1</v>
      </c>
      <c r="C29" s="97" t="s">
        <v>0</v>
      </c>
      <c r="D29" s="58">
        <v>1</v>
      </c>
      <c r="E29" s="58">
        <v>1</v>
      </c>
      <c r="F29" s="66">
        <v>40.6</v>
      </c>
      <c r="G29" s="68">
        <f>100/F29</f>
        <v>2.4630541871921183</v>
      </c>
      <c r="H29" s="67"/>
      <c r="I29" s="79">
        <f>8.5-G29</f>
        <v>6.0369458128078817</v>
      </c>
    </row>
    <row r="30" spans="1:16">
      <c r="A30" s="95"/>
      <c r="B30" s="98"/>
      <c r="C30" s="98"/>
      <c r="D30" s="2">
        <v>2</v>
      </c>
      <c r="E30" s="2">
        <v>2</v>
      </c>
      <c r="F30" s="63">
        <v>28.6</v>
      </c>
      <c r="G30" s="64">
        <f t="shared" ref="G30:G64" si="0">100/F30</f>
        <v>3.4965034965034962</v>
      </c>
      <c r="H30" s="64"/>
      <c r="I30" s="74"/>
    </row>
    <row r="31" spans="1:16">
      <c r="A31" s="95"/>
      <c r="B31" s="98"/>
      <c r="C31" s="98"/>
      <c r="D31" s="2">
        <v>3</v>
      </c>
      <c r="E31" s="2">
        <v>3</v>
      </c>
      <c r="F31" s="63">
        <v>22.4</v>
      </c>
      <c r="G31" s="64">
        <f t="shared" si="0"/>
        <v>4.4642857142857144</v>
      </c>
      <c r="H31" s="64"/>
      <c r="I31" s="74"/>
    </row>
    <row r="32" spans="1:16">
      <c r="A32" s="95"/>
      <c r="B32" s="98"/>
      <c r="C32" s="98" t="s">
        <v>2</v>
      </c>
      <c r="D32" s="84">
        <v>1</v>
      </c>
      <c r="E32" s="84">
        <v>4</v>
      </c>
      <c r="F32" s="85">
        <v>8.64</v>
      </c>
      <c r="G32" s="127">
        <v>8.5</v>
      </c>
      <c r="H32" s="86"/>
      <c r="I32" s="87">
        <v>0</v>
      </c>
      <c r="J32">
        <f>8.6*8.5</f>
        <v>73.099999999999994</v>
      </c>
      <c r="K32" t="s">
        <v>230</v>
      </c>
    </row>
    <row r="33" spans="1:9">
      <c r="A33" s="95"/>
      <c r="B33" s="98"/>
      <c r="C33" s="98"/>
      <c r="D33" s="2">
        <v>2</v>
      </c>
      <c r="E33" s="2">
        <v>5</v>
      </c>
      <c r="F33" s="63">
        <v>13.7</v>
      </c>
      <c r="G33" s="64">
        <f t="shared" si="0"/>
        <v>7.2992700729927007</v>
      </c>
      <c r="H33" s="64"/>
      <c r="I33" s="74"/>
    </row>
    <row r="34" spans="1:9">
      <c r="A34" s="95"/>
      <c r="B34" s="98"/>
      <c r="C34" s="98"/>
      <c r="D34" s="2">
        <v>3</v>
      </c>
      <c r="E34" s="2">
        <v>6</v>
      </c>
      <c r="F34" s="63">
        <v>37.6</v>
      </c>
      <c r="G34" s="64">
        <f t="shared" si="0"/>
        <v>2.6595744680851063</v>
      </c>
      <c r="H34" s="64"/>
      <c r="I34" s="74"/>
    </row>
    <row r="35" spans="1:9">
      <c r="A35" s="95"/>
      <c r="B35" s="98" t="s">
        <v>3</v>
      </c>
      <c r="C35" s="98" t="s">
        <v>0</v>
      </c>
      <c r="D35" s="59">
        <v>1</v>
      </c>
      <c r="E35" s="59">
        <v>7</v>
      </c>
      <c r="F35" s="60">
        <v>36</v>
      </c>
      <c r="G35" s="61">
        <f t="shared" si="0"/>
        <v>2.7777777777777777</v>
      </c>
      <c r="H35" s="62"/>
      <c r="I35" s="73">
        <f>8.5-G35</f>
        <v>5.7222222222222223</v>
      </c>
    </row>
    <row r="36" spans="1:9">
      <c r="A36" s="95"/>
      <c r="B36" s="98"/>
      <c r="C36" s="98"/>
      <c r="D36" s="2">
        <v>2</v>
      </c>
      <c r="E36" s="2">
        <v>8</v>
      </c>
      <c r="F36" s="63">
        <v>33.799999999999997</v>
      </c>
      <c r="G36" s="64">
        <f t="shared" si="0"/>
        <v>2.9585798816568052</v>
      </c>
      <c r="H36" s="64"/>
      <c r="I36" s="74"/>
    </row>
    <row r="37" spans="1:9">
      <c r="A37" s="95"/>
      <c r="B37" s="98"/>
      <c r="C37" s="98"/>
      <c r="D37" s="2">
        <v>3</v>
      </c>
      <c r="E37" s="2">
        <v>9</v>
      </c>
      <c r="F37" s="63">
        <v>60.2</v>
      </c>
      <c r="G37" s="64">
        <f t="shared" si="0"/>
        <v>1.6611295681063123</v>
      </c>
      <c r="H37" s="64"/>
      <c r="I37" s="74"/>
    </row>
    <row r="38" spans="1:9">
      <c r="A38" s="95"/>
      <c r="B38" s="98"/>
      <c r="C38" s="98" t="s">
        <v>2</v>
      </c>
      <c r="D38" s="84">
        <v>1</v>
      </c>
      <c r="E38" s="84">
        <v>10</v>
      </c>
      <c r="F38" s="85">
        <v>16.899999999999999</v>
      </c>
      <c r="G38" s="88">
        <f t="shared" si="0"/>
        <v>5.9171597633136104</v>
      </c>
      <c r="H38" s="86"/>
      <c r="I38" s="89">
        <f>8.5-G38</f>
        <v>2.5828402366863896</v>
      </c>
    </row>
    <row r="39" spans="1:9">
      <c r="A39" s="95"/>
      <c r="B39" s="98"/>
      <c r="C39" s="98"/>
      <c r="D39" s="2">
        <v>2</v>
      </c>
      <c r="E39" s="2">
        <v>11</v>
      </c>
      <c r="F39" s="63">
        <v>27.6</v>
      </c>
      <c r="G39" s="64">
        <f t="shared" si="0"/>
        <v>3.6231884057971011</v>
      </c>
      <c r="H39" s="64"/>
      <c r="I39" s="74"/>
    </row>
    <row r="40" spans="1:9" ht="13.8" thickBot="1">
      <c r="A40" s="96"/>
      <c r="B40" s="99"/>
      <c r="C40" s="99"/>
      <c r="D40" s="5">
        <v>3</v>
      </c>
      <c r="E40" s="5">
        <v>12</v>
      </c>
      <c r="F40" s="71">
        <v>27</v>
      </c>
      <c r="G40" s="72">
        <f t="shared" si="0"/>
        <v>3.7037037037037037</v>
      </c>
      <c r="H40" s="72"/>
      <c r="I40" s="75"/>
    </row>
    <row r="41" spans="1:9" ht="13.8" thickTop="1">
      <c r="A41" s="95" t="s">
        <v>5</v>
      </c>
      <c r="B41" s="98" t="s">
        <v>1</v>
      </c>
      <c r="C41" s="98" t="s">
        <v>0</v>
      </c>
      <c r="D41" s="59">
        <v>1</v>
      </c>
      <c r="E41" s="59">
        <v>13</v>
      </c>
      <c r="F41" s="60">
        <v>116.6</v>
      </c>
      <c r="G41" s="62">
        <f t="shared" si="0"/>
        <v>0.85763293310463129</v>
      </c>
      <c r="H41" s="61">
        <f>G41*10</f>
        <v>8.5763293310463133</v>
      </c>
      <c r="I41" s="73">
        <f>8.5-H41</f>
        <v>-7.6329331046313342E-2</v>
      </c>
    </row>
    <row r="42" spans="1:9">
      <c r="A42" s="95"/>
      <c r="B42" s="98"/>
      <c r="C42" s="98"/>
      <c r="D42" s="2">
        <v>2</v>
      </c>
      <c r="E42" s="2">
        <v>14</v>
      </c>
      <c r="F42" s="63">
        <v>116.4</v>
      </c>
      <c r="G42" s="64">
        <f t="shared" si="0"/>
        <v>0.85910652920962194</v>
      </c>
      <c r="H42" s="64"/>
      <c r="I42" s="74"/>
    </row>
    <row r="43" spans="1:9">
      <c r="A43" s="95"/>
      <c r="B43" s="98"/>
      <c r="C43" s="98"/>
      <c r="D43" s="2">
        <v>3</v>
      </c>
      <c r="E43" s="2">
        <v>15</v>
      </c>
      <c r="F43" s="63">
        <v>244</v>
      </c>
      <c r="G43" s="64">
        <f t="shared" si="0"/>
        <v>0.4098360655737705</v>
      </c>
      <c r="H43" s="64"/>
      <c r="I43" s="74"/>
    </row>
    <row r="44" spans="1:9">
      <c r="A44" s="95"/>
      <c r="B44" s="98"/>
      <c r="C44" s="98" t="s">
        <v>2</v>
      </c>
      <c r="D44" s="84">
        <v>1</v>
      </c>
      <c r="E44" s="84">
        <v>16</v>
      </c>
      <c r="F44" s="85">
        <v>23.4</v>
      </c>
      <c r="G44" s="88">
        <f t="shared" si="0"/>
        <v>4.2735042735042734</v>
      </c>
      <c r="H44" s="86"/>
      <c r="I44" s="89">
        <f>8.5-G44</f>
        <v>4.2264957264957266</v>
      </c>
    </row>
    <row r="45" spans="1:9">
      <c r="A45" s="95"/>
      <c r="B45" s="98"/>
      <c r="C45" s="98"/>
      <c r="D45" s="2">
        <v>2</v>
      </c>
      <c r="E45" s="2">
        <v>17</v>
      </c>
      <c r="F45" s="63">
        <v>58.2</v>
      </c>
      <c r="G45" s="64">
        <f t="shared" si="0"/>
        <v>1.7182130584192439</v>
      </c>
      <c r="H45" s="64"/>
      <c r="I45" s="74"/>
    </row>
    <row r="46" spans="1:9">
      <c r="A46" s="95"/>
      <c r="B46" s="98"/>
      <c r="C46" s="98"/>
      <c r="D46" s="2">
        <v>3</v>
      </c>
      <c r="E46" s="2">
        <v>18</v>
      </c>
      <c r="F46" s="63">
        <v>97.2</v>
      </c>
      <c r="G46" s="64">
        <f t="shared" si="0"/>
        <v>1.0288065843621399</v>
      </c>
      <c r="H46" s="64"/>
      <c r="I46" s="74"/>
    </row>
    <row r="47" spans="1:9">
      <c r="A47" s="95"/>
      <c r="B47" s="98" t="s">
        <v>3</v>
      </c>
      <c r="C47" s="98" t="s">
        <v>0</v>
      </c>
      <c r="D47" s="59">
        <v>1</v>
      </c>
      <c r="E47" s="59">
        <v>19</v>
      </c>
      <c r="F47" s="60">
        <v>65.400000000000006</v>
      </c>
      <c r="G47" s="61">
        <f t="shared" si="0"/>
        <v>1.5290519877675839</v>
      </c>
      <c r="H47" s="62"/>
      <c r="I47" s="73">
        <f>8.5-G47</f>
        <v>6.9709480122324159</v>
      </c>
    </row>
    <row r="48" spans="1:9">
      <c r="A48" s="95"/>
      <c r="B48" s="98"/>
      <c r="C48" s="98"/>
      <c r="D48" s="2">
        <v>2</v>
      </c>
      <c r="E48" s="2">
        <v>20</v>
      </c>
      <c r="F48" s="63">
        <v>84.4</v>
      </c>
      <c r="G48" s="64">
        <f t="shared" si="0"/>
        <v>1.1848341232227488</v>
      </c>
      <c r="H48" s="64"/>
      <c r="I48" s="74"/>
    </row>
    <row r="49" spans="1:9">
      <c r="A49" s="95"/>
      <c r="B49" s="98"/>
      <c r="C49" s="98"/>
      <c r="D49" s="2">
        <v>3</v>
      </c>
      <c r="E49" s="2">
        <v>21</v>
      </c>
      <c r="F49" s="63">
        <v>149.80000000000001</v>
      </c>
      <c r="G49" s="64">
        <f t="shared" si="0"/>
        <v>0.66755674232309736</v>
      </c>
      <c r="H49" s="64"/>
      <c r="I49" s="74"/>
    </row>
    <row r="50" spans="1:9">
      <c r="A50" s="95"/>
      <c r="B50" s="98"/>
      <c r="C50" s="98" t="s">
        <v>2</v>
      </c>
      <c r="D50" s="84">
        <v>1</v>
      </c>
      <c r="E50" s="84">
        <v>22</v>
      </c>
      <c r="F50" s="85">
        <v>35.200000000000003</v>
      </c>
      <c r="G50" s="88">
        <f t="shared" si="0"/>
        <v>2.8409090909090908</v>
      </c>
      <c r="H50" s="86"/>
      <c r="I50" s="89">
        <f>8.5-G50</f>
        <v>5.6590909090909092</v>
      </c>
    </row>
    <row r="51" spans="1:9">
      <c r="A51" s="95"/>
      <c r="B51" s="98"/>
      <c r="C51" s="98"/>
      <c r="D51" s="2">
        <v>2</v>
      </c>
      <c r="E51" s="2">
        <v>23</v>
      </c>
      <c r="F51" s="63">
        <v>31.4</v>
      </c>
      <c r="G51" s="64">
        <f t="shared" si="0"/>
        <v>3.1847133757961785</v>
      </c>
      <c r="H51" s="64"/>
      <c r="I51" s="74"/>
    </row>
    <row r="52" spans="1:9" ht="13.8" thickBot="1">
      <c r="A52" s="96"/>
      <c r="B52" s="99"/>
      <c r="C52" s="99"/>
      <c r="D52" s="5">
        <v>3</v>
      </c>
      <c r="E52" s="5">
        <v>24</v>
      </c>
      <c r="F52" s="71">
        <v>28.2</v>
      </c>
      <c r="G52" s="72">
        <f t="shared" si="0"/>
        <v>3.5460992907801421</v>
      </c>
      <c r="H52" s="72"/>
      <c r="I52" s="75"/>
    </row>
    <row r="53" spans="1:9" ht="13.8" thickTop="1">
      <c r="A53" s="94" t="s">
        <v>6</v>
      </c>
      <c r="B53" s="97" t="s">
        <v>1</v>
      </c>
      <c r="C53" s="97" t="s">
        <v>0</v>
      </c>
      <c r="D53" s="4">
        <v>1</v>
      </c>
      <c r="E53" s="4">
        <v>25</v>
      </c>
      <c r="F53" s="69">
        <v>284</v>
      </c>
      <c r="G53" s="70">
        <f t="shared" si="0"/>
        <v>0.352112676056338</v>
      </c>
      <c r="H53" s="70"/>
      <c r="I53" s="76"/>
    </row>
    <row r="54" spans="1:9">
      <c r="A54" s="95"/>
      <c r="B54" s="98"/>
      <c r="C54" s="98"/>
      <c r="D54" s="59">
        <v>2</v>
      </c>
      <c r="E54" s="59">
        <v>26</v>
      </c>
      <c r="F54" s="60">
        <v>458</v>
      </c>
      <c r="G54" s="62">
        <f t="shared" si="0"/>
        <v>0.2183406113537118</v>
      </c>
      <c r="H54" s="61">
        <f>G54*10</f>
        <v>2.1834061135371181</v>
      </c>
      <c r="I54" s="73">
        <f>8.5-H54</f>
        <v>6.3165938864628819</v>
      </c>
    </row>
    <row r="55" spans="1:9">
      <c r="A55" s="95"/>
      <c r="B55" s="98"/>
      <c r="C55" s="98"/>
      <c r="D55" s="2">
        <v>3</v>
      </c>
      <c r="E55" s="2">
        <v>27</v>
      </c>
      <c r="F55" s="63">
        <v>386</v>
      </c>
      <c r="G55" s="64">
        <f t="shared" si="0"/>
        <v>0.25906735751295334</v>
      </c>
      <c r="H55" s="64"/>
      <c r="I55" s="74"/>
    </row>
    <row r="56" spans="1:9">
      <c r="A56" s="95"/>
      <c r="B56" s="98"/>
      <c r="C56" s="98" t="s">
        <v>2</v>
      </c>
      <c r="D56" s="84">
        <v>1</v>
      </c>
      <c r="E56" s="84">
        <v>28</v>
      </c>
      <c r="F56" s="85">
        <v>137.6</v>
      </c>
      <c r="G56" s="86">
        <f t="shared" si="0"/>
        <v>0.7267441860465117</v>
      </c>
      <c r="H56" s="88">
        <v>7.3</v>
      </c>
      <c r="I56" s="89">
        <f>8.5-H56</f>
        <v>1.2000000000000002</v>
      </c>
    </row>
    <row r="57" spans="1:9">
      <c r="A57" s="95"/>
      <c r="B57" s="98"/>
      <c r="C57" s="98"/>
      <c r="D57" s="2">
        <v>2</v>
      </c>
      <c r="E57" s="2">
        <v>29</v>
      </c>
      <c r="F57" s="63">
        <v>152</v>
      </c>
      <c r="G57" s="64">
        <f t="shared" si="0"/>
        <v>0.65789473684210531</v>
      </c>
      <c r="H57" s="64"/>
      <c r="I57" s="74"/>
    </row>
    <row r="58" spans="1:9">
      <c r="A58" s="95"/>
      <c r="B58" s="98"/>
      <c r="C58" s="98"/>
      <c r="D58" s="2">
        <v>3</v>
      </c>
      <c r="E58" s="2">
        <v>30</v>
      </c>
      <c r="F58" s="63">
        <v>510</v>
      </c>
      <c r="G58" s="64">
        <f t="shared" si="0"/>
        <v>0.19607843137254902</v>
      </c>
      <c r="H58" s="64"/>
      <c r="I58" s="74"/>
    </row>
    <row r="59" spans="1:9">
      <c r="A59" s="95"/>
      <c r="B59" s="98" t="s">
        <v>3</v>
      </c>
      <c r="C59" s="98" t="s">
        <v>0</v>
      </c>
      <c r="D59" s="2">
        <v>1</v>
      </c>
      <c r="E59" s="2">
        <v>31</v>
      </c>
      <c r="F59" s="63">
        <v>686</v>
      </c>
      <c r="G59" s="64">
        <f t="shared" si="0"/>
        <v>0.1457725947521866</v>
      </c>
      <c r="H59" s="64"/>
      <c r="I59" s="74"/>
    </row>
    <row r="60" spans="1:9">
      <c r="A60" s="95"/>
      <c r="B60" s="98"/>
      <c r="C60" s="98"/>
      <c r="D60" s="59">
        <v>2</v>
      </c>
      <c r="E60" s="59">
        <v>32</v>
      </c>
      <c r="F60" s="60">
        <v>660</v>
      </c>
      <c r="G60" s="62">
        <f t="shared" si="0"/>
        <v>0.15151515151515152</v>
      </c>
      <c r="H60" s="61">
        <f>G60*10</f>
        <v>1.5151515151515151</v>
      </c>
      <c r="I60" s="73">
        <f>8.5-H60</f>
        <v>6.9848484848484844</v>
      </c>
    </row>
    <row r="61" spans="1:9">
      <c r="A61" s="95"/>
      <c r="B61" s="98"/>
      <c r="C61" s="98"/>
      <c r="D61" s="2">
        <v>3</v>
      </c>
      <c r="E61" s="2">
        <v>33</v>
      </c>
      <c r="F61" s="63">
        <v>832</v>
      </c>
      <c r="G61" s="64">
        <f t="shared" si="0"/>
        <v>0.1201923076923077</v>
      </c>
      <c r="H61" s="64"/>
      <c r="I61" s="74"/>
    </row>
    <row r="62" spans="1:9">
      <c r="A62" s="95"/>
      <c r="B62" s="98"/>
      <c r="C62" s="98" t="s">
        <v>2</v>
      </c>
      <c r="D62" s="84">
        <v>1</v>
      </c>
      <c r="E62" s="84">
        <v>34</v>
      </c>
      <c r="F62" s="85">
        <v>133.19999999999999</v>
      </c>
      <c r="G62" s="86">
        <f t="shared" si="0"/>
        <v>0.75075075075075082</v>
      </c>
      <c r="H62" s="88">
        <v>7.5</v>
      </c>
      <c r="I62" s="89">
        <f>8.5-H62</f>
        <v>1</v>
      </c>
    </row>
    <row r="63" spans="1:9">
      <c r="A63" s="95"/>
      <c r="B63" s="98"/>
      <c r="C63" s="98"/>
      <c r="D63" s="2">
        <v>2</v>
      </c>
      <c r="E63" s="2">
        <v>35</v>
      </c>
      <c r="F63" s="63">
        <v>170.8</v>
      </c>
      <c r="G63" s="64">
        <f t="shared" si="0"/>
        <v>0.58548009367681497</v>
      </c>
      <c r="H63" s="64"/>
      <c r="I63" s="74"/>
    </row>
    <row r="64" spans="1:9" ht="13.8" thickBot="1">
      <c r="A64" s="100"/>
      <c r="B64" s="101"/>
      <c r="C64" s="101"/>
      <c r="D64" s="3">
        <v>3</v>
      </c>
      <c r="E64" s="3">
        <v>36</v>
      </c>
      <c r="F64" s="65">
        <v>536</v>
      </c>
      <c r="G64" s="77">
        <f t="shared" si="0"/>
        <v>0.18656716417910449</v>
      </c>
      <c r="H64" s="77"/>
      <c r="I64" s="78"/>
    </row>
    <row r="65" spans="1:1">
      <c r="A65" t="s">
        <v>217</v>
      </c>
    </row>
  </sheetData>
  <mergeCells count="22">
    <mergeCell ref="A41:A52"/>
    <mergeCell ref="B41:B46"/>
    <mergeCell ref="C41:C43"/>
    <mergeCell ref="C44:C46"/>
    <mergeCell ref="B47:B52"/>
    <mergeCell ref="C47:C49"/>
    <mergeCell ref="C50:C52"/>
    <mergeCell ref="A53:A64"/>
    <mergeCell ref="B53:B58"/>
    <mergeCell ref="C53:C55"/>
    <mergeCell ref="C56:C58"/>
    <mergeCell ref="B59:B64"/>
    <mergeCell ref="C59:C61"/>
    <mergeCell ref="C62:C64"/>
    <mergeCell ref="A29:A40"/>
    <mergeCell ref="B29:B34"/>
    <mergeCell ref="C29:C31"/>
    <mergeCell ref="C32:C34"/>
    <mergeCell ref="B35:B40"/>
    <mergeCell ref="C35:C37"/>
    <mergeCell ref="C38:C40"/>
    <mergeCell ref="G1:H1"/>
  </mergeCells>
  <phoneticPr fontId="2"/>
  <pageMargins left="0.7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1"/>
  <sheetViews>
    <sheetView tabSelected="1" topLeftCell="A137" zoomScale="145" zoomScaleNormal="145" workbookViewId="0">
      <selection activeCell="L124" sqref="L124"/>
    </sheetView>
  </sheetViews>
  <sheetFormatPr defaultRowHeight="8.4"/>
  <cols>
    <col min="1" max="1" width="8.88671875" style="39"/>
    <col min="2" max="2" width="1.6640625" style="39" customWidth="1"/>
    <col min="3" max="3" width="5.33203125" style="39" customWidth="1"/>
    <col min="4" max="4" width="7" style="39" customWidth="1"/>
    <col min="5" max="5" width="18.109375" style="39" customWidth="1"/>
    <col min="6" max="6" width="5" style="39" customWidth="1"/>
    <col min="7" max="16384" width="8.88671875" style="39"/>
  </cols>
  <sheetData>
    <row r="1" spans="1:10" s="29" customFormat="1">
      <c r="A1" s="26" t="s">
        <v>16</v>
      </c>
      <c r="B1" s="27"/>
      <c r="C1" s="27"/>
      <c r="D1" s="27"/>
      <c r="E1" s="27"/>
      <c r="F1" s="28"/>
      <c r="G1" s="27"/>
      <c r="H1" s="27"/>
      <c r="J1" s="30"/>
    </row>
    <row r="2" spans="1:10" s="29" customFormat="1">
      <c r="A2" s="29" t="s">
        <v>17</v>
      </c>
      <c r="F2" s="31"/>
      <c r="J2" s="30"/>
    </row>
    <row r="3" spans="1:10" s="29" customFormat="1">
      <c r="A3" s="26" t="s">
        <v>18</v>
      </c>
      <c r="B3" s="27"/>
      <c r="C3" s="27"/>
      <c r="D3" s="27"/>
      <c r="E3" s="27"/>
      <c r="F3" s="28"/>
      <c r="G3" s="27"/>
      <c r="H3" s="27"/>
      <c r="J3" s="30"/>
    </row>
    <row r="4" spans="1:10" s="29" customFormat="1">
      <c r="A4" s="29" t="s">
        <v>152</v>
      </c>
      <c r="C4" s="90" t="s">
        <v>153</v>
      </c>
      <c r="D4" s="32"/>
      <c r="E4" s="33"/>
      <c r="F4" s="31"/>
      <c r="J4" s="30"/>
    </row>
    <row r="5" spans="1:10" s="29" customFormat="1">
      <c r="A5" s="26"/>
      <c r="B5" s="27"/>
      <c r="C5" s="27"/>
      <c r="D5" s="27"/>
      <c r="E5" s="34"/>
      <c r="F5" s="28"/>
      <c r="G5" s="27"/>
      <c r="H5" s="27"/>
      <c r="J5" s="30"/>
    </row>
    <row r="6" spans="1:10" s="29" customFormat="1">
      <c r="A6" s="35" t="s">
        <v>231</v>
      </c>
      <c r="E6" s="36"/>
      <c r="F6" s="31"/>
      <c r="J6" s="30"/>
    </row>
    <row r="7" spans="1:10">
      <c r="A7" s="37" t="s">
        <v>19</v>
      </c>
      <c r="B7" s="38"/>
      <c r="C7" s="39" t="s">
        <v>20</v>
      </c>
      <c r="F7" s="40"/>
    </row>
    <row r="8" spans="1:10">
      <c r="B8" s="38"/>
      <c r="C8" s="39" t="s">
        <v>21</v>
      </c>
      <c r="G8" s="41"/>
    </row>
    <row r="9" spans="1:10">
      <c r="D9" s="118" t="s">
        <v>219</v>
      </c>
      <c r="E9" s="118"/>
      <c r="F9" s="39">
        <v>1</v>
      </c>
      <c r="G9" s="39" t="s">
        <v>22</v>
      </c>
    </row>
    <row r="10" spans="1:10" ht="1.95" customHeight="1">
      <c r="D10" s="33"/>
      <c r="E10" s="33"/>
    </row>
    <row r="11" spans="1:10">
      <c r="D11" s="118" t="s">
        <v>218</v>
      </c>
      <c r="E11" s="118"/>
      <c r="F11" s="39">
        <v>0.5</v>
      </c>
      <c r="G11" s="39" t="s">
        <v>23</v>
      </c>
    </row>
    <row r="12" spans="1:10">
      <c r="B12" s="38"/>
      <c r="C12" s="39" t="s">
        <v>24</v>
      </c>
    </row>
    <row r="13" spans="1:10">
      <c r="D13" s="39" t="s">
        <v>25</v>
      </c>
      <c r="E13" s="39" t="s">
        <v>26</v>
      </c>
    </row>
    <row r="14" spans="1:10">
      <c r="D14" s="39" t="s">
        <v>27</v>
      </c>
      <c r="E14" s="39" t="s">
        <v>28</v>
      </c>
    </row>
    <row r="15" spans="1:10">
      <c r="B15" s="38"/>
      <c r="C15" s="39" t="s">
        <v>29</v>
      </c>
    </row>
    <row r="17" spans="1:7">
      <c r="A17" s="37" t="s">
        <v>30</v>
      </c>
      <c r="B17" s="38"/>
      <c r="C17" s="39" t="s">
        <v>31</v>
      </c>
    </row>
    <row r="18" spans="1:7">
      <c r="A18" s="37"/>
      <c r="B18" s="42"/>
      <c r="D18" s="122" t="s">
        <v>32</v>
      </c>
      <c r="E18" s="123"/>
    </row>
    <row r="19" spans="1:7" ht="1.95" customHeight="1">
      <c r="A19" s="37"/>
      <c r="B19" s="43"/>
      <c r="D19" s="121"/>
      <c r="E19" s="121"/>
    </row>
    <row r="20" spans="1:7">
      <c r="B20" s="38"/>
      <c r="C20" s="120" t="s">
        <v>221</v>
      </c>
    </row>
    <row r="21" spans="1:7">
      <c r="B21" s="42"/>
      <c r="D21" s="107" t="s">
        <v>33</v>
      </c>
      <c r="E21" s="107"/>
      <c r="F21" s="39">
        <v>2</v>
      </c>
      <c r="G21" s="39" t="s">
        <v>34</v>
      </c>
    </row>
    <row r="22" spans="1:7" ht="1.95" customHeight="1">
      <c r="D22" s="44"/>
      <c r="E22" s="44"/>
    </row>
    <row r="23" spans="1:7">
      <c r="D23" s="119" t="s">
        <v>220</v>
      </c>
      <c r="E23" s="119"/>
      <c r="F23" s="39">
        <v>4</v>
      </c>
      <c r="G23" s="39" t="s">
        <v>35</v>
      </c>
    </row>
    <row r="24" spans="1:7" ht="1.95" customHeight="1">
      <c r="D24" s="44"/>
      <c r="E24" s="44"/>
    </row>
    <row r="25" spans="1:7">
      <c r="B25" s="43"/>
      <c r="D25" s="108" t="s">
        <v>36</v>
      </c>
      <c r="E25" s="108"/>
      <c r="F25" s="39">
        <v>1</v>
      </c>
      <c r="G25" s="39" t="s">
        <v>22</v>
      </c>
    </row>
    <row r="26" spans="1:7">
      <c r="B26" s="38"/>
      <c r="C26" s="39" t="s">
        <v>37</v>
      </c>
    </row>
    <row r="27" spans="1:7">
      <c r="B27" s="38"/>
      <c r="C27" s="39" t="s">
        <v>38</v>
      </c>
    </row>
    <row r="28" spans="1:7">
      <c r="D28" s="39" t="s">
        <v>39</v>
      </c>
      <c r="E28" s="39" t="s">
        <v>40</v>
      </c>
    </row>
    <row r="29" spans="1:7">
      <c r="D29" s="39" t="s">
        <v>41</v>
      </c>
      <c r="E29" s="39" t="s">
        <v>42</v>
      </c>
    </row>
    <row r="30" spans="1:7">
      <c r="D30" s="39" t="s">
        <v>43</v>
      </c>
      <c r="E30" s="39" t="s">
        <v>44</v>
      </c>
    </row>
    <row r="31" spans="1:7">
      <c r="B31" s="38"/>
      <c r="C31" s="39" t="s">
        <v>29</v>
      </c>
    </row>
    <row r="33" spans="1:7">
      <c r="A33" s="37" t="s">
        <v>45</v>
      </c>
      <c r="B33" s="38"/>
      <c r="C33" s="124" t="s">
        <v>222</v>
      </c>
    </row>
    <row r="34" spans="1:7">
      <c r="D34" s="45" t="s">
        <v>46</v>
      </c>
      <c r="E34" s="46"/>
      <c r="F34" s="39">
        <v>6</v>
      </c>
      <c r="G34" s="39" t="s">
        <v>47</v>
      </c>
    </row>
    <row r="35" spans="1:7" ht="1.95" customHeight="1">
      <c r="D35" s="47"/>
    </row>
    <row r="36" spans="1:7">
      <c r="D36" s="45" t="s">
        <v>48</v>
      </c>
      <c r="E36" s="45"/>
      <c r="F36" s="39">
        <v>0.5</v>
      </c>
      <c r="G36" s="39" t="s">
        <v>22</v>
      </c>
    </row>
    <row r="37" spans="1:7" ht="1.95" customHeight="1">
      <c r="D37" s="47"/>
      <c r="E37" s="47"/>
    </row>
    <row r="38" spans="1:7">
      <c r="D38" s="107" t="s">
        <v>49</v>
      </c>
      <c r="E38" s="107"/>
      <c r="F38" s="39">
        <v>13.5</v>
      </c>
      <c r="G38" s="39" t="s">
        <v>47</v>
      </c>
    </row>
    <row r="39" spans="1:7">
      <c r="B39" s="38"/>
      <c r="C39" s="39" t="s">
        <v>50</v>
      </c>
    </row>
    <row r="40" spans="1:7">
      <c r="B40" s="38"/>
      <c r="C40" s="39" t="s">
        <v>51</v>
      </c>
    </row>
    <row r="41" spans="1:7">
      <c r="D41" s="39" t="s">
        <v>52</v>
      </c>
      <c r="E41" s="39" t="s">
        <v>53</v>
      </c>
    </row>
    <row r="42" spans="1:7">
      <c r="D42" s="39" t="s">
        <v>54</v>
      </c>
      <c r="E42" s="39" t="s">
        <v>55</v>
      </c>
    </row>
    <row r="43" spans="1:7">
      <c r="D43" s="39" t="s">
        <v>43</v>
      </c>
      <c r="E43" s="39" t="s">
        <v>56</v>
      </c>
    </row>
    <row r="44" spans="1:7">
      <c r="B44" s="38"/>
      <c r="C44" s="39" t="s">
        <v>154</v>
      </c>
    </row>
    <row r="45" spans="1:7" ht="8.4" customHeight="1"/>
    <row r="46" spans="1:7">
      <c r="A46" s="103" t="s">
        <v>57</v>
      </c>
      <c r="B46" s="38"/>
      <c r="C46" s="39" t="s">
        <v>58</v>
      </c>
      <c r="F46" s="41"/>
    </row>
    <row r="47" spans="1:7" ht="9" thickBot="1">
      <c r="A47" s="103"/>
      <c r="B47" s="38"/>
      <c r="C47" s="39" t="s">
        <v>59</v>
      </c>
    </row>
    <row r="48" spans="1:7" ht="9.6" thickTop="1" thickBot="1">
      <c r="A48" s="103"/>
      <c r="D48" s="48" t="s">
        <v>60</v>
      </c>
      <c r="E48" s="49"/>
      <c r="F48" s="39">
        <v>120</v>
      </c>
      <c r="G48" s="39" t="s">
        <v>61</v>
      </c>
    </row>
    <row r="49" spans="1:7" ht="1.95" customHeight="1" thickTop="1" thickBot="1">
      <c r="A49" s="103"/>
    </row>
    <row r="50" spans="1:7" ht="9.6" thickTop="1" thickBot="1">
      <c r="A50" s="103"/>
      <c r="D50" s="50" t="s">
        <v>62</v>
      </c>
      <c r="E50" s="51"/>
      <c r="F50" s="39">
        <v>2.4</v>
      </c>
      <c r="G50" s="39" t="s">
        <v>47</v>
      </c>
    </row>
    <row r="51" spans="1:7" ht="9" thickTop="1">
      <c r="B51" s="38"/>
      <c r="C51" s="39" t="s">
        <v>63</v>
      </c>
    </row>
    <row r="52" spans="1:7">
      <c r="B52" s="38"/>
      <c r="C52" s="39" t="s">
        <v>64</v>
      </c>
    </row>
    <row r="53" spans="1:7">
      <c r="B53" s="38"/>
      <c r="C53" s="39" t="s">
        <v>65</v>
      </c>
    </row>
    <row r="54" spans="1:7">
      <c r="B54" s="38"/>
      <c r="C54" s="39" t="s">
        <v>66</v>
      </c>
    </row>
    <row r="55" spans="1:7">
      <c r="B55" s="38"/>
      <c r="C55" s="39" t="s">
        <v>67</v>
      </c>
    </row>
    <row r="56" spans="1:7">
      <c r="B56" s="38"/>
      <c r="C56" s="39" t="s">
        <v>68</v>
      </c>
    </row>
    <row r="57" spans="1:7">
      <c r="B57" s="38"/>
      <c r="C57" s="39" t="s">
        <v>69</v>
      </c>
    </row>
    <row r="58" spans="1:7">
      <c r="B58" s="38"/>
      <c r="C58" s="39" t="s">
        <v>70</v>
      </c>
    </row>
    <row r="59" spans="1:7">
      <c r="D59" s="39" t="s">
        <v>71</v>
      </c>
      <c r="E59" s="39" t="s">
        <v>72</v>
      </c>
    </row>
    <row r="60" spans="1:7">
      <c r="D60" s="39" t="s">
        <v>39</v>
      </c>
      <c r="E60" s="39" t="s">
        <v>56</v>
      </c>
    </row>
    <row r="61" spans="1:7">
      <c r="B61" s="38"/>
      <c r="C61" s="39" t="s">
        <v>73</v>
      </c>
    </row>
    <row r="62" spans="1:7">
      <c r="B62" s="38"/>
      <c r="C62" s="39" t="s">
        <v>74</v>
      </c>
    </row>
    <row r="64" spans="1:7">
      <c r="A64" s="37" t="s">
        <v>75</v>
      </c>
      <c r="B64" s="38"/>
      <c r="C64" s="39" t="s">
        <v>76</v>
      </c>
    </row>
    <row r="65" spans="1:5">
      <c r="B65" s="38"/>
      <c r="C65" s="39" t="s">
        <v>77</v>
      </c>
    </row>
    <row r="66" spans="1:5">
      <c r="D66" s="39" t="s">
        <v>78</v>
      </c>
      <c r="E66" s="39" t="s">
        <v>79</v>
      </c>
    </row>
    <row r="67" spans="1:5">
      <c r="D67" s="39" t="s">
        <v>80</v>
      </c>
      <c r="E67" s="39" t="s">
        <v>81</v>
      </c>
    </row>
    <row r="68" spans="1:5">
      <c r="B68" s="38"/>
      <c r="C68" s="39" t="s">
        <v>82</v>
      </c>
    </row>
    <row r="69" spans="1:5">
      <c r="B69" s="38"/>
      <c r="C69" s="39" t="s">
        <v>223</v>
      </c>
    </row>
    <row r="70" spans="1:5">
      <c r="B70" s="38"/>
      <c r="C70" s="39" t="s">
        <v>83</v>
      </c>
      <c r="E70" s="39" t="s">
        <v>84</v>
      </c>
    </row>
    <row r="71" spans="1:5">
      <c r="B71" s="38"/>
      <c r="C71" s="39" t="s">
        <v>85</v>
      </c>
    </row>
    <row r="72" spans="1:5" ht="8.4" customHeight="1"/>
    <row r="73" spans="1:5">
      <c r="A73" s="104" t="s">
        <v>86</v>
      </c>
      <c r="B73" s="38"/>
      <c r="C73" s="39" t="s">
        <v>87</v>
      </c>
    </row>
    <row r="74" spans="1:5">
      <c r="A74" s="104"/>
      <c r="B74" s="38"/>
      <c r="C74" s="39" t="s">
        <v>88</v>
      </c>
    </row>
    <row r="75" spans="1:5">
      <c r="B75" s="38"/>
      <c r="C75" s="39" t="s">
        <v>89</v>
      </c>
    </row>
    <row r="76" spans="1:5">
      <c r="B76" s="38"/>
      <c r="C76" s="39" t="s">
        <v>90</v>
      </c>
    </row>
    <row r="77" spans="1:5">
      <c r="B77" s="38"/>
      <c r="C77" s="39" t="s">
        <v>91</v>
      </c>
    </row>
    <row r="78" spans="1:5">
      <c r="B78" s="38"/>
      <c r="C78" s="39" t="s">
        <v>92</v>
      </c>
    </row>
    <row r="79" spans="1:5">
      <c r="D79" s="39" t="s">
        <v>93</v>
      </c>
      <c r="E79" s="39" t="s">
        <v>94</v>
      </c>
    </row>
    <row r="80" spans="1:5">
      <c r="D80" s="39" t="s">
        <v>95</v>
      </c>
      <c r="E80" s="39" t="s">
        <v>96</v>
      </c>
    </row>
    <row r="81" spans="1:10">
      <c r="D81" s="39" t="s">
        <v>93</v>
      </c>
      <c r="E81" s="39" t="s">
        <v>97</v>
      </c>
    </row>
    <row r="82" spans="1:10">
      <c r="D82" s="39" t="s">
        <v>95</v>
      </c>
      <c r="E82" s="39" t="s">
        <v>98</v>
      </c>
    </row>
    <row r="83" spans="1:10">
      <c r="D83" s="39" t="s">
        <v>93</v>
      </c>
      <c r="E83" s="39" t="s">
        <v>97</v>
      </c>
    </row>
    <row r="84" spans="1:10">
      <c r="D84" s="39" t="s">
        <v>95</v>
      </c>
      <c r="E84" s="39" t="s">
        <v>99</v>
      </c>
    </row>
    <row r="85" spans="1:10">
      <c r="D85" s="39" t="s">
        <v>100</v>
      </c>
      <c r="E85" s="39" t="s">
        <v>56</v>
      </c>
    </row>
    <row r="87" spans="1:10">
      <c r="A87" s="52" t="s">
        <v>101</v>
      </c>
      <c r="C87" s="39" t="s">
        <v>102</v>
      </c>
    </row>
    <row r="89" spans="1:10" s="29" customFormat="1">
      <c r="A89" s="26"/>
      <c r="B89" s="27"/>
      <c r="C89" s="27"/>
      <c r="D89" s="27"/>
      <c r="E89" s="34"/>
      <c r="F89" s="28"/>
      <c r="G89" s="27"/>
      <c r="H89" s="27"/>
      <c r="J89" s="30"/>
    </row>
    <row r="90" spans="1:10" s="29" customFormat="1" ht="9.6">
      <c r="A90" s="35" t="s">
        <v>233</v>
      </c>
      <c r="E90" s="36"/>
      <c r="F90" s="31"/>
      <c r="J90" s="30"/>
    </row>
    <row r="91" spans="1:10" ht="8.4" customHeight="1">
      <c r="A91" s="103" t="s">
        <v>103</v>
      </c>
      <c r="B91" s="38"/>
      <c r="C91" s="39" t="s">
        <v>104</v>
      </c>
    </row>
    <row r="92" spans="1:10">
      <c r="A92" s="103"/>
      <c r="B92" s="38"/>
      <c r="C92" s="39" t="s">
        <v>105</v>
      </c>
    </row>
    <row r="93" spans="1:10" ht="9" thickBot="1">
      <c r="A93" s="103"/>
      <c r="B93" s="38"/>
      <c r="C93" s="39" t="s">
        <v>106</v>
      </c>
    </row>
    <row r="94" spans="1:10" ht="9.6" thickTop="1" thickBot="1">
      <c r="A94" s="103"/>
      <c r="D94" s="53" t="s">
        <v>107</v>
      </c>
      <c r="E94" s="54"/>
      <c r="F94" s="39">
        <v>200</v>
      </c>
      <c r="G94" s="39" t="s">
        <v>47</v>
      </c>
    </row>
    <row r="95" spans="1:10" ht="1.95" customHeight="1" thickTop="1" thickBot="1">
      <c r="A95" s="55"/>
    </row>
    <row r="96" spans="1:10" ht="9.6" thickTop="1" thickBot="1">
      <c r="D96" s="50" t="s">
        <v>108</v>
      </c>
      <c r="E96" s="51"/>
      <c r="F96" s="39">
        <v>2.4</v>
      </c>
      <c r="G96" s="39" t="s">
        <v>109</v>
      </c>
    </row>
    <row r="97" spans="1:3" ht="9" thickTop="1">
      <c r="B97" s="38"/>
      <c r="C97" s="39" t="s">
        <v>110</v>
      </c>
    </row>
    <row r="98" spans="1:3">
      <c r="B98" s="38"/>
      <c r="C98" s="39" t="s">
        <v>111</v>
      </c>
    </row>
    <row r="99" spans="1:3">
      <c r="B99" s="38"/>
      <c r="C99" s="39" t="s">
        <v>112</v>
      </c>
    </row>
    <row r="100" spans="1:3">
      <c r="B100" s="38"/>
      <c r="C100" s="39" t="s">
        <v>66</v>
      </c>
    </row>
    <row r="101" spans="1:3">
      <c r="B101" s="38"/>
      <c r="C101" s="39" t="s">
        <v>155</v>
      </c>
    </row>
    <row r="102" spans="1:3">
      <c r="B102" s="38"/>
      <c r="C102" s="39" t="s">
        <v>156</v>
      </c>
    </row>
    <row r="103" spans="1:3">
      <c r="B103" s="38"/>
      <c r="C103" s="39" t="s">
        <v>113</v>
      </c>
    </row>
    <row r="104" spans="1:3">
      <c r="B104" s="38"/>
      <c r="C104" s="39" t="s">
        <v>157</v>
      </c>
    </row>
    <row r="105" spans="1:3">
      <c r="B105" s="38"/>
      <c r="C105" s="39" t="s">
        <v>114</v>
      </c>
    </row>
    <row r="106" spans="1:3">
      <c r="B106" s="38"/>
      <c r="C106" s="39" t="s">
        <v>224</v>
      </c>
    </row>
    <row r="107" spans="1:3">
      <c r="B107" s="38"/>
      <c r="C107" s="39" t="s">
        <v>115</v>
      </c>
    </row>
    <row r="108" spans="1:3">
      <c r="B108" s="38"/>
      <c r="C108" s="39" t="s">
        <v>116</v>
      </c>
    </row>
    <row r="109" spans="1:3">
      <c r="B109" s="38"/>
      <c r="C109" s="39" t="s">
        <v>225</v>
      </c>
    </row>
    <row r="111" spans="1:3" ht="8.4" customHeight="1">
      <c r="A111" s="125" t="s">
        <v>227</v>
      </c>
      <c r="B111" s="38"/>
      <c r="C111" s="124" t="s">
        <v>238</v>
      </c>
    </row>
    <row r="112" spans="1:3" ht="8.4" customHeight="1">
      <c r="A112" s="125"/>
      <c r="B112" s="38"/>
      <c r="C112" s="39" t="s">
        <v>117</v>
      </c>
    </row>
    <row r="113" spans="1:7">
      <c r="A113" s="125"/>
      <c r="D113" s="102" t="s">
        <v>118</v>
      </c>
      <c r="E113" s="102"/>
      <c r="F113" s="39">
        <v>1</v>
      </c>
      <c r="G113" s="39" t="s">
        <v>22</v>
      </c>
    </row>
    <row r="114" spans="1:7" ht="1.95" customHeight="1">
      <c r="A114" s="125"/>
      <c r="D114" s="44"/>
      <c r="E114" s="44"/>
    </row>
    <row r="115" spans="1:7">
      <c r="A115" s="125"/>
      <c r="D115" s="102" t="s">
        <v>119</v>
      </c>
      <c r="E115" s="102"/>
      <c r="F115" s="39">
        <v>4.5</v>
      </c>
      <c r="G115" s="39" t="s">
        <v>120</v>
      </c>
    </row>
    <row r="116" spans="1:7" ht="1.95" customHeight="1">
      <c r="D116" s="126"/>
      <c r="E116" s="126"/>
    </row>
    <row r="117" spans="1:7">
      <c r="D117" s="56" t="s">
        <v>121</v>
      </c>
      <c r="E117" s="57"/>
      <c r="F117" s="39">
        <v>0.5</v>
      </c>
      <c r="G117" s="39" t="s">
        <v>120</v>
      </c>
    </row>
    <row r="118" spans="1:7">
      <c r="B118" s="38"/>
      <c r="C118" s="124" t="s">
        <v>226</v>
      </c>
    </row>
    <row r="119" spans="1:7" ht="9.6">
      <c r="B119" s="38"/>
      <c r="C119" s="39" t="s">
        <v>234</v>
      </c>
      <c r="F119" s="39" t="s">
        <v>235</v>
      </c>
    </row>
    <row r="120" spans="1:7">
      <c r="D120" s="39" t="s">
        <v>122</v>
      </c>
      <c r="E120" s="39" t="s">
        <v>123</v>
      </c>
    </row>
    <row r="121" spans="1:7">
      <c r="D121" s="39" t="s">
        <v>124</v>
      </c>
      <c r="E121" s="39" t="s">
        <v>125</v>
      </c>
      <c r="F121" s="105" t="s">
        <v>228</v>
      </c>
    </row>
    <row r="122" spans="1:7">
      <c r="D122" s="39" t="s">
        <v>52</v>
      </c>
      <c r="E122" s="39" t="s">
        <v>126</v>
      </c>
      <c r="F122" s="105"/>
    </row>
    <row r="123" spans="1:7">
      <c r="D123" s="39" t="s">
        <v>127</v>
      </c>
      <c r="E123" s="39" t="s">
        <v>128</v>
      </c>
      <c r="F123" s="105"/>
    </row>
    <row r="124" spans="1:7" ht="9.6">
      <c r="C124" s="152" t="s">
        <v>239</v>
      </c>
    </row>
    <row r="127" spans="1:7">
      <c r="A127" s="103" t="s">
        <v>130</v>
      </c>
      <c r="B127" s="38"/>
      <c r="C127" s="39" t="s">
        <v>131</v>
      </c>
    </row>
    <row r="128" spans="1:7">
      <c r="A128" s="103"/>
      <c r="D128" s="102" t="s">
        <v>118</v>
      </c>
      <c r="E128" s="102"/>
      <c r="F128" s="39">
        <v>5</v>
      </c>
      <c r="G128" s="39" t="s">
        <v>22</v>
      </c>
    </row>
    <row r="129" spans="1:7" ht="1.95" customHeight="1">
      <c r="D129" s="44"/>
      <c r="E129" s="44"/>
    </row>
    <row r="130" spans="1:7">
      <c r="D130" s="102" t="s">
        <v>119</v>
      </c>
      <c r="E130" s="102"/>
      <c r="F130" s="39">
        <v>25</v>
      </c>
      <c r="G130" s="39" t="s">
        <v>47</v>
      </c>
    </row>
    <row r="131" spans="1:7" ht="9.6">
      <c r="B131" s="38"/>
      <c r="C131" s="124" t="s">
        <v>240</v>
      </c>
      <c r="F131" s="40" t="s">
        <v>241</v>
      </c>
    </row>
    <row r="132" spans="1:7">
      <c r="C132" s="39" t="s">
        <v>132</v>
      </c>
    </row>
    <row r="133" spans="1:7">
      <c r="D133" s="39" t="s">
        <v>133</v>
      </c>
      <c r="E133" s="39" t="s">
        <v>134</v>
      </c>
    </row>
    <row r="134" spans="1:7">
      <c r="D134" s="39" t="s">
        <v>135</v>
      </c>
      <c r="E134" s="39" t="s">
        <v>125</v>
      </c>
      <c r="F134" s="106" t="s">
        <v>236</v>
      </c>
    </row>
    <row r="135" spans="1:7">
      <c r="D135" s="39" t="s">
        <v>52</v>
      </c>
      <c r="E135" s="39" t="s">
        <v>126</v>
      </c>
      <c r="F135" s="106"/>
    </row>
    <row r="136" spans="1:7">
      <c r="D136" s="39" t="s">
        <v>136</v>
      </c>
      <c r="E136" s="39" t="s">
        <v>137</v>
      </c>
      <c r="F136" s="106"/>
    </row>
    <row r="137" spans="1:7">
      <c r="D137" s="39" t="s">
        <v>129</v>
      </c>
      <c r="E137" s="39" t="s">
        <v>28</v>
      </c>
    </row>
    <row r="139" spans="1:7">
      <c r="A139" s="52" t="s">
        <v>101</v>
      </c>
      <c r="C139" s="39" t="s">
        <v>232</v>
      </c>
    </row>
    <row r="141" spans="1:7">
      <c r="A141" s="103" t="s">
        <v>138</v>
      </c>
      <c r="B141" s="38"/>
      <c r="C141" s="39" t="s">
        <v>139</v>
      </c>
    </row>
    <row r="142" spans="1:7">
      <c r="A142" s="103"/>
      <c r="B142" s="38"/>
      <c r="C142" s="39" t="s">
        <v>140</v>
      </c>
    </row>
    <row r="143" spans="1:7">
      <c r="B143" s="38"/>
      <c r="C143" s="39" t="s">
        <v>141</v>
      </c>
    </row>
    <row r="144" spans="1:7">
      <c r="B144" s="38"/>
      <c r="C144" s="39" t="s">
        <v>229</v>
      </c>
    </row>
    <row r="145" spans="2:3">
      <c r="B145" s="38"/>
      <c r="C145" s="39" t="s">
        <v>142</v>
      </c>
    </row>
    <row r="146" spans="2:3">
      <c r="B146" s="38"/>
      <c r="C146" s="39" t="s">
        <v>143</v>
      </c>
    </row>
    <row r="147" spans="2:3">
      <c r="B147" s="38"/>
      <c r="C147" s="39" t="s">
        <v>144</v>
      </c>
    </row>
    <row r="148" spans="2:3">
      <c r="B148" s="38"/>
      <c r="C148" s="39" t="s">
        <v>145</v>
      </c>
    </row>
    <row r="150" spans="2:3">
      <c r="B150" s="38"/>
      <c r="C150" s="39" t="s">
        <v>146</v>
      </c>
    </row>
    <row r="151" spans="2:3">
      <c r="B151" s="38"/>
      <c r="C151" s="39" t="s">
        <v>147</v>
      </c>
    </row>
  </sheetData>
  <mergeCells count="18">
    <mergeCell ref="F121:F123"/>
    <mergeCell ref="A127:A128"/>
    <mergeCell ref="D128:E128"/>
    <mergeCell ref="D130:E130"/>
    <mergeCell ref="F134:F136"/>
    <mergeCell ref="A141:A142"/>
    <mergeCell ref="A46:A50"/>
    <mergeCell ref="A73:A74"/>
    <mergeCell ref="A91:A94"/>
    <mergeCell ref="A111:A115"/>
    <mergeCell ref="D113:E113"/>
    <mergeCell ref="D115:E115"/>
    <mergeCell ref="D9:E9"/>
    <mergeCell ref="D11:E11"/>
    <mergeCell ref="D21:E21"/>
    <mergeCell ref="D23:E23"/>
    <mergeCell ref="D25:E25"/>
    <mergeCell ref="D38:E38"/>
  </mergeCells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7"/>
  <sheetViews>
    <sheetView workbookViewId="0">
      <selection activeCell="L23" sqref="L23"/>
    </sheetView>
  </sheetViews>
  <sheetFormatPr defaultRowHeight="13.2"/>
  <sheetData>
    <row r="1" spans="1:10" s="9" customFormat="1" ht="40.200000000000003" thickBot="1">
      <c r="A1" s="19"/>
      <c r="B1" s="20" t="s">
        <v>9</v>
      </c>
      <c r="C1" s="20" t="s">
        <v>7</v>
      </c>
      <c r="D1" s="21" t="s">
        <v>8</v>
      </c>
      <c r="E1" s="22" t="s">
        <v>10</v>
      </c>
      <c r="F1" s="20" t="s">
        <v>15</v>
      </c>
      <c r="G1" s="20" t="s">
        <v>11</v>
      </c>
      <c r="H1" s="20" t="s">
        <v>12</v>
      </c>
      <c r="I1" s="20" t="s">
        <v>13</v>
      </c>
      <c r="J1" s="21" t="s">
        <v>14</v>
      </c>
    </row>
    <row r="2" spans="1:10">
      <c r="A2" s="113" t="s">
        <v>4</v>
      </c>
      <c r="B2" s="114" t="s">
        <v>1</v>
      </c>
      <c r="C2" s="114" t="s">
        <v>0</v>
      </c>
      <c r="D2" s="18">
        <v>1</v>
      </c>
      <c r="E2" s="23">
        <v>40.6</v>
      </c>
      <c r="F2" s="16">
        <v>52.22</v>
      </c>
      <c r="G2" s="16">
        <v>1.044</v>
      </c>
      <c r="H2" s="16">
        <v>0.56799999999999995</v>
      </c>
      <c r="I2" s="17">
        <v>1.84</v>
      </c>
      <c r="J2" s="18">
        <v>1.72</v>
      </c>
    </row>
    <row r="3" spans="1:10">
      <c r="A3" s="109"/>
      <c r="B3" s="111"/>
      <c r="C3" s="111"/>
      <c r="D3" s="13">
        <v>2</v>
      </c>
      <c r="E3" s="24">
        <v>28.6</v>
      </c>
      <c r="F3" s="10">
        <v>37.729999999999997</v>
      </c>
      <c r="G3" s="10">
        <v>0.755</v>
      </c>
      <c r="H3" s="10">
        <v>0.39500000000000002</v>
      </c>
      <c r="I3" s="11">
        <v>1.91</v>
      </c>
      <c r="J3" s="13">
        <v>1.62</v>
      </c>
    </row>
    <row r="4" spans="1:10">
      <c r="A4" s="109"/>
      <c r="B4" s="111"/>
      <c r="C4" s="111"/>
      <c r="D4" s="13">
        <v>3</v>
      </c>
      <c r="E4" s="24">
        <v>22.4</v>
      </c>
      <c r="F4" s="10">
        <v>27.01</v>
      </c>
      <c r="G4" s="10">
        <v>0.54</v>
      </c>
      <c r="H4" s="10">
        <v>0.28000000000000003</v>
      </c>
      <c r="I4" s="11">
        <v>1.93</v>
      </c>
      <c r="J4" s="13">
        <v>1.45</v>
      </c>
    </row>
    <row r="5" spans="1:10">
      <c r="A5" s="109"/>
      <c r="B5" s="111"/>
      <c r="C5" s="111" t="s">
        <v>2</v>
      </c>
      <c r="D5" s="13">
        <v>1</v>
      </c>
      <c r="E5" s="24">
        <v>8.64</v>
      </c>
      <c r="F5" s="10">
        <v>8.61</v>
      </c>
      <c r="G5" s="10">
        <v>0.17199999999999999</v>
      </c>
      <c r="H5" s="10">
        <v>6.8000000000000005E-2</v>
      </c>
      <c r="I5" s="11">
        <v>2.54</v>
      </c>
      <c r="J5" s="13">
        <v>1.22</v>
      </c>
    </row>
    <row r="6" spans="1:10">
      <c r="A6" s="109"/>
      <c r="B6" s="111"/>
      <c r="C6" s="111"/>
      <c r="D6" s="13">
        <v>2</v>
      </c>
      <c r="E6" s="24">
        <v>13.7</v>
      </c>
      <c r="F6" s="10">
        <v>17.75</v>
      </c>
      <c r="G6" s="10">
        <v>0.35499999999999998</v>
      </c>
      <c r="H6" s="10">
        <v>0.19500000000000001</v>
      </c>
      <c r="I6" s="11">
        <v>1.82</v>
      </c>
      <c r="J6" s="13">
        <v>1.1000000000000001</v>
      </c>
    </row>
    <row r="7" spans="1:10">
      <c r="A7" s="109"/>
      <c r="B7" s="111"/>
      <c r="C7" s="111"/>
      <c r="D7" s="13">
        <v>3</v>
      </c>
      <c r="E7" s="24">
        <v>37.6</v>
      </c>
      <c r="F7" s="10">
        <v>45.65</v>
      </c>
      <c r="G7" s="10">
        <v>0.91300000000000003</v>
      </c>
      <c r="H7" s="10">
        <v>0.48299999999999998</v>
      </c>
      <c r="I7" s="11">
        <v>1.89</v>
      </c>
      <c r="J7" s="13">
        <v>1.76</v>
      </c>
    </row>
    <row r="8" spans="1:10">
      <c r="A8" s="109"/>
      <c r="B8" s="111" t="s">
        <v>3</v>
      </c>
      <c r="C8" s="111" t="s">
        <v>0</v>
      </c>
      <c r="D8" s="13">
        <v>1</v>
      </c>
      <c r="E8" s="24">
        <v>36</v>
      </c>
      <c r="F8" s="10">
        <v>52.01</v>
      </c>
      <c r="G8" s="10">
        <v>1.04</v>
      </c>
      <c r="H8" s="10">
        <v>0.47699999999999998</v>
      </c>
      <c r="I8" s="11">
        <v>2.1800000000000002</v>
      </c>
      <c r="J8" s="13">
        <v>0.54</v>
      </c>
    </row>
    <row r="9" spans="1:10">
      <c r="A9" s="109"/>
      <c r="B9" s="111"/>
      <c r="C9" s="111"/>
      <c r="D9" s="13">
        <v>2</v>
      </c>
      <c r="E9" s="24">
        <v>33.799999999999997</v>
      </c>
      <c r="F9" s="10">
        <v>55.47</v>
      </c>
      <c r="G9" s="10">
        <v>1.109</v>
      </c>
      <c r="H9" s="10">
        <v>0.51600000000000001</v>
      </c>
      <c r="I9" s="11">
        <v>2.15</v>
      </c>
      <c r="J9" s="13">
        <v>0.74</v>
      </c>
    </row>
    <row r="10" spans="1:10">
      <c r="A10" s="109"/>
      <c r="B10" s="111"/>
      <c r="C10" s="111"/>
      <c r="D10" s="13">
        <v>3</v>
      </c>
      <c r="E10" s="24">
        <v>60.2</v>
      </c>
      <c r="F10" s="10">
        <v>86.91</v>
      </c>
      <c r="G10" s="10">
        <v>1.738</v>
      </c>
      <c r="H10" s="10">
        <v>0.82099999999999995</v>
      </c>
      <c r="I10" s="11">
        <v>2.12</v>
      </c>
      <c r="J10" s="13">
        <v>0.92</v>
      </c>
    </row>
    <row r="11" spans="1:10">
      <c r="A11" s="109"/>
      <c r="B11" s="111"/>
      <c r="C11" s="111" t="s">
        <v>2</v>
      </c>
      <c r="D11" s="13">
        <v>1</v>
      </c>
      <c r="E11" s="24">
        <v>16.899999999999999</v>
      </c>
      <c r="F11" s="10">
        <v>33.64</v>
      </c>
      <c r="G11" s="10">
        <v>0.67300000000000004</v>
      </c>
      <c r="H11" s="10">
        <v>0.28299999999999997</v>
      </c>
      <c r="I11" s="11">
        <v>2.38</v>
      </c>
      <c r="J11" s="13">
        <v>0.5</v>
      </c>
    </row>
    <row r="12" spans="1:10">
      <c r="A12" s="109"/>
      <c r="B12" s="111"/>
      <c r="C12" s="111"/>
      <c r="D12" s="13">
        <v>2</v>
      </c>
      <c r="E12" s="24">
        <v>27.6</v>
      </c>
      <c r="F12" s="10">
        <v>40.92</v>
      </c>
      <c r="G12" s="10">
        <v>0.81799999999999995</v>
      </c>
      <c r="H12" s="10">
        <v>0.34399999999999997</v>
      </c>
      <c r="I12" s="11">
        <v>2.38</v>
      </c>
      <c r="J12" s="13">
        <v>0.56999999999999995</v>
      </c>
    </row>
    <row r="13" spans="1:10">
      <c r="A13" s="109"/>
      <c r="B13" s="111"/>
      <c r="C13" s="111"/>
      <c r="D13" s="13">
        <v>3</v>
      </c>
      <c r="E13" s="24">
        <v>27</v>
      </c>
      <c r="F13" s="10">
        <v>49.55</v>
      </c>
      <c r="G13" s="10">
        <v>0.99099999999999999</v>
      </c>
      <c r="H13" s="10">
        <v>0.44</v>
      </c>
      <c r="I13" s="11">
        <v>2.25</v>
      </c>
      <c r="J13" s="13">
        <v>0.59</v>
      </c>
    </row>
    <row r="14" spans="1:10">
      <c r="A14" s="109" t="s">
        <v>5</v>
      </c>
      <c r="B14" s="111" t="s">
        <v>1</v>
      </c>
      <c r="C14" s="111" t="s">
        <v>0</v>
      </c>
      <c r="D14" s="13">
        <v>1</v>
      </c>
      <c r="E14" s="24">
        <v>116.6</v>
      </c>
      <c r="F14" s="10">
        <v>132.75</v>
      </c>
      <c r="G14" s="10">
        <v>2.6549999999999998</v>
      </c>
      <c r="H14" s="10">
        <v>1.415</v>
      </c>
      <c r="I14" s="11">
        <v>1.88</v>
      </c>
      <c r="J14" s="13">
        <v>1.94</v>
      </c>
    </row>
    <row r="15" spans="1:10">
      <c r="A15" s="109"/>
      <c r="B15" s="111"/>
      <c r="C15" s="111"/>
      <c r="D15" s="13">
        <v>2</v>
      </c>
      <c r="E15" s="24">
        <v>116.4</v>
      </c>
      <c r="F15" s="10">
        <v>154</v>
      </c>
      <c r="G15" s="10">
        <v>3.08</v>
      </c>
      <c r="H15" s="10">
        <v>1.635</v>
      </c>
      <c r="I15" s="11">
        <v>1.88</v>
      </c>
      <c r="J15" s="13">
        <v>1.73</v>
      </c>
    </row>
    <row r="16" spans="1:10">
      <c r="A16" s="109"/>
      <c r="B16" s="111"/>
      <c r="C16" s="111"/>
      <c r="D16" s="13">
        <v>3</v>
      </c>
      <c r="E16" s="24">
        <v>244</v>
      </c>
      <c r="F16" s="10">
        <v>290.69</v>
      </c>
      <c r="G16" s="10">
        <v>5.8140000000000001</v>
      </c>
      <c r="H16" s="10">
        <v>3.089</v>
      </c>
      <c r="I16" s="11">
        <v>1.88</v>
      </c>
      <c r="J16" s="13">
        <v>2.13</v>
      </c>
    </row>
    <row r="17" spans="1:10">
      <c r="A17" s="109"/>
      <c r="B17" s="111"/>
      <c r="C17" s="111" t="s">
        <v>2</v>
      </c>
      <c r="D17" s="13">
        <v>1</v>
      </c>
      <c r="E17" s="24">
        <v>23.4</v>
      </c>
      <c r="F17" s="10">
        <v>31.69</v>
      </c>
      <c r="G17" s="10">
        <v>0.63400000000000001</v>
      </c>
      <c r="H17" s="10">
        <v>0.33100000000000002</v>
      </c>
      <c r="I17" s="11">
        <v>1.92</v>
      </c>
      <c r="J17" s="13">
        <v>0.59</v>
      </c>
    </row>
    <row r="18" spans="1:10">
      <c r="A18" s="109"/>
      <c r="B18" s="111"/>
      <c r="C18" s="111"/>
      <c r="D18" s="13">
        <v>2</v>
      </c>
      <c r="E18" s="24">
        <v>58.2</v>
      </c>
      <c r="F18" s="10">
        <v>70.459999999999994</v>
      </c>
      <c r="G18" s="10">
        <v>1.409</v>
      </c>
      <c r="H18" s="10">
        <v>0.76300000000000001</v>
      </c>
      <c r="I18" s="11">
        <v>1.85</v>
      </c>
      <c r="J18" s="13">
        <v>1.67</v>
      </c>
    </row>
    <row r="19" spans="1:10">
      <c r="A19" s="109"/>
      <c r="B19" s="111"/>
      <c r="C19" s="111"/>
      <c r="D19" s="13">
        <v>3</v>
      </c>
      <c r="E19" s="24">
        <v>97.2</v>
      </c>
      <c r="F19" s="10">
        <v>112.24</v>
      </c>
      <c r="G19" s="10">
        <v>2.2450000000000001</v>
      </c>
      <c r="H19" s="10">
        <v>1.1850000000000001</v>
      </c>
      <c r="I19" s="11">
        <v>1.89</v>
      </c>
      <c r="J19" s="13">
        <v>1.61</v>
      </c>
    </row>
    <row r="20" spans="1:10">
      <c r="A20" s="109"/>
      <c r="B20" s="111" t="s">
        <v>3</v>
      </c>
      <c r="C20" s="111" t="s">
        <v>0</v>
      </c>
      <c r="D20" s="13">
        <v>1</v>
      </c>
      <c r="E20" s="24">
        <v>65.400000000000006</v>
      </c>
      <c r="F20" s="10">
        <v>78.27</v>
      </c>
      <c r="G20" s="10">
        <v>1.5649999999999999</v>
      </c>
      <c r="H20" s="10">
        <v>0.82299999999999995</v>
      </c>
      <c r="I20" s="11">
        <v>1.9</v>
      </c>
      <c r="J20" s="13">
        <v>1.94</v>
      </c>
    </row>
    <row r="21" spans="1:10">
      <c r="A21" s="109"/>
      <c r="B21" s="111"/>
      <c r="C21" s="111"/>
      <c r="D21" s="13">
        <v>2</v>
      </c>
      <c r="E21" s="24">
        <v>84.4</v>
      </c>
      <c r="F21" s="10">
        <v>91.52</v>
      </c>
      <c r="G21" s="10">
        <v>1.83</v>
      </c>
      <c r="H21" s="10">
        <v>0.96099999999999997</v>
      </c>
      <c r="I21" s="11">
        <v>1.91</v>
      </c>
      <c r="J21" s="13">
        <v>1.94</v>
      </c>
    </row>
    <row r="22" spans="1:10">
      <c r="A22" s="109"/>
      <c r="B22" s="111"/>
      <c r="C22" s="111"/>
      <c r="D22" s="13">
        <v>3</v>
      </c>
      <c r="E22" s="24">
        <v>149.80000000000001</v>
      </c>
      <c r="F22" s="10">
        <v>181.44</v>
      </c>
      <c r="G22" s="10">
        <v>3.629</v>
      </c>
      <c r="H22" s="10">
        <v>1.905</v>
      </c>
      <c r="I22" s="11">
        <v>1.91</v>
      </c>
      <c r="J22" s="13">
        <v>1.89</v>
      </c>
    </row>
    <row r="23" spans="1:10">
      <c r="A23" s="109"/>
      <c r="B23" s="111"/>
      <c r="C23" s="111" t="s">
        <v>2</v>
      </c>
      <c r="D23" s="13">
        <v>1</v>
      </c>
      <c r="E23" s="24">
        <v>35.200000000000003</v>
      </c>
      <c r="F23" s="10">
        <v>38.729999999999997</v>
      </c>
      <c r="G23" s="10">
        <v>0.77500000000000002</v>
      </c>
      <c r="H23" s="10">
        <v>0.39800000000000002</v>
      </c>
      <c r="I23" s="11">
        <v>1.95</v>
      </c>
      <c r="J23" s="13">
        <v>1.56</v>
      </c>
    </row>
    <row r="24" spans="1:10">
      <c r="A24" s="109"/>
      <c r="B24" s="111"/>
      <c r="C24" s="111"/>
      <c r="D24" s="13">
        <v>2</v>
      </c>
      <c r="E24" s="24">
        <v>31.4</v>
      </c>
      <c r="F24" s="10">
        <v>35.090000000000003</v>
      </c>
      <c r="G24" s="10">
        <v>0.70199999999999996</v>
      </c>
      <c r="H24" s="10">
        <v>0.35899999999999999</v>
      </c>
      <c r="I24" s="11">
        <v>1.95</v>
      </c>
      <c r="J24" s="13">
        <v>1.63</v>
      </c>
    </row>
    <row r="25" spans="1:10">
      <c r="A25" s="109"/>
      <c r="B25" s="111"/>
      <c r="C25" s="111"/>
      <c r="D25" s="13">
        <v>3</v>
      </c>
      <c r="E25" s="24">
        <v>28.2</v>
      </c>
      <c r="F25" s="10">
        <v>34</v>
      </c>
      <c r="G25" s="10">
        <v>0.68</v>
      </c>
      <c r="H25" s="10">
        <v>0.35499999999999998</v>
      </c>
      <c r="I25" s="11">
        <v>1.92</v>
      </c>
      <c r="J25" s="13">
        <v>1.51</v>
      </c>
    </row>
    <row r="26" spans="1:10">
      <c r="A26" s="109" t="s">
        <v>6</v>
      </c>
      <c r="B26" s="111" t="s">
        <v>1</v>
      </c>
      <c r="C26" s="111" t="s">
        <v>0</v>
      </c>
      <c r="D26" s="13">
        <v>1</v>
      </c>
      <c r="E26" s="24">
        <v>284</v>
      </c>
      <c r="F26" s="10">
        <v>466.11</v>
      </c>
      <c r="G26" s="10">
        <v>9.3219999999999992</v>
      </c>
      <c r="H26" s="10">
        <v>4.7850000000000001</v>
      </c>
      <c r="I26" s="11">
        <v>1.95</v>
      </c>
      <c r="J26" s="13">
        <v>2.13</v>
      </c>
    </row>
    <row r="27" spans="1:10">
      <c r="A27" s="109"/>
      <c r="B27" s="111"/>
      <c r="C27" s="111"/>
      <c r="D27" s="13">
        <v>2</v>
      </c>
      <c r="E27" s="24">
        <v>458</v>
      </c>
      <c r="F27" s="10">
        <v>536.79999999999995</v>
      </c>
      <c r="G27" s="10">
        <v>10.736000000000001</v>
      </c>
      <c r="H27" s="10">
        <v>5.7670000000000003</v>
      </c>
      <c r="I27" s="11">
        <v>1.86</v>
      </c>
      <c r="J27" s="13">
        <v>1.81</v>
      </c>
    </row>
    <row r="28" spans="1:10">
      <c r="A28" s="109"/>
      <c r="B28" s="111"/>
      <c r="C28" s="111"/>
      <c r="D28" s="13">
        <v>3</v>
      </c>
      <c r="E28" s="24">
        <v>386</v>
      </c>
      <c r="F28" s="10">
        <v>475.48</v>
      </c>
      <c r="G28" s="10">
        <v>9.51</v>
      </c>
      <c r="H28" s="10">
        <v>5.1360000000000001</v>
      </c>
      <c r="I28" s="11">
        <v>1.85</v>
      </c>
      <c r="J28" s="13">
        <v>1.36</v>
      </c>
    </row>
    <row r="29" spans="1:10">
      <c r="A29" s="109"/>
      <c r="B29" s="111"/>
      <c r="C29" s="111" t="s">
        <v>2</v>
      </c>
      <c r="D29" s="13">
        <v>1</v>
      </c>
      <c r="E29" s="24">
        <v>137.6</v>
      </c>
      <c r="F29" s="10">
        <v>158.01</v>
      </c>
      <c r="G29" s="10">
        <v>3.16</v>
      </c>
      <c r="H29" s="10">
        <v>1.6519999999999999</v>
      </c>
      <c r="I29" s="11">
        <v>1.91</v>
      </c>
      <c r="J29" s="13">
        <v>2.2400000000000002</v>
      </c>
    </row>
    <row r="30" spans="1:10">
      <c r="A30" s="109"/>
      <c r="B30" s="111"/>
      <c r="C30" s="111"/>
      <c r="D30" s="13">
        <v>2</v>
      </c>
      <c r="E30" s="24">
        <v>152</v>
      </c>
      <c r="F30" s="10">
        <v>188.15</v>
      </c>
      <c r="G30" s="10">
        <v>3.7629999999999999</v>
      </c>
      <c r="H30" s="10">
        <v>2.0089999999999999</v>
      </c>
      <c r="I30" s="11">
        <v>1.87</v>
      </c>
      <c r="J30" s="13">
        <v>2.0699999999999998</v>
      </c>
    </row>
    <row r="31" spans="1:10">
      <c r="A31" s="109"/>
      <c r="B31" s="111"/>
      <c r="C31" s="111"/>
      <c r="D31" s="13">
        <v>3</v>
      </c>
      <c r="E31" s="24">
        <v>510</v>
      </c>
      <c r="F31" s="10">
        <v>583.14</v>
      </c>
      <c r="G31" s="10">
        <v>11.663</v>
      </c>
      <c r="H31" s="10">
        <v>6.3620000000000001</v>
      </c>
      <c r="I31" s="11">
        <v>1.83</v>
      </c>
      <c r="J31" s="13">
        <v>2.19</v>
      </c>
    </row>
    <row r="32" spans="1:10">
      <c r="A32" s="109"/>
      <c r="B32" s="111" t="s">
        <v>3</v>
      </c>
      <c r="C32" s="111" t="s">
        <v>0</v>
      </c>
      <c r="D32" s="13">
        <v>1</v>
      </c>
      <c r="E32" s="24">
        <v>686</v>
      </c>
      <c r="F32" s="10">
        <v>1049.1199999999999</v>
      </c>
      <c r="G32" s="10">
        <v>20.981999999999999</v>
      </c>
      <c r="H32" s="10">
        <v>10.981</v>
      </c>
      <c r="I32" s="11">
        <v>1.91</v>
      </c>
      <c r="J32" s="13">
        <v>2.2599999999999998</v>
      </c>
    </row>
    <row r="33" spans="1:10">
      <c r="A33" s="109"/>
      <c r="B33" s="111"/>
      <c r="C33" s="111"/>
      <c r="D33" s="13">
        <v>2</v>
      </c>
      <c r="E33" s="24">
        <v>660</v>
      </c>
      <c r="F33" s="10">
        <v>935.88</v>
      </c>
      <c r="G33" s="10">
        <v>18.718</v>
      </c>
      <c r="H33" s="10">
        <v>9.7889999999999997</v>
      </c>
      <c r="I33" s="11">
        <v>1.91</v>
      </c>
      <c r="J33" s="13">
        <v>2.23</v>
      </c>
    </row>
    <row r="34" spans="1:10">
      <c r="A34" s="109"/>
      <c r="B34" s="111"/>
      <c r="C34" s="111"/>
      <c r="D34" s="13">
        <v>3</v>
      </c>
      <c r="E34" s="24">
        <v>832</v>
      </c>
      <c r="F34" s="10">
        <v>1206.52</v>
      </c>
      <c r="G34" s="10">
        <v>24.13</v>
      </c>
      <c r="H34" s="10">
        <v>12.66</v>
      </c>
      <c r="I34" s="11">
        <v>1.91</v>
      </c>
      <c r="J34" s="13">
        <v>1.65</v>
      </c>
    </row>
    <row r="35" spans="1:10">
      <c r="A35" s="109"/>
      <c r="B35" s="111"/>
      <c r="C35" s="111" t="s">
        <v>2</v>
      </c>
      <c r="D35" s="13">
        <v>1</v>
      </c>
      <c r="E35" s="24">
        <v>133.19999999999999</v>
      </c>
      <c r="F35" s="10">
        <v>193.42</v>
      </c>
      <c r="G35" s="10">
        <v>3.8679999999999999</v>
      </c>
      <c r="H35" s="10">
        <v>2.0390000000000001</v>
      </c>
      <c r="I35" s="11">
        <v>1.9</v>
      </c>
      <c r="J35" s="13">
        <v>2.12</v>
      </c>
    </row>
    <row r="36" spans="1:10">
      <c r="A36" s="109"/>
      <c r="B36" s="111"/>
      <c r="C36" s="111"/>
      <c r="D36" s="13">
        <v>2</v>
      </c>
      <c r="E36" s="24">
        <v>170.8</v>
      </c>
      <c r="F36" s="10">
        <v>429.49</v>
      </c>
      <c r="G36" s="10">
        <v>8.59</v>
      </c>
      <c r="H36" s="10">
        <v>4.3040000000000003</v>
      </c>
      <c r="I36" s="11">
        <v>2</v>
      </c>
      <c r="J36" s="13">
        <v>2.08</v>
      </c>
    </row>
    <row r="37" spans="1:10" ht="13.8" thickBot="1">
      <c r="A37" s="110"/>
      <c r="B37" s="112"/>
      <c r="C37" s="112"/>
      <c r="D37" s="15">
        <v>3</v>
      </c>
      <c r="E37" s="25">
        <v>536</v>
      </c>
      <c r="F37" s="12">
        <v>751.99</v>
      </c>
      <c r="G37" s="12">
        <v>15.04</v>
      </c>
      <c r="H37" s="12">
        <v>7.8079999999999998</v>
      </c>
      <c r="I37" s="14">
        <v>1.93</v>
      </c>
      <c r="J37" s="15">
        <v>2.2400000000000002</v>
      </c>
    </row>
  </sheetData>
  <mergeCells count="21">
    <mergeCell ref="A2:A13"/>
    <mergeCell ref="B2:B7"/>
    <mergeCell ref="C2:C4"/>
    <mergeCell ref="C5:C7"/>
    <mergeCell ref="B8:B13"/>
    <mergeCell ref="C8:C10"/>
    <mergeCell ref="C11:C13"/>
    <mergeCell ref="A14:A25"/>
    <mergeCell ref="B14:B19"/>
    <mergeCell ref="C14:C16"/>
    <mergeCell ref="C17:C19"/>
    <mergeCell ref="B20:B25"/>
    <mergeCell ref="C20:C22"/>
    <mergeCell ref="C23:C25"/>
    <mergeCell ref="A26:A37"/>
    <mergeCell ref="B26:B31"/>
    <mergeCell ref="C26:C28"/>
    <mergeCell ref="C29:C31"/>
    <mergeCell ref="B32:B37"/>
    <mergeCell ref="C32:C34"/>
    <mergeCell ref="C35:C37"/>
  </mergeCells>
  <phoneticPr fontId="2"/>
  <pageMargins left="0.7" right="0.7" top="0.75" bottom="0.75" header="0.3" footer="0.3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8"/>
  <sheetViews>
    <sheetView workbookViewId="0">
      <selection activeCell="D2" sqref="D2:D13"/>
    </sheetView>
  </sheetViews>
  <sheetFormatPr defaultRowHeight="13.2"/>
  <cols>
    <col min="2" max="2" width="13.88671875" style="92" customWidth="1"/>
    <col min="3" max="3" width="14.77734375" style="92" customWidth="1"/>
  </cols>
  <sheetData>
    <row r="1" spans="2:4" ht="26.4">
      <c r="B1" s="91" t="s">
        <v>158</v>
      </c>
      <c r="C1" s="92" t="s">
        <v>159</v>
      </c>
    </row>
    <row r="2" spans="2:4">
      <c r="B2" t="s">
        <v>160</v>
      </c>
      <c r="C2" t="s">
        <v>161</v>
      </c>
      <c r="D2" t="s">
        <v>162</v>
      </c>
    </row>
    <row r="3" spans="2:4">
      <c r="B3" t="s">
        <v>163</v>
      </c>
      <c r="C3" t="s">
        <v>164</v>
      </c>
      <c r="D3" t="s">
        <v>165</v>
      </c>
    </row>
    <row r="4" spans="2:4">
      <c r="B4" t="s">
        <v>166</v>
      </c>
      <c r="C4" t="s">
        <v>167</v>
      </c>
      <c r="D4" t="s">
        <v>168</v>
      </c>
    </row>
    <row r="5" spans="2:4">
      <c r="B5" t="s">
        <v>169</v>
      </c>
      <c r="C5" t="s">
        <v>170</v>
      </c>
      <c r="D5" t="s">
        <v>171</v>
      </c>
    </row>
    <row r="6" spans="2:4">
      <c r="B6" t="s">
        <v>172</v>
      </c>
      <c r="C6" t="s">
        <v>173</v>
      </c>
      <c r="D6" t="s">
        <v>174</v>
      </c>
    </row>
    <row r="7" spans="2:4">
      <c r="B7" t="s">
        <v>175</v>
      </c>
      <c r="C7" t="s">
        <v>176</v>
      </c>
      <c r="D7" t="s">
        <v>177</v>
      </c>
    </row>
    <row r="8" spans="2:4">
      <c r="B8" t="s">
        <v>178</v>
      </c>
      <c r="C8" t="s">
        <v>179</v>
      </c>
      <c r="D8" t="s">
        <v>180</v>
      </c>
    </row>
    <row r="9" spans="2:4">
      <c r="B9" t="s">
        <v>181</v>
      </c>
      <c r="C9" t="s">
        <v>182</v>
      </c>
      <c r="D9" t="s">
        <v>183</v>
      </c>
    </row>
    <row r="10" spans="2:4">
      <c r="B10" t="s">
        <v>184</v>
      </c>
      <c r="C10" t="s">
        <v>185</v>
      </c>
      <c r="D10" t="s">
        <v>186</v>
      </c>
    </row>
    <row r="11" spans="2:4">
      <c r="B11" t="s">
        <v>187</v>
      </c>
      <c r="C11" t="s">
        <v>188</v>
      </c>
      <c r="D11" t="s">
        <v>189</v>
      </c>
    </row>
    <row r="12" spans="2:4">
      <c r="B12" t="s">
        <v>190</v>
      </c>
      <c r="C12" t="s">
        <v>191</v>
      </c>
      <c r="D12" t="s">
        <v>192</v>
      </c>
    </row>
    <row r="13" spans="2:4">
      <c r="B13" t="s">
        <v>193</v>
      </c>
      <c r="C13" t="s">
        <v>194</v>
      </c>
      <c r="D13" t="s">
        <v>195</v>
      </c>
    </row>
    <row r="14" spans="2:4">
      <c r="B14" t="s">
        <v>196</v>
      </c>
      <c r="C14" t="s">
        <v>197</v>
      </c>
      <c r="D14" t="s">
        <v>198</v>
      </c>
    </row>
    <row r="15" spans="2:4">
      <c r="B15" t="s">
        <v>199</v>
      </c>
      <c r="C15" t="s">
        <v>200</v>
      </c>
      <c r="D15" t="s">
        <v>201</v>
      </c>
    </row>
    <row r="16" spans="2:4">
      <c r="B16" t="s">
        <v>202</v>
      </c>
      <c r="C16" t="s">
        <v>203</v>
      </c>
      <c r="D16" t="s">
        <v>204</v>
      </c>
    </row>
    <row r="17" spans="2:4">
      <c r="B17" t="s">
        <v>205</v>
      </c>
      <c r="C17" t="s">
        <v>206</v>
      </c>
      <c r="D17" t="s">
        <v>207</v>
      </c>
    </row>
    <row r="18" spans="2:4">
      <c r="B18"/>
      <c r="C18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Sample infomation</vt:lpstr>
      <vt:lpstr>20221121_Procedure1</vt:lpstr>
      <vt:lpstr>SampleConc.</vt:lpstr>
      <vt:lpstr>Adaptor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2022-11-28T05:48:17Z</dcterms:modified>
</cp:coreProperties>
</file>