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D438236-F0A9-4B71-92F4-A692E36E5313}" xr6:coauthVersionLast="47" xr6:coauthVersionMax="47" xr10:uidLastSave="{00000000-0000-0000-0000-000000000000}"/>
  <bookViews>
    <workbookView xWindow="-108" yWindow="-108" windowWidth="23256" windowHeight="12720" activeTab="3" xr2:uid="{2EC7EE83-77A6-426B-BE3C-92BC5460A288}"/>
  </bookViews>
  <sheets>
    <sheet name="Tablas" sheetId="1" r:id="rId1"/>
    <sheet name="Tasas" sheetId="2" r:id="rId2"/>
    <sheet name="ax" sheetId="3" r:id="rId3"/>
    <sheet name="Matriza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3" i="1" l="1"/>
  <c r="E3" i="3"/>
  <c r="D7" i="3" s="1"/>
  <c r="E2" i="3"/>
  <c r="J7" i="3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8" i="3"/>
  <c r="B9" i="3" s="1"/>
  <c r="B10" i="3" s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G113" i="1"/>
  <c r="F11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G4" i="3" l="1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A7" i="3"/>
  <c r="A8" i="3" s="1"/>
  <c r="A9" i="3" s="1"/>
  <c r="A10" i="3" s="1"/>
  <c r="A11" i="3" s="1"/>
  <c r="D1" i="3"/>
  <c r="D8" i="3"/>
  <c r="E7" i="3"/>
  <c r="F7" i="3" s="1"/>
  <c r="K9" i="3" l="1"/>
  <c r="K10" i="3"/>
  <c r="K7" i="3"/>
  <c r="K8" i="3"/>
  <c r="I8" i="3" s="1"/>
  <c r="G7" i="3"/>
  <c r="H8" i="3" s="1"/>
  <c r="E8" i="3"/>
  <c r="F8" i="3" s="1"/>
  <c r="D9" i="3"/>
  <c r="A12" i="3"/>
  <c r="K11" i="3"/>
  <c r="I11" i="3" l="1"/>
  <c r="I10" i="3"/>
  <c r="I9" i="3"/>
  <c r="J8" i="3"/>
  <c r="K12" i="3"/>
  <c r="I12" i="3" s="1"/>
  <c r="A13" i="3"/>
  <c r="E9" i="3"/>
  <c r="D10" i="3"/>
  <c r="G8" i="3"/>
  <c r="H9" i="3" s="1"/>
  <c r="J9" i="3" l="1"/>
  <c r="D11" i="3"/>
  <c r="E10" i="3"/>
  <c r="F9" i="3"/>
  <c r="G9" i="3" s="1"/>
  <c r="H10" i="3" s="1"/>
  <c r="A14" i="3"/>
  <c r="K13" i="3"/>
  <c r="I13" i="3" s="1"/>
  <c r="J10" i="3" l="1"/>
  <c r="K14" i="3"/>
  <c r="I14" i="3" s="1"/>
  <c r="A15" i="3"/>
  <c r="E11" i="3"/>
  <c r="F11" i="3" s="1"/>
  <c r="D12" i="3"/>
  <c r="F10" i="3"/>
  <c r="G10" i="3" s="1"/>
  <c r="H11" i="3" s="1"/>
  <c r="J11" i="3" l="1"/>
  <c r="E12" i="3"/>
  <c r="D13" i="3"/>
  <c r="G11" i="3"/>
  <c r="H12" i="3" s="1"/>
  <c r="A16" i="3"/>
  <c r="K15" i="3"/>
  <c r="I15" i="3" s="1"/>
  <c r="J12" i="3" l="1"/>
  <c r="A17" i="3"/>
  <c r="K16" i="3"/>
  <c r="I16" i="3" s="1"/>
  <c r="E13" i="3"/>
  <c r="D14" i="3"/>
  <c r="F12" i="3"/>
  <c r="G12" i="3" s="1"/>
  <c r="H13" i="3" s="1"/>
  <c r="J13" i="3" l="1"/>
  <c r="F13" i="3"/>
  <c r="G13" i="3" s="1"/>
  <c r="H14" i="3" s="1"/>
  <c r="D15" i="3"/>
  <c r="E14" i="3"/>
  <c r="K17" i="3"/>
  <c r="I17" i="3" s="1"/>
  <c r="A18" i="3"/>
  <c r="J14" i="3" l="1"/>
  <c r="D16" i="3"/>
  <c r="E15" i="3"/>
  <c r="A19" i="3"/>
  <c r="K18" i="3"/>
  <c r="I18" i="3" s="1"/>
  <c r="F14" i="3"/>
  <c r="G14" i="3" s="1"/>
  <c r="H15" i="3" s="1"/>
  <c r="J15" i="3" l="1"/>
  <c r="A20" i="3"/>
  <c r="K19" i="3"/>
  <c r="I19" i="3" s="1"/>
  <c r="F15" i="3"/>
  <c r="G15" i="3" s="1"/>
  <c r="H16" i="3" s="1"/>
  <c r="E16" i="3"/>
  <c r="F16" i="3" s="1"/>
  <c r="D17" i="3"/>
  <c r="J16" i="3" l="1"/>
  <c r="G16" i="3"/>
  <c r="H17" i="3" s="1"/>
  <c r="E17" i="3"/>
  <c r="F17" i="3" s="1"/>
  <c r="D18" i="3"/>
  <c r="A21" i="3"/>
  <c r="K20" i="3"/>
  <c r="I20" i="3" s="1"/>
  <c r="J17" i="3" l="1"/>
  <c r="A22" i="3"/>
  <c r="K21" i="3"/>
  <c r="I21" i="3" s="1"/>
  <c r="D19" i="3"/>
  <c r="E18" i="3"/>
  <c r="F18" i="3" s="1"/>
  <c r="G17" i="3"/>
  <c r="H18" i="3" s="1"/>
  <c r="J18" i="3" l="1"/>
  <c r="G18" i="3"/>
  <c r="H19" i="3" s="1"/>
  <c r="K22" i="3"/>
  <c r="I22" i="3" s="1"/>
  <c r="A23" i="3"/>
  <c r="D20" i="3"/>
  <c r="E19" i="3"/>
  <c r="F19" i="3" s="1"/>
  <c r="J19" i="3" l="1"/>
  <c r="E20" i="3"/>
  <c r="F20" i="3" s="1"/>
  <c r="D21" i="3"/>
  <c r="G19" i="3"/>
  <c r="H20" i="3" s="1"/>
  <c r="A24" i="3"/>
  <c r="K23" i="3"/>
  <c r="I23" i="3" s="1"/>
  <c r="J20" i="3" l="1"/>
  <c r="A25" i="3"/>
  <c r="K24" i="3"/>
  <c r="I24" i="3" s="1"/>
  <c r="E21" i="3"/>
  <c r="D22" i="3"/>
  <c r="G20" i="3"/>
  <c r="H21" i="3" s="1"/>
  <c r="J21" i="3" l="1"/>
  <c r="D23" i="3"/>
  <c r="E22" i="3"/>
  <c r="F22" i="3" s="1"/>
  <c r="F21" i="3"/>
  <c r="G21" i="3" s="1"/>
  <c r="H22" i="3" s="1"/>
  <c r="A26" i="3"/>
  <c r="K25" i="3"/>
  <c r="I25" i="3" s="1"/>
  <c r="J22" i="3" l="1"/>
  <c r="K26" i="3"/>
  <c r="I26" i="3" s="1"/>
  <c r="A27" i="3"/>
  <c r="G22" i="3"/>
  <c r="H23" i="3" s="1"/>
  <c r="E23" i="3"/>
  <c r="F23" i="3" s="1"/>
  <c r="D24" i="3"/>
  <c r="J23" i="3" l="1"/>
  <c r="E24" i="3"/>
  <c r="D25" i="3"/>
  <c r="G23" i="3"/>
  <c r="H24" i="3" s="1"/>
  <c r="A28" i="3"/>
  <c r="K27" i="3"/>
  <c r="I27" i="3" s="1"/>
  <c r="J24" i="3" l="1"/>
  <c r="A29" i="3"/>
  <c r="K28" i="3"/>
  <c r="I28" i="3" s="1"/>
  <c r="E25" i="3"/>
  <c r="F25" i="3" s="1"/>
  <c r="D26" i="3"/>
  <c r="F24" i="3"/>
  <c r="G24" i="3" s="1"/>
  <c r="H25" i="3" s="1"/>
  <c r="J25" i="3" l="1"/>
  <c r="E26" i="3"/>
  <c r="D27" i="3"/>
  <c r="G25" i="3"/>
  <c r="H26" i="3" s="1"/>
  <c r="A30" i="3"/>
  <c r="K29" i="3"/>
  <c r="I29" i="3" s="1"/>
  <c r="J26" i="3" l="1"/>
  <c r="F26" i="3"/>
  <c r="G26" i="3" s="1"/>
  <c r="H27" i="3" s="1"/>
  <c r="A31" i="3"/>
  <c r="K30" i="3"/>
  <c r="I30" i="3" s="1"/>
  <c r="D28" i="3"/>
  <c r="E27" i="3"/>
  <c r="J27" i="3" l="1"/>
  <c r="F27" i="3"/>
  <c r="G27" i="3" s="1"/>
  <c r="H28" i="3" s="1"/>
  <c r="D29" i="3"/>
  <c r="E28" i="3"/>
  <c r="K31" i="3"/>
  <c r="I31" i="3" s="1"/>
  <c r="A32" i="3"/>
  <c r="J28" i="3" l="1"/>
  <c r="K32" i="3"/>
  <c r="I32" i="3" s="1"/>
  <c r="A33" i="3"/>
  <c r="D30" i="3"/>
  <c r="E29" i="3"/>
  <c r="F28" i="3"/>
  <c r="G28" i="3" s="1"/>
  <c r="H29" i="3" s="1"/>
  <c r="J29" i="3" l="1"/>
  <c r="F29" i="3"/>
  <c r="G29" i="3" s="1"/>
  <c r="H30" i="3" s="1"/>
  <c r="E30" i="3"/>
  <c r="F30" i="3" s="1"/>
  <c r="D31" i="3"/>
  <c r="K33" i="3"/>
  <c r="I33" i="3" s="1"/>
  <c r="A34" i="3"/>
  <c r="J30" i="3" l="1"/>
  <c r="A35" i="3"/>
  <c r="K34" i="3"/>
  <c r="I34" i="3" s="1"/>
  <c r="D32" i="3"/>
  <c r="E31" i="3"/>
  <c r="F31" i="3" s="1"/>
  <c r="G30" i="3"/>
  <c r="H31" i="3" s="1"/>
  <c r="J31" i="3" l="1"/>
  <c r="G31" i="3"/>
  <c r="H32" i="3" s="1"/>
  <c r="E32" i="3"/>
  <c r="F32" i="3" s="1"/>
  <c r="D33" i="3"/>
  <c r="A36" i="3"/>
  <c r="K35" i="3"/>
  <c r="I35" i="3" s="1"/>
  <c r="J32" i="3" l="1"/>
  <c r="K36" i="3"/>
  <c r="I36" i="3" s="1"/>
  <c r="A37" i="3"/>
  <c r="E33" i="3"/>
  <c r="F33" i="3" s="1"/>
  <c r="D34" i="3"/>
  <c r="G32" i="3"/>
  <c r="H33" i="3" s="1"/>
  <c r="J33" i="3" l="1"/>
  <c r="E34" i="3"/>
  <c r="F34" i="3" s="1"/>
  <c r="D35" i="3"/>
  <c r="G33" i="3"/>
  <c r="H34" i="3" s="1"/>
  <c r="A38" i="3"/>
  <c r="K37" i="3"/>
  <c r="I37" i="3" s="1"/>
  <c r="J34" i="3" l="1"/>
  <c r="K38" i="3"/>
  <c r="I38" i="3" s="1"/>
  <c r="A39" i="3"/>
  <c r="G34" i="3"/>
  <c r="H35" i="3" s="1"/>
  <c r="D36" i="3"/>
  <c r="E35" i="3"/>
  <c r="J35" i="3" l="1"/>
  <c r="D37" i="3"/>
  <c r="E36" i="3"/>
  <c r="F36" i="3" s="1"/>
  <c r="F35" i="3"/>
  <c r="G35" i="3" s="1"/>
  <c r="H36" i="3" s="1"/>
  <c r="A40" i="3"/>
  <c r="K39" i="3"/>
  <c r="I39" i="3" s="1"/>
  <c r="J36" i="3" l="1"/>
  <c r="A41" i="3"/>
  <c r="K40" i="3"/>
  <c r="I40" i="3" s="1"/>
  <c r="G36" i="3"/>
  <c r="H37" i="3" s="1"/>
  <c r="D38" i="3"/>
  <c r="E37" i="3"/>
  <c r="J37" i="3" l="1"/>
  <c r="F37" i="3"/>
  <c r="G37" i="3" s="1"/>
  <c r="H38" i="3" s="1"/>
  <c r="D39" i="3"/>
  <c r="E38" i="3"/>
  <c r="A42" i="3"/>
  <c r="K41" i="3"/>
  <c r="I41" i="3" s="1"/>
  <c r="J38" i="3" l="1"/>
  <c r="A43" i="3"/>
  <c r="K42" i="3"/>
  <c r="I42" i="3" s="1"/>
  <c r="F38" i="3"/>
  <c r="G38" i="3" s="1"/>
  <c r="H39" i="3" s="1"/>
  <c r="E39" i="3"/>
  <c r="F39" i="3" s="1"/>
  <c r="D40" i="3"/>
  <c r="J39" i="3" l="1"/>
  <c r="G39" i="3"/>
  <c r="H40" i="3" s="1"/>
  <c r="E40" i="3"/>
  <c r="D41" i="3"/>
  <c r="A44" i="3"/>
  <c r="K43" i="3"/>
  <c r="I43" i="3" s="1"/>
  <c r="J40" i="3" l="1"/>
  <c r="A45" i="3"/>
  <c r="K44" i="3"/>
  <c r="I44" i="3" s="1"/>
  <c r="E41" i="3"/>
  <c r="D42" i="3"/>
  <c r="F40" i="3"/>
  <c r="G40" i="3" s="1"/>
  <c r="H41" i="3" s="1"/>
  <c r="J41" i="3" l="1"/>
  <c r="E42" i="3"/>
  <c r="D43" i="3"/>
  <c r="F41" i="3"/>
  <c r="G41" i="3" s="1"/>
  <c r="H42" i="3" s="1"/>
  <c r="K45" i="3"/>
  <c r="I45" i="3" s="1"/>
  <c r="A46" i="3"/>
  <c r="J42" i="3" l="1"/>
  <c r="F42" i="3"/>
  <c r="G42" i="3" s="1"/>
  <c r="H43" i="3" s="1"/>
  <c r="A47" i="3"/>
  <c r="K46" i="3"/>
  <c r="I46" i="3" s="1"/>
  <c r="D44" i="3"/>
  <c r="E43" i="3"/>
  <c r="F43" i="3" s="1"/>
  <c r="J43" i="3" l="1"/>
  <c r="E44" i="3"/>
  <c r="F44" i="3" s="1"/>
  <c r="D45" i="3"/>
  <c r="A48" i="3"/>
  <c r="K47" i="3"/>
  <c r="I47" i="3" s="1"/>
  <c r="G43" i="3"/>
  <c r="H44" i="3" s="1"/>
  <c r="J44" i="3" l="1"/>
  <c r="E45" i="3"/>
  <c r="D46" i="3"/>
  <c r="G44" i="3"/>
  <c r="H45" i="3" s="1"/>
  <c r="K48" i="3"/>
  <c r="I48" i="3" s="1"/>
  <c r="A49" i="3"/>
  <c r="J45" i="3" l="1"/>
  <c r="A50" i="3"/>
  <c r="K49" i="3"/>
  <c r="I49" i="3" s="1"/>
  <c r="F45" i="3"/>
  <c r="G45" i="3" s="1"/>
  <c r="H46" i="3" s="1"/>
  <c r="E46" i="3"/>
  <c r="D47" i="3"/>
  <c r="J46" i="3" l="1"/>
  <c r="D48" i="3"/>
  <c r="E47" i="3"/>
  <c r="K50" i="3"/>
  <c r="I50" i="3" s="1"/>
  <c r="A51" i="3"/>
  <c r="F46" i="3"/>
  <c r="G46" i="3" s="1"/>
  <c r="H47" i="3" s="1"/>
  <c r="J47" i="3" l="1"/>
  <c r="A52" i="3"/>
  <c r="K51" i="3"/>
  <c r="I51" i="3" s="1"/>
  <c r="D49" i="3"/>
  <c r="E48" i="3"/>
  <c r="F47" i="3"/>
  <c r="G47" i="3" s="1"/>
  <c r="H48" i="3" s="1"/>
  <c r="J48" i="3" l="1"/>
  <c r="A53" i="3"/>
  <c r="K52" i="3"/>
  <c r="I52" i="3" s="1"/>
  <c r="F48" i="3"/>
  <c r="G48" i="3" s="1"/>
  <c r="H49" i="3" s="1"/>
  <c r="D50" i="3"/>
  <c r="E49" i="3"/>
  <c r="J49" i="3" l="1"/>
  <c r="A54" i="3"/>
  <c r="K53" i="3"/>
  <c r="I53" i="3" s="1"/>
  <c r="F49" i="3"/>
  <c r="G49" i="3" s="1"/>
  <c r="H50" i="3" s="1"/>
  <c r="D51" i="3"/>
  <c r="E50" i="3"/>
  <c r="F50" i="3" s="1"/>
  <c r="J50" i="3" l="1"/>
  <c r="E51" i="3"/>
  <c r="D52" i="3"/>
  <c r="G50" i="3"/>
  <c r="H51" i="3" s="1"/>
  <c r="A55" i="3"/>
  <c r="K54" i="3"/>
  <c r="I54" i="3" s="1"/>
  <c r="J51" i="3" l="1"/>
  <c r="K55" i="3"/>
  <c r="I55" i="3" s="1"/>
  <c r="A56" i="3"/>
  <c r="E52" i="3"/>
  <c r="F52" i="3" s="1"/>
  <c r="D53" i="3"/>
  <c r="F51" i="3"/>
  <c r="G51" i="3" s="1"/>
  <c r="H52" i="3" s="1"/>
  <c r="J52" i="3" l="1"/>
  <c r="D54" i="3"/>
  <c r="E53" i="3"/>
  <c r="A57" i="3"/>
  <c r="K56" i="3"/>
  <c r="I56" i="3" s="1"/>
  <c r="G52" i="3"/>
  <c r="H53" i="3" s="1"/>
  <c r="J53" i="3" l="1"/>
  <c r="K57" i="3"/>
  <c r="I57" i="3" s="1"/>
  <c r="A58" i="3"/>
  <c r="E54" i="3"/>
  <c r="F54" i="3" s="1"/>
  <c r="D55" i="3"/>
  <c r="F53" i="3"/>
  <c r="G53" i="3" s="1"/>
  <c r="H54" i="3" s="1"/>
  <c r="J54" i="3" l="1"/>
  <c r="D56" i="3"/>
  <c r="E55" i="3"/>
  <c r="A59" i="3"/>
  <c r="K58" i="3"/>
  <c r="I58" i="3" s="1"/>
  <c r="G54" i="3"/>
  <c r="H55" i="3" s="1"/>
  <c r="J55" i="3" l="1"/>
  <c r="A60" i="3"/>
  <c r="K59" i="3"/>
  <c r="I59" i="3" s="1"/>
  <c r="E56" i="3"/>
  <c r="F56" i="3" s="1"/>
  <c r="D57" i="3"/>
  <c r="F55" i="3"/>
  <c r="G55" i="3" s="1"/>
  <c r="H56" i="3" s="1"/>
  <c r="J56" i="3" l="1"/>
  <c r="E57" i="3"/>
  <c r="F57" i="3" s="1"/>
  <c r="D58" i="3"/>
  <c r="G56" i="3"/>
  <c r="H57" i="3" s="1"/>
  <c r="K60" i="3"/>
  <c r="I60" i="3" s="1"/>
  <c r="A61" i="3"/>
  <c r="J57" i="3" l="1"/>
  <c r="A62" i="3"/>
  <c r="K61" i="3"/>
  <c r="I61" i="3" s="1"/>
  <c r="E58" i="3"/>
  <c r="D59" i="3"/>
  <c r="G57" i="3"/>
  <c r="H58" i="3" s="1"/>
  <c r="J58" i="3" l="1"/>
  <c r="D60" i="3"/>
  <c r="E59" i="3"/>
  <c r="F58" i="3"/>
  <c r="G58" i="3" s="1"/>
  <c r="H59" i="3" s="1"/>
  <c r="K62" i="3"/>
  <c r="I62" i="3" s="1"/>
  <c r="A63" i="3"/>
  <c r="J59" i="3" l="1"/>
  <c r="A64" i="3"/>
  <c r="K63" i="3"/>
  <c r="I63" i="3" s="1"/>
  <c r="D61" i="3"/>
  <c r="E60" i="3"/>
  <c r="F60" i="3" s="1"/>
  <c r="F59" i="3"/>
  <c r="G59" i="3" s="1"/>
  <c r="H60" i="3" s="1"/>
  <c r="J60" i="3" l="1"/>
  <c r="G60" i="3"/>
  <c r="H61" i="3" s="1"/>
  <c r="D62" i="3"/>
  <c r="E61" i="3"/>
  <c r="A65" i="3"/>
  <c r="K64" i="3"/>
  <c r="I64" i="3" s="1"/>
  <c r="J61" i="3" l="1"/>
  <c r="A66" i="3"/>
  <c r="K65" i="3"/>
  <c r="I65" i="3" s="1"/>
  <c r="F61" i="3"/>
  <c r="G61" i="3" s="1"/>
  <c r="H62" i="3" s="1"/>
  <c r="D63" i="3"/>
  <c r="E62" i="3"/>
  <c r="F62" i="3" s="1"/>
  <c r="J62" i="3" l="1"/>
  <c r="G62" i="3"/>
  <c r="H63" i="3" s="1"/>
  <c r="E63" i="3"/>
  <c r="F63" i="3" s="1"/>
  <c r="D64" i="3"/>
  <c r="K66" i="3"/>
  <c r="I66" i="3" s="1"/>
  <c r="A67" i="3"/>
  <c r="J63" i="3" l="1"/>
  <c r="A68" i="3"/>
  <c r="K67" i="3"/>
  <c r="I67" i="3" s="1"/>
  <c r="E64" i="3"/>
  <c r="D65" i="3"/>
  <c r="G63" i="3"/>
  <c r="H64" i="3" s="1"/>
  <c r="J64" i="3" l="1"/>
  <c r="D66" i="3"/>
  <c r="E65" i="3"/>
  <c r="F64" i="3"/>
  <c r="G64" i="3" s="1"/>
  <c r="H65" i="3" s="1"/>
  <c r="A69" i="3"/>
  <c r="K68" i="3"/>
  <c r="I68" i="3" s="1"/>
  <c r="J65" i="3" l="1"/>
  <c r="K69" i="3"/>
  <c r="I69" i="3" s="1"/>
  <c r="A70" i="3"/>
  <c r="E66" i="3"/>
  <c r="F66" i="3" s="1"/>
  <c r="D67" i="3"/>
  <c r="F65" i="3"/>
  <c r="G65" i="3" s="1"/>
  <c r="H66" i="3" s="1"/>
  <c r="J66" i="3" l="1"/>
  <c r="D68" i="3"/>
  <c r="E67" i="3"/>
  <c r="G66" i="3"/>
  <c r="H67" i="3" s="1"/>
  <c r="A71" i="3"/>
  <c r="K70" i="3"/>
  <c r="I70" i="3" s="1"/>
  <c r="J67" i="3" l="1"/>
  <c r="A72" i="3"/>
  <c r="K71" i="3"/>
  <c r="I71" i="3" s="1"/>
  <c r="E68" i="3"/>
  <c r="F68" i="3" s="1"/>
  <c r="D69" i="3"/>
  <c r="F67" i="3"/>
  <c r="G67" i="3" s="1"/>
  <c r="H68" i="3" s="1"/>
  <c r="J68" i="3" l="1"/>
  <c r="E69" i="3"/>
  <c r="D70" i="3"/>
  <c r="G68" i="3"/>
  <c r="H69" i="3" s="1"/>
  <c r="K72" i="3"/>
  <c r="I72" i="3" s="1"/>
  <c r="A73" i="3"/>
  <c r="J69" i="3" l="1"/>
  <c r="A74" i="3"/>
  <c r="K73" i="3"/>
  <c r="I73" i="3" s="1"/>
  <c r="E70" i="3"/>
  <c r="D71" i="3"/>
  <c r="F69" i="3"/>
  <c r="G69" i="3" s="1"/>
  <c r="H70" i="3" s="1"/>
  <c r="J70" i="3" l="1"/>
  <c r="D72" i="3"/>
  <c r="E71" i="3"/>
  <c r="F70" i="3"/>
  <c r="G70" i="3" s="1"/>
  <c r="H71" i="3" s="1"/>
  <c r="K74" i="3"/>
  <c r="I74" i="3" s="1"/>
  <c r="A75" i="3"/>
  <c r="J71" i="3" l="1"/>
  <c r="A76" i="3"/>
  <c r="K75" i="3"/>
  <c r="I75" i="3" s="1"/>
  <c r="D73" i="3"/>
  <c r="E72" i="3"/>
  <c r="F71" i="3"/>
  <c r="G71" i="3" s="1"/>
  <c r="H72" i="3" s="1"/>
  <c r="J72" i="3" l="1"/>
  <c r="F72" i="3"/>
  <c r="G72" i="3" s="1"/>
  <c r="H73" i="3" s="1"/>
  <c r="D74" i="3"/>
  <c r="E73" i="3"/>
  <c r="F73" i="3" s="1"/>
  <c r="A77" i="3"/>
  <c r="K76" i="3"/>
  <c r="I76" i="3" s="1"/>
  <c r="J73" i="3" l="1"/>
  <c r="A78" i="3"/>
  <c r="K77" i="3"/>
  <c r="I77" i="3" s="1"/>
  <c r="D75" i="3"/>
  <c r="E74" i="3"/>
  <c r="G73" i="3"/>
  <c r="H74" i="3" s="1"/>
  <c r="J74" i="3" l="1"/>
  <c r="F74" i="3"/>
  <c r="G74" i="3" s="1"/>
  <c r="H75" i="3" s="1"/>
  <c r="E75" i="3"/>
  <c r="D76" i="3"/>
  <c r="A79" i="3"/>
  <c r="K78" i="3"/>
  <c r="I78" i="3" s="1"/>
  <c r="J75" i="3" l="1"/>
  <c r="A80" i="3"/>
  <c r="K79" i="3"/>
  <c r="I79" i="3" s="1"/>
  <c r="E76" i="3"/>
  <c r="D77" i="3"/>
  <c r="F75" i="3"/>
  <c r="G75" i="3" s="1"/>
  <c r="H76" i="3" s="1"/>
  <c r="J76" i="3" l="1"/>
  <c r="D78" i="3"/>
  <c r="E77" i="3"/>
  <c r="F76" i="3"/>
  <c r="G76" i="3" s="1"/>
  <c r="H77" i="3" s="1"/>
  <c r="K80" i="3"/>
  <c r="I80" i="3" s="1"/>
  <c r="A81" i="3"/>
  <c r="J77" i="3" l="1"/>
  <c r="J4" i="3" s="1"/>
  <c r="K81" i="3"/>
  <c r="I81" i="3" s="1"/>
  <c r="A82" i="3"/>
  <c r="E78" i="3"/>
  <c r="D79" i="3"/>
  <c r="F77" i="3"/>
  <c r="G77" i="3" s="1"/>
  <c r="H78" i="3" s="1"/>
  <c r="J78" i="3" l="1"/>
  <c r="A83" i="3"/>
  <c r="K82" i="3"/>
  <c r="I82" i="3" s="1"/>
  <c r="F78" i="3"/>
  <c r="G78" i="3" s="1"/>
  <c r="H79" i="3" s="1"/>
  <c r="D80" i="3"/>
  <c r="E79" i="3"/>
  <c r="J79" i="3" l="1"/>
  <c r="E80" i="3"/>
  <c r="F80" i="3" s="1"/>
  <c r="D81" i="3"/>
  <c r="F79" i="3"/>
  <c r="G79" i="3" s="1"/>
  <c r="H80" i="3" s="1"/>
  <c r="A84" i="3"/>
  <c r="K83" i="3"/>
  <c r="I83" i="3" s="1"/>
  <c r="J80" i="3" l="1"/>
  <c r="K84" i="3"/>
  <c r="I84" i="3" s="1"/>
  <c r="A85" i="3"/>
  <c r="E81" i="3"/>
  <c r="D82" i="3"/>
  <c r="G80" i="3"/>
  <c r="H81" i="3" s="1"/>
  <c r="J81" i="3" l="1"/>
  <c r="E82" i="3"/>
  <c r="D83" i="3"/>
  <c r="F81" i="3"/>
  <c r="G81" i="3" s="1"/>
  <c r="H82" i="3" s="1"/>
  <c r="J82" i="3" s="1"/>
  <c r="A86" i="3"/>
  <c r="K85" i="3"/>
  <c r="I85" i="3" s="1"/>
  <c r="K86" i="3" l="1"/>
  <c r="I86" i="3" s="1"/>
  <c r="A87" i="3"/>
  <c r="E83" i="3"/>
  <c r="D84" i="3"/>
  <c r="F82" i="3"/>
  <c r="G82" i="3" s="1"/>
  <c r="H83" i="3" s="1"/>
  <c r="J83" i="3" l="1"/>
  <c r="D85" i="3"/>
  <c r="E84" i="3"/>
  <c r="F83" i="3"/>
  <c r="G83" i="3" s="1"/>
  <c r="H84" i="3" s="1"/>
  <c r="A88" i="3"/>
  <c r="K87" i="3"/>
  <c r="I87" i="3" s="1"/>
  <c r="J84" i="3" l="1"/>
  <c r="A89" i="3"/>
  <c r="K88" i="3"/>
  <c r="I88" i="3" s="1"/>
  <c r="D86" i="3"/>
  <c r="E85" i="3"/>
  <c r="F84" i="3"/>
  <c r="G84" i="3" s="1"/>
  <c r="H85" i="3" s="1"/>
  <c r="J85" i="3" l="1"/>
  <c r="D87" i="3"/>
  <c r="E86" i="3"/>
  <c r="F85" i="3"/>
  <c r="G85" i="3" s="1"/>
  <c r="H86" i="3" s="1"/>
  <c r="A90" i="3"/>
  <c r="K89" i="3"/>
  <c r="I89" i="3" s="1"/>
  <c r="J86" i="3" l="1"/>
  <c r="A91" i="3"/>
  <c r="K90" i="3"/>
  <c r="I90" i="3" s="1"/>
  <c r="F86" i="3"/>
  <c r="G86" i="3" s="1"/>
  <c r="H87" i="3" s="1"/>
  <c r="E87" i="3"/>
  <c r="F87" i="3" s="1"/>
  <c r="D88" i="3"/>
  <c r="J87" i="3" l="1"/>
  <c r="E88" i="3"/>
  <c r="D89" i="3"/>
  <c r="G87" i="3"/>
  <c r="H88" i="3" s="1"/>
  <c r="A92" i="3"/>
  <c r="K91" i="3"/>
  <c r="I91" i="3" s="1"/>
  <c r="J88" i="3" l="1"/>
  <c r="A93" i="3"/>
  <c r="K92" i="3"/>
  <c r="I92" i="3" s="1"/>
  <c r="D90" i="3"/>
  <c r="E89" i="3"/>
  <c r="F88" i="3"/>
  <c r="G88" i="3" s="1"/>
  <c r="H89" i="3" s="1"/>
  <c r="J89" i="3" l="1"/>
  <c r="E90" i="3"/>
  <c r="F90" i="3" s="1"/>
  <c r="D91" i="3"/>
  <c r="F89" i="3"/>
  <c r="G89" i="3" s="1"/>
  <c r="H90" i="3" s="1"/>
  <c r="K93" i="3"/>
  <c r="I93" i="3" s="1"/>
  <c r="A94" i="3"/>
  <c r="J90" i="3" l="1"/>
  <c r="A95" i="3"/>
  <c r="K94" i="3"/>
  <c r="I94" i="3" s="1"/>
  <c r="D92" i="3"/>
  <c r="E91" i="3"/>
  <c r="G90" i="3"/>
  <c r="H91" i="3" s="1"/>
  <c r="J91" i="3" l="1"/>
  <c r="E92" i="3"/>
  <c r="F92" i="3" s="1"/>
  <c r="D93" i="3"/>
  <c r="F91" i="3"/>
  <c r="G91" i="3" s="1"/>
  <c r="H92" i="3" s="1"/>
  <c r="A96" i="3"/>
  <c r="K95" i="3"/>
  <c r="I95" i="3" s="1"/>
  <c r="J92" i="3" l="1"/>
  <c r="K96" i="3"/>
  <c r="I96" i="3" s="1"/>
  <c r="A97" i="3"/>
  <c r="E93" i="3"/>
  <c r="F93" i="3" s="1"/>
  <c r="D94" i="3"/>
  <c r="G92" i="3"/>
  <c r="H93" i="3" s="1"/>
  <c r="J93" i="3" l="1"/>
  <c r="E94" i="3"/>
  <c r="F94" i="3" s="1"/>
  <c r="D95" i="3"/>
  <c r="G93" i="3"/>
  <c r="H94" i="3" s="1"/>
  <c r="A98" i="3"/>
  <c r="K97" i="3"/>
  <c r="I97" i="3" s="1"/>
  <c r="J94" i="3" l="1"/>
  <c r="K98" i="3"/>
  <c r="I98" i="3" s="1"/>
  <c r="A99" i="3"/>
  <c r="E95" i="3"/>
  <c r="D96" i="3"/>
  <c r="G94" i="3"/>
  <c r="H95" i="3" s="1"/>
  <c r="J95" i="3" l="1"/>
  <c r="F95" i="3"/>
  <c r="G95" i="3" s="1"/>
  <c r="H96" i="3" s="1"/>
  <c r="E96" i="3"/>
  <c r="D97" i="3"/>
  <c r="A100" i="3"/>
  <c r="K99" i="3"/>
  <c r="I99" i="3" s="1"/>
  <c r="J96" i="3" l="1"/>
  <c r="A101" i="3"/>
  <c r="K100" i="3"/>
  <c r="I100" i="3" s="1"/>
  <c r="D98" i="3"/>
  <c r="E97" i="3"/>
  <c r="F96" i="3"/>
  <c r="G96" i="3" s="1"/>
  <c r="H97" i="3" s="1"/>
  <c r="J97" i="3" l="1"/>
  <c r="F97" i="3"/>
  <c r="G97" i="3" s="1"/>
  <c r="H98" i="3" s="1"/>
  <c r="D99" i="3"/>
  <c r="E98" i="3"/>
  <c r="F98" i="3" s="1"/>
  <c r="A102" i="3"/>
  <c r="K101" i="3"/>
  <c r="I101" i="3" s="1"/>
  <c r="J98" i="3" l="1"/>
  <c r="A103" i="3"/>
  <c r="K102" i="3"/>
  <c r="I102" i="3" s="1"/>
  <c r="G98" i="3"/>
  <c r="H99" i="3" s="1"/>
  <c r="E99" i="3"/>
  <c r="D100" i="3"/>
  <c r="J99" i="3" l="1"/>
  <c r="F99" i="3"/>
  <c r="G99" i="3" s="1"/>
  <c r="H100" i="3" s="1"/>
  <c r="E100" i="3"/>
  <c r="D101" i="3"/>
  <c r="A104" i="3"/>
  <c r="K103" i="3"/>
  <c r="I103" i="3" s="1"/>
  <c r="J100" i="3" l="1"/>
  <c r="A105" i="3"/>
  <c r="K104" i="3"/>
  <c r="I104" i="3" s="1"/>
  <c r="E101" i="3"/>
  <c r="D102" i="3"/>
  <c r="F100" i="3"/>
  <c r="G100" i="3" s="1"/>
  <c r="H101" i="3" s="1"/>
  <c r="J101" i="3" l="1"/>
  <c r="K105" i="3"/>
  <c r="I105" i="3" s="1"/>
  <c r="A106" i="3"/>
  <c r="E102" i="3"/>
  <c r="F102" i="3" s="1"/>
  <c r="D103" i="3"/>
  <c r="F101" i="3"/>
  <c r="G101" i="3" s="1"/>
  <c r="H102" i="3" s="1"/>
  <c r="J102" i="3" l="1"/>
  <c r="D104" i="3"/>
  <c r="E103" i="3"/>
  <c r="G102" i="3"/>
  <c r="H103" i="3" s="1"/>
  <c r="A107" i="3"/>
  <c r="K106" i="3"/>
  <c r="I106" i="3" s="1"/>
  <c r="J103" i="3" l="1"/>
  <c r="A108" i="3"/>
  <c r="K107" i="3"/>
  <c r="I107" i="3" s="1"/>
  <c r="E104" i="3"/>
  <c r="F104" i="3" s="1"/>
  <c r="D105" i="3"/>
  <c r="F103" i="3"/>
  <c r="G103" i="3" s="1"/>
  <c r="H104" i="3" s="1"/>
  <c r="J104" i="3" l="1"/>
  <c r="E105" i="3"/>
  <c r="D106" i="3"/>
  <c r="G104" i="3"/>
  <c r="H105" i="3" s="1"/>
  <c r="K108" i="3"/>
  <c r="I108" i="3" s="1"/>
  <c r="A109" i="3"/>
  <c r="J105" i="3" l="1"/>
  <c r="A110" i="3"/>
  <c r="K109" i="3"/>
  <c r="I109" i="3" s="1"/>
  <c r="E106" i="3"/>
  <c r="D107" i="3"/>
  <c r="F105" i="3"/>
  <c r="G105" i="3" s="1"/>
  <c r="H106" i="3" s="1"/>
  <c r="J106" i="3" l="1"/>
  <c r="E107" i="3"/>
  <c r="D108" i="3"/>
  <c r="F106" i="3"/>
  <c r="G106" i="3" s="1"/>
  <c r="H107" i="3" s="1"/>
  <c r="K110" i="3"/>
  <c r="I110" i="3" s="1"/>
  <c r="A111" i="3"/>
  <c r="J107" i="3" l="1"/>
  <c r="A112" i="3"/>
  <c r="K111" i="3"/>
  <c r="I111" i="3" s="1"/>
  <c r="E108" i="3"/>
  <c r="D109" i="3"/>
  <c r="F107" i="3"/>
  <c r="G107" i="3" s="1"/>
  <c r="H108" i="3" s="1"/>
  <c r="J108" i="3" l="1"/>
  <c r="D110" i="3"/>
  <c r="E109" i="3"/>
  <c r="F108" i="3"/>
  <c r="G108" i="3" s="1"/>
  <c r="H109" i="3" s="1"/>
  <c r="A113" i="3"/>
  <c r="K112" i="3"/>
  <c r="I112" i="3" s="1"/>
  <c r="J109" i="3" l="1"/>
  <c r="A114" i="3"/>
  <c r="K113" i="3"/>
  <c r="I113" i="3" s="1"/>
  <c r="F109" i="3"/>
  <c r="G109" i="3" s="1"/>
  <c r="H110" i="3" s="1"/>
  <c r="D111" i="3"/>
  <c r="E110" i="3"/>
  <c r="F110" i="3" s="1"/>
  <c r="J110" i="3" l="1"/>
  <c r="E111" i="3"/>
  <c r="D112" i="3"/>
  <c r="G110" i="3"/>
  <c r="H111" i="3" s="1"/>
  <c r="A115" i="3"/>
  <c r="K114" i="3"/>
  <c r="I114" i="3" s="1"/>
  <c r="J111" i="3" l="1"/>
  <c r="A116" i="3"/>
  <c r="K115" i="3"/>
  <c r="I115" i="3" s="1"/>
  <c r="F111" i="3"/>
  <c r="G111" i="3" s="1"/>
  <c r="H112" i="3" s="1"/>
  <c r="E112" i="3"/>
  <c r="F112" i="3" s="1"/>
  <c r="D113" i="3"/>
  <c r="J112" i="3" l="1"/>
  <c r="E113" i="3"/>
  <c r="D114" i="3"/>
  <c r="G112" i="3"/>
  <c r="H113" i="3" s="1"/>
  <c r="A117" i="3"/>
  <c r="K117" i="3" s="1"/>
  <c r="I117" i="3" s="1"/>
  <c r="K116" i="3"/>
  <c r="I116" i="3" s="1"/>
  <c r="J113" i="3" l="1"/>
  <c r="E114" i="3"/>
  <c r="F114" i="3" s="1"/>
  <c r="D115" i="3"/>
  <c r="F113" i="3"/>
  <c r="G113" i="3" s="1"/>
  <c r="H114" i="3" s="1"/>
  <c r="J114" i="3" l="1"/>
  <c r="D116" i="3"/>
  <c r="E115" i="3"/>
  <c r="F115" i="3" s="1"/>
  <c r="G114" i="3"/>
  <c r="H115" i="3" s="1"/>
  <c r="J115" i="3" l="1"/>
  <c r="E116" i="3"/>
  <c r="F116" i="3" s="1"/>
  <c r="D117" i="3"/>
  <c r="G115" i="3"/>
  <c r="H116" i="3" s="1"/>
  <c r="J116" i="3" l="1"/>
  <c r="E117" i="3"/>
  <c r="G116" i="3"/>
  <c r="H117" i="3" s="1"/>
  <c r="J117" i="3" s="1"/>
  <c r="D4" i="3" l="1"/>
  <c r="A2" i="4" s="1"/>
  <c r="F117" i="3"/>
  <c r="G117" i="3" s="1"/>
</calcChain>
</file>

<file path=xl/sharedStrings.xml><?xml version="1.0" encoding="utf-8"?>
<sst xmlns="http://schemas.openxmlformats.org/spreadsheetml/2006/main" count="35" uniqueCount="29">
  <si>
    <t>Edad</t>
  </si>
  <si>
    <t xml:space="preserve">EMSSAH-RCS-15 </t>
  </si>
  <si>
    <t>Mejora H</t>
  </si>
  <si>
    <t xml:space="preserve">EMSSAM-RCS-15 </t>
  </si>
  <si>
    <t>Mejora m</t>
  </si>
  <si>
    <t>EMSSIHCMG2012</t>
  </si>
  <si>
    <t>EMSSI2HCMG2012</t>
  </si>
  <si>
    <t>RJP H</t>
  </si>
  <si>
    <t>RJP M</t>
  </si>
  <si>
    <t>Año</t>
  </si>
  <si>
    <t>Esc Riesgo</t>
  </si>
  <si>
    <t>Titular- hombre</t>
  </si>
  <si>
    <t>Tasa</t>
  </si>
  <si>
    <t>GTO_ADMON</t>
  </si>
  <si>
    <t>TABLA TITULAR:</t>
  </si>
  <si>
    <t>CMG</t>
  </si>
  <si>
    <t>äx</t>
  </si>
  <si>
    <t>año</t>
  </si>
  <si>
    <t>t</t>
  </si>
  <si>
    <t>años desde 2022</t>
  </si>
  <si>
    <t>EMSSAHCMG2022</t>
  </si>
  <si>
    <t>Tasa dinámica</t>
  </si>
  <si>
    <t>kPx</t>
  </si>
  <si>
    <t>Vk</t>
  </si>
  <si>
    <t>kPx*Vk</t>
  </si>
  <si>
    <t>Input Cell - Año</t>
  </si>
  <si>
    <t>Input Cell - Edad</t>
  </si>
  <si>
    <t>Data Table Link</t>
  </si>
  <si>
    <t>(Celdas dummys para que funcione la Data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</si>
</sst>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"/>
    <numFmt numFmtId="165" formatCode="0.000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3" tint="-0.249977111117893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/>
    <xf numFmtId="164" fontId="5" fillId="2" borderId="0" xfId="1" applyNumberFormat="1" applyFont="1" applyFill="1" applyBorder="1"/>
    <xf numFmtId="164" fontId="5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0" fontId="0" fillId="0" borderId="0" xfId="2" applyNumberFormat="1" applyFont="1"/>
    <xf numFmtId="0" fontId="3" fillId="3" borderId="2" xfId="0" applyFont="1" applyFill="1" applyBorder="1"/>
    <xf numFmtId="10" fontId="6" fillId="0" borderId="2" xfId="0" applyNumberFormat="1" applyFont="1" applyBorder="1"/>
    <xf numFmtId="0" fontId="0" fillId="0" borderId="2" xfId="0" applyBorder="1"/>
    <xf numFmtId="9" fontId="0" fillId="4" borderId="2" xfId="2" applyFont="1" applyFill="1" applyBorder="1"/>
    <xf numFmtId="0" fontId="7" fillId="0" borderId="3" xfId="0" applyFont="1" applyBorder="1"/>
    <xf numFmtId="0" fontId="6" fillId="0" borderId="2" xfId="0" applyFont="1" applyBorder="1"/>
    <xf numFmtId="0" fontId="6" fillId="5" borderId="4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49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5" fontId="0" fillId="0" borderId="0" xfId="0" applyNumberFormat="1"/>
    <xf numFmtId="4" fontId="0" fillId="0" borderId="0" xfId="0" applyNumberFormat="1"/>
    <xf numFmtId="0" fontId="8" fillId="0" borderId="0" xfId="0" applyFont="1"/>
    <xf numFmtId="0" fontId="6" fillId="4" borderId="6" xfId="0" applyFont="1" applyFill="1" applyBorder="1"/>
    <xf numFmtId="0" fontId="6" fillId="0" borderId="6" xfId="0" applyFont="1" applyBorder="1"/>
    <xf numFmtId="0" fontId="6" fillId="4" borderId="9" xfId="0" applyFont="1" applyFill="1" applyBorder="1"/>
    <xf numFmtId="0" fontId="0" fillId="0" borderId="10" xfId="0" applyBorder="1"/>
    <xf numFmtId="0" fontId="6" fillId="0" borderId="11" xfId="0" applyFont="1" applyBorder="1"/>
    <xf numFmtId="0" fontId="0" fillId="0" borderId="12" xfId="0" applyBorder="1"/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4911-0F72-4E50-97B4-9CE563722EF1}">
  <sheetPr codeName="Hoja1"/>
  <dimension ref="A1:J114"/>
  <sheetViews>
    <sheetView workbookViewId="0">
      <pane ySplit="1" topLeftCell="A88" activePane="bottomLeft" state="frozen"/>
      <selection activeCell="M21" sqref="M21"/>
      <selection pane="bottomLeft" activeCell="H97" sqref="H97"/>
    </sheetView>
  </sheetViews>
  <sheetFormatPr baseColWidth="10" defaultRowHeight="14.4" x14ac:dyDescent="0.3"/>
  <sheetData>
    <row r="1" spans="1:10" ht="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J1" s="2" t="s">
        <v>8</v>
      </c>
    </row>
    <row r="2" spans="1:10" x14ac:dyDescent="0.3">
      <c r="A2" s="3">
        <v>0</v>
      </c>
      <c r="B2" s="4">
        <v>1.65E-3</v>
      </c>
      <c r="C2" s="4">
        <v>3.2550000000000003E-2</v>
      </c>
      <c r="D2" s="4">
        <v>1.33E-3</v>
      </c>
      <c r="E2" s="4">
        <v>3.313E-2</v>
      </c>
      <c r="F2" s="5">
        <v>2.2569999999999999E-3</v>
      </c>
      <c r="G2" s="5">
        <v>2.5110000000000002E-3</v>
      </c>
      <c r="I2">
        <v>0</v>
      </c>
      <c r="J2">
        <v>0</v>
      </c>
    </row>
    <row r="3" spans="1:10" x14ac:dyDescent="0.3">
      <c r="A3" s="3">
        <f>+A2+1</f>
        <v>1</v>
      </c>
      <c r="B3" s="4">
        <v>1.66E-3</v>
      </c>
      <c r="C3" s="4">
        <v>5.1929999999999997E-2</v>
      </c>
      <c r="D3" s="4">
        <v>1.33E-3</v>
      </c>
      <c r="E3" s="4">
        <v>5.6980000000000003E-2</v>
      </c>
      <c r="F3" s="5">
        <v>6.3369999999999998E-3</v>
      </c>
      <c r="G3" s="5">
        <v>2.5110000000000002E-3</v>
      </c>
      <c r="I3">
        <v>0</v>
      </c>
      <c r="J3">
        <v>0</v>
      </c>
    </row>
    <row r="4" spans="1:10" x14ac:dyDescent="0.3">
      <c r="A4" s="3">
        <f t="shared" ref="A4:A67" si="0">+A3+1</f>
        <v>2</v>
      </c>
      <c r="B4" s="4">
        <v>1.66E-3</v>
      </c>
      <c r="C4" s="4">
        <v>5.3240000000000003E-2</v>
      </c>
      <c r="D4" s="4">
        <v>1.33E-3</v>
      </c>
      <c r="E4" s="4">
        <v>5.5190000000000003E-2</v>
      </c>
      <c r="F4" s="5">
        <v>9.7149999999999997E-3</v>
      </c>
      <c r="G4" s="5">
        <v>2.5110000000000002E-3</v>
      </c>
      <c r="I4">
        <v>0</v>
      </c>
      <c r="J4">
        <v>0</v>
      </c>
    </row>
    <row r="5" spans="1:10" x14ac:dyDescent="0.3">
      <c r="A5" s="3">
        <f t="shared" si="0"/>
        <v>3</v>
      </c>
      <c r="B5" s="4">
        <v>1.67E-3</v>
      </c>
      <c r="C5" s="4">
        <v>5.1979999999999998E-2</v>
      </c>
      <c r="D5" s="4">
        <v>1.33E-3</v>
      </c>
      <c r="E5" s="4">
        <v>5.2690000000000001E-2</v>
      </c>
      <c r="F5" s="5">
        <v>1.2508999999999999E-2</v>
      </c>
      <c r="G5" s="5">
        <v>2.5110000000000002E-3</v>
      </c>
      <c r="I5">
        <v>0</v>
      </c>
      <c r="J5">
        <v>0</v>
      </c>
    </row>
    <row r="6" spans="1:10" x14ac:dyDescent="0.3">
      <c r="A6" s="3">
        <f t="shared" si="0"/>
        <v>4</v>
      </c>
      <c r="B6" s="4">
        <v>1.6800000000000001E-3</v>
      </c>
      <c r="C6" s="4">
        <v>4.8579999999999998E-2</v>
      </c>
      <c r="D6" s="4">
        <v>1.33E-3</v>
      </c>
      <c r="E6" s="4">
        <v>4.9540000000000001E-2</v>
      </c>
      <c r="F6" s="5">
        <v>1.482E-2</v>
      </c>
      <c r="G6" s="5">
        <v>2.5110000000000002E-3</v>
      </c>
      <c r="I6">
        <v>0</v>
      </c>
      <c r="J6">
        <v>0</v>
      </c>
    </row>
    <row r="7" spans="1:10" x14ac:dyDescent="0.3">
      <c r="A7" s="3">
        <f t="shared" si="0"/>
        <v>5</v>
      </c>
      <c r="B7" s="4">
        <v>1.6900000000000001E-3</v>
      </c>
      <c r="C7" s="4">
        <v>4.5170000000000002E-2</v>
      </c>
      <c r="D7" s="4">
        <v>1.33E-3</v>
      </c>
      <c r="E7" s="4">
        <v>4.6390000000000001E-2</v>
      </c>
      <c r="F7" s="5">
        <v>1.6728E-2</v>
      </c>
      <c r="G7" s="5">
        <v>2.5110000000000002E-3</v>
      </c>
      <c r="I7">
        <v>0</v>
      </c>
      <c r="J7">
        <v>0</v>
      </c>
    </row>
    <row r="8" spans="1:10" x14ac:dyDescent="0.3">
      <c r="A8" s="3">
        <f t="shared" si="0"/>
        <v>6</v>
      </c>
      <c r="B8" s="4">
        <v>1.6999999999999999E-3</v>
      </c>
      <c r="C8" s="4">
        <v>4.197E-2</v>
      </c>
      <c r="D8" s="4">
        <v>1.33E-3</v>
      </c>
      <c r="E8" s="4">
        <v>4.3860000000000003E-2</v>
      </c>
      <c r="F8" s="5">
        <v>1.8304999999999998E-2</v>
      </c>
      <c r="G8" s="5">
        <v>2.5110000000000002E-3</v>
      </c>
      <c r="I8">
        <v>0</v>
      </c>
      <c r="J8">
        <v>0</v>
      </c>
    </row>
    <row r="9" spans="1:10" x14ac:dyDescent="0.3">
      <c r="A9" s="3">
        <f t="shared" si="0"/>
        <v>7</v>
      </c>
      <c r="B9" s="4">
        <v>1.72E-3</v>
      </c>
      <c r="C9" s="4">
        <v>3.8760000000000003E-2</v>
      </c>
      <c r="D9" s="4">
        <v>1.34E-3</v>
      </c>
      <c r="E9" s="4">
        <v>4.1340000000000002E-2</v>
      </c>
      <c r="F9" s="5">
        <v>1.9605999999999998E-2</v>
      </c>
      <c r="G9" s="5">
        <v>2.5110000000000002E-3</v>
      </c>
      <c r="I9">
        <v>0</v>
      </c>
      <c r="J9">
        <v>0</v>
      </c>
    </row>
    <row r="10" spans="1:10" x14ac:dyDescent="0.3">
      <c r="A10" s="3">
        <f t="shared" si="0"/>
        <v>8</v>
      </c>
      <c r="B10" s="4">
        <v>1.73E-3</v>
      </c>
      <c r="C10" s="4">
        <v>3.567E-2</v>
      </c>
      <c r="D10" s="4">
        <v>1.34E-3</v>
      </c>
      <c r="E10" s="4">
        <v>3.8780000000000002E-2</v>
      </c>
      <c r="F10" s="5">
        <v>2.068E-2</v>
      </c>
      <c r="G10" s="5">
        <v>2.5110000000000002E-3</v>
      </c>
      <c r="I10">
        <v>0</v>
      </c>
      <c r="J10">
        <v>0</v>
      </c>
    </row>
    <row r="11" spans="1:10" x14ac:dyDescent="0.3">
      <c r="A11" s="3">
        <f t="shared" si="0"/>
        <v>9</v>
      </c>
      <c r="B11" s="4">
        <v>1.75E-3</v>
      </c>
      <c r="C11" s="4">
        <v>3.2739999999999998E-2</v>
      </c>
      <c r="D11" s="4">
        <v>1.34E-3</v>
      </c>
      <c r="E11" s="4">
        <v>3.61E-2</v>
      </c>
      <c r="F11" s="5">
        <v>2.1565999999999998E-2</v>
      </c>
      <c r="G11" s="5">
        <v>2.5110000000000002E-3</v>
      </c>
      <c r="I11">
        <v>0</v>
      </c>
      <c r="J11">
        <v>0</v>
      </c>
    </row>
    <row r="12" spans="1:10" x14ac:dyDescent="0.3">
      <c r="A12" s="3">
        <f t="shared" si="0"/>
        <v>10</v>
      </c>
      <c r="B12" s="4">
        <v>1.7700000000000001E-3</v>
      </c>
      <c r="C12" s="4">
        <v>2.9950000000000001E-2</v>
      </c>
      <c r="D12" s="4">
        <v>1.3500000000000001E-3</v>
      </c>
      <c r="E12" s="4">
        <v>3.3320000000000002E-2</v>
      </c>
      <c r="F12" s="5">
        <v>2.2297000000000001E-2</v>
      </c>
      <c r="G12" s="5">
        <v>2.5110000000000002E-3</v>
      </c>
      <c r="I12">
        <v>0</v>
      </c>
      <c r="J12">
        <v>0</v>
      </c>
    </row>
    <row r="13" spans="1:10" x14ac:dyDescent="0.3">
      <c r="A13" s="3">
        <f t="shared" si="0"/>
        <v>11</v>
      </c>
      <c r="B13" s="4">
        <v>1.8E-3</v>
      </c>
      <c r="C13" s="4">
        <v>2.724E-2</v>
      </c>
      <c r="D13" s="4">
        <v>1.3500000000000001E-3</v>
      </c>
      <c r="E13" s="4">
        <v>3.057E-2</v>
      </c>
      <c r="F13" s="5">
        <v>2.2898999999999999E-2</v>
      </c>
      <c r="G13" s="5">
        <v>2.5110000000000002E-3</v>
      </c>
      <c r="I13">
        <v>0</v>
      </c>
      <c r="J13">
        <v>0</v>
      </c>
    </row>
    <row r="14" spans="1:10" x14ac:dyDescent="0.3">
      <c r="A14" s="3">
        <f t="shared" si="0"/>
        <v>12</v>
      </c>
      <c r="B14" s="4">
        <v>1.82E-3</v>
      </c>
      <c r="C14" s="4">
        <v>2.4629999999999999E-2</v>
      </c>
      <c r="D14" s="4">
        <v>1.3600000000000001E-3</v>
      </c>
      <c r="E14" s="4">
        <v>2.8039999999999999E-2</v>
      </c>
      <c r="F14" s="5">
        <v>2.3396E-2</v>
      </c>
      <c r="G14" s="5">
        <v>2.5110000000000002E-3</v>
      </c>
      <c r="I14">
        <v>0</v>
      </c>
      <c r="J14">
        <v>0</v>
      </c>
    </row>
    <row r="15" spans="1:10" x14ac:dyDescent="0.3">
      <c r="A15" s="3">
        <f t="shared" si="0"/>
        <v>13</v>
      </c>
      <c r="B15" s="4">
        <v>1.8500000000000001E-3</v>
      </c>
      <c r="C15" s="4">
        <v>2.2169999999999999E-2</v>
      </c>
      <c r="D15" s="4">
        <v>1.3699999999999999E-3</v>
      </c>
      <c r="E15" s="4">
        <v>2.5930000000000002E-2</v>
      </c>
      <c r="F15" s="5">
        <v>2.3396E-2</v>
      </c>
      <c r="G15" s="5">
        <v>2.5110000000000002E-3</v>
      </c>
      <c r="I15">
        <v>0</v>
      </c>
      <c r="J15">
        <v>0</v>
      </c>
    </row>
    <row r="16" spans="1:10" x14ac:dyDescent="0.3">
      <c r="A16" s="3">
        <f t="shared" si="0"/>
        <v>14</v>
      </c>
      <c r="B16" s="4">
        <v>1.8799999999999999E-3</v>
      </c>
      <c r="C16" s="4">
        <v>1.992E-2</v>
      </c>
      <c r="D16" s="4">
        <v>1.3699999999999999E-3</v>
      </c>
      <c r="E16" s="4">
        <v>2.436E-2</v>
      </c>
      <c r="F16" s="5">
        <v>2.3396E-2</v>
      </c>
      <c r="G16" s="5">
        <v>2.5110000000000002E-3</v>
      </c>
      <c r="I16">
        <v>0</v>
      </c>
      <c r="J16">
        <v>0</v>
      </c>
    </row>
    <row r="17" spans="1:10" x14ac:dyDescent="0.3">
      <c r="A17" s="3">
        <f t="shared" si="0"/>
        <v>15</v>
      </c>
      <c r="B17" s="4">
        <v>1.91E-3</v>
      </c>
      <c r="C17" s="4">
        <v>1.797E-2</v>
      </c>
      <c r="D17" s="4">
        <v>1.3799999999999999E-3</v>
      </c>
      <c r="E17" s="4">
        <v>2.332E-2</v>
      </c>
      <c r="F17" s="5">
        <v>2.3396E-2</v>
      </c>
      <c r="G17" s="5">
        <v>2.5110000000000002E-3</v>
      </c>
      <c r="I17">
        <v>0</v>
      </c>
      <c r="J17">
        <v>0</v>
      </c>
    </row>
    <row r="18" spans="1:10" x14ac:dyDescent="0.3">
      <c r="A18" s="3">
        <f t="shared" si="0"/>
        <v>16</v>
      </c>
      <c r="B18" s="4">
        <v>1.9499999999999999E-3</v>
      </c>
      <c r="C18" s="4">
        <v>1.6330000000000001E-2</v>
      </c>
      <c r="D18" s="4">
        <v>1.39E-3</v>
      </c>
      <c r="E18" s="4">
        <v>2.2759999999999999E-2</v>
      </c>
      <c r="F18" s="5">
        <v>2.3396E-2</v>
      </c>
      <c r="G18" s="5">
        <v>2.5110000000000002E-3</v>
      </c>
      <c r="I18">
        <v>0</v>
      </c>
      <c r="J18">
        <v>0</v>
      </c>
    </row>
    <row r="19" spans="1:10" x14ac:dyDescent="0.3">
      <c r="A19" s="3">
        <f t="shared" si="0"/>
        <v>17</v>
      </c>
      <c r="B19" s="4">
        <v>1.99E-3</v>
      </c>
      <c r="C19" s="4">
        <v>1.5010000000000001E-2</v>
      </c>
      <c r="D19" s="4">
        <v>1.4E-3</v>
      </c>
      <c r="E19" s="4">
        <v>2.2589999999999999E-2</v>
      </c>
      <c r="F19" s="5">
        <v>2.3396E-2</v>
      </c>
      <c r="G19" s="5">
        <v>2.5119999999999999E-3</v>
      </c>
      <c r="I19">
        <v>0</v>
      </c>
      <c r="J19">
        <v>0</v>
      </c>
    </row>
    <row r="20" spans="1:10" x14ac:dyDescent="0.3">
      <c r="A20" s="3">
        <f t="shared" si="0"/>
        <v>18</v>
      </c>
      <c r="B20" s="4">
        <v>2.0300000000000001E-3</v>
      </c>
      <c r="C20" s="4">
        <v>1.3979999999999999E-2</v>
      </c>
      <c r="D20" s="4">
        <v>1.42E-3</v>
      </c>
      <c r="E20" s="4">
        <v>2.2720000000000001E-2</v>
      </c>
      <c r="F20" s="5">
        <v>2.3396E-2</v>
      </c>
      <c r="G20" s="5">
        <v>2.5119999999999999E-3</v>
      </c>
      <c r="I20">
        <v>0</v>
      </c>
      <c r="J20">
        <v>0</v>
      </c>
    </row>
    <row r="21" spans="1:10" x14ac:dyDescent="0.3">
      <c r="A21" s="3">
        <f t="shared" si="0"/>
        <v>19</v>
      </c>
      <c r="B21" s="4">
        <v>2.0699999999999998E-3</v>
      </c>
      <c r="C21" s="4">
        <v>1.321E-2</v>
      </c>
      <c r="D21" s="4">
        <v>1.4300000000000001E-3</v>
      </c>
      <c r="E21" s="4">
        <v>2.307E-2</v>
      </c>
      <c r="F21" s="5">
        <v>2.3396E-2</v>
      </c>
      <c r="G21" s="5">
        <v>2.5119999999999999E-3</v>
      </c>
      <c r="I21">
        <v>0</v>
      </c>
      <c r="J21">
        <v>0</v>
      </c>
    </row>
    <row r="22" spans="1:10" x14ac:dyDescent="0.3">
      <c r="A22" s="3">
        <f t="shared" si="0"/>
        <v>20</v>
      </c>
      <c r="B22" s="4">
        <v>2.1099999999999999E-3</v>
      </c>
      <c r="C22" s="4">
        <v>1.2659999999999999E-2</v>
      </c>
      <c r="D22" s="4">
        <v>1.4400000000000001E-3</v>
      </c>
      <c r="E22" s="4">
        <v>2.3560000000000001E-2</v>
      </c>
      <c r="F22" s="5">
        <v>2.3396E-2</v>
      </c>
      <c r="G22" s="5">
        <v>2.513E-3</v>
      </c>
      <c r="I22">
        <v>0</v>
      </c>
      <c r="J22">
        <v>0</v>
      </c>
    </row>
    <row r="23" spans="1:10" x14ac:dyDescent="0.3">
      <c r="A23" s="3">
        <f t="shared" si="0"/>
        <v>21</v>
      </c>
      <c r="B23" s="4">
        <v>2.16E-3</v>
      </c>
      <c r="C23" s="4">
        <v>1.23E-2</v>
      </c>
      <c r="D23" s="4">
        <v>1.4599999999999999E-3</v>
      </c>
      <c r="E23" s="4">
        <v>2.4129999999999999E-2</v>
      </c>
      <c r="F23" s="5">
        <v>2.3396E-2</v>
      </c>
      <c r="G23" s="5">
        <v>2.513E-3</v>
      </c>
      <c r="I23">
        <v>0</v>
      </c>
      <c r="J23">
        <v>0</v>
      </c>
    </row>
    <row r="24" spans="1:10" x14ac:dyDescent="0.3">
      <c r="A24" s="3">
        <f t="shared" si="0"/>
        <v>22</v>
      </c>
      <c r="B24" s="4">
        <v>2.2100000000000002E-3</v>
      </c>
      <c r="C24" s="4">
        <v>1.21E-2</v>
      </c>
      <c r="D24" s="4">
        <v>1.48E-3</v>
      </c>
      <c r="E24" s="4">
        <v>2.4729999999999999E-2</v>
      </c>
      <c r="F24" s="5">
        <v>2.3396E-2</v>
      </c>
      <c r="G24" s="5">
        <v>2.5140000000000002E-3</v>
      </c>
      <c r="I24">
        <v>0</v>
      </c>
      <c r="J24">
        <v>0</v>
      </c>
    </row>
    <row r="25" spans="1:10" x14ac:dyDescent="0.3">
      <c r="A25" s="3">
        <f t="shared" si="0"/>
        <v>23</v>
      </c>
      <c r="B25" s="4">
        <v>2.2699999999999999E-3</v>
      </c>
      <c r="C25" s="4">
        <v>1.2030000000000001E-2</v>
      </c>
      <c r="D25" s="4">
        <v>1.5E-3</v>
      </c>
      <c r="E25" s="4">
        <v>2.5329999999999998E-2</v>
      </c>
      <c r="F25" s="5">
        <v>2.3397000000000001E-2</v>
      </c>
      <c r="G25" s="5">
        <v>2.5149999999999999E-3</v>
      </c>
      <c r="I25">
        <v>0</v>
      </c>
      <c r="J25">
        <v>0</v>
      </c>
    </row>
    <row r="26" spans="1:10" x14ac:dyDescent="0.3">
      <c r="A26" s="3">
        <f t="shared" si="0"/>
        <v>24</v>
      </c>
      <c r="B26" s="4">
        <v>2.33E-3</v>
      </c>
      <c r="C26" s="4">
        <v>1.2070000000000001E-2</v>
      </c>
      <c r="D26" s="4">
        <v>1.5200000000000001E-3</v>
      </c>
      <c r="E26" s="4">
        <v>2.588E-2</v>
      </c>
      <c r="F26" s="5">
        <v>2.3397000000000001E-2</v>
      </c>
      <c r="G26" s="5">
        <v>2.516E-3</v>
      </c>
      <c r="I26">
        <v>0</v>
      </c>
      <c r="J26">
        <v>0</v>
      </c>
    </row>
    <row r="27" spans="1:10" x14ac:dyDescent="0.3">
      <c r="A27" s="3">
        <f t="shared" si="0"/>
        <v>25</v>
      </c>
      <c r="B27" s="4">
        <v>2.3900000000000002E-3</v>
      </c>
      <c r="C27" s="4">
        <v>1.218E-2</v>
      </c>
      <c r="D27" s="4">
        <v>1.5399999999999999E-3</v>
      </c>
      <c r="E27" s="4">
        <v>2.6349999999999998E-2</v>
      </c>
      <c r="F27" s="5">
        <v>2.3397000000000001E-2</v>
      </c>
      <c r="G27" s="5">
        <v>2.5170000000000001E-3</v>
      </c>
      <c r="I27">
        <v>0</v>
      </c>
      <c r="J27">
        <v>0</v>
      </c>
    </row>
    <row r="28" spans="1:10" x14ac:dyDescent="0.3">
      <c r="A28" s="3">
        <f t="shared" si="0"/>
        <v>26</v>
      </c>
      <c r="B28" s="4">
        <v>2.4599999999999999E-3</v>
      </c>
      <c r="C28" s="4">
        <v>1.235E-2</v>
      </c>
      <c r="D28" s="4">
        <v>1.57E-3</v>
      </c>
      <c r="E28" s="4">
        <v>2.674E-2</v>
      </c>
      <c r="F28" s="5">
        <v>2.3397000000000001E-2</v>
      </c>
      <c r="G28" s="5">
        <v>2.519E-3</v>
      </c>
      <c r="I28">
        <v>0</v>
      </c>
      <c r="J28">
        <v>0</v>
      </c>
    </row>
    <row r="29" spans="1:10" x14ac:dyDescent="0.3">
      <c r="A29" s="3">
        <f t="shared" si="0"/>
        <v>27</v>
      </c>
      <c r="B29" s="4">
        <v>2.5200000000000001E-3</v>
      </c>
      <c r="C29" s="4">
        <v>1.256E-2</v>
      </c>
      <c r="D29" s="4">
        <v>1.5900000000000001E-3</v>
      </c>
      <c r="E29" s="4">
        <v>2.7019999999999999E-2</v>
      </c>
      <c r="F29" s="5">
        <v>2.3397999999999999E-2</v>
      </c>
      <c r="G29" s="5">
        <v>2.5209999999999998E-3</v>
      </c>
      <c r="I29">
        <v>0</v>
      </c>
      <c r="J29">
        <v>0</v>
      </c>
    </row>
    <row r="30" spans="1:10" x14ac:dyDescent="0.3">
      <c r="A30" s="3">
        <f t="shared" si="0"/>
        <v>28</v>
      </c>
      <c r="B30" s="4">
        <v>2.5999999999999999E-3</v>
      </c>
      <c r="C30" s="4">
        <v>1.2800000000000001E-2</v>
      </c>
      <c r="D30" s="4">
        <v>1.6199999999999999E-3</v>
      </c>
      <c r="E30" s="4">
        <v>2.7189999999999999E-2</v>
      </c>
      <c r="F30" s="5">
        <v>2.3397999999999999E-2</v>
      </c>
      <c r="G30" s="5">
        <v>2.5230000000000001E-3</v>
      </c>
      <c r="I30">
        <v>0</v>
      </c>
      <c r="J30">
        <v>0</v>
      </c>
    </row>
    <row r="31" spans="1:10" x14ac:dyDescent="0.3">
      <c r="A31" s="3">
        <f t="shared" si="0"/>
        <v>29</v>
      </c>
      <c r="B31" s="4">
        <v>2.6800000000000001E-3</v>
      </c>
      <c r="C31" s="4">
        <v>1.304E-2</v>
      </c>
      <c r="D31" s="4">
        <v>1.65E-3</v>
      </c>
      <c r="E31" s="4">
        <v>2.724E-2</v>
      </c>
      <c r="F31" s="5">
        <v>2.3399E-2</v>
      </c>
      <c r="G31" s="5">
        <v>2.526E-3</v>
      </c>
      <c r="I31">
        <v>0</v>
      </c>
      <c r="J31">
        <v>0</v>
      </c>
    </row>
    <row r="32" spans="1:10" x14ac:dyDescent="0.3">
      <c r="A32" s="3">
        <f t="shared" si="0"/>
        <v>30</v>
      </c>
      <c r="B32" s="4">
        <v>2.7599999999999999E-3</v>
      </c>
      <c r="C32" s="4">
        <v>1.328E-2</v>
      </c>
      <c r="D32" s="4">
        <v>1.6900000000000001E-3</v>
      </c>
      <c r="E32" s="4">
        <v>2.716E-2</v>
      </c>
      <c r="F32" s="5">
        <v>2.3400000000000001E-2</v>
      </c>
      <c r="G32" s="5">
        <v>2.529E-3</v>
      </c>
      <c r="I32">
        <v>0</v>
      </c>
      <c r="J32">
        <v>0</v>
      </c>
    </row>
    <row r="33" spans="1:10" x14ac:dyDescent="0.3">
      <c r="A33" s="3">
        <f t="shared" si="0"/>
        <v>31</v>
      </c>
      <c r="B33" s="4">
        <v>2.8500000000000001E-3</v>
      </c>
      <c r="C33" s="4">
        <v>1.35E-2</v>
      </c>
      <c r="D33" s="4">
        <v>1.72E-3</v>
      </c>
      <c r="E33" s="4">
        <v>2.6970000000000001E-2</v>
      </c>
      <c r="F33" s="5">
        <v>2.3401000000000002E-2</v>
      </c>
      <c r="G33" s="5">
        <v>2.5330000000000001E-3</v>
      </c>
      <c r="I33">
        <v>0</v>
      </c>
      <c r="J33">
        <v>0</v>
      </c>
    </row>
    <row r="34" spans="1:10" x14ac:dyDescent="0.3">
      <c r="A34" s="3">
        <f t="shared" si="0"/>
        <v>32</v>
      </c>
      <c r="B34" s="4">
        <v>2.9399999999999999E-3</v>
      </c>
      <c r="C34" s="4">
        <v>1.3690000000000001E-2</v>
      </c>
      <c r="D34" s="4">
        <v>1.7600000000000001E-3</v>
      </c>
      <c r="E34" s="4">
        <v>2.6679999999999999E-2</v>
      </c>
      <c r="F34" s="5">
        <v>2.3401999999999999E-2</v>
      </c>
      <c r="G34" s="5">
        <v>2.5370000000000002E-3</v>
      </c>
      <c r="I34">
        <v>0</v>
      </c>
      <c r="J34">
        <v>0</v>
      </c>
    </row>
    <row r="35" spans="1:10" x14ac:dyDescent="0.3">
      <c r="A35" s="3">
        <f t="shared" si="0"/>
        <v>33</v>
      </c>
      <c r="B35" s="4">
        <v>3.0400000000000002E-3</v>
      </c>
      <c r="C35" s="4">
        <v>1.3849999999999999E-2</v>
      </c>
      <c r="D35" s="4">
        <v>1.8E-3</v>
      </c>
      <c r="E35" s="4">
        <v>2.6280000000000001E-2</v>
      </c>
      <c r="F35" s="5">
        <v>2.3404000000000001E-2</v>
      </c>
      <c r="G35" s="5">
        <v>2.542E-3</v>
      </c>
      <c r="I35">
        <v>0</v>
      </c>
      <c r="J35">
        <v>0</v>
      </c>
    </row>
    <row r="36" spans="1:10" x14ac:dyDescent="0.3">
      <c r="A36" s="3">
        <f t="shared" si="0"/>
        <v>34</v>
      </c>
      <c r="B36" s="4">
        <v>3.15E-3</v>
      </c>
      <c r="C36" s="4">
        <v>1.396E-2</v>
      </c>
      <c r="D36" s="4">
        <v>1.8500000000000001E-3</v>
      </c>
      <c r="E36" s="4">
        <v>2.58E-2</v>
      </c>
      <c r="F36" s="5">
        <v>2.3406E-2</v>
      </c>
      <c r="G36" s="5">
        <v>2.5479999999999999E-3</v>
      </c>
      <c r="I36">
        <v>0</v>
      </c>
      <c r="J36">
        <v>0</v>
      </c>
    </row>
    <row r="37" spans="1:10" x14ac:dyDescent="0.3">
      <c r="A37" s="3">
        <f t="shared" si="0"/>
        <v>35</v>
      </c>
      <c r="B37" s="4">
        <v>3.2599999999999999E-3</v>
      </c>
      <c r="C37" s="4">
        <v>1.4019999999999999E-2</v>
      </c>
      <c r="D37" s="4">
        <v>1.9E-3</v>
      </c>
      <c r="E37" s="4">
        <v>2.5250000000000002E-2</v>
      </c>
      <c r="F37" s="5">
        <v>2.3408999999999999E-2</v>
      </c>
      <c r="G37" s="5">
        <v>2.555E-3</v>
      </c>
      <c r="I37">
        <v>0</v>
      </c>
      <c r="J37">
        <v>0</v>
      </c>
    </row>
    <row r="38" spans="1:10" x14ac:dyDescent="0.3">
      <c r="A38" s="3">
        <f t="shared" si="0"/>
        <v>36</v>
      </c>
      <c r="B38" s="4">
        <v>3.3800000000000002E-3</v>
      </c>
      <c r="C38" s="4">
        <v>1.4030000000000001E-2</v>
      </c>
      <c r="D38" s="4">
        <v>1.9499999999999999E-3</v>
      </c>
      <c r="E38" s="4">
        <v>2.4639999999999999E-2</v>
      </c>
      <c r="F38" s="5">
        <v>2.3411999999999999E-2</v>
      </c>
      <c r="G38" s="5">
        <v>2.5630000000000002E-3</v>
      </c>
      <c r="I38">
        <v>0</v>
      </c>
      <c r="J38">
        <v>0</v>
      </c>
    </row>
    <row r="39" spans="1:10" x14ac:dyDescent="0.3">
      <c r="A39" s="3">
        <f t="shared" si="0"/>
        <v>37</v>
      </c>
      <c r="B39" s="4">
        <v>3.5000000000000001E-3</v>
      </c>
      <c r="C39" s="4">
        <v>1.3979999999999999E-2</v>
      </c>
      <c r="D39" s="4">
        <v>2E-3</v>
      </c>
      <c r="E39" s="4">
        <v>2.3990000000000001E-2</v>
      </c>
      <c r="F39" s="5">
        <v>2.3417E-2</v>
      </c>
      <c r="G39" s="5">
        <v>2.5720000000000001E-3</v>
      </c>
      <c r="I39">
        <v>0</v>
      </c>
      <c r="J39">
        <v>0</v>
      </c>
    </row>
    <row r="40" spans="1:10" x14ac:dyDescent="0.3">
      <c r="A40" s="3">
        <f t="shared" si="0"/>
        <v>38</v>
      </c>
      <c r="B40" s="4">
        <v>3.63E-3</v>
      </c>
      <c r="C40" s="4">
        <v>1.389E-2</v>
      </c>
      <c r="D40" s="4">
        <v>2.0600000000000002E-3</v>
      </c>
      <c r="E40" s="4">
        <v>2.3300000000000001E-2</v>
      </c>
      <c r="F40" s="5">
        <v>2.3421999999999998E-2</v>
      </c>
      <c r="G40" s="5">
        <v>2.5820000000000001E-3</v>
      </c>
      <c r="I40">
        <v>0</v>
      </c>
      <c r="J40">
        <v>0</v>
      </c>
    </row>
    <row r="41" spans="1:10" x14ac:dyDescent="0.3">
      <c r="A41" s="3">
        <f t="shared" si="0"/>
        <v>39</v>
      </c>
      <c r="B41" s="4">
        <v>3.7799999999999999E-3</v>
      </c>
      <c r="C41" s="4">
        <v>1.374E-2</v>
      </c>
      <c r="D41" s="4">
        <v>2.1299999999999999E-3</v>
      </c>
      <c r="E41" s="4">
        <v>2.2599999999999999E-2</v>
      </c>
      <c r="F41" s="5">
        <v>2.3428000000000001E-2</v>
      </c>
      <c r="G41" s="5">
        <v>2.594E-3</v>
      </c>
      <c r="I41">
        <v>0</v>
      </c>
      <c r="J41">
        <v>0</v>
      </c>
    </row>
    <row r="42" spans="1:10" x14ac:dyDescent="0.3">
      <c r="A42" s="3">
        <f t="shared" si="0"/>
        <v>40</v>
      </c>
      <c r="B42" s="4">
        <v>3.9199999999999999E-3</v>
      </c>
      <c r="C42" s="4">
        <v>1.3559999999999999E-2</v>
      </c>
      <c r="D42" s="4">
        <v>2.2000000000000001E-3</v>
      </c>
      <c r="E42" s="4">
        <v>2.188E-2</v>
      </c>
      <c r="F42" s="5">
        <v>2.3435999999999998E-2</v>
      </c>
      <c r="G42" s="5">
        <v>2.6069999999999999E-3</v>
      </c>
      <c r="I42">
        <v>0</v>
      </c>
      <c r="J42">
        <v>0</v>
      </c>
    </row>
    <row r="43" spans="1:10" x14ac:dyDescent="0.3">
      <c r="A43" s="3">
        <f t="shared" si="0"/>
        <v>41</v>
      </c>
      <c r="B43" s="4">
        <v>4.0800000000000003E-3</v>
      </c>
      <c r="C43" s="4">
        <v>1.333E-2</v>
      </c>
      <c r="D43" s="4">
        <v>2.2699999999999999E-3</v>
      </c>
      <c r="E43" s="4">
        <v>2.1170000000000001E-2</v>
      </c>
      <c r="F43" s="5">
        <v>2.3446000000000002E-2</v>
      </c>
      <c r="G43" s="5">
        <v>2.6220000000000002E-3</v>
      </c>
      <c r="I43">
        <v>0</v>
      </c>
      <c r="J43">
        <v>0</v>
      </c>
    </row>
    <row r="44" spans="1:10" x14ac:dyDescent="0.3">
      <c r="A44" s="3">
        <f t="shared" si="0"/>
        <v>42</v>
      </c>
      <c r="B44" s="4">
        <v>4.2500000000000003E-3</v>
      </c>
      <c r="C44" s="4">
        <v>1.307E-2</v>
      </c>
      <c r="D44" s="4">
        <v>2.3500000000000001E-3</v>
      </c>
      <c r="E44" s="4">
        <v>2.0459999999999999E-2</v>
      </c>
      <c r="F44" s="5">
        <v>2.3456999999999999E-2</v>
      </c>
      <c r="G44" s="5">
        <v>2.64E-3</v>
      </c>
      <c r="I44">
        <v>0</v>
      </c>
      <c r="J44">
        <v>1.1996330947261166E-3</v>
      </c>
    </row>
    <row r="45" spans="1:10" x14ac:dyDescent="0.3">
      <c r="A45" s="3">
        <f t="shared" si="0"/>
        <v>43</v>
      </c>
      <c r="B45" s="4">
        <v>4.4299999999999999E-3</v>
      </c>
      <c r="C45" s="4">
        <v>1.2789999999999999E-2</v>
      </c>
      <c r="D45" s="4">
        <v>2.4399999999999999E-3</v>
      </c>
      <c r="E45" s="4">
        <v>1.9769999999999999E-2</v>
      </c>
      <c r="F45" s="5">
        <v>2.3470999999999999E-2</v>
      </c>
      <c r="G45" s="5">
        <v>2.6589999999999999E-3</v>
      </c>
      <c r="I45">
        <v>1.1304869976456618E-3</v>
      </c>
      <c r="J45">
        <v>1.3792159408687243E-3</v>
      </c>
    </row>
    <row r="46" spans="1:10" x14ac:dyDescent="0.3">
      <c r="A46" s="3">
        <f t="shared" si="0"/>
        <v>44</v>
      </c>
      <c r="B46" s="4">
        <v>4.62E-3</v>
      </c>
      <c r="C46" s="4">
        <v>1.248E-2</v>
      </c>
      <c r="D46" s="4">
        <v>2.5300000000000001E-3</v>
      </c>
      <c r="E46" s="4">
        <v>1.9099999999999999E-2</v>
      </c>
      <c r="F46" s="5">
        <v>2.3487000000000001E-2</v>
      </c>
      <c r="G46" s="5">
        <v>2.6809999999999998E-3</v>
      </c>
      <c r="I46">
        <v>1.2376528326999965E-3</v>
      </c>
      <c r="J46">
        <v>1.5796641983590798E-3</v>
      </c>
    </row>
    <row r="47" spans="1:10" x14ac:dyDescent="0.3">
      <c r="A47" s="3">
        <f t="shared" si="0"/>
        <v>45</v>
      </c>
      <c r="B47" s="4">
        <v>4.8199999999999996E-3</v>
      </c>
      <c r="C47" s="4">
        <v>1.2160000000000001E-2</v>
      </c>
      <c r="D47" s="4">
        <v>2.63E-3</v>
      </c>
      <c r="E47" s="4">
        <v>1.8450000000000001E-2</v>
      </c>
      <c r="F47" s="5">
        <v>2.3507E-2</v>
      </c>
      <c r="G47" s="5">
        <v>2.7049999999999999E-3</v>
      </c>
      <c r="I47">
        <v>1.3543982876122885E-3</v>
      </c>
      <c r="J47">
        <v>1.7922644339881829E-3</v>
      </c>
    </row>
    <row r="48" spans="1:10" x14ac:dyDescent="0.3">
      <c r="A48" s="3">
        <f t="shared" si="0"/>
        <v>46</v>
      </c>
      <c r="B48" s="4">
        <v>5.0400000000000002E-3</v>
      </c>
      <c r="C48" s="4">
        <v>1.183E-2</v>
      </c>
      <c r="D48" s="4">
        <v>2.7399999999999998E-3</v>
      </c>
      <c r="E48" s="4">
        <v>1.7819999999999999E-2</v>
      </c>
      <c r="F48" s="5">
        <v>2.3529999999999999E-2</v>
      </c>
      <c r="G48" s="5">
        <v>2.7330000000000002E-3</v>
      </c>
      <c r="I48">
        <v>1.4811429172236104E-3</v>
      </c>
      <c r="J48">
        <v>2.0003944468524894E-3</v>
      </c>
    </row>
    <row r="49" spans="1:10" x14ac:dyDescent="0.3">
      <c r="A49" s="3">
        <f t="shared" si="0"/>
        <v>47</v>
      </c>
      <c r="B49" s="4">
        <v>5.2700000000000004E-3</v>
      </c>
      <c r="C49" s="4">
        <v>1.149E-2</v>
      </c>
      <c r="D49" s="4">
        <v>2.8500000000000001E-3</v>
      </c>
      <c r="E49" s="4">
        <v>1.7229999999999999E-2</v>
      </c>
      <c r="F49" s="5">
        <v>2.3557999999999999E-2</v>
      </c>
      <c r="G49" s="5">
        <v>2.764E-3</v>
      </c>
      <c r="I49">
        <v>1.618167189774619E-3</v>
      </c>
      <c r="J49">
        <v>2.1842596194130335E-3</v>
      </c>
    </row>
    <row r="50" spans="1:10" x14ac:dyDescent="0.3">
      <c r="A50" s="3">
        <f t="shared" si="0"/>
        <v>48</v>
      </c>
      <c r="B50" s="4">
        <v>5.5100000000000001E-3</v>
      </c>
      <c r="C50" s="4">
        <v>1.116E-2</v>
      </c>
      <c r="D50" s="4">
        <v>2.98E-3</v>
      </c>
      <c r="E50" s="4">
        <v>1.6670000000000001E-2</v>
      </c>
      <c r="F50" s="5">
        <v>2.359E-2</v>
      </c>
      <c r="G50" s="5">
        <v>2.7989999999999998E-3</v>
      </c>
      <c r="I50">
        <v>1.7654516987743235E-3</v>
      </c>
      <c r="J50">
        <v>2.3321920199231663E-3</v>
      </c>
    </row>
    <row r="51" spans="1:10" x14ac:dyDescent="0.3">
      <c r="A51" s="3">
        <f t="shared" si="0"/>
        <v>49</v>
      </c>
      <c r="B51" s="4">
        <v>5.77E-3</v>
      </c>
      <c r="C51" s="4">
        <v>1.0829999999999999E-2</v>
      </c>
      <c r="D51" s="4">
        <v>3.1099999999999999E-3</v>
      </c>
      <c r="E51" s="4">
        <v>1.6129999999999999E-2</v>
      </c>
      <c r="F51" s="5">
        <v>2.3628E-2</v>
      </c>
      <c r="G51" s="5">
        <v>2.8370000000000001E-3</v>
      </c>
      <c r="I51">
        <v>1.9227429388197065E-3</v>
      </c>
      <c r="J51">
        <v>2.44358021619573E-3</v>
      </c>
    </row>
    <row r="52" spans="1:10" x14ac:dyDescent="0.3">
      <c r="A52" s="3">
        <f t="shared" si="0"/>
        <v>50</v>
      </c>
      <c r="B52" s="4">
        <v>6.0400000000000002E-3</v>
      </c>
      <c r="C52" s="4">
        <v>1.0500000000000001E-2</v>
      </c>
      <c r="D52" s="4">
        <v>3.2599999999999999E-3</v>
      </c>
      <c r="E52" s="4">
        <v>1.5630000000000002E-2</v>
      </c>
      <c r="F52" s="5">
        <v>2.3673E-2</v>
      </c>
      <c r="G52" s="5">
        <v>2.8809999999999999E-3</v>
      </c>
      <c r="I52">
        <v>2.0902722266095608E-3</v>
      </c>
      <c r="J52">
        <v>2.5197284071711086E-3</v>
      </c>
    </row>
    <row r="53" spans="1:10" x14ac:dyDescent="0.3">
      <c r="A53" s="3">
        <f t="shared" si="0"/>
        <v>51</v>
      </c>
      <c r="B53" s="4">
        <v>6.3400000000000001E-3</v>
      </c>
      <c r="C53" s="4">
        <v>1.0189999999999999E-2</v>
      </c>
      <c r="D53" s="4">
        <v>3.4099999999999998E-3</v>
      </c>
      <c r="E53" s="4">
        <v>1.516E-2</v>
      </c>
      <c r="F53" s="5">
        <v>2.3725E-2</v>
      </c>
      <c r="G53" s="5">
        <v>2.9299999999999999E-3</v>
      </c>
      <c r="I53">
        <v>2.2700424914009702E-3</v>
      </c>
      <c r="J53">
        <v>2.5581959311351296E-3</v>
      </c>
    </row>
    <row r="54" spans="1:10" x14ac:dyDescent="0.3">
      <c r="A54" s="3">
        <f t="shared" si="0"/>
        <v>52</v>
      </c>
      <c r="B54" s="4">
        <v>6.6499999999999997E-3</v>
      </c>
      <c r="C54" s="4">
        <v>9.8799999999999999E-3</v>
      </c>
      <c r="D54" s="4">
        <v>3.5899999999999999E-3</v>
      </c>
      <c r="E54" s="4">
        <v>1.4710000000000001E-2</v>
      </c>
      <c r="F54" s="5">
        <v>2.3785000000000001E-2</v>
      </c>
      <c r="G54" s="5">
        <v>2.9840000000000001E-3</v>
      </c>
      <c r="I54">
        <v>2.4663578075672992E-3</v>
      </c>
      <c r="J54">
        <v>2.5529564874230398E-3</v>
      </c>
    </row>
    <row r="55" spans="1:10" x14ac:dyDescent="0.3">
      <c r="A55" s="3">
        <f t="shared" si="0"/>
        <v>53</v>
      </c>
      <c r="B55" s="4">
        <v>6.9800000000000001E-3</v>
      </c>
      <c r="C55" s="4">
        <v>9.5899999999999996E-3</v>
      </c>
      <c r="D55" s="4">
        <v>3.7699999999999999E-3</v>
      </c>
      <c r="E55" s="4">
        <v>1.43E-2</v>
      </c>
      <c r="F55" s="5">
        <v>2.3855999999999999E-2</v>
      </c>
      <c r="G55" s="5">
        <v>3.045E-3</v>
      </c>
      <c r="I55">
        <v>2.6849717353484978E-3</v>
      </c>
      <c r="J55">
        <v>2.5079220671168881E-3</v>
      </c>
    </row>
    <row r="56" spans="1:10" x14ac:dyDescent="0.3">
      <c r="A56" s="3">
        <f t="shared" si="0"/>
        <v>54</v>
      </c>
      <c r="B56" s="4">
        <v>7.3400000000000002E-3</v>
      </c>
      <c r="C56" s="4">
        <v>9.3100000000000006E-3</v>
      </c>
      <c r="D56" s="4">
        <v>3.9699999999999996E-3</v>
      </c>
      <c r="E56" s="4">
        <v>1.391E-2</v>
      </c>
      <c r="F56" s="5">
        <v>2.3938000000000001E-2</v>
      </c>
      <c r="G56" s="5">
        <v>3.1129999999999999E-3</v>
      </c>
      <c r="I56">
        <v>2.9321919761008232E-3</v>
      </c>
      <c r="J56">
        <v>2.4354052039979113E-3</v>
      </c>
    </row>
    <row r="57" spans="1:10" x14ac:dyDescent="0.3">
      <c r="A57" s="3">
        <f t="shared" si="0"/>
        <v>55</v>
      </c>
      <c r="B57" s="4">
        <v>7.7200000000000003E-3</v>
      </c>
      <c r="C57" s="4">
        <v>9.0399999999999994E-3</v>
      </c>
      <c r="D57" s="4">
        <v>4.1900000000000001E-3</v>
      </c>
      <c r="E57" s="4">
        <v>1.354E-2</v>
      </c>
      <c r="F57" s="5">
        <v>2.4032000000000001E-2</v>
      </c>
      <c r="G57" s="5">
        <v>3.189E-3</v>
      </c>
      <c r="I57">
        <v>3.2147493354431969E-3</v>
      </c>
      <c r="J57">
        <v>2.3567435519718919E-3</v>
      </c>
    </row>
    <row r="58" spans="1:10" x14ac:dyDescent="0.3">
      <c r="A58" s="3">
        <f t="shared" si="0"/>
        <v>56</v>
      </c>
      <c r="B58" s="4">
        <v>8.1200000000000005E-3</v>
      </c>
      <c r="C58" s="4">
        <v>8.7899999999999992E-3</v>
      </c>
      <c r="D58" s="4">
        <v>4.4200000000000003E-3</v>
      </c>
      <c r="E58" s="4">
        <v>1.32E-2</v>
      </c>
      <c r="F58" s="5">
        <v>2.4140999999999999E-2</v>
      </c>
      <c r="G58" s="5">
        <v>3.274E-3</v>
      </c>
      <c r="I58">
        <v>3.5400526116480674E-3</v>
      </c>
      <c r="J58">
        <v>2.3048136641313959E-3</v>
      </c>
    </row>
    <row r="59" spans="1:10" x14ac:dyDescent="0.3">
      <c r="A59" s="3">
        <f t="shared" si="0"/>
        <v>57</v>
      </c>
      <c r="B59" s="4">
        <v>8.5500000000000003E-3</v>
      </c>
      <c r="C59" s="4">
        <v>8.5500000000000003E-3</v>
      </c>
      <c r="D59" s="4">
        <v>4.6800000000000001E-3</v>
      </c>
      <c r="E59" s="4">
        <v>1.289E-2</v>
      </c>
      <c r="F59" s="5">
        <v>2.4267E-2</v>
      </c>
      <c r="G59" s="5">
        <v>3.369E-3</v>
      </c>
      <c r="I59">
        <v>3.9146676976845414E-3</v>
      </c>
      <c r="J59">
        <v>2.3166900910759E-3</v>
      </c>
    </row>
    <row r="60" spans="1:10" x14ac:dyDescent="0.3">
      <c r="A60" s="3">
        <f t="shared" si="0"/>
        <v>58</v>
      </c>
      <c r="B60" s="4">
        <v>9.0200000000000002E-3</v>
      </c>
      <c r="C60" s="4">
        <v>8.3300000000000006E-3</v>
      </c>
      <c r="D60" s="4">
        <v>4.96E-3</v>
      </c>
      <c r="E60" s="4">
        <v>1.259E-2</v>
      </c>
      <c r="F60" s="5">
        <v>2.4410999999999999E-2</v>
      </c>
      <c r="G60" s="5">
        <v>3.4759999999999999E-3</v>
      </c>
      <c r="I60">
        <v>4.3430928189606517E-3</v>
      </c>
      <c r="J60">
        <v>2.4326072174701216E-3</v>
      </c>
    </row>
    <row r="61" spans="1:10" x14ac:dyDescent="0.3">
      <c r="A61" s="3">
        <f t="shared" si="0"/>
        <v>59</v>
      </c>
      <c r="B61" s="4">
        <v>9.5099999999999994E-3</v>
      </c>
      <c r="C61" s="4">
        <v>8.1099999999999992E-3</v>
      </c>
      <c r="D61" s="4">
        <v>5.2599999999999999E-3</v>
      </c>
      <c r="E61" s="4">
        <v>1.231E-2</v>
      </c>
      <c r="F61" s="5">
        <v>2.4577000000000002E-2</v>
      </c>
      <c r="G61" s="5">
        <v>3.5959999999999998E-3</v>
      </c>
      <c r="I61">
        <v>4.8291349567620746E-3</v>
      </c>
      <c r="J61">
        <v>2.7042375572914916E-3</v>
      </c>
    </row>
    <row r="62" spans="1:10" x14ac:dyDescent="0.3">
      <c r="A62" s="3">
        <f t="shared" si="0"/>
        <v>60</v>
      </c>
      <c r="B62" s="4">
        <v>1.004E-2</v>
      </c>
      <c r="C62" s="4">
        <v>7.9100000000000004E-3</v>
      </c>
      <c r="D62" s="4">
        <v>5.5999999999999999E-3</v>
      </c>
      <c r="E62" s="4">
        <v>1.204E-2</v>
      </c>
      <c r="F62" s="5">
        <v>2.4767000000000001E-2</v>
      </c>
      <c r="G62" s="5">
        <v>3.7309999999999999E-3</v>
      </c>
      <c r="I62">
        <v>5.3757827073131524E-3</v>
      </c>
      <c r="J62">
        <v>3.1594101463651545E-3</v>
      </c>
    </row>
    <row r="63" spans="1:10" x14ac:dyDescent="0.3">
      <c r="A63" s="3">
        <f t="shared" si="0"/>
        <v>61</v>
      </c>
      <c r="B63" s="4">
        <v>1.06E-2</v>
      </c>
      <c r="C63" s="4">
        <v>7.7200000000000003E-3</v>
      </c>
      <c r="D63" s="4">
        <v>5.96E-3</v>
      </c>
      <c r="E63" s="4">
        <v>1.179E-2</v>
      </c>
      <c r="F63" s="5">
        <v>2.4985E-2</v>
      </c>
      <c r="G63" s="5">
        <v>3.8830000000000002E-3</v>
      </c>
      <c r="I63">
        <v>5.9857184195887033E-3</v>
      </c>
      <c r="J63">
        <v>3.7707483157140148E-3</v>
      </c>
    </row>
    <row r="64" spans="1:10" x14ac:dyDescent="0.3">
      <c r="A64" s="3">
        <f t="shared" si="0"/>
        <v>62</v>
      </c>
      <c r="B64" s="4">
        <v>1.12E-2</v>
      </c>
      <c r="C64" s="4">
        <v>7.5500000000000003E-3</v>
      </c>
      <c r="D64" s="4">
        <v>6.3600000000000002E-3</v>
      </c>
      <c r="E64" s="4">
        <v>1.1560000000000001E-2</v>
      </c>
      <c r="F64" s="5">
        <v>2.5233999999999999E-2</v>
      </c>
      <c r="G64" s="5">
        <v>4.0540000000000003E-3</v>
      </c>
      <c r="I64">
        <v>6.6629691869773081E-3</v>
      </c>
      <c r="J64">
        <v>4.4970555221319989E-3</v>
      </c>
    </row>
    <row r="65" spans="1:10" x14ac:dyDescent="0.3">
      <c r="A65" s="3">
        <f t="shared" si="0"/>
        <v>63</v>
      </c>
      <c r="B65" s="4">
        <v>1.1849999999999999E-2</v>
      </c>
      <c r="C65" s="4">
        <v>7.3800000000000003E-3</v>
      </c>
      <c r="D65" s="4">
        <v>6.79E-3</v>
      </c>
      <c r="E65" s="4">
        <v>1.133E-2</v>
      </c>
      <c r="F65" s="5">
        <v>2.5519E-2</v>
      </c>
      <c r="G65" s="5">
        <v>4.2469999999999999E-3</v>
      </c>
      <c r="I65">
        <v>7.4146770983274778E-3</v>
      </c>
      <c r="J65">
        <v>5.3191527516896105E-3</v>
      </c>
    </row>
    <row r="66" spans="1:10" x14ac:dyDescent="0.3">
      <c r="A66" s="3">
        <f t="shared" si="0"/>
        <v>64</v>
      </c>
      <c r="B66" s="4">
        <v>1.2540000000000001E-2</v>
      </c>
      <c r="C66" s="4">
        <v>7.2199999999999999E-3</v>
      </c>
      <c r="D66" s="4">
        <v>7.2700000000000004E-3</v>
      </c>
      <c r="E66" s="4">
        <v>1.112E-2</v>
      </c>
      <c r="F66" s="5">
        <v>2.5845E-2</v>
      </c>
      <c r="G66" s="5">
        <v>4.4660000000000004E-3</v>
      </c>
      <c r="I66">
        <v>8.2515747324047213E-3</v>
      </c>
      <c r="J66">
        <v>6.2170138722995065E-3</v>
      </c>
    </row>
    <row r="67" spans="1:10" x14ac:dyDescent="0.3">
      <c r="A67" s="3">
        <f t="shared" si="0"/>
        <v>65</v>
      </c>
      <c r="B67" s="4">
        <v>1.328E-2</v>
      </c>
      <c r="C67" s="4">
        <v>7.0699999999999999E-3</v>
      </c>
      <c r="D67" s="4">
        <v>7.79E-3</v>
      </c>
      <c r="E67" s="4">
        <v>1.0919999999999999E-2</v>
      </c>
      <c r="F67" s="5">
        <v>2.6216E-2</v>
      </c>
      <c r="G67" s="5">
        <v>4.7149999999999996E-3</v>
      </c>
      <c r="I67">
        <v>9.1873640466059898E-3</v>
      </c>
      <c r="J67">
        <v>7.1247563348265765E-3</v>
      </c>
    </row>
    <row r="68" spans="1:10" x14ac:dyDescent="0.3">
      <c r="A68" s="3">
        <f t="shared" ref="A68:A112" si="1">+A67+1</f>
        <v>66</v>
      </c>
      <c r="B68" s="4">
        <v>1.4080000000000001E-2</v>
      </c>
      <c r="C68" s="4">
        <v>6.9300000000000004E-3</v>
      </c>
      <c r="D68" s="4">
        <v>8.3700000000000007E-3</v>
      </c>
      <c r="E68" s="4">
        <v>1.072E-2</v>
      </c>
      <c r="F68" s="5">
        <v>2.6641000000000001E-2</v>
      </c>
      <c r="G68" s="5">
        <v>4.9979999999999998E-3</v>
      </c>
      <c r="I68">
        <v>1.0237967851377369E-2</v>
      </c>
      <c r="J68">
        <v>7.9457574786667793E-3</v>
      </c>
    </row>
    <row r="69" spans="1:10" x14ac:dyDescent="0.3">
      <c r="A69" s="3">
        <f t="shared" si="1"/>
        <v>67</v>
      </c>
      <c r="B69" s="4">
        <v>1.4930000000000001E-2</v>
      </c>
      <c r="C69" s="4">
        <v>6.79E-3</v>
      </c>
      <c r="D69" s="4">
        <v>8.9999999999999993E-3</v>
      </c>
      <c r="E69" s="4">
        <v>1.0529999999999999E-2</v>
      </c>
      <c r="F69" s="5">
        <v>2.7125E-2</v>
      </c>
      <c r="G69" s="5">
        <v>5.3210000000000002E-3</v>
      </c>
      <c r="I69">
        <v>1.1420392540073343E-2</v>
      </c>
      <c r="J69">
        <v>8.6341649682769219E-3</v>
      </c>
    </row>
    <row r="70" spans="1:10" x14ac:dyDescent="0.3">
      <c r="A70" s="3">
        <f t="shared" si="1"/>
        <v>68</v>
      </c>
      <c r="B70" s="4">
        <v>1.584E-2</v>
      </c>
      <c r="C70" s="4">
        <v>6.6600000000000001E-3</v>
      </c>
      <c r="D70" s="4">
        <v>9.6900000000000007E-3</v>
      </c>
      <c r="E70" s="4">
        <v>1.035E-2</v>
      </c>
      <c r="F70" s="5">
        <v>2.7678999999999999E-2</v>
      </c>
      <c r="G70" s="5">
        <v>5.692E-3</v>
      </c>
      <c r="I70">
        <v>1.2748593186330889E-2</v>
      </c>
      <c r="J70">
        <v>9.3520608540681449E-3</v>
      </c>
    </row>
    <row r="71" spans="1:10" x14ac:dyDescent="0.3">
      <c r="A71" s="3">
        <f t="shared" si="1"/>
        <v>69</v>
      </c>
      <c r="B71" s="4">
        <v>1.6820000000000002E-2</v>
      </c>
      <c r="C71" s="4">
        <v>6.5399999999999998E-3</v>
      </c>
      <c r="D71" s="4">
        <v>1.0460000000000001E-2</v>
      </c>
      <c r="E71" s="4">
        <v>1.017E-2</v>
      </c>
      <c r="F71" s="5">
        <v>2.8310999999999999E-2</v>
      </c>
      <c r="G71" s="5">
        <v>6.1180000000000002E-3</v>
      </c>
      <c r="I71">
        <v>1.4232349363852512E-2</v>
      </c>
      <c r="J71">
        <v>1.0385218644371835E-2</v>
      </c>
    </row>
    <row r="72" spans="1:10" x14ac:dyDescent="0.3">
      <c r="A72" s="3">
        <f t="shared" si="1"/>
        <v>70</v>
      </c>
      <c r="B72" s="4">
        <v>1.787E-2</v>
      </c>
      <c r="C72" s="4">
        <v>6.4200000000000004E-3</v>
      </c>
      <c r="D72" s="4">
        <v>1.1310000000000001E-2</v>
      </c>
      <c r="E72" s="4">
        <v>0.01</v>
      </c>
      <c r="F72" s="5">
        <v>2.9034000000000001E-2</v>
      </c>
      <c r="G72" s="5">
        <v>6.6100000000000004E-3</v>
      </c>
      <c r="I72">
        <v>1.5876825992711487E-2</v>
      </c>
      <c r="J72">
        <v>1.1840326099139179E-2</v>
      </c>
    </row>
    <row r="73" spans="1:10" x14ac:dyDescent="0.3">
      <c r="A73" s="3">
        <f t="shared" si="1"/>
        <v>71</v>
      </c>
      <c r="B73" s="4">
        <v>1.9E-2</v>
      </c>
      <c r="C73" s="4">
        <v>6.3099999999999996E-3</v>
      </c>
      <c r="D73" s="4">
        <v>1.225E-2</v>
      </c>
      <c r="E73" s="4">
        <v>9.8200000000000006E-3</v>
      </c>
      <c r="F73" s="5">
        <v>2.9862E-2</v>
      </c>
      <c r="G73" s="5">
        <v>7.1809999999999999E-3</v>
      </c>
      <c r="I73">
        <v>1.7682153724719523E-2</v>
      </c>
      <c r="J73">
        <v>1.3501332087993876E-2</v>
      </c>
    </row>
    <row r="74" spans="1:10" x14ac:dyDescent="0.3">
      <c r="A74" s="3">
        <f t="shared" si="1"/>
        <v>72</v>
      </c>
      <c r="B74" s="4">
        <v>2.0219999999999998E-2</v>
      </c>
      <c r="C74" s="4">
        <v>6.1999999999999998E-3</v>
      </c>
      <c r="D74" s="4">
        <v>1.329E-2</v>
      </c>
      <c r="E74" s="4">
        <v>9.6500000000000006E-3</v>
      </c>
      <c r="F74" s="5">
        <v>3.0811000000000002E-2</v>
      </c>
      <c r="G74" s="5">
        <v>7.8449999999999995E-3</v>
      </c>
      <c r="I74">
        <v>1.9646425547325021E-2</v>
      </c>
      <c r="J74">
        <v>1.5173794968158655E-2</v>
      </c>
    </row>
    <row r="75" spans="1:10" x14ac:dyDescent="0.3">
      <c r="A75" s="3">
        <f t="shared" si="1"/>
        <v>73</v>
      </c>
      <c r="B75" s="4">
        <v>2.1520000000000001E-2</v>
      </c>
      <c r="C75" s="4">
        <v>6.1000000000000004E-3</v>
      </c>
      <c r="D75" s="4">
        <v>1.444E-2</v>
      </c>
      <c r="E75" s="4">
        <v>9.4800000000000006E-3</v>
      </c>
      <c r="F75" s="5">
        <v>3.1899999999999998E-2</v>
      </c>
      <c r="G75" s="5">
        <v>8.6230000000000005E-3</v>
      </c>
      <c r="I75">
        <v>2.1772878475061621E-2</v>
      </c>
      <c r="J75">
        <v>1.695984721815955E-2</v>
      </c>
    </row>
    <row r="76" spans="1:10" x14ac:dyDescent="0.3">
      <c r="A76" s="3">
        <f t="shared" si="1"/>
        <v>74</v>
      </c>
      <c r="B76" s="4">
        <v>2.2919999999999999E-2</v>
      </c>
      <c r="C76" s="4">
        <v>6.0000000000000001E-3</v>
      </c>
      <c r="D76" s="4">
        <v>1.5720000000000001E-2</v>
      </c>
      <c r="E76" s="4">
        <v>9.3100000000000006E-3</v>
      </c>
      <c r="F76" s="5">
        <v>3.3154000000000003E-2</v>
      </c>
      <c r="G76" s="5">
        <v>9.5390000000000006E-3</v>
      </c>
      <c r="I76">
        <v>2.4076741433710837E-2</v>
      </c>
      <c r="J76">
        <v>1.9036180948882778E-2</v>
      </c>
    </row>
    <row r="77" spans="1:10" x14ac:dyDescent="0.3">
      <c r="A77" s="3">
        <f t="shared" si="1"/>
        <v>75</v>
      </c>
      <c r="B77" s="4">
        <v>2.443E-2</v>
      </c>
      <c r="C77" s="4">
        <v>5.8900000000000003E-3</v>
      </c>
      <c r="D77" s="4">
        <v>1.7139999999999999E-2</v>
      </c>
      <c r="E77" s="4">
        <v>9.1500000000000001E-3</v>
      </c>
      <c r="F77" s="5">
        <v>3.4598999999999998E-2</v>
      </c>
      <c r="G77" s="5">
        <v>1.0621E-2</v>
      </c>
      <c r="I77">
        <v>2.6586607883023999E-2</v>
      </c>
      <c r="J77">
        <v>2.1260507120474486E-2</v>
      </c>
    </row>
    <row r="78" spans="1:10" x14ac:dyDescent="0.3">
      <c r="A78" s="3">
        <f t="shared" si="1"/>
        <v>76</v>
      </c>
      <c r="B78" s="4">
        <v>2.605E-2</v>
      </c>
      <c r="C78" s="4">
        <v>5.79E-3</v>
      </c>
      <c r="D78" s="4">
        <v>1.8720000000000001E-2</v>
      </c>
      <c r="E78" s="4">
        <v>8.9800000000000001E-3</v>
      </c>
      <c r="F78" s="5">
        <v>3.6270999999999998E-2</v>
      </c>
      <c r="G78" s="5">
        <v>1.191E-2</v>
      </c>
      <c r="I78">
        <v>2.934169433899424E-2</v>
      </c>
      <c r="J78">
        <v>2.3243586258745948E-2</v>
      </c>
    </row>
    <row r="79" spans="1:10" x14ac:dyDescent="0.3">
      <c r="A79" s="3">
        <f t="shared" si="1"/>
        <v>77</v>
      </c>
      <c r="B79" s="4">
        <v>2.7789999999999999E-2</v>
      </c>
      <c r="C79" s="4">
        <v>5.7000000000000002E-3</v>
      </c>
      <c r="D79" s="4">
        <v>2.0480000000000002E-2</v>
      </c>
      <c r="E79" s="4">
        <v>8.8100000000000001E-3</v>
      </c>
      <c r="F79" s="5">
        <v>3.8209E-2</v>
      </c>
      <c r="G79" s="5">
        <v>1.3450999999999999E-2</v>
      </c>
      <c r="I79">
        <v>3.2388922531845186E-2</v>
      </c>
      <c r="J79">
        <v>2.4970528527184441E-2</v>
      </c>
    </row>
    <row r="80" spans="1:10" x14ac:dyDescent="0.3">
      <c r="A80" s="3">
        <f t="shared" si="1"/>
        <v>78</v>
      </c>
      <c r="B80" s="4">
        <v>2.9669999999999998E-2</v>
      </c>
      <c r="C80" s="4">
        <v>5.6299999999999996E-3</v>
      </c>
      <c r="D80" s="4">
        <v>2.2440000000000002E-2</v>
      </c>
      <c r="E80" s="4">
        <v>8.6199999999999992E-3</v>
      </c>
      <c r="F80" s="5">
        <v>4.0466000000000002E-2</v>
      </c>
      <c r="G80" s="5">
        <v>1.5308E-2</v>
      </c>
      <c r="I80">
        <v>3.5775509156470216E-2</v>
      </c>
      <c r="J80">
        <v>2.6979556183836351E-2</v>
      </c>
    </row>
    <row r="81" spans="1:10" x14ac:dyDescent="0.3">
      <c r="A81" s="3">
        <f t="shared" si="1"/>
        <v>79</v>
      </c>
      <c r="B81" s="4">
        <v>3.168E-2</v>
      </c>
      <c r="C81" s="4">
        <v>5.5599999999999998E-3</v>
      </c>
      <c r="D81" s="4">
        <v>2.4629999999999999E-2</v>
      </c>
      <c r="E81" s="4">
        <v>8.4200000000000004E-3</v>
      </c>
      <c r="F81" s="5">
        <v>4.3102000000000001E-2</v>
      </c>
      <c r="G81" s="5">
        <v>1.7559999999999999E-2</v>
      </c>
      <c r="I81">
        <v>3.9536933491852666E-2</v>
      </c>
      <c r="J81">
        <v>2.9704622484687554E-2</v>
      </c>
    </row>
    <row r="82" spans="1:10" x14ac:dyDescent="0.3">
      <c r="A82" s="3">
        <f t="shared" si="1"/>
        <v>80</v>
      </c>
      <c r="B82" s="4">
        <v>3.3860000000000001E-2</v>
      </c>
      <c r="C82" s="4">
        <v>5.4900000000000001E-3</v>
      </c>
      <c r="D82" s="4">
        <v>2.708E-2</v>
      </c>
      <c r="E82" s="4">
        <v>8.2199999999999999E-3</v>
      </c>
      <c r="F82" s="5">
        <v>4.6196000000000001E-2</v>
      </c>
      <c r="G82" s="5">
        <v>2.0308E-2</v>
      </c>
      <c r="I82">
        <v>4.3701331671684718E-2</v>
      </c>
      <c r="J82">
        <v>3.2959737793268155E-2</v>
      </c>
    </row>
    <row r="83" spans="1:10" x14ac:dyDescent="0.3">
      <c r="A83" s="3">
        <f t="shared" si="1"/>
        <v>81</v>
      </c>
      <c r="B83" s="4">
        <v>3.619E-2</v>
      </c>
      <c r="C83" s="4">
        <v>5.4299999999999999E-3</v>
      </c>
      <c r="D83" s="4">
        <v>2.9829999999999999E-2</v>
      </c>
      <c r="E83" s="4">
        <v>8.0099999999999998E-3</v>
      </c>
      <c r="F83" s="5">
        <v>4.9842999999999998E-2</v>
      </c>
      <c r="G83" s="5">
        <v>2.3685999999999999E-2</v>
      </c>
      <c r="I83">
        <v>4.8288907252274527E-2</v>
      </c>
      <c r="J83">
        <v>3.6503337561432862E-2</v>
      </c>
    </row>
    <row r="84" spans="1:10" x14ac:dyDescent="0.3">
      <c r="A84" s="3">
        <f t="shared" si="1"/>
        <v>82</v>
      </c>
      <c r="B84" s="4">
        <v>3.8710000000000001E-2</v>
      </c>
      <c r="C84" s="4">
        <v>5.3600000000000002E-3</v>
      </c>
      <c r="D84" s="4">
        <v>3.2899999999999999E-2</v>
      </c>
      <c r="E84" s="4">
        <v>7.7999999999999996E-3</v>
      </c>
      <c r="F84" s="5">
        <v>5.4163999999999997E-2</v>
      </c>
      <c r="G84" s="5">
        <v>2.7868E-2</v>
      </c>
      <c r="I84">
        <v>5.3311817694165951E-2</v>
      </c>
      <c r="J84">
        <v>4.0980064593575741E-2</v>
      </c>
    </row>
    <row r="85" spans="1:10" x14ac:dyDescent="0.3">
      <c r="A85" s="3">
        <f t="shared" si="1"/>
        <v>83</v>
      </c>
      <c r="B85" s="4">
        <v>4.1419999999999998E-2</v>
      </c>
      <c r="C85" s="4">
        <v>5.3E-3</v>
      </c>
      <c r="D85" s="4">
        <v>3.6339999999999997E-2</v>
      </c>
      <c r="E85" s="4">
        <v>7.5900000000000004E-3</v>
      </c>
      <c r="F85" s="5">
        <v>5.9311000000000003E-2</v>
      </c>
      <c r="G85" s="5">
        <v>3.3082E-2</v>
      </c>
      <c r="I85">
        <v>5.8781159124602252E-2</v>
      </c>
      <c r="J85">
        <v>4.7829444000937277E-2</v>
      </c>
    </row>
    <row r="86" spans="1:10" x14ac:dyDescent="0.3">
      <c r="A86" s="3">
        <f t="shared" si="1"/>
        <v>84</v>
      </c>
      <c r="B86" s="4">
        <v>4.4330000000000001E-2</v>
      </c>
      <c r="C86" s="4">
        <v>5.2300000000000003E-3</v>
      </c>
      <c r="D86" s="4">
        <v>4.02E-2</v>
      </c>
      <c r="E86" s="4">
        <v>7.3800000000000003E-3</v>
      </c>
      <c r="F86" s="5">
        <v>6.5477999999999995E-2</v>
      </c>
      <c r="G86" s="5">
        <v>3.9628999999999998E-2</v>
      </c>
      <c r="I86">
        <v>6.4724053133761339E-2</v>
      </c>
      <c r="J86">
        <v>5.7587603280802292E-2</v>
      </c>
    </row>
    <row r="87" spans="1:10" x14ac:dyDescent="0.3">
      <c r="A87" s="3">
        <f t="shared" si="1"/>
        <v>85</v>
      </c>
      <c r="B87" s="4">
        <v>4.7469999999999998E-2</v>
      </c>
      <c r="C87" s="4">
        <v>5.1500000000000001E-3</v>
      </c>
      <c r="D87" s="4">
        <v>4.453E-2</v>
      </c>
      <c r="E87" s="4">
        <v>7.1700000000000002E-3</v>
      </c>
      <c r="F87" s="5">
        <v>7.2910000000000003E-2</v>
      </c>
      <c r="G87" s="5">
        <v>4.7905000000000003E-2</v>
      </c>
      <c r="I87">
        <v>7.1202855288565348E-2</v>
      </c>
      <c r="J87">
        <v>6.8868009101391042E-2</v>
      </c>
    </row>
    <row r="88" spans="1:10" x14ac:dyDescent="0.3">
      <c r="A88" s="3">
        <f t="shared" si="1"/>
        <v>86</v>
      </c>
      <c r="B88" s="4">
        <v>5.0849999999999999E-2</v>
      </c>
      <c r="C88" s="4">
        <v>5.0699999999999999E-3</v>
      </c>
      <c r="D88" s="4">
        <v>4.9399999999999999E-2</v>
      </c>
      <c r="E88" s="4">
        <v>6.94E-3</v>
      </c>
      <c r="F88" s="5">
        <v>8.1922999999999996E-2</v>
      </c>
      <c r="G88" s="5">
        <v>5.8430999999999997E-2</v>
      </c>
      <c r="I88">
        <v>7.8323617803797901E-2</v>
      </c>
      <c r="J88">
        <v>7.9588796740124493E-2</v>
      </c>
    </row>
    <row r="89" spans="1:10" x14ac:dyDescent="0.3">
      <c r="A89" s="3">
        <f t="shared" si="1"/>
        <v>87</v>
      </c>
      <c r="B89" s="4">
        <v>5.4489999999999997E-2</v>
      </c>
      <c r="C89" s="4">
        <v>4.9699999999999996E-3</v>
      </c>
      <c r="D89" s="4">
        <v>5.4859999999999999E-2</v>
      </c>
      <c r="E89" s="4">
        <v>6.7000000000000002E-3</v>
      </c>
      <c r="F89" s="5">
        <v>9.2920000000000003E-2</v>
      </c>
      <c r="G89" s="5">
        <v>7.1889999999999996E-2</v>
      </c>
      <c r="I89">
        <v>8.6234188401780543E-2</v>
      </c>
      <c r="J89">
        <v>8.8613729298742727E-2</v>
      </c>
    </row>
    <row r="90" spans="1:10" x14ac:dyDescent="0.3">
      <c r="A90" s="3">
        <f t="shared" si="1"/>
        <v>88</v>
      </c>
      <c r="B90" s="4">
        <v>5.8400000000000001E-2</v>
      </c>
      <c r="C90" s="4">
        <v>4.8500000000000001E-3</v>
      </c>
      <c r="D90" s="4">
        <v>6.0990000000000003E-2</v>
      </c>
      <c r="E90" s="4">
        <v>6.45E-3</v>
      </c>
      <c r="F90" s="5">
        <v>0.10641399999999999</v>
      </c>
      <c r="G90" s="5">
        <v>8.9167999999999997E-2</v>
      </c>
      <c r="I90">
        <v>9.5119918542473827E-2</v>
      </c>
      <c r="J90">
        <v>9.5344545331316838E-2</v>
      </c>
    </row>
    <row r="91" spans="1:10" x14ac:dyDescent="0.3">
      <c r="A91" s="3">
        <f t="shared" si="1"/>
        <v>89</v>
      </c>
      <c r="B91" s="4">
        <v>6.2600000000000003E-2</v>
      </c>
      <c r="C91" s="4">
        <v>4.7299999999999998E-3</v>
      </c>
      <c r="D91" s="4">
        <v>6.7890000000000006E-2</v>
      </c>
      <c r="E91" s="4">
        <v>6.1999999999999998E-3</v>
      </c>
      <c r="F91" s="5">
        <v>0.12306300000000001</v>
      </c>
      <c r="G91" s="5">
        <v>0.111386</v>
      </c>
      <c r="I91">
        <v>0.10516292151011877</v>
      </c>
      <c r="J91">
        <v>9.9888110119507489E-2</v>
      </c>
    </row>
    <row r="92" spans="1:10" x14ac:dyDescent="0.3">
      <c r="A92" s="3">
        <f t="shared" si="1"/>
        <v>90</v>
      </c>
      <c r="B92" s="4">
        <v>6.7119999999999999E-2</v>
      </c>
      <c r="C92" s="4">
        <v>4.5900000000000003E-3</v>
      </c>
      <c r="D92" s="4">
        <v>7.5620000000000007E-2</v>
      </c>
      <c r="E92" s="4">
        <v>5.94E-3</v>
      </c>
      <c r="F92" s="5">
        <v>0.14369100000000001</v>
      </c>
      <c r="G92" s="5">
        <v>0.13992399999999999</v>
      </c>
      <c r="I92">
        <v>0.11653127070415722</v>
      </c>
      <c r="J92">
        <v>0.10260791811255057</v>
      </c>
    </row>
    <row r="93" spans="1:10" x14ac:dyDescent="0.3">
      <c r="A93" s="3">
        <f t="shared" si="1"/>
        <v>91</v>
      </c>
      <c r="B93" s="4">
        <v>7.1980000000000002E-2</v>
      </c>
      <c r="C93" s="4">
        <v>4.45E-3</v>
      </c>
      <c r="D93" s="4">
        <v>8.43E-2</v>
      </c>
      <c r="E93" s="4">
        <v>5.6600000000000001E-3</v>
      </c>
      <c r="F93" s="5">
        <v>0.16931499999999999</v>
      </c>
      <c r="G93" s="5">
        <v>0.17638400000000001</v>
      </c>
      <c r="I93">
        <v>0.1294018173895678</v>
      </c>
      <c r="J93">
        <v>0.1055856992205661</v>
      </c>
    </row>
    <row r="94" spans="1:10" x14ac:dyDescent="0.3">
      <c r="A94" s="3">
        <f t="shared" si="1"/>
        <v>92</v>
      </c>
      <c r="B94" s="4">
        <v>7.7200000000000005E-2</v>
      </c>
      <c r="C94" s="4">
        <v>4.2900000000000004E-3</v>
      </c>
      <c r="D94" s="4">
        <v>9.4020000000000006E-2</v>
      </c>
      <c r="E94" s="4">
        <v>5.3800000000000002E-3</v>
      </c>
      <c r="F94" s="5">
        <v>0.20114799999999999</v>
      </c>
      <c r="G94" s="5">
        <v>0.22245200000000001</v>
      </c>
      <c r="I94">
        <v>0.14395619754625319</v>
      </c>
      <c r="J94">
        <v>0.11343756091926477</v>
      </c>
    </row>
    <row r="95" spans="1:10" x14ac:dyDescent="0.3">
      <c r="A95" s="3">
        <f t="shared" si="1"/>
        <v>93</v>
      </c>
      <c r="B95" s="4">
        <v>8.2799999999999999E-2</v>
      </c>
      <c r="C95" s="4">
        <v>4.1200000000000004E-3</v>
      </c>
      <c r="D95" s="4">
        <v>0.10489</v>
      </c>
      <c r="E95" s="4">
        <v>5.0899999999999999E-3</v>
      </c>
      <c r="F95" s="5">
        <v>0.24054900000000001</v>
      </c>
      <c r="G95" s="5">
        <v>0.27959000000000001</v>
      </c>
      <c r="I95">
        <v>0.16036808932860735</v>
      </c>
      <c r="J95">
        <v>0.13012540039375942</v>
      </c>
    </row>
    <row r="96" spans="1:10" x14ac:dyDescent="0.3">
      <c r="A96" s="3">
        <f t="shared" si="1"/>
        <v>94</v>
      </c>
      <c r="B96" s="4">
        <v>8.881E-2</v>
      </c>
      <c r="C96" s="4">
        <v>3.9300000000000003E-3</v>
      </c>
      <c r="D96" s="4">
        <v>0.11704000000000001</v>
      </c>
      <c r="E96" s="4">
        <v>4.7999999999999996E-3</v>
      </c>
      <c r="F96" s="5">
        <v>0.28888799999999998</v>
      </c>
      <c r="G96" s="5">
        <v>0.34850700000000001</v>
      </c>
      <c r="I96">
        <v>0.17878180467463886</v>
      </c>
      <c r="J96">
        <v>0.15605910764583</v>
      </c>
    </row>
    <row r="97" spans="1:10" x14ac:dyDescent="0.3">
      <c r="A97" s="3">
        <f t="shared" si="1"/>
        <v>95</v>
      </c>
      <c r="B97" s="4">
        <v>9.5240000000000005E-2</v>
      </c>
      <c r="C97" s="4">
        <v>3.7399999999999998E-3</v>
      </c>
      <c r="D97" s="4">
        <v>0.13056999999999999</v>
      </c>
      <c r="E97" s="4">
        <v>4.4999999999999997E-3</v>
      </c>
      <c r="F97" s="5">
        <v>0.34726000000000001</v>
      </c>
      <c r="G97" s="5">
        <v>0.42846299999999998</v>
      </c>
      <c r="I97">
        <v>0.19928808693300121</v>
      </c>
      <c r="J97">
        <v>0.19001388444808542</v>
      </c>
    </row>
    <row r="98" spans="1:10" x14ac:dyDescent="0.3">
      <c r="A98" s="3">
        <f t="shared" si="1"/>
        <v>96</v>
      </c>
      <c r="B98" s="4">
        <v>0.10213</v>
      </c>
      <c r="C98" s="4">
        <v>3.5300000000000002E-3</v>
      </c>
      <c r="D98" s="4">
        <v>0.14559</v>
      </c>
      <c r="E98" s="4">
        <v>4.1999999999999997E-3</v>
      </c>
      <c r="F98" s="5">
        <v>0.41601700000000003</v>
      </c>
      <c r="G98" s="5">
        <v>0.51664399999999999</v>
      </c>
      <c r="I98">
        <v>0.22191570435297098</v>
      </c>
      <c r="J98">
        <v>0.22963553023724978</v>
      </c>
    </row>
    <row r="99" spans="1:10" x14ac:dyDescent="0.3">
      <c r="A99" s="3">
        <f t="shared" si="1"/>
        <v>97</v>
      </c>
      <c r="B99" s="4">
        <v>0.1095</v>
      </c>
      <c r="C99" s="4">
        <v>3.31E-3</v>
      </c>
      <c r="D99" s="4">
        <v>0.16222</v>
      </c>
      <c r="E99" s="4">
        <v>3.8800000000000002E-3</v>
      </c>
      <c r="F99" s="5">
        <v>0.49415900000000001</v>
      </c>
      <c r="G99" s="5">
        <v>0.60807999999999995</v>
      </c>
      <c r="I99">
        <v>0.24666078586649498</v>
      </c>
      <c r="J99">
        <v>0.27355485217040415</v>
      </c>
    </row>
    <row r="100" spans="1:10" x14ac:dyDescent="0.3">
      <c r="A100" s="3">
        <f t="shared" si="1"/>
        <v>98</v>
      </c>
      <c r="B100" s="4">
        <v>0.11737</v>
      </c>
      <c r="C100" s="4">
        <v>3.0799999999999998E-3</v>
      </c>
      <c r="D100" s="4">
        <v>0.18054000000000001</v>
      </c>
      <c r="E100" s="4">
        <v>3.5699999999999998E-3</v>
      </c>
      <c r="F100" s="5">
        <v>0.57880699999999996</v>
      </c>
      <c r="G100" s="5">
        <v>0.69646300000000005</v>
      </c>
      <c r="I100">
        <v>0.2735456515563261</v>
      </c>
      <c r="J100">
        <v>0.32224983651952616</v>
      </c>
    </row>
    <row r="101" spans="1:10" x14ac:dyDescent="0.3">
      <c r="A101" s="3">
        <f t="shared" si="1"/>
        <v>99</v>
      </c>
      <c r="B101" s="4">
        <v>0.12576000000000001</v>
      </c>
      <c r="C101" s="4">
        <v>2.8500000000000001E-3</v>
      </c>
      <c r="D101" s="4">
        <v>0.20061999999999999</v>
      </c>
      <c r="E101" s="4">
        <v>3.2499999999999999E-3</v>
      </c>
      <c r="F101" s="5">
        <v>0.66514399999999996</v>
      </c>
      <c r="G101" s="5">
        <v>0.77575499999999997</v>
      </c>
      <c r="I101">
        <v>0.30266284587702663</v>
      </c>
      <c r="J101">
        <v>0.37630973387998795</v>
      </c>
    </row>
    <row r="102" spans="1:10" x14ac:dyDescent="0.3">
      <c r="A102" s="3">
        <f t="shared" si="1"/>
        <v>100</v>
      </c>
      <c r="B102" s="4">
        <v>0.13469999999999999</v>
      </c>
      <c r="C102" s="4">
        <v>2.5999999999999999E-3</v>
      </c>
      <c r="D102" s="4">
        <v>0.22251000000000001</v>
      </c>
      <c r="E102" s="4">
        <v>2.9199999999999999E-3</v>
      </c>
      <c r="F102" s="5">
        <v>0.74720299999999995</v>
      </c>
      <c r="G102" s="5">
        <v>0.841808</v>
      </c>
      <c r="I102">
        <v>0.33417867257731659</v>
      </c>
      <c r="J102">
        <v>0.4350625907698501</v>
      </c>
    </row>
    <row r="103" spans="1:10" x14ac:dyDescent="0.3">
      <c r="A103" s="3">
        <f t="shared" si="1"/>
        <v>101</v>
      </c>
      <c r="B103" s="4">
        <v>0.14419999999999999</v>
      </c>
      <c r="C103" s="4">
        <v>2.3500000000000001E-3</v>
      </c>
      <c r="D103" s="4">
        <v>0.24621000000000001</v>
      </c>
      <c r="E103" s="4">
        <v>2.5999999999999999E-3</v>
      </c>
      <c r="F103" s="5">
        <v>0.81937800000000005</v>
      </c>
      <c r="G103" s="5">
        <v>0.89313600000000004</v>
      </c>
      <c r="I103">
        <v>0.36831403049641165</v>
      </c>
      <c r="J103">
        <v>0.49623324131408153</v>
      </c>
    </row>
    <row r="104" spans="1:10" x14ac:dyDescent="0.3">
      <c r="A104" s="3">
        <f t="shared" si="1"/>
        <v>102</v>
      </c>
      <c r="B104" s="4">
        <v>0.15428</v>
      </c>
      <c r="C104" s="4">
        <v>2.0899999999999998E-3</v>
      </c>
      <c r="D104" s="4">
        <v>0.27167000000000002</v>
      </c>
      <c r="E104" s="4">
        <v>2.2799999999999999E-3</v>
      </c>
      <c r="F104" s="5">
        <v>0.87798799999999999</v>
      </c>
      <c r="G104" s="5">
        <v>0.93061700000000003</v>
      </c>
      <c r="I104">
        <v>0.40532710648896841</v>
      </c>
      <c r="J104">
        <v>0.55644788526469591</v>
      </c>
    </row>
    <row r="105" spans="1:10" x14ac:dyDescent="0.3">
      <c r="A105" s="3">
        <f t="shared" si="1"/>
        <v>103</v>
      </c>
      <c r="B105" s="4">
        <v>0.16497000000000001</v>
      </c>
      <c r="C105" s="4">
        <v>1.82E-3</v>
      </c>
      <c r="D105" s="4">
        <v>0.29879</v>
      </c>
      <c r="E105" s="4">
        <v>1.9599999999999999E-3</v>
      </c>
      <c r="F105" s="5">
        <v>0.922014</v>
      </c>
      <c r="G105" s="5">
        <v>0.95654399999999995</v>
      </c>
      <c r="I105">
        <v>0.44550590789895728</v>
      </c>
      <c r="J105">
        <v>0.61333908464036468</v>
      </c>
    </row>
    <row r="106" spans="1:10" x14ac:dyDescent="0.3">
      <c r="A106" s="3">
        <f t="shared" si="1"/>
        <v>104</v>
      </c>
      <c r="B106" s="4">
        <v>0.17624999999999999</v>
      </c>
      <c r="C106" s="4">
        <v>1.5499999999999999E-3</v>
      </c>
      <c r="D106" s="4">
        <v>0.32741999999999999</v>
      </c>
      <c r="E106" s="4">
        <v>1.65E-3</v>
      </c>
      <c r="F106" s="5">
        <v>0.95275200000000004</v>
      </c>
      <c r="G106" s="5">
        <v>0.97366399999999997</v>
      </c>
      <c r="I106">
        <v>0.4891691119366125</v>
      </c>
      <c r="J106">
        <v>0.66700826908658428</v>
      </c>
    </row>
    <row r="107" spans="1:10" x14ac:dyDescent="0.3">
      <c r="A107" s="3">
        <f t="shared" si="1"/>
        <v>105</v>
      </c>
      <c r="B107" s="4">
        <v>0.18815000000000001</v>
      </c>
      <c r="C107" s="4">
        <v>1.2800000000000001E-3</v>
      </c>
      <c r="D107" s="4">
        <v>0.35733999999999999</v>
      </c>
      <c r="E107" s="4">
        <v>1.34E-3</v>
      </c>
      <c r="F107" s="5">
        <v>0.97281899999999999</v>
      </c>
      <c r="G107" s="5">
        <v>0.98452099999999998</v>
      </c>
      <c r="I107">
        <v>0.51684674202705938</v>
      </c>
      <c r="J107">
        <v>0.71941809485018093</v>
      </c>
    </row>
    <row r="108" spans="1:10" x14ac:dyDescent="0.3">
      <c r="A108" s="3">
        <f t="shared" si="1"/>
        <v>106</v>
      </c>
      <c r="B108" s="4">
        <v>0.20066999999999999</v>
      </c>
      <c r="C108" s="4">
        <v>1.01E-3</v>
      </c>
      <c r="D108" s="4">
        <v>0.38824999999999998</v>
      </c>
      <c r="E108" s="4">
        <v>1.0399999999999999E-3</v>
      </c>
      <c r="F108" s="5">
        <v>0.98513600000000001</v>
      </c>
      <c r="G108" s="5">
        <v>0.99116400000000004</v>
      </c>
      <c r="I108">
        <v>0.56136249678030525</v>
      </c>
      <c r="J108">
        <v>0.77307085911592421</v>
      </c>
    </row>
    <row r="109" spans="1:10" x14ac:dyDescent="0.3">
      <c r="A109" s="3">
        <f t="shared" si="1"/>
        <v>107</v>
      </c>
      <c r="B109" s="4">
        <v>0.21379000000000001</v>
      </c>
      <c r="C109" s="4">
        <v>7.3999999999999999E-4</v>
      </c>
      <c r="D109" s="4">
        <v>0.41982000000000003</v>
      </c>
      <c r="E109" s="4">
        <v>7.5000000000000002E-4</v>
      </c>
      <c r="F109" s="5">
        <v>0.99227100000000001</v>
      </c>
      <c r="G109" s="5">
        <v>0.99509800000000004</v>
      </c>
      <c r="I109">
        <v>0.61041774097657098</v>
      </c>
      <c r="J109">
        <v>0.82915346164884129</v>
      </c>
    </row>
    <row r="110" spans="1:10" x14ac:dyDescent="0.3">
      <c r="A110" s="3">
        <f t="shared" si="1"/>
        <v>108</v>
      </c>
      <c r="B110" s="4">
        <v>0.22752</v>
      </c>
      <c r="C110" s="4">
        <v>4.8000000000000001E-4</v>
      </c>
      <c r="D110" s="4">
        <v>0.45166000000000001</v>
      </c>
      <c r="E110" s="4">
        <v>4.8000000000000001E-4</v>
      </c>
      <c r="F110" s="5">
        <v>0.99618099999999998</v>
      </c>
      <c r="G110" s="5">
        <v>0.99735600000000002</v>
      </c>
      <c r="I110">
        <v>0.66454339121441708</v>
      </c>
      <c r="J110">
        <v>0.88825892611591428</v>
      </c>
    </row>
    <row r="111" spans="1:10" x14ac:dyDescent="0.3">
      <c r="A111" s="3">
        <f t="shared" si="1"/>
        <v>109</v>
      </c>
      <c r="B111" s="4">
        <v>0.24182999999999999</v>
      </c>
      <c r="C111" s="4">
        <v>0</v>
      </c>
      <c r="D111" s="4">
        <v>0.48337999999999998</v>
      </c>
      <c r="E111" s="4">
        <v>0</v>
      </c>
      <c r="F111" s="5">
        <v>0.99821000000000004</v>
      </c>
      <c r="G111" s="5">
        <v>0.99861500000000003</v>
      </c>
      <c r="I111">
        <v>0.69533034999999999</v>
      </c>
      <c r="J111">
        <v>0.95084307426885806</v>
      </c>
    </row>
    <row r="112" spans="1:10" x14ac:dyDescent="0.3">
      <c r="A112" s="3">
        <f t="shared" si="1"/>
        <v>110</v>
      </c>
      <c r="B112" s="4">
        <v>1</v>
      </c>
      <c r="C112" s="4">
        <v>0</v>
      </c>
      <c r="D112" s="4">
        <v>1</v>
      </c>
      <c r="E112" s="4">
        <v>0</v>
      </c>
      <c r="F112" s="5">
        <v>1</v>
      </c>
      <c r="G112" s="5">
        <v>1</v>
      </c>
      <c r="I112">
        <v>1</v>
      </c>
      <c r="J112">
        <v>1</v>
      </c>
    </row>
    <row r="113" spans="1:10" x14ac:dyDescent="0.3">
      <c r="A113">
        <f>+A112+1</f>
        <v>111</v>
      </c>
      <c r="B113" s="6">
        <v>1</v>
      </c>
      <c r="C113" s="6">
        <v>1</v>
      </c>
      <c r="D113" s="6">
        <v>1</v>
      </c>
      <c r="E113" s="6">
        <v>1</v>
      </c>
      <c r="F113" s="7">
        <f t="shared" ref="F113:G113" si="2">+F112</f>
        <v>1</v>
      </c>
      <c r="G113" s="7">
        <f t="shared" si="2"/>
        <v>1</v>
      </c>
      <c r="I113">
        <v>1</v>
      </c>
      <c r="J113">
        <v>1</v>
      </c>
    </row>
    <row r="114" spans="1:10" x14ac:dyDescent="0.3">
      <c r="B114" s="6">
        <v>9.9799999999999993E-3</v>
      </c>
      <c r="C114" s="6">
        <v>4.9100000000000003E-3</v>
      </c>
      <c r="D114" s="6">
        <v>9.3100000000000006E-3</v>
      </c>
      <c r="E114" s="6">
        <v>1.391E-2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DE1D-00A4-494E-A88B-6EA000AAF8DD}">
  <sheetPr codeName="Hoja13"/>
  <dimension ref="A1:B248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2023</v>
      </c>
      <c r="B2" s="8">
        <v>2.7E-2</v>
      </c>
    </row>
    <row r="3" spans="1:2" x14ac:dyDescent="0.3">
      <c r="A3">
        <v>2024</v>
      </c>
      <c r="B3" s="8">
        <v>2.7E-2</v>
      </c>
    </row>
    <row r="4" spans="1:2" x14ac:dyDescent="0.3">
      <c r="A4">
        <v>2025</v>
      </c>
      <c r="B4" s="8">
        <v>2.7E-2</v>
      </c>
    </row>
    <row r="5" spans="1:2" x14ac:dyDescent="0.3">
      <c r="A5">
        <v>2026</v>
      </c>
      <c r="B5" s="8">
        <v>2.7E-2</v>
      </c>
    </row>
    <row r="6" spans="1:2" x14ac:dyDescent="0.3">
      <c r="A6">
        <v>2027</v>
      </c>
      <c r="B6" s="8">
        <v>2.7E-2</v>
      </c>
    </row>
    <row r="7" spans="1:2" x14ac:dyDescent="0.3">
      <c r="A7">
        <v>2028</v>
      </c>
      <c r="B7" s="8">
        <v>2.7E-2</v>
      </c>
    </row>
    <row r="8" spans="1:2" x14ac:dyDescent="0.3">
      <c r="A8">
        <v>2029</v>
      </c>
      <c r="B8" s="8">
        <v>2.7E-2</v>
      </c>
    </row>
    <row r="9" spans="1:2" x14ac:dyDescent="0.3">
      <c r="A9">
        <v>2030</v>
      </c>
      <c r="B9" s="8">
        <v>2.7E-2</v>
      </c>
    </row>
    <row r="10" spans="1:2" x14ac:dyDescent="0.3">
      <c r="A10">
        <v>2031</v>
      </c>
      <c r="B10" s="8">
        <v>2.7E-2</v>
      </c>
    </row>
    <row r="11" spans="1:2" x14ac:dyDescent="0.3">
      <c r="A11">
        <f>+A10+1</f>
        <v>2032</v>
      </c>
      <c r="B11" s="8">
        <v>2.7E-2</v>
      </c>
    </row>
    <row r="12" spans="1:2" x14ac:dyDescent="0.3">
      <c r="A12">
        <f t="shared" ref="A12:A75" si="0">+A11+1</f>
        <v>2033</v>
      </c>
      <c r="B12" s="8">
        <v>2.7E-2</v>
      </c>
    </row>
    <row r="13" spans="1:2" x14ac:dyDescent="0.3">
      <c r="A13">
        <f t="shared" si="0"/>
        <v>2034</v>
      </c>
      <c r="B13" s="8">
        <v>2.7E-2</v>
      </c>
    </row>
    <row r="14" spans="1:2" x14ac:dyDescent="0.3">
      <c r="A14">
        <f t="shared" si="0"/>
        <v>2035</v>
      </c>
      <c r="B14" s="8">
        <v>2.7E-2</v>
      </c>
    </row>
    <row r="15" spans="1:2" x14ac:dyDescent="0.3">
      <c r="A15">
        <f t="shared" si="0"/>
        <v>2036</v>
      </c>
      <c r="B15" s="8">
        <v>2.7E-2</v>
      </c>
    </row>
    <row r="16" spans="1:2" x14ac:dyDescent="0.3">
      <c r="A16">
        <f t="shared" si="0"/>
        <v>2037</v>
      </c>
      <c r="B16" s="8">
        <v>2.7E-2</v>
      </c>
    </row>
    <row r="17" spans="1:2" x14ac:dyDescent="0.3">
      <c r="A17">
        <f t="shared" si="0"/>
        <v>2038</v>
      </c>
      <c r="B17" s="8">
        <v>2.7E-2</v>
      </c>
    </row>
    <row r="18" spans="1:2" x14ac:dyDescent="0.3">
      <c r="A18">
        <f t="shared" si="0"/>
        <v>2039</v>
      </c>
      <c r="B18" s="8">
        <v>2.7E-2</v>
      </c>
    </row>
    <row r="19" spans="1:2" x14ac:dyDescent="0.3">
      <c r="A19">
        <f t="shared" si="0"/>
        <v>2040</v>
      </c>
      <c r="B19" s="8">
        <v>2.7E-2</v>
      </c>
    </row>
    <row r="20" spans="1:2" x14ac:dyDescent="0.3">
      <c r="A20">
        <f t="shared" si="0"/>
        <v>2041</v>
      </c>
      <c r="B20" s="8">
        <v>2.7E-2</v>
      </c>
    </row>
    <row r="21" spans="1:2" x14ac:dyDescent="0.3">
      <c r="A21">
        <f t="shared" si="0"/>
        <v>2042</v>
      </c>
      <c r="B21" s="8">
        <v>2.7E-2</v>
      </c>
    </row>
    <row r="22" spans="1:2" x14ac:dyDescent="0.3">
      <c r="A22">
        <f t="shared" si="0"/>
        <v>2043</v>
      </c>
      <c r="B22" s="8">
        <v>2.7E-2</v>
      </c>
    </row>
    <row r="23" spans="1:2" x14ac:dyDescent="0.3">
      <c r="A23">
        <f t="shared" si="0"/>
        <v>2044</v>
      </c>
      <c r="B23" s="8">
        <v>2.7E-2</v>
      </c>
    </row>
    <row r="24" spans="1:2" x14ac:dyDescent="0.3">
      <c r="A24">
        <f t="shared" si="0"/>
        <v>2045</v>
      </c>
      <c r="B24" s="8">
        <v>2.7E-2</v>
      </c>
    </row>
    <row r="25" spans="1:2" x14ac:dyDescent="0.3">
      <c r="A25">
        <f t="shared" si="0"/>
        <v>2046</v>
      </c>
      <c r="B25" s="8">
        <v>2.7E-2</v>
      </c>
    </row>
    <row r="26" spans="1:2" x14ac:dyDescent="0.3">
      <c r="A26">
        <f t="shared" si="0"/>
        <v>2047</v>
      </c>
      <c r="B26" s="8">
        <v>2.7E-2</v>
      </c>
    </row>
    <row r="27" spans="1:2" x14ac:dyDescent="0.3">
      <c r="A27">
        <f t="shared" si="0"/>
        <v>2048</v>
      </c>
      <c r="B27" s="8">
        <v>2.7E-2</v>
      </c>
    </row>
    <row r="28" spans="1:2" x14ac:dyDescent="0.3">
      <c r="A28">
        <f t="shared" si="0"/>
        <v>2049</v>
      </c>
      <c r="B28" s="8">
        <v>2.7E-2</v>
      </c>
    </row>
    <row r="29" spans="1:2" x14ac:dyDescent="0.3">
      <c r="A29">
        <f t="shared" si="0"/>
        <v>2050</v>
      </c>
      <c r="B29" s="8">
        <v>2.7E-2</v>
      </c>
    </row>
    <row r="30" spans="1:2" x14ac:dyDescent="0.3">
      <c r="A30">
        <f t="shared" si="0"/>
        <v>2051</v>
      </c>
      <c r="B30" s="8">
        <v>2.7E-2</v>
      </c>
    </row>
    <row r="31" spans="1:2" x14ac:dyDescent="0.3">
      <c r="A31">
        <f t="shared" si="0"/>
        <v>2052</v>
      </c>
      <c r="B31" s="8">
        <v>2.7E-2</v>
      </c>
    </row>
    <row r="32" spans="1:2" x14ac:dyDescent="0.3">
      <c r="A32">
        <f t="shared" si="0"/>
        <v>2053</v>
      </c>
      <c r="B32" s="8">
        <v>2.7E-2</v>
      </c>
    </row>
    <row r="33" spans="1:2" x14ac:dyDescent="0.3">
      <c r="A33">
        <f t="shared" si="0"/>
        <v>2054</v>
      </c>
      <c r="B33" s="8">
        <v>2.7E-2</v>
      </c>
    </row>
    <row r="34" spans="1:2" x14ac:dyDescent="0.3">
      <c r="A34">
        <f t="shared" si="0"/>
        <v>2055</v>
      </c>
      <c r="B34" s="8">
        <v>2.7E-2</v>
      </c>
    </row>
    <row r="35" spans="1:2" x14ac:dyDescent="0.3">
      <c r="A35">
        <f t="shared" si="0"/>
        <v>2056</v>
      </c>
      <c r="B35" s="8">
        <v>2.7E-2</v>
      </c>
    </row>
    <row r="36" spans="1:2" x14ac:dyDescent="0.3">
      <c r="A36">
        <f t="shared" si="0"/>
        <v>2057</v>
      </c>
      <c r="B36" s="8">
        <v>2.7E-2</v>
      </c>
    </row>
    <row r="37" spans="1:2" x14ac:dyDescent="0.3">
      <c r="A37">
        <f t="shared" si="0"/>
        <v>2058</v>
      </c>
      <c r="B37" s="8">
        <v>2.7E-2</v>
      </c>
    </row>
    <row r="38" spans="1:2" x14ac:dyDescent="0.3">
      <c r="A38">
        <f t="shared" si="0"/>
        <v>2059</v>
      </c>
      <c r="B38" s="8">
        <v>2.7E-2</v>
      </c>
    </row>
    <row r="39" spans="1:2" x14ac:dyDescent="0.3">
      <c r="A39">
        <f t="shared" si="0"/>
        <v>2060</v>
      </c>
      <c r="B39" s="8">
        <v>2.7E-2</v>
      </c>
    </row>
    <row r="40" spans="1:2" x14ac:dyDescent="0.3">
      <c r="A40">
        <f t="shared" si="0"/>
        <v>2061</v>
      </c>
      <c r="B40" s="8">
        <v>2.7E-2</v>
      </c>
    </row>
    <row r="41" spans="1:2" x14ac:dyDescent="0.3">
      <c r="A41">
        <f t="shared" si="0"/>
        <v>2062</v>
      </c>
      <c r="B41" s="8">
        <v>2.7E-2</v>
      </c>
    </row>
    <row r="42" spans="1:2" x14ac:dyDescent="0.3">
      <c r="A42">
        <f t="shared" si="0"/>
        <v>2063</v>
      </c>
      <c r="B42" s="8">
        <v>2.7E-2</v>
      </c>
    </row>
    <row r="43" spans="1:2" x14ac:dyDescent="0.3">
      <c r="A43">
        <f t="shared" si="0"/>
        <v>2064</v>
      </c>
      <c r="B43" s="8">
        <v>2.7E-2</v>
      </c>
    </row>
    <row r="44" spans="1:2" x14ac:dyDescent="0.3">
      <c r="A44">
        <f t="shared" si="0"/>
        <v>2065</v>
      </c>
      <c r="B44" s="8">
        <v>2.7E-2</v>
      </c>
    </row>
    <row r="45" spans="1:2" x14ac:dyDescent="0.3">
      <c r="A45">
        <f t="shared" si="0"/>
        <v>2066</v>
      </c>
      <c r="B45" s="8">
        <v>2.7E-2</v>
      </c>
    </row>
    <row r="46" spans="1:2" x14ac:dyDescent="0.3">
      <c r="A46">
        <f t="shared" si="0"/>
        <v>2067</v>
      </c>
      <c r="B46" s="8">
        <v>2.7E-2</v>
      </c>
    </row>
    <row r="47" spans="1:2" x14ac:dyDescent="0.3">
      <c r="A47">
        <f t="shared" si="0"/>
        <v>2068</v>
      </c>
      <c r="B47" s="8">
        <v>2.7E-2</v>
      </c>
    </row>
    <row r="48" spans="1:2" x14ac:dyDescent="0.3">
      <c r="A48">
        <f t="shared" si="0"/>
        <v>2069</v>
      </c>
      <c r="B48" s="8">
        <v>2.7E-2</v>
      </c>
    </row>
    <row r="49" spans="1:2" x14ac:dyDescent="0.3">
      <c r="A49">
        <f t="shared" si="0"/>
        <v>2070</v>
      </c>
      <c r="B49" s="8">
        <v>2.7E-2</v>
      </c>
    </row>
    <row r="50" spans="1:2" x14ac:dyDescent="0.3">
      <c r="A50">
        <f t="shared" si="0"/>
        <v>2071</v>
      </c>
      <c r="B50" s="8">
        <v>2.7E-2</v>
      </c>
    </row>
    <row r="51" spans="1:2" x14ac:dyDescent="0.3">
      <c r="A51">
        <f t="shared" si="0"/>
        <v>2072</v>
      </c>
      <c r="B51" s="8">
        <v>2.7E-2</v>
      </c>
    </row>
    <row r="52" spans="1:2" x14ac:dyDescent="0.3">
      <c r="A52">
        <f t="shared" si="0"/>
        <v>2073</v>
      </c>
      <c r="B52" s="8">
        <v>2.7E-2</v>
      </c>
    </row>
    <row r="53" spans="1:2" x14ac:dyDescent="0.3">
      <c r="A53">
        <f t="shared" si="0"/>
        <v>2074</v>
      </c>
      <c r="B53" s="8">
        <v>2.7E-2</v>
      </c>
    </row>
    <row r="54" spans="1:2" x14ac:dyDescent="0.3">
      <c r="A54">
        <f t="shared" si="0"/>
        <v>2075</v>
      </c>
      <c r="B54" s="8">
        <v>2.7E-2</v>
      </c>
    </row>
    <row r="55" spans="1:2" x14ac:dyDescent="0.3">
      <c r="A55">
        <f t="shared" si="0"/>
        <v>2076</v>
      </c>
      <c r="B55" s="8">
        <v>2.7E-2</v>
      </c>
    </row>
    <row r="56" spans="1:2" x14ac:dyDescent="0.3">
      <c r="A56">
        <f t="shared" si="0"/>
        <v>2077</v>
      </c>
      <c r="B56" s="8">
        <v>2.7E-2</v>
      </c>
    </row>
    <row r="57" spans="1:2" x14ac:dyDescent="0.3">
      <c r="A57">
        <f t="shared" si="0"/>
        <v>2078</v>
      </c>
      <c r="B57" s="8">
        <v>2.7E-2</v>
      </c>
    </row>
    <row r="58" spans="1:2" x14ac:dyDescent="0.3">
      <c r="A58">
        <f t="shared" si="0"/>
        <v>2079</v>
      </c>
      <c r="B58" s="8">
        <v>2.7E-2</v>
      </c>
    </row>
    <row r="59" spans="1:2" x14ac:dyDescent="0.3">
      <c r="A59">
        <f t="shared" si="0"/>
        <v>2080</v>
      </c>
      <c r="B59" s="8">
        <v>2.7E-2</v>
      </c>
    </row>
    <row r="60" spans="1:2" x14ac:dyDescent="0.3">
      <c r="A60">
        <f t="shared" si="0"/>
        <v>2081</v>
      </c>
      <c r="B60" s="8">
        <v>2.7E-2</v>
      </c>
    </row>
    <row r="61" spans="1:2" x14ac:dyDescent="0.3">
      <c r="A61">
        <f t="shared" si="0"/>
        <v>2082</v>
      </c>
      <c r="B61" s="8">
        <v>2.7E-2</v>
      </c>
    </row>
    <row r="62" spans="1:2" x14ac:dyDescent="0.3">
      <c r="A62">
        <f t="shared" si="0"/>
        <v>2083</v>
      </c>
      <c r="B62" s="8">
        <v>2.7E-2</v>
      </c>
    </row>
    <row r="63" spans="1:2" x14ac:dyDescent="0.3">
      <c r="A63">
        <f t="shared" si="0"/>
        <v>2084</v>
      </c>
      <c r="B63" s="8">
        <v>2.7E-2</v>
      </c>
    </row>
    <row r="64" spans="1:2" x14ac:dyDescent="0.3">
      <c r="A64">
        <f t="shared" si="0"/>
        <v>2085</v>
      </c>
      <c r="B64" s="8">
        <v>2.7E-2</v>
      </c>
    </row>
    <row r="65" spans="1:2" x14ac:dyDescent="0.3">
      <c r="A65">
        <f t="shared" si="0"/>
        <v>2086</v>
      </c>
      <c r="B65" s="8">
        <v>2.7E-2</v>
      </c>
    </row>
    <row r="66" spans="1:2" x14ac:dyDescent="0.3">
      <c r="A66">
        <f t="shared" si="0"/>
        <v>2087</v>
      </c>
      <c r="B66" s="8">
        <v>2.7E-2</v>
      </c>
    </row>
    <row r="67" spans="1:2" x14ac:dyDescent="0.3">
      <c r="A67">
        <f t="shared" si="0"/>
        <v>2088</v>
      </c>
      <c r="B67" s="8">
        <v>2.7E-2</v>
      </c>
    </row>
    <row r="68" spans="1:2" x14ac:dyDescent="0.3">
      <c r="A68">
        <f t="shared" si="0"/>
        <v>2089</v>
      </c>
      <c r="B68" s="8">
        <v>2.7E-2</v>
      </c>
    </row>
    <row r="69" spans="1:2" x14ac:dyDescent="0.3">
      <c r="A69">
        <f t="shared" si="0"/>
        <v>2090</v>
      </c>
      <c r="B69" s="8">
        <v>2.7E-2</v>
      </c>
    </row>
    <row r="70" spans="1:2" x14ac:dyDescent="0.3">
      <c r="A70">
        <f t="shared" si="0"/>
        <v>2091</v>
      </c>
      <c r="B70" s="8">
        <v>2.7E-2</v>
      </c>
    </row>
    <row r="71" spans="1:2" x14ac:dyDescent="0.3">
      <c r="A71">
        <f t="shared" si="0"/>
        <v>2092</v>
      </c>
      <c r="B71" s="8">
        <v>2.7E-2</v>
      </c>
    </row>
    <row r="72" spans="1:2" x14ac:dyDescent="0.3">
      <c r="A72">
        <f t="shared" si="0"/>
        <v>2093</v>
      </c>
      <c r="B72" s="8">
        <v>2.7E-2</v>
      </c>
    </row>
    <row r="73" spans="1:2" x14ac:dyDescent="0.3">
      <c r="A73">
        <f t="shared" si="0"/>
        <v>2094</v>
      </c>
      <c r="B73" s="8">
        <v>2.7E-2</v>
      </c>
    </row>
    <row r="74" spans="1:2" x14ac:dyDescent="0.3">
      <c r="A74">
        <f t="shared" si="0"/>
        <v>2095</v>
      </c>
      <c r="B74" s="8">
        <v>2.7E-2</v>
      </c>
    </row>
    <row r="75" spans="1:2" x14ac:dyDescent="0.3">
      <c r="A75">
        <f t="shared" si="0"/>
        <v>2096</v>
      </c>
      <c r="B75" s="8">
        <v>2.7E-2</v>
      </c>
    </row>
    <row r="76" spans="1:2" x14ac:dyDescent="0.3">
      <c r="A76">
        <f t="shared" ref="A76:A139" si="1">+A75+1</f>
        <v>2097</v>
      </c>
      <c r="B76" s="8">
        <v>2.7E-2</v>
      </c>
    </row>
    <row r="77" spans="1:2" x14ac:dyDescent="0.3">
      <c r="A77">
        <f t="shared" si="1"/>
        <v>2098</v>
      </c>
      <c r="B77" s="8">
        <v>2.7E-2</v>
      </c>
    </row>
    <row r="78" spans="1:2" x14ac:dyDescent="0.3">
      <c r="A78">
        <f t="shared" si="1"/>
        <v>2099</v>
      </c>
      <c r="B78" s="8">
        <v>2.7E-2</v>
      </c>
    </row>
    <row r="79" spans="1:2" x14ac:dyDescent="0.3">
      <c r="A79">
        <f t="shared" si="1"/>
        <v>2100</v>
      </c>
      <c r="B79" s="8">
        <v>2.7E-2</v>
      </c>
    </row>
    <row r="80" spans="1:2" x14ac:dyDescent="0.3">
      <c r="A80">
        <f t="shared" si="1"/>
        <v>2101</v>
      </c>
      <c r="B80" s="8">
        <v>2.7E-2</v>
      </c>
    </row>
    <row r="81" spans="1:2" x14ac:dyDescent="0.3">
      <c r="A81">
        <f t="shared" si="1"/>
        <v>2102</v>
      </c>
      <c r="B81" s="8">
        <v>2.7E-2</v>
      </c>
    </row>
    <row r="82" spans="1:2" x14ac:dyDescent="0.3">
      <c r="A82">
        <f t="shared" si="1"/>
        <v>2103</v>
      </c>
      <c r="B82" s="8">
        <v>2.7E-2</v>
      </c>
    </row>
    <row r="83" spans="1:2" x14ac:dyDescent="0.3">
      <c r="A83">
        <f t="shared" si="1"/>
        <v>2104</v>
      </c>
      <c r="B83" s="8">
        <v>2.7E-2</v>
      </c>
    </row>
    <row r="84" spans="1:2" x14ac:dyDescent="0.3">
      <c r="A84">
        <f t="shared" si="1"/>
        <v>2105</v>
      </c>
      <c r="B84" s="8">
        <v>2.7E-2</v>
      </c>
    </row>
    <row r="85" spans="1:2" x14ac:dyDescent="0.3">
      <c r="A85">
        <f t="shared" si="1"/>
        <v>2106</v>
      </c>
      <c r="B85" s="8">
        <v>2.7E-2</v>
      </c>
    </row>
    <row r="86" spans="1:2" x14ac:dyDescent="0.3">
      <c r="A86">
        <f t="shared" si="1"/>
        <v>2107</v>
      </c>
      <c r="B86" s="8">
        <v>2.7E-2</v>
      </c>
    </row>
    <row r="87" spans="1:2" x14ac:dyDescent="0.3">
      <c r="A87">
        <f t="shared" si="1"/>
        <v>2108</v>
      </c>
      <c r="B87" s="8">
        <v>2.7E-2</v>
      </c>
    </row>
    <row r="88" spans="1:2" x14ac:dyDescent="0.3">
      <c r="A88">
        <f t="shared" si="1"/>
        <v>2109</v>
      </c>
      <c r="B88" s="8">
        <v>2.7E-2</v>
      </c>
    </row>
    <row r="89" spans="1:2" x14ac:dyDescent="0.3">
      <c r="A89">
        <f t="shared" si="1"/>
        <v>2110</v>
      </c>
      <c r="B89" s="8">
        <v>2.7E-2</v>
      </c>
    </row>
    <row r="90" spans="1:2" x14ac:dyDescent="0.3">
      <c r="A90">
        <f t="shared" si="1"/>
        <v>2111</v>
      </c>
      <c r="B90" s="8">
        <v>2.7E-2</v>
      </c>
    </row>
    <row r="91" spans="1:2" x14ac:dyDescent="0.3">
      <c r="A91">
        <f t="shared" si="1"/>
        <v>2112</v>
      </c>
      <c r="B91" s="8">
        <v>2.7E-2</v>
      </c>
    </row>
    <row r="92" spans="1:2" x14ac:dyDescent="0.3">
      <c r="A92">
        <f t="shared" si="1"/>
        <v>2113</v>
      </c>
      <c r="B92" s="8">
        <v>2.7E-2</v>
      </c>
    </row>
    <row r="93" spans="1:2" x14ac:dyDescent="0.3">
      <c r="A93">
        <f t="shared" si="1"/>
        <v>2114</v>
      </c>
      <c r="B93" s="8">
        <v>2.7E-2</v>
      </c>
    </row>
    <row r="94" spans="1:2" x14ac:dyDescent="0.3">
      <c r="A94">
        <f t="shared" si="1"/>
        <v>2115</v>
      </c>
      <c r="B94" s="8">
        <v>2.7E-2</v>
      </c>
    </row>
    <row r="95" spans="1:2" x14ac:dyDescent="0.3">
      <c r="A95">
        <f t="shared" si="1"/>
        <v>2116</v>
      </c>
      <c r="B95" s="8">
        <v>2.7E-2</v>
      </c>
    </row>
    <row r="96" spans="1:2" x14ac:dyDescent="0.3">
      <c r="A96">
        <f t="shared" si="1"/>
        <v>2117</v>
      </c>
      <c r="B96" s="8">
        <v>2.7E-2</v>
      </c>
    </row>
    <row r="97" spans="1:2" x14ac:dyDescent="0.3">
      <c r="A97">
        <f t="shared" si="1"/>
        <v>2118</v>
      </c>
      <c r="B97" s="8">
        <v>2.7E-2</v>
      </c>
    </row>
    <row r="98" spans="1:2" x14ac:dyDescent="0.3">
      <c r="A98">
        <f t="shared" si="1"/>
        <v>2119</v>
      </c>
      <c r="B98" s="8">
        <v>2.7E-2</v>
      </c>
    </row>
    <row r="99" spans="1:2" x14ac:dyDescent="0.3">
      <c r="A99">
        <f t="shared" si="1"/>
        <v>2120</v>
      </c>
      <c r="B99" s="8">
        <v>2.7E-2</v>
      </c>
    </row>
    <row r="100" spans="1:2" x14ac:dyDescent="0.3">
      <c r="A100">
        <f t="shared" si="1"/>
        <v>2121</v>
      </c>
      <c r="B100" s="8">
        <v>2.7E-2</v>
      </c>
    </row>
    <row r="101" spans="1:2" x14ac:dyDescent="0.3">
      <c r="A101">
        <f t="shared" si="1"/>
        <v>2122</v>
      </c>
      <c r="B101" s="8">
        <v>2.7E-2</v>
      </c>
    </row>
    <row r="102" spans="1:2" x14ac:dyDescent="0.3">
      <c r="A102">
        <f t="shared" si="1"/>
        <v>2123</v>
      </c>
      <c r="B102" s="8">
        <v>2.7E-2</v>
      </c>
    </row>
    <row r="103" spans="1:2" x14ac:dyDescent="0.3">
      <c r="A103">
        <f t="shared" si="1"/>
        <v>2124</v>
      </c>
      <c r="B103" s="8">
        <v>2.7E-2</v>
      </c>
    </row>
    <row r="104" spans="1:2" x14ac:dyDescent="0.3">
      <c r="A104">
        <f t="shared" si="1"/>
        <v>2125</v>
      </c>
      <c r="B104" s="8">
        <v>2.7E-2</v>
      </c>
    </row>
    <row r="105" spans="1:2" x14ac:dyDescent="0.3">
      <c r="A105">
        <f t="shared" si="1"/>
        <v>2126</v>
      </c>
      <c r="B105" s="8">
        <v>2.7E-2</v>
      </c>
    </row>
    <row r="106" spans="1:2" x14ac:dyDescent="0.3">
      <c r="A106">
        <f t="shared" si="1"/>
        <v>2127</v>
      </c>
      <c r="B106" s="8">
        <v>2.7E-2</v>
      </c>
    </row>
    <row r="107" spans="1:2" x14ac:dyDescent="0.3">
      <c r="A107">
        <f t="shared" si="1"/>
        <v>2128</v>
      </c>
      <c r="B107" s="8">
        <v>2.7E-2</v>
      </c>
    </row>
    <row r="108" spans="1:2" x14ac:dyDescent="0.3">
      <c r="A108">
        <f t="shared" si="1"/>
        <v>2129</v>
      </c>
      <c r="B108" s="8">
        <v>2.7E-2</v>
      </c>
    </row>
    <row r="109" spans="1:2" x14ac:dyDescent="0.3">
      <c r="A109">
        <f t="shared" si="1"/>
        <v>2130</v>
      </c>
      <c r="B109" s="8">
        <v>2.7E-2</v>
      </c>
    </row>
    <row r="110" spans="1:2" x14ac:dyDescent="0.3">
      <c r="A110">
        <f t="shared" si="1"/>
        <v>2131</v>
      </c>
      <c r="B110" s="8">
        <v>2.7E-2</v>
      </c>
    </row>
    <row r="111" spans="1:2" x14ac:dyDescent="0.3">
      <c r="A111">
        <f t="shared" si="1"/>
        <v>2132</v>
      </c>
      <c r="B111" s="8">
        <v>2.7E-2</v>
      </c>
    </row>
    <row r="112" spans="1:2" x14ac:dyDescent="0.3">
      <c r="A112">
        <f t="shared" si="1"/>
        <v>2133</v>
      </c>
      <c r="B112" s="8">
        <v>2.7E-2</v>
      </c>
    </row>
    <row r="113" spans="1:2" x14ac:dyDescent="0.3">
      <c r="A113">
        <f t="shared" si="1"/>
        <v>2134</v>
      </c>
      <c r="B113" s="8">
        <v>2.7E-2</v>
      </c>
    </row>
    <row r="114" spans="1:2" x14ac:dyDescent="0.3">
      <c r="A114">
        <f t="shared" si="1"/>
        <v>2135</v>
      </c>
      <c r="B114" s="8">
        <v>2.7E-2</v>
      </c>
    </row>
    <row r="115" spans="1:2" x14ac:dyDescent="0.3">
      <c r="A115">
        <f t="shared" si="1"/>
        <v>2136</v>
      </c>
      <c r="B115" s="8">
        <v>2.7E-2</v>
      </c>
    </row>
    <row r="116" spans="1:2" x14ac:dyDescent="0.3">
      <c r="A116">
        <f t="shared" si="1"/>
        <v>2137</v>
      </c>
      <c r="B116" s="8">
        <v>2.7E-2</v>
      </c>
    </row>
    <row r="117" spans="1:2" x14ac:dyDescent="0.3">
      <c r="A117">
        <f t="shared" si="1"/>
        <v>2138</v>
      </c>
      <c r="B117" s="8">
        <v>2.7E-2</v>
      </c>
    </row>
    <row r="118" spans="1:2" x14ac:dyDescent="0.3">
      <c r="A118">
        <f t="shared" si="1"/>
        <v>2139</v>
      </c>
      <c r="B118" s="8">
        <v>2.7E-2</v>
      </c>
    </row>
    <row r="119" spans="1:2" x14ac:dyDescent="0.3">
      <c r="A119">
        <f t="shared" si="1"/>
        <v>2140</v>
      </c>
      <c r="B119" s="8">
        <v>2.7E-2</v>
      </c>
    </row>
    <row r="120" spans="1:2" x14ac:dyDescent="0.3">
      <c r="A120">
        <f t="shared" si="1"/>
        <v>2141</v>
      </c>
      <c r="B120" s="8">
        <v>2.7E-2</v>
      </c>
    </row>
    <row r="121" spans="1:2" x14ac:dyDescent="0.3">
      <c r="A121">
        <f t="shared" si="1"/>
        <v>2142</v>
      </c>
      <c r="B121" s="8">
        <v>2.7E-2</v>
      </c>
    </row>
    <row r="122" spans="1:2" x14ac:dyDescent="0.3">
      <c r="A122">
        <f t="shared" si="1"/>
        <v>2143</v>
      </c>
      <c r="B122" s="8">
        <v>2.7E-2</v>
      </c>
    </row>
    <row r="123" spans="1:2" x14ac:dyDescent="0.3">
      <c r="A123">
        <f t="shared" si="1"/>
        <v>2144</v>
      </c>
      <c r="B123" s="8">
        <v>2.7E-2</v>
      </c>
    </row>
    <row r="124" spans="1:2" x14ac:dyDescent="0.3">
      <c r="A124">
        <f t="shared" si="1"/>
        <v>2145</v>
      </c>
      <c r="B124" s="8">
        <v>2.7E-2</v>
      </c>
    </row>
    <row r="125" spans="1:2" x14ac:dyDescent="0.3">
      <c r="A125">
        <f t="shared" si="1"/>
        <v>2146</v>
      </c>
      <c r="B125" s="8">
        <v>2.7E-2</v>
      </c>
    </row>
    <row r="126" spans="1:2" x14ac:dyDescent="0.3">
      <c r="A126">
        <f t="shared" si="1"/>
        <v>2147</v>
      </c>
      <c r="B126" s="8">
        <v>2.7E-2</v>
      </c>
    </row>
    <row r="127" spans="1:2" x14ac:dyDescent="0.3">
      <c r="A127">
        <f t="shared" si="1"/>
        <v>2148</v>
      </c>
      <c r="B127" s="8">
        <v>2.7E-2</v>
      </c>
    </row>
    <row r="128" spans="1:2" x14ac:dyDescent="0.3">
      <c r="A128">
        <f t="shared" si="1"/>
        <v>2149</v>
      </c>
      <c r="B128" s="8">
        <v>2.7E-2</v>
      </c>
    </row>
    <row r="129" spans="1:2" x14ac:dyDescent="0.3">
      <c r="A129">
        <f t="shared" si="1"/>
        <v>2150</v>
      </c>
      <c r="B129" s="8">
        <v>2.7E-2</v>
      </c>
    </row>
    <row r="130" spans="1:2" x14ac:dyDescent="0.3">
      <c r="A130">
        <f t="shared" si="1"/>
        <v>2151</v>
      </c>
      <c r="B130" s="8">
        <v>2.7E-2</v>
      </c>
    </row>
    <row r="131" spans="1:2" x14ac:dyDescent="0.3">
      <c r="A131">
        <f t="shared" si="1"/>
        <v>2152</v>
      </c>
      <c r="B131" s="8">
        <v>2.7E-2</v>
      </c>
    </row>
    <row r="132" spans="1:2" x14ac:dyDescent="0.3">
      <c r="A132">
        <f t="shared" si="1"/>
        <v>2153</v>
      </c>
      <c r="B132" s="8">
        <v>2.7E-2</v>
      </c>
    </row>
    <row r="133" spans="1:2" x14ac:dyDescent="0.3">
      <c r="A133">
        <f t="shared" si="1"/>
        <v>2154</v>
      </c>
      <c r="B133" s="8">
        <v>2.7E-2</v>
      </c>
    </row>
    <row r="134" spans="1:2" x14ac:dyDescent="0.3">
      <c r="A134">
        <f t="shared" si="1"/>
        <v>2155</v>
      </c>
      <c r="B134" s="8">
        <v>2.7E-2</v>
      </c>
    </row>
    <row r="135" spans="1:2" x14ac:dyDescent="0.3">
      <c r="A135">
        <f t="shared" si="1"/>
        <v>2156</v>
      </c>
      <c r="B135" s="8">
        <v>2.7E-2</v>
      </c>
    </row>
    <row r="136" spans="1:2" x14ac:dyDescent="0.3">
      <c r="A136">
        <f t="shared" si="1"/>
        <v>2157</v>
      </c>
      <c r="B136" s="8">
        <v>2.7E-2</v>
      </c>
    </row>
    <row r="137" spans="1:2" x14ac:dyDescent="0.3">
      <c r="A137">
        <f t="shared" si="1"/>
        <v>2158</v>
      </c>
      <c r="B137" s="8">
        <v>2.7E-2</v>
      </c>
    </row>
    <row r="138" spans="1:2" x14ac:dyDescent="0.3">
      <c r="A138">
        <f t="shared" si="1"/>
        <v>2159</v>
      </c>
      <c r="B138" s="8">
        <v>2.7E-2</v>
      </c>
    </row>
    <row r="139" spans="1:2" x14ac:dyDescent="0.3">
      <c r="A139">
        <f t="shared" si="1"/>
        <v>2160</v>
      </c>
      <c r="B139" s="8">
        <v>2.7E-2</v>
      </c>
    </row>
    <row r="140" spans="1:2" x14ac:dyDescent="0.3">
      <c r="A140">
        <f t="shared" ref="A140:A203" si="2">+A139+1</f>
        <v>2161</v>
      </c>
      <c r="B140" s="8">
        <v>2.7E-2</v>
      </c>
    </row>
    <row r="141" spans="1:2" x14ac:dyDescent="0.3">
      <c r="A141">
        <f t="shared" si="2"/>
        <v>2162</v>
      </c>
      <c r="B141" s="8">
        <v>2.7E-2</v>
      </c>
    </row>
    <row r="142" spans="1:2" x14ac:dyDescent="0.3">
      <c r="A142">
        <f t="shared" si="2"/>
        <v>2163</v>
      </c>
      <c r="B142" s="8">
        <v>2.7E-2</v>
      </c>
    </row>
    <row r="143" spans="1:2" x14ac:dyDescent="0.3">
      <c r="A143">
        <f t="shared" si="2"/>
        <v>2164</v>
      </c>
      <c r="B143" s="8">
        <v>2.7E-2</v>
      </c>
    </row>
    <row r="144" spans="1:2" x14ac:dyDescent="0.3">
      <c r="A144">
        <f t="shared" si="2"/>
        <v>2165</v>
      </c>
      <c r="B144" s="8">
        <v>2.7E-2</v>
      </c>
    </row>
    <row r="145" spans="1:2" x14ac:dyDescent="0.3">
      <c r="A145">
        <f t="shared" si="2"/>
        <v>2166</v>
      </c>
      <c r="B145" s="8">
        <v>2.7E-2</v>
      </c>
    </row>
    <row r="146" spans="1:2" x14ac:dyDescent="0.3">
      <c r="A146">
        <f t="shared" si="2"/>
        <v>2167</v>
      </c>
      <c r="B146" s="8">
        <v>2.7E-2</v>
      </c>
    </row>
    <row r="147" spans="1:2" x14ac:dyDescent="0.3">
      <c r="A147">
        <f t="shared" si="2"/>
        <v>2168</v>
      </c>
      <c r="B147" s="8">
        <v>2.7E-2</v>
      </c>
    </row>
    <row r="148" spans="1:2" x14ac:dyDescent="0.3">
      <c r="A148">
        <f t="shared" si="2"/>
        <v>2169</v>
      </c>
      <c r="B148" s="8">
        <v>2.7E-2</v>
      </c>
    </row>
    <row r="149" spans="1:2" x14ac:dyDescent="0.3">
      <c r="A149">
        <f t="shared" si="2"/>
        <v>2170</v>
      </c>
      <c r="B149" s="8">
        <v>2.7E-2</v>
      </c>
    </row>
    <row r="150" spans="1:2" x14ac:dyDescent="0.3">
      <c r="A150">
        <f t="shared" si="2"/>
        <v>2171</v>
      </c>
      <c r="B150" s="8">
        <v>2.7E-2</v>
      </c>
    </row>
    <row r="151" spans="1:2" x14ac:dyDescent="0.3">
      <c r="A151">
        <f t="shared" si="2"/>
        <v>2172</v>
      </c>
      <c r="B151" s="8">
        <v>2.7E-2</v>
      </c>
    </row>
    <row r="152" spans="1:2" x14ac:dyDescent="0.3">
      <c r="A152">
        <f t="shared" si="2"/>
        <v>2173</v>
      </c>
      <c r="B152" s="8">
        <v>2.7E-2</v>
      </c>
    </row>
    <row r="153" spans="1:2" x14ac:dyDescent="0.3">
      <c r="A153">
        <f t="shared" si="2"/>
        <v>2174</v>
      </c>
      <c r="B153" s="8">
        <v>2.7E-2</v>
      </c>
    </row>
    <row r="154" spans="1:2" x14ac:dyDescent="0.3">
      <c r="A154">
        <f t="shared" si="2"/>
        <v>2175</v>
      </c>
      <c r="B154" s="8">
        <v>2.7E-2</v>
      </c>
    </row>
    <row r="155" spans="1:2" x14ac:dyDescent="0.3">
      <c r="A155">
        <f t="shared" si="2"/>
        <v>2176</v>
      </c>
      <c r="B155" s="8">
        <v>2.7E-2</v>
      </c>
    </row>
    <row r="156" spans="1:2" x14ac:dyDescent="0.3">
      <c r="A156">
        <f t="shared" si="2"/>
        <v>2177</v>
      </c>
      <c r="B156" s="8">
        <v>2.7E-2</v>
      </c>
    </row>
    <row r="157" spans="1:2" x14ac:dyDescent="0.3">
      <c r="A157">
        <f t="shared" si="2"/>
        <v>2178</v>
      </c>
      <c r="B157" s="8">
        <v>2.7E-2</v>
      </c>
    </row>
    <row r="158" spans="1:2" x14ac:dyDescent="0.3">
      <c r="A158">
        <f t="shared" si="2"/>
        <v>2179</v>
      </c>
      <c r="B158" s="8">
        <v>2.7E-2</v>
      </c>
    </row>
    <row r="159" spans="1:2" x14ac:dyDescent="0.3">
      <c r="A159">
        <f t="shared" si="2"/>
        <v>2180</v>
      </c>
      <c r="B159" s="8">
        <v>2.7E-2</v>
      </c>
    </row>
    <row r="160" spans="1:2" x14ac:dyDescent="0.3">
      <c r="A160">
        <f t="shared" si="2"/>
        <v>2181</v>
      </c>
      <c r="B160" s="8">
        <v>2.7E-2</v>
      </c>
    </row>
    <row r="161" spans="1:2" x14ac:dyDescent="0.3">
      <c r="A161">
        <f t="shared" si="2"/>
        <v>2182</v>
      </c>
      <c r="B161" s="8">
        <v>2.7E-2</v>
      </c>
    </row>
    <row r="162" spans="1:2" x14ac:dyDescent="0.3">
      <c r="A162">
        <f t="shared" si="2"/>
        <v>2183</v>
      </c>
      <c r="B162" s="8">
        <v>2.7E-2</v>
      </c>
    </row>
    <row r="163" spans="1:2" x14ac:dyDescent="0.3">
      <c r="A163">
        <f t="shared" si="2"/>
        <v>2184</v>
      </c>
      <c r="B163" s="8">
        <v>2.7E-2</v>
      </c>
    </row>
    <row r="164" spans="1:2" x14ac:dyDescent="0.3">
      <c r="A164">
        <f t="shared" si="2"/>
        <v>2185</v>
      </c>
      <c r="B164" s="8">
        <v>2.7E-2</v>
      </c>
    </row>
    <row r="165" spans="1:2" x14ac:dyDescent="0.3">
      <c r="A165">
        <f t="shared" si="2"/>
        <v>2186</v>
      </c>
      <c r="B165" s="8">
        <v>2.7E-2</v>
      </c>
    </row>
    <row r="166" spans="1:2" x14ac:dyDescent="0.3">
      <c r="A166">
        <f t="shared" si="2"/>
        <v>2187</v>
      </c>
      <c r="B166" s="8">
        <v>2.7E-2</v>
      </c>
    </row>
    <row r="167" spans="1:2" x14ac:dyDescent="0.3">
      <c r="A167">
        <f t="shared" si="2"/>
        <v>2188</v>
      </c>
      <c r="B167" s="8">
        <v>2.7E-2</v>
      </c>
    </row>
    <row r="168" spans="1:2" x14ac:dyDescent="0.3">
      <c r="A168">
        <f t="shared" si="2"/>
        <v>2189</v>
      </c>
      <c r="B168" s="8">
        <v>2.7E-2</v>
      </c>
    </row>
    <row r="169" spans="1:2" x14ac:dyDescent="0.3">
      <c r="A169">
        <f t="shared" si="2"/>
        <v>2190</v>
      </c>
      <c r="B169" s="8">
        <v>2.7E-2</v>
      </c>
    </row>
    <row r="170" spans="1:2" x14ac:dyDescent="0.3">
      <c r="A170">
        <f t="shared" si="2"/>
        <v>2191</v>
      </c>
      <c r="B170" s="8">
        <v>2.7E-2</v>
      </c>
    </row>
    <row r="171" spans="1:2" x14ac:dyDescent="0.3">
      <c r="A171">
        <f t="shared" si="2"/>
        <v>2192</v>
      </c>
      <c r="B171" s="8">
        <v>2.7E-2</v>
      </c>
    </row>
    <row r="172" spans="1:2" x14ac:dyDescent="0.3">
      <c r="A172">
        <f t="shared" si="2"/>
        <v>2193</v>
      </c>
      <c r="B172" s="8">
        <v>2.7E-2</v>
      </c>
    </row>
    <row r="173" spans="1:2" x14ac:dyDescent="0.3">
      <c r="A173">
        <f t="shared" si="2"/>
        <v>2194</v>
      </c>
      <c r="B173" s="8">
        <v>2.7E-2</v>
      </c>
    </row>
    <row r="174" spans="1:2" x14ac:dyDescent="0.3">
      <c r="A174">
        <f t="shared" si="2"/>
        <v>2195</v>
      </c>
      <c r="B174" s="8">
        <v>2.7E-2</v>
      </c>
    </row>
    <row r="175" spans="1:2" x14ac:dyDescent="0.3">
      <c r="A175">
        <f t="shared" si="2"/>
        <v>2196</v>
      </c>
      <c r="B175" s="8">
        <v>2.7E-2</v>
      </c>
    </row>
    <row r="176" spans="1:2" x14ac:dyDescent="0.3">
      <c r="A176">
        <f t="shared" si="2"/>
        <v>2197</v>
      </c>
      <c r="B176" s="8">
        <v>2.7E-2</v>
      </c>
    </row>
    <row r="177" spans="1:2" x14ac:dyDescent="0.3">
      <c r="A177">
        <f t="shared" si="2"/>
        <v>2198</v>
      </c>
      <c r="B177" s="8">
        <v>2.7E-2</v>
      </c>
    </row>
    <row r="178" spans="1:2" x14ac:dyDescent="0.3">
      <c r="A178">
        <f t="shared" si="2"/>
        <v>2199</v>
      </c>
      <c r="B178" s="8">
        <v>2.7E-2</v>
      </c>
    </row>
    <row r="179" spans="1:2" x14ac:dyDescent="0.3">
      <c r="A179">
        <f t="shared" si="2"/>
        <v>2200</v>
      </c>
      <c r="B179" s="8">
        <v>2.7E-2</v>
      </c>
    </row>
    <row r="180" spans="1:2" x14ac:dyDescent="0.3">
      <c r="A180">
        <f t="shared" si="2"/>
        <v>2201</v>
      </c>
      <c r="B180" s="8">
        <v>2.7E-2</v>
      </c>
    </row>
    <row r="181" spans="1:2" x14ac:dyDescent="0.3">
      <c r="A181">
        <f t="shared" si="2"/>
        <v>2202</v>
      </c>
      <c r="B181" s="8">
        <v>2.7E-2</v>
      </c>
    </row>
    <row r="182" spans="1:2" x14ac:dyDescent="0.3">
      <c r="A182">
        <f t="shared" si="2"/>
        <v>2203</v>
      </c>
      <c r="B182" s="8">
        <v>2.7E-2</v>
      </c>
    </row>
    <row r="183" spans="1:2" x14ac:dyDescent="0.3">
      <c r="A183">
        <f t="shared" si="2"/>
        <v>2204</v>
      </c>
      <c r="B183" s="8">
        <v>2.7E-2</v>
      </c>
    </row>
    <row r="184" spans="1:2" x14ac:dyDescent="0.3">
      <c r="A184">
        <f t="shared" si="2"/>
        <v>2205</v>
      </c>
      <c r="B184" s="8">
        <v>2.7E-2</v>
      </c>
    </row>
    <row r="185" spans="1:2" x14ac:dyDescent="0.3">
      <c r="A185">
        <f t="shared" si="2"/>
        <v>2206</v>
      </c>
      <c r="B185" s="8">
        <v>2.7E-2</v>
      </c>
    </row>
    <row r="186" spans="1:2" x14ac:dyDescent="0.3">
      <c r="A186">
        <f t="shared" si="2"/>
        <v>2207</v>
      </c>
      <c r="B186" s="8">
        <v>2.7E-2</v>
      </c>
    </row>
    <row r="187" spans="1:2" x14ac:dyDescent="0.3">
      <c r="A187">
        <f t="shared" si="2"/>
        <v>2208</v>
      </c>
      <c r="B187" s="8">
        <v>2.7E-2</v>
      </c>
    </row>
    <row r="188" spans="1:2" x14ac:dyDescent="0.3">
      <c r="A188">
        <f t="shared" si="2"/>
        <v>2209</v>
      </c>
      <c r="B188" s="8">
        <v>2.7E-2</v>
      </c>
    </row>
    <row r="189" spans="1:2" x14ac:dyDescent="0.3">
      <c r="A189">
        <f t="shared" si="2"/>
        <v>2210</v>
      </c>
      <c r="B189" s="8">
        <v>2.7E-2</v>
      </c>
    </row>
    <row r="190" spans="1:2" x14ac:dyDescent="0.3">
      <c r="A190">
        <f t="shared" si="2"/>
        <v>2211</v>
      </c>
      <c r="B190" s="8">
        <v>2.7E-2</v>
      </c>
    </row>
    <row r="191" spans="1:2" x14ac:dyDescent="0.3">
      <c r="A191">
        <f t="shared" si="2"/>
        <v>2212</v>
      </c>
      <c r="B191" s="8">
        <v>2.7E-2</v>
      </c>
    </row>
    <row r="192" spans="1:2" x14ac:dyDescent="0.3">
      <c r="A192">
        <f t="shared" si="2"/>
        <v>2213</v>
      </c>
      <c r="B192" s="8">
        <v>2.7E-2</v>
      </c>
    </row>
    <row r="193" spans="1:2" x14ac:dyDescent="0.3">
      <c r="A193">
        <f t="shared" si="2"/>
        <v>2214</v>
      </c>
      <c r="B193" s="8">
        <v>2.7E-2</v>
      </c>
    </row>
    <row r="194" spans="1:2" x14ac:dyDescent="0.3">
      <c r="A194">
        <f t="shared" si="2"/>
        <v>2215</v>
      </c>
      <c r="B194" s="8">
        <v>2.7E-2</v>
      </c>
    </row>
    <row r="195" spans="1:2" x14ac:dyDescent="0.3">
      <c r="A195">
        <f t="shared" si="2"/>
        <v>2216</v>
      </c>
      <c r="B195" s="8">
        <v>2.7E-2</v>
      </c>
    </row>
    <row r="196" spans="1:2" x14ac:dyDescent="0.3">
      <c r="A196">
        <f t="shared" si="2"/>
        <v>2217</v>
      </c>
      <c r="B196" s="8">
        <v>2.7E-2</v>
      </c>
    </row>
    <row r="197" spans="1:2" x14ac:dyDescent="0.3">
      <c r="A197">
        <f t="shared" si="2"/>
        <v>2218</v>
      </c>
      <c r="B197" s="8">
        <v>2.7E-2</v>
      </c>
    </row>
    <row r="198" spans="1:2" x14ac:dyDescent="0.3">
      <c r="A198">
        <f t="shared" si="2"/>
        <v>2219</v>
      </c>
      <c r="B198" s="8">
        <v>2.7E-2</v>
      </c>
    </row>
    <row r="199" spans="1:2" x14ac:dyDescent="0.3">
      <c r="A199">
        <f t="shared" si="2"/>
        <v>2220</v>
      </c>
      <c r="B199" s="8">
        <v>2.7E-2</v>
      </c>
    </row>
    <row r="200" spans="1:2" x14ac:dyDescent="0.3">
      <c r="A200">
        <f t="shared" si="2"/>
        <v>2221</v>
      </c>
      <c r="B200" s="8">
        <v>2.7E-2</v>
      </c>
    </row>
    <row r="201" spans="1:2" x14ac:dyDescent="0.3">
      <c r="A201">
        <f t="shared" si="2"/>
        <v>2222</v>
      </c>
      <c r="B201" s="8">
        <v>2.7E-2</v>
      </c>
    </row>
    <row r="202" spans="1:2" x14ac:dyDescent="0.3">
      <c r="A202">
        <f t="shared" si="2"/>
        <v>2223</v>
      </c>
      <c r="B202" s="8">
        <v>2.7E-2</v>
      </c>
    </row>
    <row r="203" spans="1:2" x14ac:dyDescent="0.3">
      <c r="A203">
        <f t="shared" si="2"/>
        <v>2224</v>
      </c>
      <c r="B203" s="8">
        <v>2.7E-2</v>
      </c>
    </row>
    <row r="204" spans="1:2" x14ac:dyDescent="0.3">
      <c r="A204">
        <f t="shared" ref="A204:A248" si="3">+A203+1</f>
        <v>2225</v>
      </c>
      <c r="B204" s="8">
        <v>2.7E-2</v>
      </c>
    </row>
    <row r="205" spans="1:2" x14ac:dyDescent="0.3">
      <c r="A205">
        <f t="shared" si="3"/>
        <v>2226</v>
      </c>
      <c r="B205" s="8">
        <v>2.7E-2</v>
      </c>
    </row>
    <row r="206" spans="1:2" x14ac:dyDescent="0.3">
      <c r="A206">
        <f t="shared" si="3"/>
        <v>2227</v>
      </c>
      <c r="B206" s="8">
        <v>2.7E-2</v>
      </c>
    </row>
    <row r="207" spans="1:2" x14ac:dyDescent="0.3">
      <c r="A207">
        <f t="shared" si="3"/>
        <v>2228</v>
      </c>
      <c r="B207" s="8">
        <v>2.7E-2</v>
      </c>
    </row>
    <row r="208" spans="1:2" x14ac:dyDescent="0.3">
      <c r="A208">
        <f t="shared" si="3"/>
        <v>2229</v>
      </c>
      <c r="B208" s="8">
        <v>2.7E-2</v>
      </c>
    </row>
    <row r="209" spans="1:2" x14ac:dyDescent="0.3">
      <c r="A209">
        <f t="shared" si="3"/>
        <v>2230</v>
      </c>
      <c r="B209" s="8">
        <v>2.7E-2</v>
      </c>
    </row>
    <row r="210" spans="1:2" x14ac:dyDescent="0.3">
      <c r="A210">
        <f t="shared" si="3"/>
        <v>2231</v>
      </c>
      <c r="B210" s="8">
        <v>2.7E-2</v>
      </c>
    </row>
    <row r="211" spans="1:2" x14ac:dyDescent="0.3">
      <c r="A211">
        <f t="shared" si="3"/>
        <v>2232</v>
      </c>
      <c r="B211" s="8">
        <v>2.7E-2</v>
      </c>
    </row>
    <row r="212" spans="1:2" x14ac:dyDescent="0.3">
      <c r="A212">
        <f t="shared" si="3"/>
        <v>2233</v>
      </c>
      <c r="B212" s="8">
        <v>2.7E-2</v>
      </c>
    </row>
    <row r="213" spans="1:2" x14ac:dyDescent="0.3">
      <c r="A213">
        <f t="shared" si="3"/>
        <v>2234</v>
      </c>
      <c r="B213" s="8">
        <v>2.7E-2</v>
      </c>
    </row>
    <row r="214" spans="1:2" x14ac:dyDescent="0.3">
      <c r="A214">
        <f t="shared" si="3"/>
        <v>2235</v>
      </c>
      <c r="B214" s="8">
        <v>2.7E-2</v>
      </c>
    </row>
    <row r="215" spans="1:2" x14ac:dyDescent="0.3">
      <c r="A215">
        <f t="shared" si="3"/>
        <v>2236</v>
      </c>
      <c r="B215" s="8">
        <v>2.7E-2</v>
      </c>
    </row>
    <row r="216" spans="1:2" x14ac:dyDescent="0.3">
      <c r="A216">
        <f t="shared" si="3"/>
        <v>2237</v>
      </c>
      <c r="B216" s="8">
        <v>2.7E-2</v>
      </c>
    </row>
    <row r="217" spans="1:2" x14ac:dyDescent="0.3">
      <c r="A217">
        <f t="shared" si="3"/>
        <v>2238</v>
      </c>
      <c r="B217" s="8">
        <v>2.7E-2</v>
      </c>
    </row>
    <row r="218" spans="1:2" x14ac:dyDescent="0.3">
      <c r="A218">
        <f t="shared" si="3"/>
        <v>2239</v>
      </c>
      <c r="B218" s="8">
        <v>2.7E-2</v>
      </c>
    </row>
    <row r="219" spans="1:2" x14ac:dyDescent="0.3">
      <c r="A219">
        <f t="shared" si="3"/>
        <v>2240</v>
      </c>
      <c r="B219" s="8">
        <v>2.7E-2</v>
      </c>
    </row>
    <row r="220" spans="1:2" x14ac:dyDescent="0.3">
      <c r="A220">
        <f t="shared" si="3"/>
        <v>2241</v>
      </c>
      <c r="B220" s="8">
        <v>2.7E-2</v>
      </c>
    </row>
    <row r="221" spans="1:2" x14ac:dyDescent="0.3">
      <c r="A221">
        <f t="shared" si="3"/>
        <v>2242</v>
      </c>
      <c r="B221" s="8">
        <v>2.7E-2</v>
      </c>
    </row>
    <row r="222" spans="1:2" x14ac:dyDescent="0.3">
      <c r="A222">
        <f t="shared" si="3"/>
        <v>2243</v>
      </c>
      <c r="B222" s="8">
        <v>2.7E-2</v>
      </c>
    </row>
    <row r="223" spans="1:2" x14ac:dyDescent="0.3">
      <c r="A223">
        <f t="shared" si="3"/>
        <v>2244</v>
      </c>
      <c r="B223" s="8">
        <v>2.7E-2</v>
      </c>
    </row>
    <row r="224" spans="1:2" x14ac:dyDescent="0.3">
      <c r="A224">
        <f t="shared" si="3"/>
        <v>2245</v>
      </c>
      <c r="B224" s="8">
        <v>2.7E-2</v>
      </c>
    </row>
    <row r="225" spans="1:2" x14ac:dyDescent="0.3">
      <c r="A225">
        <f t="shared" si="3"/>
        <v>2246</v>
      </c>
      <c r="B225" s="8">
        <v>2.7E-2</v>
      </c>
    </row>
    <row r="226" spans="1:2" x14ac:dyDescent="0.3">
      <c r="A226">
        <f t="shared" si="3"/>
        <v>2247</v>
      </c>
      <c r="B226" s="8">
        <v>2.7E-2</v>
      </c>
    </row>
    <row r="227" spans="1:2" x14ac:dyDescent="0.3">
      <c r="A227">
        <f t="shared" si="3"/>
        <v>2248</v>
      </c>
      <c r="B227" s="8">
        <v>2.7E-2</v>
      </c>
    </row>
    <row r="228" spans="1:2" x14ac:dyDescent="0.3">
      <c r="A228">
        <f t="shared" si="3"/>
        <v>2249</v>
      </c>
      <c r="B228" s="8">
        <v>2.7E-2</v>
      </c>
    </row>
    <row r="229" spans="1:2" x14ac:dyDescent="0.3">
      <c r="A229">
        <f t="shared" si="3"/>
        <v>2250</v>
      </c>
      <c r="B229" s="8">
        <v>2.7E-2</v>
      </c>
    </row>
    <row r="230" spans="1:2" x14ac:dyDescent="0.3">
      <c r="A230">
        <f t="shared" si="3"/>
        <v>2251</v>
      </c>
      <c r="B230" s="8">
        <v>2.7E-2</v>
      </c>
    </row>
    <row r="231" spans="1:2" x14ac:dyDescent="0.3">
      <c r="A231">
        <f t="shared" si="3"/>
        <v>2252</v>
      </c>
      <c r="B231" s="8">
        <v>2.7E-2</v>
      </c>
    </row>
    <row r="232" spans="1:2" x14ac:dyDescent="0.3">
      <c r="A232">
        <f t="shared" si="3"/>
        <v>2253</v>
      </c>
      <c r="B232" s="8">
        <v>2.7E-2</v>
      </c>
    </row>
    <row r="233" spans="1:2" x14ac:dyDescent="0.3">
      <c r="A233">
        <f t="shared" si="3"/>
        <v>2254</v>
      </c>
      <c r="B233" s="8">
        <v>2.7E-2</v>
      </c>
    </row>
    <row r="234" spans="1:2" x14ac:dyDescent="0.3">
      <c r="A234">
        <f t="shared" si="3"/>
        <v>2255</v>
      </c>
      <c r="B234" s="8">
        <v>2.7E-2</v>
      </c>
    </row>
    <row r="235" spans="1:2" x14ac:dyDescent="0.3">
      <c r="A235">
        <f t="shared" si="3"/>
        <v>2256</v>
      </c>
      <c r="B235" s="8">
        <v>2.7E-2</v>
      </c>
    </row>
    <row r="236" spans="1:2" x14ac:dyDescent="0.3">
      <c r="A236">
        <f t="shared" si="3"/>
        <v>2257</v>
      </c>
      <c r="B236" s="8">
        <v>2.7E-2</v>
      </c>
    </row>
    <row r="237" spans="1:2" x14ac:dyDescent="0.3">
      <c r="A237">
        <f t="shared" si="3"/>
        <v>2258</v>
      </c>
      <c r="B237" s="8">
        <v>2.7E-2</v>
      </c>
    </row>
    <row r="238" spans="1:2" x14ac:dyDescent="0.3">
      <c r="A238">
        <f t="shared" si="3"/>
        <v>2259</v>
      </c>
      <c r="B238" s="8">
        <v>2.7E-2</v>
      </c>
    </row>
    <row r="239" spans="1:2" x14ac:dyDescent="0.3">
      <c r="A239">
        <f t="shared" si="3"/>
        <v>2260</v>
      </c>
      <c r="B239" s="8">
        <v>2.7E-2</v>
      </c>
    </row>
    <row r="240" spans="1:2" x14ac:dyDescent="0.3">
      <c r="A240">
        <f t="shared" si="3"/>
        <v>2261</v>
      </c>
      <c r="B240" s="8">
        <v>2.7E-2</v>
      </c>
    </row>
    <row r="241" spans="1:2" x14ac:dyDescent="0.3">
      <c r="A241">
        <f t="shared" si="3"/>
        <v>2262</v>
      </c>
      <c r="B241" s="8">
        <v>2.7E-2</v>
      </c>
    </row>
    <row r="242" spans="1:2" x14ac:dyDescent="0.3">
      <c r="A242">
        <f t="shared" si="3"/>
        <v>2263</v>
      </c>
      <c r="B242" s="8">
        <v>2.7E-2</v>
      </c>
    </row>
    <row r="243" spans="1:2" x14ac:dyDescent="0.3">
      <c r="A243">
        <f t="shared" si="3"/>
        <v>2264</v>
      </c>
      <c r="B243" s="8">
        <v>2.7E-2</v>
      </c>
    </row>
    <row r="244" spans="1:2" x14ac:dyDescent="0.3">
      <c r="A244">
        <f t="shared" si="3"/>
        <v>2265</v>
      </c>
      <c r="B244" s="8">
        <v>2.7E-2</v>
      </c>
    </row>
    <row r="245" spans="1:2" x14ac:dyDescent="0.3">
      <c r="A245">
        <f t="shared" si="3"/>
        <v>2266</v>
      </c>
      <c r="B245" s="8">
        <v>2.7E-2</v>
      </c>
    </row>
    <row r="246" spans="1:2" x14ac:dyDescent="0.3">
      <c r="A246">
        <f t="shared" si="3"/>
        <v>2267</v>
      </c>
      <c r="B246" s="8">
        <v>2.7E-2</v>
      </c>
    </row>
    <row r="247" spans="1:2" x14ac:dyDescent="0.3">
      <c r="A247">
        <f t="shared" si="3"/>
        <v>2268</v>
      </c>
      <c r="B247" s="8">
        <v>2.7E-2</v>
      </c>
    </row>
    <row r="248" spans="1:2" x14ac:dyDescent="0.3">
      <c r="A248">
        <f t="shared" si="3"/>
        <v>2269</v>
      </c>
      <c r="B248" s="8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8242-62FA-44DC-9DE8-E15B81A61423}">
  <sheetPr codeName="Hoja5"/>
  <dimension ref="A1:K117"/>
  <sheetViews>
    <sheetView workbookViewId="0">
      <pane xSplit="1" ySplit="6" topLeftCell="B7" activePane="bottomRight" state="frozen"/>
      <selection activeCell="M21" sqref="M21"/>
      <selection pane="topRight" activeCell="M21" sqref="M21"/>
      <selection pane="bottomLeft" activeCell="M21" sqref="M21"/>
      <selection pane="bottomRight" activeCell="B6" sqref="B6"/>
    </sheetView>
  </sheetViews>
  <sheetFormatPr baseColWidth="10" defaultRowHeight="14.4" x14ac:dyDescent="0.3"/>
  <cols>
    <col min="6" max="6" width="14" customWidth="1"/>
  </cols>
  <sheetData>
    <row r="1" spans="1:11" ht="15" thickBot="1" x14ac:dyDescent="0.35">
      <c r="A1" s="30" t="s">
        <v>11</v>
      </c>
      <c r="B1" s="31"/>
      <c r="C1" s="9" t="s">
        <v>12</v>
      </c>
      <c r="D1" s="10">
        <f>+VLOOKUP(E2,Tasas!$A$2:$B$248,2,0)</f>
        <v>2.7E-2</v>
      </c>
      <c r="G1" s="11" t="s">
        <v>13</v>
      </c>
      <c r="H1" s="12">
        <v>0.02</v>
      </c>
    </row>
    <row r="2" spans="1:11" ht="15" thickTop="1" x14ac:dyDescent="0.3">
      <c r="C2" s="9" t="s">
        <v>9</v>
      </c>
      <c r="D2" s="24">
        <v>2024</v>
      </c>
      <c r="E2" s="26">
        <f>IF(Matrizax!C1="",ax!D2,Matrizax!C1)</f>
        <v>2024</v>
      </c>
      <c r="F2" s="27" t="s">
        <v>27</v>
      </c>
      <c r="G2" s="32" t="s">
        <v>14</v>
      </c>
      <c r="H2" s="13"/>
    </row>
    <row r="3" spans="1:11" ht="15" thickBot="1" x14ac:dyDescent="0.35">
      <c r="C3" s="9" t="s">
        <v>0</v>
      </c>
      <c r="D3" s="25">
        <v>60</v>
      </c>
      <c r="E3" s="28">
        <f>IF(Matrizax!E1="",ax!D3,Matrizax!E1)</f>
        <v>60</v>
      </c>
      <c r="F3" s="29" t="s">
        <v>27</v>
      </c>
      <c r="G3" s="33"/>
      <c r="H3" s="15" t="s">
        <v>15</v>
      </c>
    </row>
    <row r="4" spans="1:11" ht="15" thickTop="1" x14ac:dyDescent="0.3">
      <c r="C4" s="9" t="s">
        <v>16</v>
      </c>
      <c r="D4" s="14">
        <f>+((SUM(J7:J117)-11/24)*12)*(1+H1)</f>
        <v>230.32353076304861</v>
      </c>
      <c r="E4" s="16"/>
      <c r="G4" s="23">
        <f>IF(Matrizax!C1="",ax!E2,Matrizax!C1)</f>
        <v>2024</v>
      </c>
      <c r="H4" s="17"/>
      <c r="J4" s="14">
        <f>+SUM(J7:J77)</f>
        <v>19.275615258419002</v>
      </c>
    </row>
    <row r="5" spans="1:11" x14ac:dyDescent="0.3">
      <c r="E5" s="18"/>
    </row>
    <row r="6" spans="1:11" ht="28.8" x14ac:dyDescent="0.3">
      <c r="A6" s="19" t="s">
        <v>17</v>
      </c>
      <c r="B6" s="19" t="s">
        <v>18</v>
      </c>
      <c r="C6" s="19" t="s">
        <v>19</v>
      </c>
      <c r="D6" s="19" t="s">
        <v>0</v>
      </c>
      <c r="E6" s="19" t="s">
        <v>20</v>
      </c>
      <c r="F6" s="19" t="s">
        <v>2</v>
      </c>
      <c r="G6" s="19" t="s">
        <v>21</v>
      </c>
      <c r="H6" s="19" t="s">
        <v>22</v>
      </c>
      <c r="I6" s="19" t="s">
        <v>23</v>
      </c>
      <c r="J6" s="19" t="s">
        <v>24</v>
      </c>
      <c r="K6" s="20" t="s">
        <v>12</v>
      </c>
    </row>
    <row r="7" spans="1:11" x14ac:dyDescent="0.3">
      <c r="A7">
        <f>+E2</f>
        <v>2024</v>
      </c>
      <c r="B7">
        <v>0</v>
      </c>
      <c r="C7">
        <f>+$E$2-2022</f>
        <v>2</v>
      </c>
      <c r="D7">
        <f>+E3</f>
        <v>60</v>
      </c>
      <c r="E7">
        <f>+IF($H$3="CMG",IFERROR(VLOOKUP($D7,Tablas!$A$2:$J$113,2,0),1),IFERROR(VLOOKUP($D7,Tablas!$A$2:$J$113,9,0),1))</f>
        <v>1.004E-2</v>
      </c>
      <c r="F7">
        <f>+IF(IFERROR(VLOOKUP($D7,Tablas!$A$2:$J$113,2,0),1)=E7,IFERROR(VLOOKUP($D7,Tablas!$A$2:$E$112,3,0),0),0)</f>
        <v>7.9100000000000004E-3</v>
      </c>
      <c r="G7">
        <f>E7*(1-F7)^(MIN($C7,100))</f>
        <v>9.881795383724001E-3</v>
      </c>
      <c r="H7">
        <v>1</v>
      </c>
      <c r="I7" s="21">
        <v>1</v>
      </c>
      <c r="J7">
        <f>+I7*H7</f>
        <v>1</v>
      </c>
      <c r="K7">
        <f>+VLOOKUP(A7,Tasas!$A$2:$B$248,2,0)</f>
        <v>2.7E-2</v>
      </c>
    </row>
    <row r="8" spans="1:11" x14ac:dyDescent="0.3">
      <c r="A8">
        <f>+A7+1</f>
        <v>2025</v>
      </c>
      <c r="B8">
        <f>1+B7</f>
        <v>1</v>
      </c>
      <c r="C8">
        <f>+C7+1</f>
        <v>3</v>
      </c>
      <c r="D8">
        <f>1+D7</f>
        <v>61</v>
      </c>
      <c r="E8">
        <f>+IF($H$3="CMG",IFERROR(VLOOKUP($D8,Tablas!$A$2:$J$113,2,0),1),IFERROR(VLOOKUP($D8,Tablas!$A$2:$J$113,9,0),1))</f>
        <v>1.06E-2</v>
      </c>
      <c r="F8">
        <f>+IF(IFERROR(VLOOKUP($D8,Tablas!$A$2:$J$113,2,0),1)=E8,IFERROR(VLOOKUP($D8,Tablas!$A$2:$E$112,3,0),0),0)</f>
        <v>7.7200000000000003E-3</v>
      </c>
      <c r="G8">
        <f t="shared" ref="G8:G71" si="0">E8*(1-F8)^(MIN($C8,100))</f>
        <v>1.0356394352063734E-2</v>
      </c>
      <c r="H8">
        <f>2*(1-G7)/(1+(1-G7))</f>
        <v>0.99503456861969197</v>
      </c>
      <c r="I8">
        <f>((1+K8)^-B8)*(1+$K$8)^(1/2)</f>
        <v>0.98676736593248171</v>
      </c>
      <c r="J8">
        <f>+I8*H8</f>
        <v>0.98186764028861662</v>
      </c>
      <c r="K8">
        <f>+VLOOKUP(A8,Tasas!$A$2:$B$248,2,0)</f>
        <v>2.7E-2</v>
      </c>
    </row>
    <row r="9" spans="1:11" x14ac:dyDescent="0.3">
      <c r="A9">
        <f t="shared" ref="A9:A72" si="1">+A8+1</f>
        <v>2026</v>
      </c>
      <c r="B9">
        <f t="shared" ref="B9:B72" si="2">1+B8</f>
        <v>2</v>
      </c>
      <c r="C9">
        <f t="shared" ref="C9:C72" si="3">+C8+1</f>
        <v>4</v>
      </c>
      <c r="D9">
        <f t="shared" ref="D9:D72" si="4">1+D8</f>
        <v>62</v>
      </c>
      <c r="E9">
        <f>+IF($H$3="CMG",IFERROR(VLOOKUP($D9,Tablas!$A$2:$J$113,2,0),1),IFERROR(VLOOKUP($D9,Tablas!$A$2:$J$113,9,0),1))</f>
        <v>1.12E-2</v>
      </c>
      <c r="F9">
        <f>+IF(IFERROR(VLOOKUP($D9,Tablas!$A$2:$J$113,2,0),1)=E9,IFERROR(VLOOKUP($D9,Tablas!$A$2:$E$112,3,0),0),0)</f>
        <v>7.5500000000000003E-3</v>
      </c>
      <c r="G9">
        <f t="shared" si="0"/>
        <v>1.0865571323866393E-2</v>
      </c>
      <c r="H9">
        <f>+H8*(1-G8)</f>
        <v>0.98472959823313089</v>
      </c>
      <c r="I9">
        <f t="shared" ref="I9:I72" si="5">((1+K9)^-B9)*(1+$K$8)^(1/2)</f>
        <v>0.96082508854185178</v>
      </c>
      <c r="J9">
        <f t="shared" ref="J9:J72" si="6">+I9*H9</f>
        <v>0.9461529034121301</v>
      </c>
      <c r="K9">
        <f>+VLOOKUP(A9,Tasas!$A$2:$B$248,2,0)</f>
        <v>2.7E-2</v>
      </c>
    </row>
    <row r="10" spans="1:11" x14ac:dyDescent="0.3">
      <c r="A10">
        <f t="shared" si="1"/>
        <v>2027</v>
      </c>
      <c r="B10">
        <f t="shared" si="2"/>
        <v>3</v>
      </c>
      <c r="C10">
        <f t="shared" si="3"/>
        <v>5</v>
      </c>
      <c r="D10">
        <f t="shared" si="4"/>
        <v>63</v>
      </c>
      <c r="E10">
        <f>+IF($H$3="CMG",IFERROR(VLOOKUP($D10,Tablas!$A$2:$J$113,2,0),1),IFERROR(VLOOKUP($D10,Tablas!$A$2:$J$113,9,0),1))</f>
        <v>1.1849999999999999E-2</v>
      </c>
      <c r="F10">
        <f>+IF(IFERROR(VLOOKUP($D10,Tablas!$A$2:$J$113,2,0),1)=E10,IFERROR(VLOOKUP($D10,Tablas!$A$2:$E$112,3,0),0),0)</f>
        <v>7.3800000000000003E-3</v>
      </c>
      <c r="G10">
        <f t="shared" si="0"/>
        <v>1.1419141576146321E-2</v>
      </c>
      <c r="H10">
        <f>+H9*(1-G9)</f>
        <v>0.97402994854880653</v>
      </c>
      <c r="I10">
        <f t="shared" si="5"/>
        <v>0.93556483791806411</v>
      </c>
      <c r="J10">
        <f t="shared" si="6"/>
        <v>0.91126817094140455</v>
      </c>
      <c r="K10">
        <f>+VLOOKUP(A10,Tasas!$A$2:$B$248,2,0)</f>
        <v>2.7E-2</v>
      </c>
    </row>
    <row r="11" spans="1:11" x14ac:dyDescent="0.3">
      <c r="A11">
        <f t="shared" si="1"/>
        <v>2028</v>
      </c>
      <c r="B11">
        <f t="shared" si="2"/>
        <v>4</v>
      </c>
      <c r="C11">
        <f t="shared" si="3"/>
        <v>6</v>
      </c>
      <c r="D11">
        <f t="shared" si="4"/>
        <v>64</v>
      </c>
      <c r="E11">
        <f>+IF($H$3="CMG",IFERROR(VLOOKUP($D11,Tablas!$A$2:$J$113,2,0),1),IFERROR(VLOOKUP($D11,Tablas!$A$2:$J$113,9,0),1))</f>
        <v>1.2540000000000001E-2</v>
      </c>
      <c r="F11">
        <f>+IF(IFERROR(VLOOKUP($D11,Tablas!$A$2:$J$113,2,0),1)=E11,IFERROR(VLOOKUP($D11,Tablas!$A$2:$E$112,3,0),0),0)</f>
        <v>7.2199999999999999E-3</v>
      </c>
      <c r="G11">
        <f t="shared" si="0"/>
        <v>1.2006478668847288E-2</v>
      </c>
      <c r="H11">
        <f t="shared" ref="H11:H72" si="7">+H10*(1-G10)</f>
        <v>0.96290736266692123</v>
      </c>
      <c r="I11">
        <f t="shared" si="5"/>
        <v>0.91096868346452209</v>
      </c>
      <c r="J11">
        <f t="shared" si="6"/>
        <v>0.87717845246698034</v>
      </c>
      <c r="K11">
        <f>+VLOOKUP(A11,Tasas!$A$2:$B$248,2,0)</f>
        <v>2.7E-2</v>
      </c>
    </row>
    <row r="12" spans="1:11" x14ac:dyDescent="0.3">
      <c r="A12">
        <f t="shared" si="1"/>
        <v>2029</v>
      </c>
      <c r="B12">
        <f t="shared" si="2"/>
        <v>5</v>
      </c>
      <c r="C12">
        <f t="shared" si="3"/>
        <v>7</v>
      </c>
      <c r="D12">
        <f t="shared" si="4"/>
        <v>65</v>
      </c>
      <c r="E12">
        <f>+IF($H$3="CMG",IFERROR(VLOOKUP($D12,Tablas!$A$2:$J$113,2,0),1),IFERROR(VLOOKUP($D12,Tablas!$A$2:$J$113,9,0),1))</f>
        <v>1.328E-2</v>
      </c>
      <c r="F12">
        <f>+IF(IFERROR(VLOOKUP($D12,Tablas!$A$2:$J$113,2,0),1)=E12,IFERROR(VLOOKUP($D12,Tablas!$A$2:$E$112,3,0),0),0)</f>
        <v>7.0699999999999999E-3</v>
      </c>
      <c r="G12">
        <f t="shared" si="0"/>
        <v>1.263654948811628E-2</v>
      </c>
      <c r="H12">
        <f t="shared" si="7"/>
        <v>0.95134623595698486</v>
      </c>
      <c r="I12">
        <f t="shared" si="5"/>
        <v>0.88701916598298169</v>
      </c>
      <c r="J12">
        <f t="shared" si="6"/>
        <v>0.84386234477961364</v>
      </c>
      <c r="K12">
        <f>+VLOOKUP(A12,Tasas!$A$2:$B$248,2,0)</f>
        <v>2.7E-2</v>
      </c>
    </row>
    <row r="13" spans="1:11" x14ac:dyDescent="0.3">
      <c r="A13">
        <f t="shared" si="1"/>
        <v>2030</v>
      </c>
      <c r="B13">
        <f t="shared" si="2"/>
        <v>6</v>
      </c>
      <c r="C13">
        <f t="shared" si="3"/>
        <v>8</v>
      </c>
      <c r="D13">
        <f t="shared" si="4"/>
        <v>66</v>
      </c>
      <c r="E13">
        <f>+IF($H$3="CMG",IFERROR(VLOOKUP($D13,Tablas!$A$2:$J$113,2,0),1),IFERROR(VLOOKUP($D13,Tablas!$A$2:$J$113,9,0),1))</f>
        <v>1.4080000000000001E-2</v>
      </c>
      <c r="F13">
        <f>+IF(IFERROR(VLOOKUP($D13,Tablas!$A$2:$J$113,2,0),1)=E13,IFERROR(VLOOKUP($D13,Tablas!$A$2:$E$112,3,0),0),0)</f>
        <v>6.9300000000000004E-3</v>
      </c>
      <c r="G13">
        <f t="shared" si="0"/>
        <v>1.3318077981151123E-2</v>
      </c>
      <c r="H13">
        <f t="shared" si="7"/>
        <v>0.93932450216598129</v>
      </c>
      <c r="I13">
        <f t="shared" si="5"/>
        <v>0.86369928528041073</v>
      </c>
      <c r="J13">
        <f t="shared" si="6"/>
        <v>0.81129390116713562</v>
      </c>
      <c r="K13">
        <f>+VLOOKUP(A13,Tasas!$A$2:$B$248,2,0)</f>
        <v>2.7E-2</v>
      </c>
    </row>
    <row r="14" spans="1:11" x14ac:dyDescent="0.3">
      <c r="A14">
        <f t="shared" si="1"/>
        <v>2031</v>
      </c>
      <c r="B14">
        <f t="shared" si="2"/>
        <v>7</v>
      </c>
      <c r="C14">
        <f t="shared" si="3"/>
        <v>9</v>
      </c>
      <c r="D14">
        <f t="shared" si="4"/>
        <v>67</v>
      </c>
      <c r="E14">
        <f>+IF($H$3="CMG",IFERROR(VLOOKUP($D14,Tablas!$A$2:$J$113,2,0),1),IFERROR(VLOOKUP($D14,Tablas!$A$2:$J$113,9,0),1))</f>
        <v>1.4930000000000001E-2</v>
      </c>
      <c r="F14">
        <f>+IF(IFERROR(VLOOKUP($D14,Tablas!$A$2:$J$113,2,0),1)=E14,IFERROR(VLOOKUP($D14,Tablas!$A$2:$E$112,3,0),0),0)</f>
        <v>6.79E-3</v>
      </c>
      <c r="G14">
        <f t="shared" si="0"/>
        <v>1.4042019104951935E-2</v>
      </c>
      <c r="H14">
        <f t="shared" si="7"/>
        <v>0.92681450519652875</v>
      </c>
      <c r="I14">
        <f t="shared" si="5"/>
        <v>0.84099248810166571</v>
      </c>
      <c r="J14">
        <f t="shared" si="6"/>
        <v>0.77944403673394291</v>
      </c>
      <c r="K14">
        <f>+VLOOKUP(A14,Tasas!$A$2:$B$248,2,0)</f>
        <v>2.7E-2</v>
      </c>
    </row>
    <row r="15" spans="1:11" x14ac:dyDescent="0.3">
      <c r="A15">
        <f t="shared" si="1"/>
        <v>2032</v>
      </c>
      <c r="B15">
        <f t="shared" si="2"/>
        <v>8</v>
      </c>
      <c r="C15">
        <f t="shared" si="3"/>
        <v>10</v>
      </c>
      <c r="D15">
        <f t="shared" si="4"/>
        <v>68</v>
      </c>
      <c r="E15">
        <f>+IF($H$3="CMG",IFERROR(VLOOKUP($D15,Tablas!$A$2:$J$113,2,0),1),IFERROR(VLOOKUP($D15,Tablas!$A$2:$J$113,9,0),1))</f>
        <v>1.584E-2</v>
      </c>
      <c r="F15">
        <f>+IF(IFERROR(VLOOKUP($D15,Tablas!$A$2:$J$113,2,0),1)=E15,IFERROR(VLOOKUP($D15,Tablas!$A$2:$E$112,3,0),0),0)</f>
        <v>6.6600000000000001E-3</v>
      </c>
      <c r="G15">
        <f t="shared" si="0"/>
        <v>1.4816117652000509E-2</v>
      </c>
      <c r="H15">
        <f t="shared" si="7"/>
        <v>0.91380015820781246</v>
      </c>
      <c r="I15">
        <f t="shared" si="5"/>
        <v>0.81888265637942148</v>
      </c>
      <c r="J15">
        <f t="shared" si="6"/>
        <v>0.74829510095314911</v>
      </c>
      <c r="K15">
        <f>+VLOOKUP(A15,Tasas!$A$2:$B$248,2,0)</f>
        <v>2.7E-2</v>
      </c>
    </row>
    <row r="16" spans="1:11" x14ac:dyDescent="0.3">
      <c r="A16">
        <f t="shared" si="1"/>
        <v>2033</v>
      </c>
      <c r="B16">
        <f t="shared" si="2"/>
        <v>9</v>
      </c>
      <c r="C16">
        <f t="shared" si="3"/>
        <v>11</v>
      </c>
      <c r="D16">
        <f t="shared" si="4"/>
        <v>69</v>
      </c>
      <c r="E16">
        <f>+IF($H$3="CMG",IFERROR(VLOOKUP($D16,Tablas!$A$2:$J$113,2,0),1),IFERROR(VLOOKUP($D16,Tablas!$A$2:$J$113,9,0),1))</f>
        <v>1.6820000000000002E-2</v>
      </c>
      <c r="F16">
        <f>+IF(IFERROR(VLOOKUP($D16,Tablas!$A$2:$J$113,2,0),1)=E16,IFERROR(VLOOKUP($D16,Tablas!$A$2:$E$112,3,0),0),0)</f>
        <v>6.5399999999999998E-3</v>
      </c>
      <c r="G16">
        <f t="shared" si="0"/>
        <v>1.5648770944813616E-2</v>
      </c>
      <c r="H16">
        <f t="shared" si="7"/>
        <v>0.9002611875533888</v>
      </c>
      <c r="I16">
        <f t="shared" si="5"/>
        <v>0.79735409579301031</v>
      </c>
      <c r="J16">
        <f t="shared" si="6"/>
        <v>0.717826945179174</v>
      </c>
      <c r="K16">
        <f>+VLOOKUP(A16,Tasas!$A$2:$B$248,2,0)</f>
        <v>2.7E-2</v>
      </c>
    </row>
    <row r="17" spans="1:11" x14ac:dyDescent="0.3">
      <c r="A17">
        <f t="shared" si="1"/>
        <v>2034</v>
      </c>
      <c r="B17">
        <f t="shared" si="2"/>
        <v>10</v>
      </c>
      <c r="C17">
        <f t="shared" si="3"/>
        <v>12</v>
      </c>
      <c r="D17">
        <f t="shared" si="4"/>
        <v>70</v>
      </c>
      <c r="E17">
        <f>+IF($H$3="CMG",IFERROR(VLOOKUP($D17,Tablas!$A$2:$J$113,2,0),1),IFERROR(VLOOKUP($D17,Tablas!$A$2:$J$113,9,0),1))</f>
        <v>1.787E-2</v>
      </c>
      <c r="F17">
        <f>+IF(IFERROR(VLOOKUP($D17,Tablas!$A$2:$J$113,2,0),1)=E17,IFERROR(VLOOKUP($D17,Tablas!$A$2:$E$112,3,0),0),0)</f>
        <v>6.4200000000000004E-3</v>
      </c>
      <c r="G17">
        <f t="shared" si="0"/>
        <v>1.6540881235242642E-2</v>
      </c>
      <c r="H17">
        <f t="shared" si="7"/>
        <v>0.88617320643885988</v>
      </c>
      <c r="I17">
        <f t="shared" si="5"/>
        <v>0.77639152462805294</v>
      </c>
      <c r="J17">
        <f t="shared" si="6"/>
        <v>0.68801736683159676</v>
      </c>
      <c r="K17">
        <f>+VLOOKUP(A17,Tasas!$A$2:$B$248,2,0)</f>
        <v>2.7E-2</v>
      </c>
    </row>
    <row r="18" spans="1:11" x14ac:dyDescent="0.3">
      <c r="A18">
        <f t="shared" si="1"/>
        <v>2035</v>
      </c>
      <c r="B18">
        <f t="shared" si="2"/>
        <v>11</v>
      </c>
      <c r="C18">
        <f t="shared" si="3"/>
        <v>13</v>
      </c>
      <c r="D18">
        <f t="shared" si="4"/>
        <v>71</v>
      </c>
      <c r="E18">
        <f>+IF($H$3="CMG",IFERROR(VLOOKUP($D18,Tablas!$A$2:$J$113,2,0),1),IFERROR(VLOOKUP($D18,Tablas!$A$2:$J$113,9,0),1))</f>
        <v>1.9E-2</v>
      </c>
      <c r="F18">
        <f>+IF(IFERROR(VLOOKUP($D18,Tablas!$A$2:$J$113,2,0),1)=E18,IFERROR(VLOOKUP($D18,Tablas!$A$2:$E$112,3,0),0),0)</f>
        <v>6.3099999999999996E-3</v>
      </c>
      <c r="G18">
        <f t="shared" si="0"/>
        <v>1.749909351829183E-2</v>
      </c>
      <c r="H18">
        <f t="shared" si="7"/>
        <v>0.87151512067730053</v>
      </c>
      <c r="I18">
        <f t="shared" si="5"/>
        <v>0.7559800629289708</v>
      </c>
      <c r="J18">
        <f t="shared" si="6"/>
        <v>0.65884805577317518</v>
      </c>
      <c r="K18">
        <f>+VLOOKUP(A18,Tasas!$A$2:$B$248,2,0)</f>
        <v>2.7E-2</v>
      </c>
    </row>
    <row r="19" spans="1:11" x14ac:dyDescent="0.3">
      <c r="A19">
        <f t="shared" si="1"/>
        <v>2036</v>
      </c>
      <c r="B19">
        <f t="shared" si="2"/>
        <v>12</v>
      </c>
      <c r="C19">
        <f t="shared" si="3"/>
        <v>14</v>
      </c>
      <c r="D19">
        <f t="shared" si="4"/>
        <v>72</v>
      </c>
      <c r="E19">
        <f>+IF($H$3="CMG",IFERROR(VLOOKUP($D19,Tablas!$A$2:$J$113,2,0),1),IFERROR(VLOOKUP($D19,Tablas!$A$2:$J$113,9,0),1))</f>
        <v>2.0219999999999998E-2</v>
      </c>
      <c r="F19">
        <f>+IF(IFERROR(VLOOKUP($D19,Tablas!$A$2:$J$113,2,0),1)=E19,IFERROR(VLOOKUP($D19,Tablas!$A$2:$E$112,3,0),0),0)</f>
        <v>6.1999999999999998E-3</v>
      </c>
      <c r="G19">
        <f t="shared" si="0"/>
        <v>1.853390979585294E-2</v>
      </c>
      <c r="H19">
        <f t="shared" si="7"/>
        <v>0.85626439607796301</v>
      </c>
      <c r="I19">
        <f t="shared" si="5"/>
        <v>0.73610522193668049</v>
      </c>
      <c r="J19">
        <f t="shared" si="6"/>
        <v>0.63030069331144667</v>
      </c>
      <c r="K19">
        <f>+VLOOKUP(A19,Tasas!$A$2:$B$248,2,0)</f>
        <v>2.7E-2</v>
      </c>
    </row>
    <row r="20" spans="1:11" x14ac:dyDescent="0.3">
      <c r="A20">
        <f t="shared" si="1"/>
        <v>2037</v>
      </c>
      <c r="B20">
        <f t="shared" si="2"/>
        <v>13</v>
      </c>
      <c r="C20">
        <f t="shared" si="3"/>
        <v>15</v>
      </c>
      <c r="D20">
        <f t="shared" si="4"/>
        <v>73</v>
      </c>
      <c r="E20">
        <f>+IF($H$3="CMG",IFERROR(VLOOKUP($D20,Tablas!$A$2:$J$113,2,0),1),IFERROR(VLOOKUP($D20,Tablas!$A$2:$J$113,9,0),1))</f>
        <v>2.1520000000000001E-2</v>
      </c>
      <c r="F20">
        <f>+IF(IFERROR(VLOOKUP($D20,Tablas!$A$2:$J$113,2,0),1)=E20,IFERROR(VLOOKUP($D20,Tablas!$A$2:$E$112,3,0),0),0)</f>
        <v>6.1000000000000004E-3</v>
      </c>
      <c r="G20">
        <f t="shared" si="0"/>
        <v>1.9632817340410658E-2</v>
      </c>
      <c r="H20">
        <f t="shared" si="7"/>
        <v>0.84039446899965353</v>
      </c>
      <c r="I20">
        <f t="shared" si="5"/>
        <v>0.71675289380397322</v>
      </c>
      <c r="J20">
        <f t="shared" si="6"/>
        <v>0.60235516759235519</v>
      </c>
      <c r="K20">
        <f>+VLOOKUP(A20,Tasas!$A$2:$B$248,2,0)</f>
        <v>2.7E-2</v>
      </c>
    </row>
    <row r="21" spans="1:11" x14ac:dyDescent="0.3">
      <c r="A21">
        <f t="shared" si="1"/>
        <v>2038</v>
      </c>
      <c r="B21">
        <f t="shared" si="2"/>
        <v>14</v>
      </c>
      <c r="C21">
        <f t="shared" si="3"/>
        <v>16</v>
      </c>
      <c r="D21">
        <f t="shared" si="4"/>
        <v>74</v>
      </c>
      <c r="E21">
        <f>+IF($H$3="CMG",IFERROR(VLOOKUP($D21,Tablas!$A$2:$J$113,2,0),1),IFERROR(VLOOKUP($D21,Tablas!$A$2:$J$113,9,0),1))</f>
        <v>2.2919999999999999E-2</v>
      </c>
      <c r="F21">
        <f>+IF(IFERROR(VLOOKUP($D21,Tablas!$A$2:$J$113,2,0),1)=E21,IFERROR(VLOOKUP($D21,Tablas!$A$2:$E$112,3,0),0),0)</f>
        <v>6.0000000000000001E-3</v>
      </c>
      <c r="G21">
        <f t="shared" si="0"/>
        <v>2.0815975288662077E-2</v>
      </c>
      <c r="H21">
        <f t="shared" si="7"/>
        <v>0.82389515789589196</v>
      </c>
      <c r="I21">
        <f t="shared" si="5"/>
        <v>0.69790934158127882</v>
      </c>
      <c r="J21">
        <f t="shared" si="6"/>
        <v>0.57500412717912575</v>
      </c>
      <c r="K21">
        <f>+VLOOKUP(A21,Tasas!$A$2:$B$248,2,0)</f>
        <v>2.7E-2</v>
      </c>
    </row>
    <row r="22" spans="1:11" x14ac:dyDescent="0.3">
      <c r="A22">
        <f t="shared" si="1"/>
        <v>2039</v>
      </c>
      <c r="B22">
        <f t="shared" si="2"/>
        <v>15</v>
      </c>
      <c r="C22">
        <f t="shared" si="3"/>
        <v>17</v>
      </c>
      <c r="D22">
        <f t="shared" si="4"/>
        <v>75</v>
      </c>
      <c r="E22">
        <f>+IF($H$3="CMG",IFERROR(VLOOKUP($D22,Tablas!$A$2:$J$113,2,0),1),IFERROR(VLOOKUP($D22,Tablas!$A$2:$J$113,9,0),1))</f>
        <v>2.443E-2</v>
      </c>
      <c r="F22">
        <f>+IF(IFERROR(VLOOKUP($D22,Tablas!$A$2:$J$113,2,0),1)=E22,IFERROR(VLOOKUP($D22,Tablas!$A$2:$E$112,3,0),0),0)</f>
        <v>5.8900000000000003E-3</v>
      </c>
      <c r="G22">
        <f t="shared" si="0"/>
        <v>2.2095762308127515E-2</v>
      </c>
      <c r="H22">
        <f t="shared" si="7"/>
        <v>0.80674497664868272</v>
      </c>
      <c r="I22">
        <f t="shared" si="5"/>
        <v>0.67956118946570487</v>
      </c>
      <c r="J22">
        <f t="shared" si="6"/>
        <v>0.54823257592686114</v>
      </c>
      <c r="K22">
        <f>+VLOOKUP(A22,Tasas!$A$2:$B$248,2,0)</f>
        <v>2.7E-2</v>
      </c>
    </row>
    <row r="23" spans="1:11" x14ac:dyDescent="0.3">
      <c r="A23">
        <f t="shared" si="1"/>
        <v>2040</v>
      </c>
      <c r="B23">
        <f t="shared" si="2"/>
        <v>16</v>
      </c>
      <c r="C23">
        <f t="shared" si="3"/>
        <v>18</v>
      </c>
      <c r="D23">
        <f t="shared" si="4"/>
        <v>76</v>
      </c>
      <c r="E23">
        <f>+IF($H$3="CMG",IFERROR(VLOOKUP($D23,Tablas!$A$2:$J$113,2,0),1),IFERROR(VLOOKUP($D23,Tablas!$A$2:$J$113,9,0),1))</f>
        <v>2.605E-2</v>
      </c>
      <c r="F23">
        <f>+IF(IFERROR(VLOOKUP($D23,Tablas!$A$2:$J$113,2,0),1)=E23,IFERROR(VLOOKUP($D23,Tablas!$A$2:$E$112,3,0),0),0)</f>
        <v>5.79E-3</v>
      </c>
      <c r="G23">
        <f t="shared" si="0"/>
        <v>2.3464646440135066E-2</v>
      </c>
      <c r="H23">
        <f t="shared" si="7"/>
        <v>0.7889193314013776</v>
      </c>
      <c r="I23">
        <f t="shared" si="5"/>
        <v>0.66169541330643122</v>
      </c>
      <c r="J23">
        <f t="shared" si="6"/>
        <v>0.52202430305706793</v>
      </c>
      <c r="K23">
        <f>+VLOOKUP(A23,Tasas!$A$2:$B$248,2,0)</f>
        <v>2.7E-2</v>
      </c>
    </row>
    <row r="24" spans="1:11" x14ac:dyDescent="0.3">
      <c r="A24">
        <f t="shared" si="1"/>
        <v>2041</v>
      </c>
      <c r="B24">
        <f t="shared" si="2"/>
        <v>17</v>
      </c>
      <c r="C24">
        <f t="shared" si="3"/>
        <v>19</v>
      </c>
      <c r="D24">
        <f t="shared" si="4"/>
        <v>77</v>
      </c>
      <c r="E24">
        <f>+IF($H$3="CMG",IFERROR(VLOOKUP($D24,Tablas!$A$2:$J$113,2,0),1),IFERROR(VLOOKUP($D24,Tablas!$A$2:$J$113,9,0),1))</f>
        <v>2.7789999999999999E-2</v>
      </c>
      <c r="F24">
        <f>+IF(IFERROR(VLOOKUP($D24,Tablas!$A$2:$J$113,2,0),1)=E24,IFERROR(VLOOKUP($D24,Tablas!$A$2:$E$112,3,0),0),0)</f>
        <v>5.7000000000000002E-3</v>
      </c>
      <c r="G24">
        <f t="shared" si="0"/>
        <v>2.4929863216766532E-2</v>
      </c>
      <c r="H24">
        <f t="shared" si="7"/>
        <v>0.77040761822025661</v>
      </c>
      <c r="I24">
        <f t="shared" si="5"/>
        <v>0.64429933135971906</v>
      </c>
      <c r="J24">
        <f t="shared" si="6"/>
        <v>0.49637311329374506</v>
      </c>
      <c r="K24">
        <f>+VLOOKUP(A24,Tasas!$A$2:$B$248,2,0)</f>
        <v>2.7E-2</v>
      </c>
    </row>
    <row r="25" spans="1:11" x14ac:dyDescent="0.3">
      <c r="A25">
        <f t="shared" si="1"/>
        <v>2042</v>
      </c>
      <c r="B25">
        <f t="shared" si="2"/>
        <v>18</v>
      </c>
      <c r="C25">
        <f t="shared" si="3"/>
        <v>20</v>
      </c>
      <c r="D25">
        <f t="shared" si="4"/>
        <v>78</v>
      </c>
      <c r="E25">
        <f>+IF($H$3="CMG",IFERROR(VLOOKUP($D25,Tablas!$A$2:$J$113,2,0),1),IFERROR(VLOOKUP($D25,Tablas!$A$2:$J$113,9,0),1))</f>
        <v>2.9669999999999998E-2</v>
      </c>
      <c r="F25">
        <f>+IF(IFERROR(VLOOKUP($D25,Tablas!$A$2:$J$113,2,0),1)=E25,IFERROR(VLOOKUP($D25,Tablas!$A$2:$E$112,3,0),0),0)</f>
        <v>5.6299999999999996E-3</v>
      </c>
      <c r="G25">
        <f t="shared" si="0"/>
        <v>2.6501948817366845E-2</v>
      </c>
      <c r="H25">
        <f t="shared" si="7"/>
        <v>0.75120146167687074</v>
      </c>
      <c r="I25">
        <f t="shared" si="5"/>
        <v>0.62736059528697075</v>
      </c>
      <c r="J25">
        <f t="shared" si="6"/>
        <v>0.47127419617804417</v>
      </c>
      <c r="K25">
        <f>+VLOOKUP(A25,Tasas!$A$2:$B$248,2,0)</f>
        <v>2.7E-2</v>
      </c>
    </row>
    <row r="26" spans="1:11" x14ac:dyDescent="0.3">
      <c r="A26">
        <f t="shared" si="1"/>
        <v>2043</v>
      </c>
      <c r="B26">
        <f t="shared" si="2"/>
        <v>19</v>
      </c>
      <c r="C26">
        <f t="shared" si="3"/>
        <v>21</v>
      </c>
      <c r="D26">
        <f t="shared" si="4"/>
        <v>79</v>
      </c>
      <c r="E26">
        <f>+IF($H$3="CMG",IFERROR(VLOOKUP($D26,Tablas!$A$2:$J$113,2,0),1),IFERROR(VLOOKUP($D26,Tablas!$A$2:$J$113,9,0),1))</f>
        <v>3.168E-2</v>
      </c>
      <c r="F26">
        <f>+IF(IFERROR(VLOOKUP($D26,Tablas!$A$2:$J$113,2,0),1)=E26,IFERROR(VLOOKUP($D26,Tablas!$A$2:$E$112,3,0),0),0)</f>
        <v>5.5599999999999998E-3</v>
      </c>
      <c r="G26">
        <f t="shared" si="0"/>
        <v>2.8179640974399452E-2</v>
      </c>
      <c r="H26">
        <f t="shared" si="7"/>
        <v>0.73129315898797909</v>
      </c>
      <c r="I26">
        <f t="shared" si="5"/>
        <v>0.6108671813894555</v>
      </c>
      <c r="J26">
        <f t="shared" si="6"/>
        <v>0.44672299080037775</v>
      </c>
      <c r="K26">
        <f>+VLOOKUP(A26,Tasas!$A$2:$B$248,2,0)</f>
        <v>2.7E-2</v>
      </c>
    </row>
    <row r="27" spans="1:11" x14ac:dyDescent="0.3">
      <c r="A27">
        <f t="shared" si="1"/>
        <v>2044</v>
      </c>
      <c r="B27">
        <f t="shared" si="2"/>
        <v>20</v>
      </c>
      <c r="C27">
        <f t="shared" si="3"/>
        <v>22</v>
      </c>
      <c r="D27">
        <f t="shared" si="4"/>
        <v>80</v>
      </c>
      <c r="E27">
        <f>+IF($H$3="CMG",IFERROR(VLOOKUP($D27,Tablas!$A$2:$J$113,2,0),1),IFERROR(VLOOKUP($D27,Tablas!$A$2:$J$113,9,0),1))</f>
        <v>3.3860000000000001E-2</v>
      </c>
      <c r="F27">
        <f>+IF(IFERROR(VLOOKUP($D27,Tablas!$A$2:$J$113,2,0),1)=E27,IFERROR(VLOOKUP($D27,Tablas!$A$2:$E$112,3,0),0),0)</f>
        <v>5.4900000000000001E-3</v>
      </c>
      <c r="G27">
        <f t="shared" si="0"/>
        <v>2.9997727150622433E-2</v>
      </c>
      <c r="H27">
        <f t="shared" si="7"/>
        <v>0.71068558032066342</v>
      </c>
      <c r="I27">
        <f t="shared" si="5"/>
        <v>0.59480738207347195</v>
      </c>
      <c r="J27">
        <f t="shared" si="6"/>
        <v>0.42272102950789997</v>
      </c>
      <c r="K27">
        <f>+VLOOKUP(A27,Tasas!$A$2:$B$248,2,0)</f>
        <v>2.7E-2</v>
      </c>
    </row>
    <row r="28" spans="1:11" x14ac:dyDescent="0.3">
      <c r="A28">
        <f t="shared" si="1"/>
        <v>2045</v>
      </c>
      <c r="B28">
        <f t="shared" si="2"/>
        <v>21</v>
      </c>
      <c r="C28">
        <f t="shared" si="3"/>
        <v>23</v>
      </c>
      <c r="D28">
        <f t="shared" si="4"/>
        <v>81</v>
      </c>
      <c r="E28">
        <f>+IF($H$3="CMG",IFERROR(VLOOKUP($D28,Tablas!$A$2:$J$113,2,0),1),IFERROR(VLOOKUP($D28,Tablas!$A$2:$J$113,9,0),1))</f>
        <v>3.619E-2</v>
      </c>
      <c r="F28">
        <f>+IF(IFERROR(VLOOKUP($D28,Tablas!$A$2:$J$113,2,0),1)=E28,IFERROR(VLOOKUP($D28,Tablas!$A$2:$E$112,3,0),0),0)</f>
        <v>5.4299999999999999E-3</v>
      </c>
      <c r="G28">
        <f t="shared" si="0"/>
        <v>3.1930208248839728E-2</v>
      </c>
      <c r="H28">
        <f t="shared" si="7"/>
        <v>0.68936662819232242</v>
      </c>
      <c r="I28">
        <f t="shared" si="5"/>
        <v>0.57916979753989473</v>
      </c>
      <c r="J28">
        <f t="shared" si="6"/>
        <v>0.39926033048090726</v>
      </c>
      <c r="K28">
        <f>+VLOOKUP(A28,Tasas!$A$2:$B$248,2,0)</f>
        <v>2.7E-2</v>
      </c>
    </row>
    <row r="29" spans="1:11" x14ac:dyDescent="0.3">
      <c r="A29">
        <f t="shared" si="1"/>
        <v>2046</v>
      </c>
      <c r="B29">
        <f t="shared" si="2"/>
        <v>22</v>
      </c>
      <c r="C29">
        <f t="shared" si="3"/>
        <v>24</v>
      </c>
      <c r="D29">
        <f t="shared" si="4"/>
        <v>82</v>
      </c>
      <c r="E29">
        <f>+IF($H$3="CMG",IFERROR(VLOOKUP($D29,Tablas!$A$2:$J$113,2,0),1),IFERROR(VLOOKUP($D29,Tablas!$A$2:$J$113,9,0),1))</f>
        <v>3.8710000000000001E-2</v>
      </c>
      <c r="F29">
        <f>+IF(IFERROR(VLOOKUP($D29,Tablas!$A$2:$J$113,2,0),1)=E29,IFERROR(VLOOKUP($D29,Tablas!$A$2:$E$112,3,0),0),0)</f>
        <v>5.3600000000000002E-3</v>
      </c>
      <c r="G29">
        <f t="shared" si="0"/>
        <v>3.4025558829593579E-2</v>
      </c>
      <c r="H29">
        <f t="shared" si="7"/>
        <v>0.66735500819434113</v>
      </c>
      <c r="I29">
        <f t="shared" si="5"/>
        <v>0.56394332769220534</v>
      </c>
      <c r="J29">
        <f t="shared" si="6"/>
        <v>0.37635040407317571</v>
      </c>
      <c r="K29">
        <f>+VLOOKUP(A29,Tasas!$A$2:$B$248,2,0)</f>
        <v>2.7E-2</v>
      </c>
    </row>
    <row r="30" spans="1:11" x14ac:dyDescent="0.3">
      <c r="A30">
        <f t="shared" si="1"/>
        <v>2047</v>
      </c>
      <c r="B30">
        <f t="shared" si="2"/>
        <v>23</v>
      </c>
      <c r="C30">
        <f t="shared" si="3"/>
        <v>25</v>
      </c>
      <c r="D30">
        <f t="shared" si="4"/>
        <v>83</v>
      </c>
      <c r="E30">
        <f>+IF($H$3="CMG",IFERROR(VLOOKUP($D30,Tablas!$A$2:$J$113,2,0),1),IFERROR(VLOOKUP($D30,Tablas!$A$2:$J$113,9,0),1))</f>
        <v>4.1419999999999998E-2</v>
      </c>
      <c r="F30">
        <f>+IF(IFERROR(VLOOKUP($D30,Tablas!$A$2:$J$113,2,0),1)=E30,IFERROR(VLOOKUP($D30,Tablas!$A$2:$E$112,3,0),0),0)</f>
        <v>5.3E-3</v>
      </c>
      <c r="G30">
        <f t="shared" si="0"/>
        <v>3.6267117813006088E-2</v>
      </c>
      <c r="H30">
        <f t="shared" si="7"/>
        <v>0.64464788110280069</v>
      </c>
      <c r="I30">
        <f t="shared" si="5"/>
        <v>0.54911716425725932</v>
      </c>
      <c r="J30">
        <f t="shared" si="6"/>
        <v>0.35398721641562075</v>
      </c>
      <c r="K30">
        <f>+VLOOKUP(A30,Tasas!$A$2:$B$248,2,0)</f>
        <v>2.7E-2</v>
      </c>
    </row>
    <row r="31" spans="1:11" x14ac:dyDescent="0.3">
      <c r="A31">
        <f t="shared" si="1"/>
        <v>2048</v>
      </c>
      <c r="B31">
        <f t="shared" si="2"/>
        <v>24</v>
      </c>
      <c r="C31">
        <f t="shared" si="3"/>
        <v>26</v>
      </c>
      <c r="D31">
        <f t="shared" si="4"/>
        <v>84</v>
      </c>
      <c r="E31">
        <f>+IF($H$3="CMG",IFERROR(VLOOKUP($D31,Tablas!$A$2:$J$113,2,0),1),IFERROR(VLOOKUP($D31,Tablas!$A$2:$J$113,9,0),1))</f>
        <v>4.4330000000000001E-2</v>
      </c>
      <c r="F31">
        <f>+IF(IFERROR(VLOOKUP($D31,Tablas!$A$2:$J$113,2,0),1)=E31,IFERROR(VLOOKUP($D31,Tablas!$A$2:$E$112,3,0),0),0)</f>
        <v>5.2300000000000003E-3</v>
      </c>
      <c r="G31">
        <f t="shared" si="0"/>
        <v>3.8680082998568392E-2</v>
      </c>
      <c r="H31">
        <f t="shared" si="7"/>
        <v>0.62126836045094069</v>
      </c>
      <c r="I31">
        <f t="shared" si="5"/>
        <v>0.534680783113203</v>
      </c>
      <c r="J31">
        <f t="shared" si="6"/>
        <v>0.33218025348936464</v>
      </c>
      <c r="K31">
        <f>+VLOOKUP(A31,Tasas!$A$2:$B$248,2,0)</f>
        <v>2.7E-2</v>
      </c>
    </row>
    <row r="32" spans="1:11" x14ac:dyDescent="0.3">
      <c r="A32">
        <f t="shared" si="1"/>
        <v>2049</v>
      </c>
      <c r="B32">
        <f t="shared" si="2"/>
        <v>25</v>
      </c>
      <c r="C32">
        <f t="shared" si="3"/>
        <v>27</v>
      </c>
      <c r="D32">
        <f t="shared" si="4"/>
        <v>85</v>
      </c>
      <c r="E32">
        <f>+IF($H$3="CMG",IFERROR(VLOOKUP($D32,Tablas!$A$2:$J$113,2,0),1),IFERROR(VLOOKUP($D32,Tablas!$A$2:$J$113,9,0),1))</f>
        <v>4.7469999999999998E-2</v>
      </c>
      <c r="F32">
        <f>+IF(IFERROR(VLOOKUP($D32,Tablas!$A$2:$J$113,2,0),1)=E32,IFERROR(VLOOKUP($D32,Tablas!$A$2:$E$112,3,0),0),0)</f>
        <v>5.1500000000000001E-3</v>
      </c>
      <c r="G32">
        <f t="shared" si="0"/>
        <v>4.1292820402731127E-2</v>
      </c>
      <c r="H32">
        <f t="shared" si="7"/>
        <v>0.59723764870431384</v>
      </c>
      <c r="I32">
        <f t="shared" si="5"/>
        <v>0.5206239368190877</v>
      </c>
      <c r="J32">
        <f t="shared" si="6"/>
        <v>0.31093621588501519</v>
      </c>
      <c r="K32">
        <f>+VLOOKUP(A32,Tasas!$A$2:$B$248,2,0)</f>
        <v>2.7E-2</v>
      </c>
    </row>
    <row r="33" spans="1:11" x14ac:dyDescent="0.3">
      <c r="A33">
        <f t="shared" si="1"/>
        <v>2050</v>
      </c>
      <c r="B33">
        <f t="shared" si="2"/>
        <v>26</v>
      </c>
      <c r="C33">
        <f t="shared" si="3"/>
        <v>28</v>
      </c>
      <c r="D33">
        <f t="shared" si="4"/>
        <v>86</v>
      </c>
      <c r="E33">
        <f>+IF($H$3="CMG",IFERROR(VLOOKUP($D33,Tablas!$A$2:$J$113,2,0),1),IFERROR(VLOOKUP($D33,Tablas!$A$2:$J$113,9,0),1))</f>
        <v>5.0849999999999999E-2</v>
      </c>
      <c r="F33">
        <f>+IF(IFERROR(VLOOKUP($D33,Tablas!$A$2:$J$113,2,0),1)=E33,IFERROR(VLOOKUP($D33,Tablas!$A$2:$E$112,3,0),0),0)</f>
        <v>5.0699999999999999E-3</v>
      </c>
      <c r="G33">
        <f t="shared" si="0"/>
        <v>4.4104377161700355E-2</v>
      </c>
      <c r="H33">
        <f t="shared" si="7"/>
        <v>0.57257602173861721</v>
      </c>
      <c r="I33">
        <f t="shared" si="5"/>
        <v>0.50693664734088384</v>
      </c>
      <c r="J33">
        <f t="shared" si="6"/>
        <v>0.29025976880795562</v>
      </c>
      <c r="K33">
        <f>+VLOOKUP(A33,Tasas!$A$2:$B$248,2,0)</f>
        <v>2.7E-2</v>
      </c>
    </row>
    <row r="34" spans="1:11" x14ac:dyDescent="0.3">
      <c r="A34">
        <f t="shared" si="1"/>
        <v>2051</v>
      </c>
      <c r="B34">
        <f t="shared" si="2"/>
        <v>27</v>
      </c>
      <c r="C34">
        <f t="shared" si="3"/>
        <v>29</v>
      </c>
      <c r="D34">
        <f t="shared" si="4"/>
        <v>87</v>
      </c>
      <c r="E34">
        <f>+IF($H$3="CMG",IFERROR(VLOOKUP($D34,Tablas!$A$2:$J$113,2,0),1),IFERROR(VLOOKUP($D34,Tablas!$A$2:$J$113,9,0),1))</f>
        <v>5.4489999999999997E-2</v>
      </c>
      <c r="F34">
        <f>+IF(IFERROR(VLOOKUP($D34,Tablas!$A$2:$J$113,2,0),1)=E34,IFERROR(VLOOKUP($D34,Tablas!$A$2:$E$112,3,0),0),0)</f>
        <v>4.9699999999999996E-3</v>
      </c>
      <c r="G34">
        <f t="shared" si="0"/>
        <v>4.7159140220725815E-2</v>
      </c>
      <c r="H34">
        <f t="shared" si="7"/>
        <v>0.54732291292211133</v>
      </c>
      <c r="I34">
        <f t="shared" si="5"/>
        <v>0.49360919896872818</v>
      </c>
      <c r="J34">
        <f t="shared" si="6"/>
        <v>0.27016362462471433</v>
      </c>
      <c r="K34">
        <f>+VLOOKUP(A34,Tasas!$A$2:$B$248,2,0)</f>
        <v>2.7E-2</v>
      </c>
    </row>
    <row r="35" spans="1:11" x14ac:dyDescent="0.3">
      <c r="A35">
        <f t="shared" si="1"/>
        <v>2052</v>
      </c>
      <c r="B35">
        <f t="shared" si="2"/>
        <v>28</v>
      </c>
      <c r="C35">
        <f t="shared" si="3"/>
        <v>30</v>
      </c>
      <c r="D35">
        <f t="shared" si="4"/>
        <v>88</v>
      </c>
      <c r="E35">
        <f>+IF($H$3="CMG",IFERROR(VLOOKUP($D35,Tablas!$A$2:$J$113,2,0),1),IFERROR(VLOOKUP($D35,Tablas!$A$2:$J$113,9,0),1))</f>
        <v>5.8400000000000001E-2</v>
      </c>
      <c r="F35">
        <f>+IF(IFERROR(VLOOKUP($D35,Tablas!$A$2:$J$113,2,0),1)=E35,IFERROR(VLOOKUP($D35,Tablas!$A$2:$E$112,3,0),0),0)</f>
        <v>4.8500000000000001E-3</v>
      </c>
      <c r="G35">
        <f t="shared" si="0"/>
        <v>5.0474179441058364E-2</v>
      </c>
      <c r="H35">
        <f t="shared" si="7"/>
        <v>0.52151163492560138</v>
      </c>
      <c r="I35">
        <f t="shared" si="5"/>
        <v>0.48063213142037797</v>
      </c>
      <c r="J35">
        <f t="shared" si="6"/>
        <v>0.25065524865481781</v>
      </c>
      <c r="K35">
        <f>+VLOOKUP(A35,Tasas!$A$2:$B$248,2,0)</f>
        <v>2.7E-2</v>
      </c>
    </row>
    <row r="36" spans="1:11" x14ac:dyDescent="0.3">
      <c r="A36">
        <f t="shared" si="1"/>
        <v>2053</v>
      </c>
      <c r="B36">
        <f t="shared" si="2"/>
        <v>29</v>
      </c>
      <c r="C36">
        <f t="shared" si="3"/>
        <v>31</v>
      </c>
      <c r="D36">
        <f t="shared" si="4"/>
        <v>89</v>
      </c>
      <c r="E36">
        <f>+IF($H$3="CMG",IFERROR(VLOOKUP($D36,Tablas!$A$2:$J$113,2,0),1),IFERROR(VLOOKUP($D36,Tablas!$A$2:$J$113,9,0),1))</f>
        <v>6.2600000000000003E-2</v>
      </c>
      <c r="F36">
        <f>+IF(IFERROR(VLOOKUP($D36,Tablas!$A$2:$J$113,2,0),1)=E36,IFERROR(VLOOKUP($D36,Tablas!$A$2:$E$112,3,0),0),0)</f>
        <v>4.7299999999999998E-3</v>
      </c>
      <c r="G36">
        <f t="shared" si="0"/>
        <v>5.404339855586323E-2</v>
      </c>
      <c r="H36">
        <f t="shared" si="7"/>
        <v>0.49518876308376686</v>
      </c>
      <c r="I36">
        <f t="shared" si="5"/>
        <v>0.46799623312597671</v>
      </c>
      <c r="J36">
        <f t="shared" si="6"/>
        <v>0.2317464758095146</v>
      </c>
      <c r="K36">
        <f>+VLOOKUP(A36,Tasas!$A$2:$B$248,2,0)</f>
        <v>2.7E-2</v>
      </c>
    </row>
    <row r="37" spans="1:11" x14ac:dyDescent="0.3">
      <c r="A37">
        <f t="shared" si="1"/>
        <v>2054</v>
      </c>
      <c r="B37">
        <f t="shared" si="2"/>
        <v>30</v>
      </c>
      <c r="C37">
        <f t="shared" si="3"/>
        <v>32</v>
      </c>
      <c r="D37">
        <f t="shared" si="4"/>
        <v>90</v>
      </c>
      <c r="E37">
        <f>+IF($H$3="CMG",IFERROR(VLOOKUP($D37,Tablas!$A$2:$J$113,2,0),1),IFERROR(VLOOKUP($D37,Tablas!$A$2:$J$113,9,0),1))</f>
        <v>6.7119999999999999E-2</v>
      </c>
      <c r="F37">
        <f>+IF(IFERROR(VLOOKUP($D37,Tablas!$A$2:$J$113,2,0),1)=E37,IFERROR(VLOOKUP($D37,Tablas!$A$2:$E$112,3,0),0),0)</f>
        <v>4.5900000000000003E-3</v>
      </c>
      <c r="G37">
        <f t="shared" si="0"/>
        <v>5.7931654063695791E-2</v>
      </c>
      <c r="H37">
        <f t="shared" si="7"/>
        <v>0.46842707940004591</v>
      </c>
      <c r="I37">
        <f t="shared" si="5"/>
        <v>0.45569253468936388</v>
      </c>
      <c r="J37">
        <f t="shared" si="6"/>
        <v>0.21345872312894282</v>
      </c>
      <c r="K37">
        <f>+VLOOKUP(A37,Tasas!$A$2:$B$248,2,0)</f>
        <v>2.7E-2</v>
      </c>
    </row>
    <row r="38" spans="1:11" x14ac:dyDescent="0.3">
      <c r="A38">
        <f t="shared" si="1"/>
        <v>2055</v>
      </c>
      <c r="B38">
        <f t="shared" si="2"/>
        <v>31</v>
      </c>
      <c r="C38">
        <f t="shared" si="3"/>
        <v>33</v>
      </c>
      <c r="D38">
        <f t="shared" si="4"/>
        <v>91</v>
      </c>
      <c r="E38">
        <f>+IF($H$3="CMG",IFERROR(VLOOKUP($D38,Tablas!$A$2:$J$113,2,0),1),IFERROR(VLOOKUP($D38,Tablas!$A$2:$J$113,9,0),1))</f>
        <v>7.1980000000000002E-2</v>
      </c>
      <c r="F38">
        <f>+IF(IFERROR(VLOOKUP($D38,Tablas!$A$2:$J$113,2,0),1)=E38,IFERROR(VLOOKUP($D38,Tablas!$A$2:$E$112,3,0),0),0)</f>
        <v>4.45E-3</v>
      </c>
      <c r="G38">
        <f t="shared" si="0"/>
        <v>6.212885835597054E-2</v>
      </c>
      <c r="H38">
        <f t="shared" si="7"/>
        <v>0.4412903238821751</v>
      </c>
      <c r="I38">
        <f t="shared" si="5"/>
        <v>0.44371230252128913</v>
      </c>
      <c r="J38">
        <f t="shared" si="6"/>
        <v>0.19580594569012533</v>
      </c>
      <c r="K38">
        <f>+VLOOKUP(A38,Tasas!$A$2:$B$248,2,0)</f>
        <v>2.7E-2</v>
      </c>
    </row>
    <row r="39" spans="1:11" x14ac:dyDescent="0.3">
      <c r="A39">
        <f t="shared" si="1"/>
        <v>2056</v>
      </c>
      <c r="B39">
        <f t="shared" si="2"/>
        <v>32</v>
      </c>
      <c r="C39">
        <f t="shared" si="3"/>
        <v>34</v>
      </c>
      <c r="D39">
        <f t="shared" si="4"/>
        <v>92</v>
      </c>
      <c r="E39">
        <f>+IF($H$3="CMG",IFERROR(VLOOKUP($D39,Tablas!$A$2:$J$113,2,0),1),IFERROR(VLOOKUP($D39,Tablas!$A$2:$J$113,9,0),1))</f>
        <v>7.7200000000000005E-2</v>
      </c>
      <c r="F39">
        <f>+IF(IFERROR(VLOOKUP($D39,Tablas!$A$2:$J$113,2,0),1)=E39,IFERROR(VLOOKUP($D39,Tablas!$A$2:$E$112,3,0),0),0)</f>
        <v>4.2900000000000004E-3</v>
      </c>
      <c r="G39">
        <f t="shared" si="0"/>
        <v>6.6701383153088101E-2</v>
      </c>
      <c r="H39">
        <f t="shared" si="7"/>
        <v>0.41387345985583912</v>
      </c>
      <c r="I39">
        <f t="shared" si="5"/>
        <v>0.43204703264000893</v>
      </c>
      <c r="J39">
        <f t="shared" si="6"/>
        <v>0.17881280021916915</v>
      </c>
      <c r="K39">
        <f>+VLOOKUP(A39,Tasas!$A$2:$B$248,2,0)</f>
        <v>2.7E-2</v>
      </c>
    </row>
    <row r="40" spans="1:11" x14ac:dyDescent="0.3">
      <c r="A40">
        <f t="shared" si="1"/>
        <v>2057</v>
      </c>
      <c r="B40">
        <f t="shared" si="2"/>
        <v>33</v>
      </c>
      <c r="C40">
        <f t="shared" si="3"/>
        <v>35</v>
      </c>
      <c r="D40">
        <f t="shared" si="4"/>
        <v>93</v>
      </c>
      <c r="E40">
        <f>+IF($H$3="CMG",IFERROR(VLOOKUP($D40,Tablas!$A$2:$J$113,2,0),1),IFERROR(VLOOKUP($D40,Tablas!$A$2:$J$113,9,0),1))</f>
        <v>8.2799999999999999E-2</v>
      </c>
      <c r="F40">
        <f>+IF(IFERROR(VLOOKUP($D40,Tablas!$A$2:$J$113,2,0),1)=E40,IFERROR(VLOOKUP($D40,Tablas!$A$2:$E$112,3,0),0),0)</f>
        <v>4.1200000000000004E-3</v>
      </c>
      <c r="G40">
        <f t="shared" si="0"/>
        <v>7.1659819351251097E-2</v>
      </c>
      <c r="H40">
        <f t="shared" si="7"/>
        <v>0.38626752763310057</v>
      </c>
      <c r="I40">
        <f t="shared" si="5"/>
        <v>0.42068844463486749</v>
      </c>
      <c r="J40">
        <f t="shared" si="6"/>
        <v>0.16249828541292477</v>
      </c>
      <c r="K40">
        <f>+VLOOKUP(A40,Tasas!$A$2:$B$248,2,0)</f>
        <v>2.7E-2</v>
      </c>
    </row>
    <row r="41" spans="1:11" x14ac:dyDescent="0.3">
      <c r="A41">
        <f t="shared" si="1"/>
        <v>2058</v>
      </c>
      <c r="B41">
        <f t="shared" si="2"/>
        <v>34</v>
      </c>
      <c r="C41">
        <f t="shared" si="3"/>
        <v>36</v>
      </c>
      <c r="D41">
        <f t="shared" si="4"/>
        <v>94</v>
      </c>
      <c r="E41">
        <f>+IF($H$3="CMG",IFERROR(VLOOKUP($D41,Tablas!$A$2:$J$113,2,0),1),IFERROR(VLOOKUP($D41,Tablas!$A$2:$J$113,9,0),1))</f>
        <v>8.881E-2</v>
      </c>
      <c r="F41">
        <f>+IF(IFERROR(VLOOKUP($D41,Tablas!$A$2:$J$113,2,0),1)=E41,IFERROR(VLOOKUP($D41,Tablas!$A$2:$E$112,3,0),0),0)</f>
        <v>3.9300000000000003E-3</v>
      </c>
      <c r="G41">
        <f t="shared" si="0"/>
        <v>7.7072036042527922E-2</v>
      </c>
      <c r="H41">
        <f t="shared" si="7"/>
        <v>0.35858766638165818</v>
      </c>
      <c r="I41">
        <f t="shared" si="5"/>
        <v>0.40962847578857603</v>
      </c>
      <c r="J41">
        <f t="shared" si="6"/>
        <v>0.14688771921650104</v>
      </c>
      <c r="K41">
        <f>+VLOOKUP(A41,Tasas!$A$2:$B$248,2,0)</f>
        <v>2.7E-2</v>
      </c>
    </row>
    <row r="42" spans="1:11" x14ac:dyDescent="0.3">
      <c r="A42">
        <f t="shared" si="1"/>
        <v>2059</v>
      </c>
      <c r="B42">
        <f t="shared" si="2"/>
        <v>35</v>
      </c>
      <c r="C42">
        <f t="shared" si="3"/>
        <v>37</v>
      </c>
      <c r="D42">
        <f t="shared" si="4"/>
        <v>95</v>
      </c>
      <c r="E42">
        <f>+IF($H$3="CMG",IFERROR(VLOOKUP($D42,Tablas!$A$2:$J$113,2,0),1),IFERROR(VLOOKUP($D42,Tablas!$A$2:$J$113,9,0),1))</f>
        <v>9.5240000000000005E-2</v>
      </c>
      <c r="F42">
        <f>+IF(IFERROR(VLOOKUP($D42,Tablas!$A$2:$J$113,2,0),1)=E42,IFERROR(VLOOKUP($D42,Tablas!$A$2:$E$112,3,0),0),0)</f>
        <v>3.7399999999999998E-3</v>
      </c>
      <c r="G42">
        <f t="shared" si="0"/>
        <v>8.2910408073573638E-2</v>
      </c>
      <c r="H42">
        <f t="shared" si="7"/>
        <v>0.33095058483388506</v>
      </c>
      <c r="I42">
        <f t="shared" si="5"/>
        <v>0.39885927535401755</v>
      </c>
      <c r="J42">
        <f t="shared" si="6"/>
        <v>0.13200271044483169</v>
      </c>
      <c r="K42">
        <f>+VLOOKUP(A42,Tasas!$A$2:$B$248,2,0)</f>
        <v>2.7E-2</v>
      </c>
    </row>
    <row r="43" spans="1:11" x14ac:dyDescent="0.3">
      <c r="A43">
        <f t="shared" si="1"/>
        <v>2060</v>
      </c>
      <c r="B43">
        <f t="shared" si="2"/>
        <v>36</v>
      </c>
      <c r="C43">
        <f t="shared" si="3"/>
        <v>38</v>
      </c>
      <c r="D43">
        <f t="shared" si="4"/>
        <v>96</v>
      </c>
      <c r="E43">
        <f>+IF($H$3="CMG",IFERROR(VLOOKUP($D43,Tablas!$A$2:$J$113,2,0),1),IFERROR(VLOOKUP($D43,Tablas!$A$2:$J$113,9,0),1))</f>
        <v>0.10213</v>
      </c>
      <c r="F43">
        <f>+IF(IFERROR(VLOOKUP($D43,Tablas!$A$2:$J$113,2,0),1)=E43,IFERROR(VLOOKUP($D43,Tablas!$A$2:$E$112,3,0),0),0)</f>
        <v>3.5300000000000002E-3</v>
      </c>
      <c r="G43">
        <f t="shared" si="0"/>
        <v>8.9288187102212063E-2</v>
      </c>
      <c r="H43">
        <f t="shared" si="7"/>
        <v>0.30351133679311981</v>
      </c>
      <c r="I43">
        <f t="shared" si="5"/>
        <v>0.38837319898151668</v>
      </c>
      <c r="J43">
        <f t="shared" si="6"/>
        <v>0.11787566879750044</v>
      </c>
      <c r="K43">
        <f>+VLOOKUP(A43,Tasas!$A$2:$B$248,2,0)</f>
        <v>2.7E-2</v>
      </c>
    </row>
    <row r="44" spans="1:11" x14ac:dyDescent="0.3">
      <c r="A44">
        <f t="shared" si="1"/>
        <v>2061</v>
      </c>
      <c r="B44">
        <f t="shared" si="2"/>
        <v>37</v>
      </c>
      <c r="C44">
        <f t="shared" si="3"/>
        <v>39</v>
      </c>
      <c r="D44">
        <f t="shared" si="4"/>
        <v>97</v>
      </c>
      <c r="E44">
        <f>+IF($H$3="CMG",IFERROR(VLOOKUP($D44,Tablas!$A$2:$J$113,2,0),1),IFERROR(VLOOKUP($D44,Tablas!$A$2:$J$113,9,0),1))</f>
        <v>0.1095</v>
      </c>
      <c r="F44">
        <f>+IF(IFERROR(VLOOKUP($D44,Tablas!$A$2:$J$113,2,0),1)=E44,IFERROR(VLOOKUP($D44,Tablas!$A$2:$E$112,3,0),0),0)</f>
        <v>3.31E-3</v>
      </c>
      <c r="G44">
        <f t="shared" si="0"/>
        <v>9.6218383173194047E-2</v>
      </c>
      <c r="H44">
        <f t="shared" si="7"/>
        <v>0.27641135976589321</v>
      </c>
      <c r="I44">
        <f t="shared" si="5"/>
        <v>0.37816280329261609</v>
      </c>
      <c r="J44">
        <f t="shared" si="6"/>
        <v>0.10452849467099401</v>
      </c>
      <c r="K44">
        <f>+VLOOKUP(A44,Tasas!$A$2:$B$248,2,0)</f>
        <v>2.7E-2</v>
      </c>
    </row>
    <row r="45" spans="1:11" x14ac:dyDescent="0.3">
      <c r="A45">
        <f t="shared" si="1"/>
        <v>2062</v>
      </c>
      <c r="B45">
        <f t="shared" si="2"/>
        <v>38</v>
      </c>
      <c r="C45">
        <f t="shared" si="3"/>
        <v>40</v>
      </c>
      <c r="D45">
        <f t="shared" si="4"/>
        <v>98</v>
      </c>
      <c r="E45">
        <f>+IF($H$3="CMG",IFERROR(VLOOKUP($D45,Tablas!$A$2:$J$113,2,0),1),IFERROR(VLOOKUP($D45,Tablas!$A$2:$J$113,9,0),1))</f>
        <v>0.11737</v>
      </c>
      <c r="F45">
        <f>+IF(IFERROR(VLOOKUP($D45,Tablas!$A$2:$J$113,2,0),1)=E45,IFERROR(VLOOKUP($D45,Tablas!$A$2:$E$112,3,0),0),0)</f>
        <v>3.0799999999999998E-3</v>
      </c>
      <c r="G45">
        <f t="shared" si="0"/>
        <v>0.10374554512503745</v>
      </c>
      <c r="H45">
        <f t="shared" si="7"/>
        <v>0.2498155056385149</v>
      </c>
      <c r="I45">
        <f t="shared" si="5"/>
        <v>0.36822084059651033</v>
      </c>
      <c r="J45">
        <f t="shared" si="6"/>
        <v>9.1987275480256231E-2</v>
      </c>
      <c r="K45">
        <f>+VLOOKUP(A45,Tasas!$A$2:$B$248,2,0)</f>
        <v>2.7E-2</v>
      </c>
    </row>
    <row r="46" spans="1:11" x14ac:dyDescent="0.3">
      <c r="A46">
        <f t="shared" si="1"/>
        <v>2063</v>
      </c>
      <c r="B46">
        <f t="shared" si="2"/>
        <v>39</v>
      </c>
      <c r="C46">
        <f t="shared" si="3"/>
        <v>41</v>
      </c>
      <c r="D46">
        <f t="shared" si="4"/>
        <v>99</v>
      </c>
      <c r="E46">
        <f>+IF($H$3="CMG",IFERROR(VLOOKUP($D46,Tablas!$A$2:$J$113,2,0),1),IFERROR(VLOOKUP($D46,Tablas!$A$2:$J$113,9,0),1))</f>
        <v>0.12576000000000001</v>
      </c>
      <c r="F46">
        <f>+IF(IFERROR(VLOOKUP($D46,Tablas!$A$2:$J$113,2,0),1)=E46,IFERROR(VLOOKUP($D46,Tablas!$A$2:$E$112,3,0),0),0)</f>
        <v>2.8500000000000001E-3</v>
      </c>
      <c r="G46">
        <f t="shared" si="0"/>
        <v>0.11187235125499474</v>
      </c>
      <c r="H46">
        <f t="shared" si="7"/>
        <v>0.22389825982536032</v>
      </c>
      <c r="I46">
        <f t="shared" si="5"/>
        <v>0.35854025374538495</v>
      </c>
      <c r="J46">
        <f t="shared" si="6"/>
        <v>8.027653889093482E-2</v>
      </c>
      <c r="K46">
        <f>+VLOOKUP(A46,Tasas!$A$2:$B$248,2,0)</f>
        <v>2.7E-2</v>
      </c>
    </row>
    <row r="47" spans="1:11" x14ac:dyDescent="0.3">
      <c r="A47">
        <f t="shared" si="1"/>
        <v>2064</v>
      </c>
      <c r="B47">
        <f t="shared" si="2"/>
        <v>40</v>
      </c>
      <c r="C47">
        <f t="shared" si="3"/>
        <v>42</v>
      </c>
      <c r="D47">
        <f t="shared" si="4"/>
        <v>100</v>
      </c>
      <c r="E47">
        <f>+IF($H$3="CMG",IFERROR(VLOOKUP($D47,Tablas!$A$2:$J$113,2,0),1),IFERROR(VLOOKUP($D47,Tablas!$A$2:$J$113,9,0),1))</f>
        <v>0.13469999999999999</v>
      </c>
      <c r="F47">
        <f>+IF(IFERROR(VLOOKUP($D47,Tablas!$A$2:$J$113,2,0),1)=E47,IFERROR(VLOOKUP($D47,Tablas!$A$2:$E$112,3,0),0),0)</f>
        <v>2.5999999999999999E-3</v>
      </c>
      <c r="G47">
        <f t="shared" si="0"/>
        <v>0.1207482593214577</v>
      </c>
      <c r="H47">
        <f t="shared" si="7"/>
        <v>0.19885023505679553</v>
      </c>
      <c r="I47">
        <f t="shared" si="5"/>
        <v>0.34911417112500975</v>
      </c>
      <c r="J47">
        <f t="shared" si="6"/>
        <v>6.9421434989866526E-2</v>
      </c>
      <c r="K47">
        <f>+VLOOKUP(A47,Tasas!$A$2:$B$248,2,0)</f>
        <v>2.7E-2</v>
      </c>
    </row>
    <row r="48" spans="1:11" x14ac:dyDescent="0.3">
      <c r="A48">
        <f t="shared" si="1"/>
        <v>2065</v>
      </c>
      <c r="B48">
        <f t="shared" si="2"/>
        <v>41</v>
      </c>
      <c r="C48">
        <f t="shared" si="3"/>
        <v>43</v>
      </c>
      <c r="D48">
        <f t="shared" si="4"/>
        <v>101</v>
      </c>
      <c r="E48">
        <f>+IF($H$3="CMG",IFERROR(VLOOKUP($D48,Tablas!$A$2:$J$113,2,0),1),IFERROR(VLOOKUP($D48,Tablas!$A$2:$J$113,9,0),1))</f>
        <v>0.14419999999999999</v>
      </c>
      <c r="F48">
        <f>+IF(IFERROR(VLOOKUP($D48,Tablas!$A$2:$J$113,2,0),1)=E48,IFERROR(VLOOKUP($D48,Tablas!$A$2:$E$112,3,0),0),0)</f>
        <v>2.3500000000000001E-3</v>
      </c>
      <c r="G48">
        <f t="shared" si="0"/>
        <v>0.13032512694990506</v>
      </c>
      <c r="H48">
        <f t="shared" si="7"/>
        <v>0.17483941530802477</v>
      </c>
      <c r="I48">
        <f t="shared" si="5"/>
        <v>0.33993590177702998</v>
      </c>
      <c r="J48">
        <f t="shared" si="6"/>
        <v>5.9434194308902059E-2</v>
      </c>
      <c r="K48">
        <f>+VLOOKUP(A48,Tasas!$A$2:$B$248,2,0)</f>
        <v>2.7E-2</v>
      </c>
    </row>
    <row r="49" spans="1:11" x14ac:dyDescent="0.3">
      <c r="A49">
        <f t="shared" si="1"/>
        <v>2066</v>
      </c>
      <c r="B49">
        <f t="shared" si="2"/>
        <v>42</v>
      </c>
      <c r="C49">
        <f t="shared" si="3"/>
        <v>44</v>
      </c>
      <c r="D49">
        <f t="shared" si="4"/>
        <v>102</v>
      </c>
      <c r="E49">
        <f>+IF($H$3="CMG",IFERROR(VLOOKUP($D49,Tablas!$A$2:$J$113,2,0),1),IFERROR(VLOOKUP($D49,Tablas!$A$2:$J$113,9,0),1))</f>
        <v>0.15428</v>
      </c>
      <c r="F49">
        <f>+IF(IFERROR(VLOOKUP($D49,Tablas!$A$2:$J$113,2,0),1)=E49,IFERROR(VLOOKUP($D49,Tablas!$A$2:$E$112,3,0),0),0)</f>
        <v>2.0899999999999998E-3</v>
      </c>
      <c r="G49">
        <f t="shared" si="0"/>
        <v>0.14071166970752408</v>
      </c>
      <c r="H49">
        <f t="shared" si="7"/>
        <v>0.15205344631215928</v>
      </c>
      <c r="I49">
        <f t="shared" si="5"/>
        <v>0.33099893064949371</v>
      </c>
      <c r="J49">
        <f t="shared" si="6"/>
        <v>5.0329528130894925E-2</v>
      </c>
      <c r="K49">
        <f>+VLOOKUP(A49,Tasas!$A$2:$B$248,2,0)</f>
        <v>2.7E-2</v>
      </c>
    </row>
    <row r="50" spans="1:11" x14ac:dyDescent="0.3">
      <c r="A50">
        <f t="shared" si="1"/>
        <v>2067</v>
      </c>
      <c r="B50">
        <f t="shared" si="2"/>
        <v>43</v>
      </c>
      <c r="C50">
        <f t="shared" si="3"/>
        <v>45</v>
      </c>
      <c r="D50">
        <f t="shared" si="4"/>
        <v>103</v>
      </c>
      <c r="E50">
        <f>+IF($H$3="CMG",IFERROR(VLOOKUP($D50,Tablas!$A$2:$J$113,2,0),1),IFERROR(VLOOKUP($D50,Tablas!$A$2:$J$113,9,0),1))</f>
        <v>0.16497000000000001</v>
      </c>
      <c r="F50">
        <f>+IF(IFERROR(VLOOKUP($D50,Tablas!$A$2:$J$113,2,0),1)=E50,IFERROR(VLOOKUP($D50,Tablas!$A$2:$E$112,3,0),0),0)</f>
        <v>1.82E-3</v>
      </c>
      <c r="G50">
        <f t="shared" si="0"/>
        <v>0.15198609245228009</v>
      </c>
      <c r="H50">
        <f t="shared" si="7"/>
        <v>0.13065775199679197</v>
      </c>
      <c r="I50">
        <f t="shared" si="5"/>
        <v>0.32229691397224314</v>
      </c>
      <c r="J50">
        <f t="shared" si="6"/>
        <v>4.2110590255116744E-2</v>
      </c>
      <c r="K50">
        <f>+VLOOKUP(A50,Tasas!$A$2:$B$248,2,0)</f>
        <v>2.7E-2</v>
      </c>
    </row>
    <row r="51" spans="1:11" x14ac:dyDescent="0.3">
      <c r="A51">
        <f t="shared" si="1"/>
        <v>2068</v>
      </c>
      <c r="B51">
        <f t="shared" si="2"/>
        <v>44</v>
      </c>
      <c r="C51">
        <f t="shared" si="3"/>
        <v>46</v>
      </c>
      <c r="D51">
        <f t="shared" si="4"/>
        <v>104</v>
      </c>
      <c r="E51">
        <f>+IF($H$3="CMG",IFERROR(VLOOKUP($D51,Tablas!$A$2:$J$113,2,0),1),IFERROR(VLOOKUP($D51,Tablas!$A$2:$J$113,9,0),1))</f>
        <v>0.17624999999999999</v>
      </c>
      <c r="F51">
        <f>+IF(IFERROR(VLOOKUP($D51,Tablas!$A$2:$J$113,2,0),1)=E51,IFERROR(VLOOKUP($D51,Tablas!$A$2:$E$112,3,0),0),0)</f>
        <v>1.5499999999999999E-3</v>
      </c>
      <c r="G51">
        <f t="shared" si="0"/>
        <v>0.16411183678436977</v>
      </c>
      <c r="H51">
        <f t="shared" si="7"/>
        <v>0.11079959082220046</v>
      </c>
      <c r="I51">
        <f t="shared" si="5"/>
        <v>0.31382367475388817</v>
      </c>
      <c r="J51">
        <f t="shared" si="6"/>
        <v>3.4771534753050129E-2</v>
      </c>
      <c r="K51">
        <f>+VLOOKUP(A51,Tasas!$A$2:$B$248,2,0)</f>
        <v>2.7E-2</v>
      </c>
    </row>
    <row r="52" spans="1:11" x14ac:dyDescent="0.3">
      <c r="A52">
        <f t="shared" si="1"/>
        <v>2069</v>
      </c>
      <c r="B52">
        <f t="shared" si="2"/>
        <v>45</v>
      </c>
      <c r="C52">
        <f t="shared" si="3"/>
        <v>47</v>
      </c>
      <c r="D52">
        <f t="shared" si="4"/>
        <v>105</v>
      </c>
      <c r="E52">
        <f>+IF($H$3="CMG",IFERROR(VLOOKUP($D52,Tablas!$A$2:$J$113,2,0),1),IFERROR(VLOOKUP($D52,Tablas!$A$2:$J$113,9,0),1))</f>
        <v>0.18815000000000001</v>
      </c>
      <c r="F52">
        <f>+IF(IFERROR(VLOOKUP($D52,Tablas!$A$2:$J$113,2,0),1)=E52,IFERROR(VLOOKUP($D52,Tablas!$A$2:$E$112,3,0),0),0)</f>
        <v>1.2800000000000001E-3</v>
      </c>
      <c r="G52">
        <f t="shared" si="0"/>
        <v>0.17715782142328396</v>
      </c>
      <c r="H52">
        <f t="shared" si="7"/>
        <v>9.2616066457412549E-2</v>
      </c>
      <c r="I52">
        <f t="shared" si="5"/>
        <v>0.30557319839716479</v>
      </c>
      <c r="J52">
        <f t="shared" si="6"/>
        <v>2.8300987650355925E-2</v>
      </c>
      <c r="K52">
        <f>+VLOOKUP(A52,Tasas!$A$2:$B$248,2,0)</f>
        <v>2.7E-2</v>
      </c>
    </row>
    <row r="53" spans="1:11" x14ac:dyDescent="0.3">
      <c r="A53">
        <f t="shared" si="1"/>
        <v>2070</v>
      </c>
      <c r="B53">
        <f t="shared" si="2"/>
        <v>46</v>
      </c>
      <c r="C53">
        <f t="shared" si="3"/>
        <v>48</v>
      </c>
      <c r="D53">
        <f t="shared" si="4"/>
        <v>106</v>
      </c>
      <c r="E53">
        <f>+IF($H$3="CMG",IFERROR(VLOOKUP($D53,Tablas!$A$2:$J$113,2,0),1),IFERROR(VLOOKUP($D53,Tablas!$A$2:$J$113,9,0),1))</f>
        <v>0.20066999999999999</v>
      </c>
      <c r="F53">
        <f>+IF(IFERROR(VLOOKUP($D53,Tablas!$A$2:$J$113,2,0),1)=E53,IFERROR(VLOOKUP($D53,Tablas!$A$2:$E$112,3,0),0),0)</f>
        <v>1.01E-3</v>
      </c>
      <c r="G53">
        <f t="shared" si="0"/>
        <v>0.19116888822737002</v>
      </c>
      <c r="H53">
        <f t="shared" si="7"/>
        <v>7.6208405895023257E-2</v>
      </c>
      <c r="I53">
        <f t="shared" si="5"/>
        <v>0.29753962842956655</v>
      </c>
      <c r="J53">
        <f t="shared" si="6"/>
        <v>2.2675020773214809E-2</v>
      </c>
      <c r="K53">
        <f>+VLOOKUP(A53,Tasas!$A$2:$B$248,2,0)</f>
        <v>2.7E-2</v>
      </c>
    </row>
    <row r="54" spans="1:11" x14ac:dyDescent="0.3">
      <c r="A54">
        <f t="shared" si="1"/>
        <v>2071</v>
      </c>
      <c r="B54">
        <f t="shared" si="2"/>
        <v>47</v>
      </c>
      <c r="C54">
        <f t="shared" si="3"/>
        <v>49</v>
      </c>
      <c r="D54">
        <f t="shared" si="4"/>
        <v>107</v>
      </c>
      <c r="E54">
        <f>+IF($H$3="CMG",IFERROR(VLOOKUP($D54,Tablas!$A$2:$J$113,2,0),1),IFERROR(VLOOKUP($D54,Tablas!$A$2:$J$113,9,0),1))</f>
        <v>0.21379000000000001</v>
      </c>
      <c r="F54">
        <f>+IF(IFERROR(VLOOKUP($D54,Tablas!$A$2:$J$113,2,0),1)=E54,IFERROR(VLOOKUP($D54,Tablas!$A$2:$E$112,3,0),0),0)</f>
        <v>7.3999999999999999E-4</v>
      </c>
      <c r="G54">
        <f t="shared" si="0"/>
        <v>0.20617406794071549</v>
      </c>
      <c r="H54">
        <f t="shared" si="7"/>
        <v>6.1639729666491512E-2</v>
      </c>
      <c r="I54">
        <f t="shared" si="5"/>
        <v>0.28971726234621864</v>
      </c>
      <c r="J54">
        <f t="shared" si="6"/>
        <v>1.7858093730736917E-2</v>
      </c>
      <c r="K54">
        <f>+VLOOKUP(A54,Tasas!$A$2:$B$248,2,0)</f>
        <v>2.7E-2</v>
      </c>
    </row>
    <row r="55" spans="1:11" x14ac:dyDescent="0.3">
      <c r="A55">
        <f t="shared" si="1"/>
        <v>2072</v>
      </c>
      <c r="B55">
        <f t="shared" si="2"/>
        <v>48</v>
      </c>
      <c r="C55">
        <f t="shared" si="3"/>
        <v>50</v>
      </c>
      <c r="D55">
        <f t="shared" si="4"/>
        <v>108</v>
      </c>
      <c r="E55">
        <f>+IF($H$3="CMG",IFERROR(VLOOKUP($D55,Tablas!$A$2:$J$113,2,0),1),IFERROR(VLOOKUP($D55,Tablas!$A$2:$J$113,9,0),1))</f>
        <v>0.22752</v>
      </c>
      <c r="F55">
        <f>+IF(IFERROR(VLOOKUP($D55,Tablas!$A$2:$J$113,2,0),1)=E55,IFERROR(VLOOKUP($D55,Tablas!$A$2:$E$112,3,0),0),0)</f>
        <v>4.8000000000000001E-4</v>
      </c>
      <c r="G55">
        <f t="shared" si="0"/>
        <v>0.22212324484097673</v>
      </c>
      <c r="H55">
        <f t="shared" si="7"/>
        <v>4.8931215854384959E-2</v>
      </c>
      <c r="I55">
        <f t="shared" si="5"/>
        <v>0.2821005475620435</v>
      </c>
      <c r="J55">
        <f t="shared" si="6"/>
        <v>1.3803522785398542E-2</v>
      </c>
      <c r="K55">
        <f>+VLOOKUP(A55,Tasas!$A$2:$B$248,2,0)</f>
        <v>2.7E-2</v>
      </c>
    </row>
    <row r="56" spans="1:11" x14ac:dyDescent="0.3">
      <c r="A56">
        <f t="shared" si="1"/>
        <v>2073</v>
      </c>
      <c r="B56">
        <f t="shared" si="2"/>
        <v>49</v>
      </c>
      <c r="C56">
        <f t="shared" si="3"/>
        <v>51</v>
      </c>
      <c r="D56">
        <f t="shared" si="4"/>
        <v>109</v>
      </c>
      <c r="E56">
        <f>+IF($H$3="CMG",IFERROR(VLOOKUP($D56,Tablas!$A$2:$J$113,2,0),1),IFERROR(VLOOKUP($D56,Tablas!$A$2:$J$113,9,0),1))</f>
        <v>0.24182999999999999</v>
      </c>
      <c r="F56">
        <f>+IF(IFERROR(VLOOKUP($D56,Tablas!$A$2:$J$113,2,0),1)=E56,IFERROR(VLOOKUP($D56,Tablas!$A$2:$E$112,3,0),0),0)</f>
        <v>0</v>
      </c>
      <c r="G56">
        <f t="shared" si="0"/>
        <v>0.24182999999999999</v>
      </c>
      <c r="H56">
        <f t="shared" si="7"/>
        <v>3.8062455414794728E-2</v>
      </c>
      <c r="I56">
        <f t="shared" si="5"/>
        <v>0.27468407747034423</v>
      </c>
      <c r="J56">
        <f t="shared" si="6"/>
        <v>1.0455150451868999E-2</v>
      </c>
      <c r="K56">
        <f>+VLOOKUP(A56,Tasas!$A$2:$B$248,2,0)</f>
        <v>2.7E-2</v>
      </c>
    </row>
    <row r="57" spans="1:11" x14ac:dyDescent="0.3">
      <c r="A57">
        <f t="shared" si="1"/>
        <v>2074</v>
      </c>
      <c r="B57">
        <f t="shared" si="2"/>
        <v>50</v>
      </c>
      <c r="C57">
        <f t="shared" si="3"/>
        <v>52</v>
      </c>
      <c r="D57">
        <f t="shared" si="4"/>
        <v>110</v>
      </c>
      <c r="E57">
        <f>+IF($H$3="CMG",IFERROR(VLOOKUP($D57,Tablas!$A$2:$J$113,2,0),1),IFERROR(VLOOKUP($D57,Tablas!$A$2:$J$113,9,0),1))</f>
        <v>1</v>
      </c>
      <c r="F57">
        <f>+IF(IFERROR(VLOOKUP($D57,Tablas!$A$2:$J$113,2,0),1)=E57,IFERROR(VLOOKUP($D57,Tablas!$A$2:$E$112,3,0),0),0)</f>
        <v>0</v>
      </c>
      <c r="G57">
        <f t="shared" si="0"/>
        <v>1</v>
      </c>
      <c r="H57">
        <f t="shared" si="7"/>
        <v>2.885781182183492E-2</v>
      </c>
      <c r="I57">
        <f t="shared" si="5"/>
        <v>0.26746258760500896</v>
      </c>
      <c r="J57">
        <f t="shared" si="6"/>
        <v>7.7183850224863855E-3</v>
      </c>
      <c r="K57">
        <f>+VLOOKUP(A57,Tasas!$A$2:$B$248,2,0)</f>
        <v>2.7E-2</v>
      </c>
    </row>
    <row r="58" spans="1:11" x14ac:dyDescent="0.3">
      <c r="A58">
        <f t="shared" si="1"/>
        <v>2075</v>
      </c>
      <c r="B58">
        <f t="shared" si="2"/>
        <v>51</v>
      </c>
      <c r="C58">
        <f t="shared" si="3"/>
        <v>53</v>
      </c>
      <c r="D58">
        <f t="shared" si="4"/>
        <v>111</v>
      </c>
      <c r="E58">
        <f>+IF($H$3="CMG",IFERROR(VLOOKUP($D58,Tablas!$A$2:$J$113,2,0),1),IFERROR(VLOOKUP($D58,Tablas!$A$2:$J$113,9,0),1))</f>
        <v>1</v>
      </c>
      <c r="F58">
        <f>+IF(IFERROR(VLOOKUP($D58,Tablas!$A$2:$J$113,2,0),1)=E58,IFERROR(VLOOKUP($D58,Tablas!$A$2:$E$112,3,0),0),0)</f>
        <v>0</v>
      </c>
      <c r="G58">
        <f t="shared" si="0"/>
        <v>1</v>
      </c>
      <c r="H58">
        <f t="shared" si="7"/>
        <v>0</v>
      </c>
      <c r="I58">
        <f t="shared" si="5"/>
        <v>0.26043095190361154</v>
      </c>
      <c r="J58">
        <f t="shared" si="6"/>
        <v>0</v>
      </c>
      <c r="K58">
        <f>+VLOOKUP(A58,Tasas!$A$2:$B$248,2,0)</f>
        <v>2.7E-2</v>
      </c>
    </row>
    <row r="59" spans="1:11" x14ac:dyDescent="0.3">
      <c r="A59">
        <f t="shared" si="1"/>
        <v>2076</v>
      </c>
      <c r="B59">
        <f t="shared" si="2"/>
        <v>52</v>
      </c>
      <c r="C59">
        <f t="shared" si="3"/>
        <v>54</v>
      </c>
      <c r="D59">
        <f t="shared" si="4"/>
        <v>112</v>
      </c>
      <c r="E59">
        <f>+IF($H$3="CMG",IFERROR(VLOOKUP($D59,Tablas!$A$2:$J$113,2,0),1),IFERROR(VLOOKUP($D59,Tablas!$A$2:$J$113,9,0),1))</f>
        <v>1</v>
      </c>
      <c r="F59">
        <f>+IF(IFERROR(VLOOKUP($D59,Tablas!$A$2:$J$113,2,0),1)=E59,IFERROR(VLOOKUP($D59,Tablas!$A$2:$E$112,3,0),0),0)</f>
        <v>0</v>
      </c>
      <c r="G59">
        <f t="shared" si="0"/>
        <v>1</v>
      </c>
      <c r="H59">
        <f t="shared" si="7"/>
        <v>0</v>
      </c>
      <c r="I59">
        <f t="shared" si="5"/>
        <v>0.25358417906875513</v>
      </c>
      <c r="J59">
        <f t="shared" si="6"/>
        <v>0</v>
      </c>
      <c r="K59">
        <f>+VLOOKUP(A59,Tasas!$A$2:$B$248,2,0)</f>
        <v>2.7E-2</v>
      </c>
    </row>
    <row r="60" spans="1:11" x14ac:dyDescent="0.3">
      <c r="A60">
        <f t="shared" si="1"/>
        <v>2077</v>
      </c>
      <c r="B60">
        <f t="shared" si="2"/>
        <v>53</v>
      </c>
      <c r="C60">
        <f t="shared" si="3"/>
        <v>55</v>
      </c>
      <c r="D60">
        <f t="shared" si="4"/>
        <v>113</v>
      </c>
      <c r="E60">
        <f>+IF($H$3="CMG",IFERROR(VLOOKUP($D60,Tablas!$A$2:$J$113,2,0),1),IFERROR(VLOOKUP($D60,Tablas!$A$2:$J$113,9,0),1))</f>
        <v>1</v>
      </c>
      <c r="F60">
        <f>+IF(IFERROR(VLOOKUP($D60,Tablas!$A$2:$J$113,2,0),1)=E60,IFERROR(VLOOKUP($D60,Tablas!$A$2:$E$112,3,0),0),0)</f>
        <v>0</v>
      </c>
      <c r="G60">
        <f t="shared" si="0"/>
        <v>1</v>
      </c>
      <c r="H60">
        <f t="shared" si="7"/>
        <v>0</v>
      </c>
      <c r="I60">
        <f t="shared" si="5"/>
        <v>0.24691740902507806</v>
      </c>
      <c r="J60">
        <f t="shared" si="6"/>
        <v>0</v>
      </c>
      <c r="K60">
        <f>+VLOOKUP(A60,Tasas!$A$2:$B$248,2,0)</f>
        <v>2.7E-2</v>
      </c>
    </row>
    <row r="61" spans="1:11" x14ac:dyDescent="0.3">
      <c r="A61">
        <f t="shared" si="1"/>
        <v>2078</v>
      </c>
      <c r="B61">
        <f t="shared" si="2"/>
        <v>54</v>
      </c>
      <c r="C61">
        <f t="shared" si="3"/>
        <v>56</v>
      </c>
      <c r="D61">
        <f t="shared" si="4"/>
        <v>114</v>
      </c>
      <c r="E61">
        <f>+IF($H$3="CMG",IFERROR(VLOOKUP($D61,Tablas!$A$2:$J$113,2,0),1),IFERROR(VLOOKUP($D61,Tablas!$A$2:$J$113,9,0),1))</f>
        <v>1</v>
      </c>
      <c r="F61">
        <f>+IF(IFERROR(VLOOKUP($D61,Tablas!$A$2:$J$113,2,0),1)=E61,IFERROR(VLOOKUP($D61,Tablas!$A$2:$E$112,3,0),0),0)</f>
        <v>0</v>
      </c>
      <c r="G61">
        <f t="shared" si="0"/>
        <v>1</v>
      </c>
      <c r="H61">
        <f t="shared" si="7"/>
        <v>0</v>
      </c>
      <c r="I61">
        <f t="shared" si="5"/>
        <v>0.24042590946940418</v>
      </c>
      <c r="J61">
        <f t="shared" si="6"/>
        <v>0</v>
      </c>
      <c r="K61">
        <f>+VLOOKUP(A61,Tasas!$A$2:$B$248,2,0)</f>
        <v>2.7E-2</v>
      </c>
    </row>
    <row r="62" spans="1:11" x14ac:dyDescent="0.3">
      <c r="A62">
        <f t="shared" si="1"/>
        <v>2079</v>
      </c>
      <c r="B62">
        <f t="shared" si="2"/>
        <v>55</v>
      </c>
      <c r="C62">
        <f t="shared" si="3"/>
        <v>57</v>
      </c>
      <c r="D62">
        <f t="shared" si="4"/>
        <v>115</v>
      </c>
      <c r="E62">
        <f>+IF($H$3="CMG",IFERROR(VLOOKUP($D62,Tablas!$A$2:$J$113,2,0),1),IFERROR(VLOOKUP($D62,Tablas!$A$2:$J$113,9,0),1))</f>
        <v>1</v>
      </c>
      <c r="F62">
        <f>+IF(IFERROR(VLOOKUP($D62,Tablas!$A$2:$J$113,2,0),1)=E62,IFERROR(VLOOKUP($D62,Tablas!$A$2:$E$112,3,0),0),0)</f>
        <v>0</v>
      </c>
      <c r="G62">
        <f t="shared" si="0"/>
        <v>1</v>
      </c>
      <c r="H62">
        <f t="shared" si="7"/>
        <v>0</v>
      </c>
      <c r="I62">
        <f t="shared" si="5"/>
        <v>0.23410507251159124</v>
      </c>
      <c r="J62">
        <f t="shared" si="6"/>
        <v>0</v>
      </c>
      <c r="K62">
        <f>+VLOOKUP(A62,Tasas!$A$2:$B$248,2,0)</f>
        <v>2.7E-2</v>
      </c>
    </row>
    <row r="63" spans="1:11" x14ac:dyDescent="0.3">
      <c r="A63">
        <f t="shared" si="1"/>
        <v>2080</v>
      </c>
      <c r="B63">
        <f t="shared" si="2"/>
        <v>56</v>
      </c>
      <c r="C63">
        <f t="shared" si="3"/>
        <v>58</v>
      </c>
      <c r="D63">
        <f t="shared" si="4"/>
        <v>116</v>
      </c>
      <c r="E63">
        <f>+IF($H$3="CMG",IFERROR(VLOOKUP($D63,Tablas!$A$2:$J$113,2,0),1),IFERROR(VLOOKUP($D63,Tablas!$A$2:$J$113,9,0),1))</f>
        <v>1</v>
      </c>
      <c r="F63">
        <f>+IF(IFERROR(VLOOKUP($D63,Tablas!$A$2:$J$113,2,0),1)=E63,IFERROR(VLOOKUP($D63,Tablas!$A$2:$E$112,3,0),0),0)</f>
        <v>0</v>
      </c>
      <c r="G63">
        <f t="shared" si="0"/>
        <v>1</v>
      </c>
      <c r="H63">
        <f t="shared" si="7"/>
        <v>0</v>
      </c>
      <c r="I63">
        <f t="shared" si="5"/>
        <v>0.2279504114036916</v>
      </c>
      <c r="J63">
        <f t="shared" si="6"/>
        <v>0</v>
      </c>
      <c r="K63">
        <f>+VLOOKUP(A63,Tasas!$A$2:$B$248,2,0)</f>
        <v>2.7E-2</v>
      </c>
    </row>
    <row r="64" spans="1:11" x14ac:dyDescent="0.3">
      <c r="A64">
        <f t="shared" si="1"/>
        <v>2081</v>
      </c>
      <c r="B64">
        <f t="shared" si="2"/>
        <v>57</v>
      </c>
      <c r="C64">
        <f t="shared" si="3"/>
        <v>59</v>
      </c>
      <c r="D64">
        <f t="shared" si="4"/>
        <v>117</v>
      </c>
      <c r="E64">
        <f>+IF($H$3="CMG",IFERROR(VLOOKUP($D64,Tablas!$A$2:$J$113,2,0),1),IFERROR(VLOOKUP($D64,Tablas!$A$2:$J$113,9,0),1))</f>
        <v>1</v>
      </c>
      <c r="F64">
        <f>+IF(IFERROR(VLOOKUP($D64,Tablas!$A$2:$J$113,2,0),1)=E64,IFERROR(VLOOKUP($D64,Tablas!$A$2:$E$112,3,0),0),0)</f>
        <v>0</v>
      </c>
      <c r="G64">
        <f t="shared" si="0"/>
        <v>1</v>
      </c>
      <c r="H64">
        <f t="shared" si="7"/>
        <v>0</v>
      </c>
      <c r="I64">
        <f t="shared" si="5"/>
        <v>0.22195755735510386</v>
      </c>
      <c r="J64">
        <f t="shared" si="6"/>
        <v>0</v>
      </c>
      <c r="K64">
        <f>+VLOOKUP(A64,Tasas!$A$2:$B$248,2,0)</f>
        <v>2.7E-2</v>
      </c>
    </row>
    <row r="65" spans="1:11" x14ac:dyDescent="0.3">
      <c r="A65">
        <f t="shared" si="1"/>
        <v>2082</v>
      </c>
      <c r="B65">
        <f t="shared" si="2"/>
        <v>58</v>
      </c>
      <c r="C65">
        <f t="shared" si="3"/>
        <v>60</v>
      </c>
      <c r="D65">
        <f t="shared" si="4"/>
        <v>118</v>
      </c>
      <c r="E65">
        <f>+IF($H$3="CMG",IFERROR(VLOOKUP($D65,Tablas!$A$2:$J$113,2,0),1),IFERROR(VLOOKUP($D65,Tablas!$A$2:$J$113,9,0),1))</f>
        <v>1</v>
      </c>
      <c r="F65">
        <f>+IF(IFERROR(VLOOKUP($D65,Tablas!$A$2:$J$113,2,0),1)=E65,IFERROR(VLOOKUP($D65,Tablas!$A$2:$E$112,3,0),0),0)</f>
        <v>0</v>
      </c>
      <c r="G65">
        <f t="shared" si="0"/>
        <v>1</v>
      </c>
      <c r="H65">
        <f t="shared" si="7"/>
        <v>0</v>
      </c>
      <c r="I65">
        <f t="shared" si="5"/>
        <v>0.21612225643145455</v>
      </c>
      <c r="J65">
        <f t="shared" si="6"/>
        <v>0</v>
      </c>
      <c r="K65">
        <f>+VLOOKUP(A65,Tasas!$A$2:$B$248,2,0)</f>
        <v>2.7E-2</v>
      </c>
    </row>
    <row r="66" spans="1:11" x14ac:dyDescent="0.3">
      <c r="A66">
        <f t="shared" si="1"/>
        <v>2083</v>
      </c>
      <c r="B66">
        <f t="shared" si="2"/>
        <v>59</v>
      </c>
      <c r="C66">
        <f t="shared" si="3"/>
        <v>61</v>
      </c>
      <c r="D66">
        <f t="shared" si="4"/>
        <v>119</v>
      </c>
      <c r="E66">
        <f>+IF($H$3="CMG",IFERROR(VLOOKUP($D66,Tablas!$A$2:$J$113,2,0),1),IFERROR(VLOOKUP($D66,Tablas!$A$2:$J$113,9,0),1))</f>
        <v>1</v>
      </c>
      <c r="F66">
        <f>+IF(IFERROR(VLOOKUP($D66,Tablas!$A$2:$J$113,2,0),1)=E66,IFERROR(VLOOKUP($D66,Tablas!$A$2:$E$112,3,0),0),0)</f>
        <v>0</v>
      </c>
      <c r="G66">
        <f t="shared" si="0"/>
        <v>1</v>
      </c>
      <c r="H66">
        <f t="shared" si="7"/>
        <v>0</v>
      </c>
      <c r="I66">
        <f t="shared" si="5"/>
        <v>0.21044036653500933</v>
      </c>
      <c r="J66">
        <f t="shared" si="6"/>
        <v>0</v>
      </c>
      <c r="K66">
        <f>+VLOOKUP(A66,Tasas!$A$2:$B$248,2,0)</f>
        <v>2.7E-2</v>
      </c>
    </row>
    <row r="67" spans="1:11" x14ac:dyDescent="0.3">
      <c r="A67">
        <f t="shared" si="1"/>
        <v>2084</v>
      </c>
      <c r="B67">
        <f t="shared" si="2"/>
        <v>60</v>
      </c>
      <c r="C67">
        <f t="shared" si="3"/>
        <v>62</v>
      </c>
      <c r="D67">
        <f t="shared" si="4"/>
        <v>120</v>
      </c>
      <c r="E67">
        <f>+IF($H$3="CMG",IFERROR(VLOOKUP($D67,Tablas!$A$2:$J$113,2,0),1),IFERROR(VLOOKUP($D67,Tablas!$A$2:$J$113,9,0),1))</f>
        <v>1</v>
      </c>
      <c r="F67">
        <f>+IF(IFERROR(VLOOKUP($D67,Tablas!$A$2:$J$113,2,0),1)=E67,IFERROR(VLOOKUP($D67,Tablas!$A$2:$E$112,3,0),0),0)</f>
        <v>0</v>
      </c>
      <c r="G67">
        <f t="shared" si="0"/>
        <v>1</v>
      </c>
      <c r="H67">
        <f t="shared" si="7"/>
        <v>0</v>
      </c>
      <c r="I67">
        <f t="shared" si="5"/>
        <v>0.20490785446446866</v>
      </c>
      <c r="J67">
        <f t="shared" si="6"/>
        <v>0</v>
      </c>
      <c r="K67">
        <f>+VLOOKUP(A67,Tasas!$A$2:$B$248,2,0)</f>
        <v>2.7E-2</v>
      </c>
    </row>
    <row r="68" spans="1:11" x14ac:dyDescent="0.3">
      <c r="A68">
        <f t="shared" si="1"/>
        <v>2085</v>
      </c>
      <c r="B68">
        <f t="shared" si="2"/>
        <v>61</v>
      </c>
      <c r="C68">
        <f t="shared" si="3"/>
        <v>63</v>
      </c>
      <c r="D68">
        <f t="shared" si="4"/>
        <v>121</v>
      </c>
      <c r="E68">
        <f>+IF($H$3="CMG",IFERROR(VLOOKUP($D68,Tablas!$A$2:$J$113,2,0),1),IFERROR(VLOOKUP($D68,Tablas!$A$2:$J$113,9,0),1))</f>
        <v>1</v>
      </c>
      <c r="F68">
        <f>+IF(IFERROR(VLOOKUP($D68,Tablas!$A$2:$J$113,2,0),1)=E68,IFERROR(VLOOKUP($D68,Tablas!$A$2:$E$112,3,0),0),0)</f>
        <v>0</v>
      </c>
      <c r="G68">
        <f t="shared" si="0"/>
        <v>1</v>
      </c>
      <c r="H68">
        <f t="shared" si="7"/>
        <v>0</v>
      </c>
      <c r="I68">
        <f t="shared" si="5"/>
        <v>0.19952079305206299</v>
      </c>
      <c r="J68">
        <f t="shared" si="6"/>
        <v>0</v>
      </c>
      <c r="K68">
        <f>+VLOOKUP(A68,Tasas!$A$2:$B$248,2,0)</f>
        <v>2.7E-2</v>
      </c>
    </row>
    <row r="69" spans="1:11" x14ac:dyDescent="0.3">
      <c r="A69">
        <f t="shared" si="1"/>
        <v>2086</v>
      </c>
      <c r="B69">
        <f t="shared" si="2"/>
        <v>62</v>
      </c>
      <c r="C69">
        <f t="shared" si="3"/>
        <v>64</v>
      </c>
      <c r="D69">
        <f t="shared" si="4"/>
        <v>122</v>
      </c>
      <c r="E69">
        <f>+IF($H$3="CMG",IFERROR(VLOOKUP($D69,Tablas!$A$2:$J$113,2,0),1),IFERROR(VLOOKUP($D69,Tablas!$A$2:$J$113,9,0),1))</f>
        <v>1</v>
      </c>
      <c r="F69">
        <f>+IF(IFERROR(VLOOKUP($D69,Tablas!$A$2:$J$113,2,0),1)=E69,IFERROR(VLOOKUP($D69,Tablas!$A$2:$E$112,3,0),0),0)</f>
        <v>0</v>
      </c>
      <c r="G69">
        <f t="shared" si="0"/>
        <v>1</v>
      </c>
      <c r="H69">
        <f t="shared" si="7"/>
        <v>0</v>
      </c>
      <c r="I69">
        <f t="shared" si="5"/>
        <v>0.19427535837591337</v>
      </c>
      <c r="J69">
        <f t="shared" si="6"/>
        <v>0</v>
      </c>
      <c r="K69">
        <f>+VLOOKUP(A69,Tasas!$A$2:$B$248,2,0)</f>
        <v>2.7E-2</v>
      </c>
    </row>
    <row r="70" spans="1:11" x14ac:dyDescent="0.3">
      <c r="A70">
        <f t="shared" si="1"/>
        <v>2087</v>
      </c>
      <c r="B70">
        <f t="shared" si="2"/>
        <v>63</v>
      </c>
      <c r="C70">
        <f t="shared" si="3"/>
        <v>65</v>
      </c>
      <c r="D70">
        <f t="shared" si="4"/>
        <v>123</v>
      </c>
      <c r="E70">
        <f>+IF($H$3="CMG",IFERROR(VLOOKUP($D70,Tablas!$A$2:$J$113,2,0),1),IFERROR(VLOOKUP($D70,Tablas!$A$2:$J$113,9,0),1))</f>
        <v>1</v>
      </c>
      <c r="F70">
        <f>+IF(IFERROR(VLOOKUP($D70,Tablas!$A$2:$J$113,2,0),1)=E70,IFERROR(VLOOKUP($D70,Tablas!$A$2:$E$112,3,0),0),0)</f>
        <v>0</v>
      </c>
      <c r="G70">
        <f t="shared" si="0"/>
        <v>1</v>
      </c>
      <c r="H70">
        <f t="shared" si="7"/>
        <v>0</v>
      </c>
      <c r="I70">
        <f t="shared" si="5"/>
        <v>0.18916782704568</v>
      </c>
      <c r="J70">
        <f t="shared" si="6"/>
        <v>0</v>
      </c>
      <c r="K70">
        <f>+VLOOKUP(A70,Tasas!$A$2:$B$248,2,0)</f>
        <v>2.7E-2</v>
      </c>
    </row>
    <row r="71" spans="1:11" x14ac:dyDescent="0.3">
      <c r="A71">
        <f t="shared" si="1"/>
        <v>2088</v>
      </c>
      <c r="B71">
        <f t="shared" si="2"/>
        <v>64</v>
      </c>
      <c r="C71">
        <f t="shared" si="3"/>
        <v>66</v>
      </c>
      <c r="D71">
        <f t="shared" si="4"/>
        <v>124</v>
      </c>
      <c r="E71">
        <f>+IF($H$3="CMG",IFERROR(VLOOKUP($D71,Tablas!$A$2:$J$113,2,0),1),IFERROR(VLOOKUP($D71,Tablas!$A$2:$J$113,9,0),1))</f>
        <v>1</v>
      </c>
      <c r="F71">
        <f>+IF(IFERROR(VLOOKUP($D71,Tablas!$A$2:$J$113,2,0),1)=E71,IFERROR(VLOOKUP($D71,Tablas!$A$2:$E$112,3,0),0),0)</f>
        <v>0</v>
      </c>
      <c r="G71">
        <f t="shared" si="0"/>
        <v>1</v>
      </c>
      <c r="H71">
        <f t="shared" si="7"/>
        <v>0</v>
      </c>
      <c r="I71">
        <f t="shared" si="5"/>
        <v>0.18419457355957158</v>
      </c>
      <c r="J71">
        <f t="shared" si="6"/>
        <v>0</v>
      </c>
      <c r="K71">
        <f>+VLOOKUP(A71,Tasas!$A$2:$B$248,2,0)</f>
        <v>2.7E-2</v>
      </c>
    </row>
    <row r="72" spans="1:11" x14ac:dyDescent="0.3">
      <c r="A72">
        <f t="shared" si="1"/>
        <v>2089</v>
      </c>
      <c r="B72">
        <f t="shared" si="2"/>
        <v>65</v>
      </c>
      <c r="C72">
        <f t="shared" si="3"/>
        <v>67</v>
      </c>
      <c r="D72">
        <f t="shared" si="4"/>
        <v>125</v>
      </c>
      <c r="E72">
        <f>+IF($H$3="CMG",IFERROR(VLOOKUP($D72,Tablas!$A$2:$J$113,2,0),1),IFERROR(VLOOKUP($D72,Tablas!$A$2:$J$113,9,0),1))</f>
        <v>1</v>
      </c>
      <c r="F72">
        <f>+IF(IFERROR(VLOOKUP($D72,Tablas!$A$2:$J$113,2,0),1)=E72,IFERROR(VLOOKUP($D72,Tablas!$A$2:$E$112,3,0),0),0)</f>
        <v>0</v>
      </c>
      <c r="G72">
        <f t="shared" ref="G72:G117" si="8">E72*(1-F72)^(MIN($C72,100))</f>
        <v>1</v>
      </c>
      <c r="H72">
        <f t="shared" si="7"/>
        <v>0</v>
      </c>
      <c r="I72">
        <f t="shared" si="5"/>
        <v>0.17935206773083898</v>
      </c>
      <c r="J72">
        <f t="shared" si="6"/>
        <v>0</v>
      </c>
      <c r="K72">
        <f>+VLOOKUP(A72,Tasas!$A$2:$B$248,2,0)</f>
        <v>2.7E-2</v>
      </c>
    </row>
    <row r="73" spans="1:11" x14ac:dyDescent="0.3">
      <c r="A73">
        <f t="shared" ref="A73:A117" si="9">+A72+1</f>
        <v>2090</v>
      </c>
      <c r="B73">
        <f t="shared" ref="B73:B117" si="10">1+B72</f>
        <v>66</v>
      </c>
      <c r="C73">
        <f t="shared" ref="C73:C117" si="11">+C72+1</f>
        <v>68</v>
      </c>
      <c r="D73">
        <f t="shared" ref="D73:D117" si="12">1+D72</f>
        <v>126</v>
      </c>
      <c r="E73">
        <f>+IF($H$3="CMG",IFERROR(VLOOKUP($D73,Tablas!$A$2:$J$113,2,0),1),IFERROR(VLOOKUP($D73,Tablas!$A$2:$J$113,9,0),1))</f>
        <v>1</v>
      </c>
      <c r="F73">
        <f>+IF(IFERROR(VLOOKUP($D73,Tablas!$A$2:$J$113,2,0),1)=E73,IFERROR(VLOOKUP($D73,Tablas!$A$2:$E$112,3,0),0),0)</f>
        <v>0</v>
      </c>
      <c r="G73">
        <f t="shared" si="8"/>
        <v>1</v>
      </c>
      <c r="H73">
        <f t="shared" ref="H73:H117" si="13">+H72*(1-G72)</f>
        <v>0</v>
      </c>
      <c r="I73">
        <f t="shared" ref="I73:I117" si="14">((1+K73)^-B73)*(1+$K$8)^(1/2)</f>
        <v>0.17463687218192694</v>
      </c>
      <c r="J73">
        <f t="shared" ref="J73:J117" si="15">+I73*H73</f>
        <v>0</v>
      </c>
      <c r="K73">
        <f>+VLOOKUP(A73,Tasas!$A$2:$B$248,2,0)</f>
        <v>2.7E-2</v>
      </c>
    </row>
    <row r="74" spans="1:11" x14ac:dyDescent="0.3">
      <c r="A74">
        <f t="shared" si="9"/>
        <v>2091</v>
      </c>
      <c r="B74">
        <f t="shared" si="10"/>
        <v>67</v>
      </c>
      <c r="C74">
        <f t="shared" si="11"/>
        <v>69</v>
      </c>
      <c r="D74">
        <f t="shared" si="12"/>
        <v>127</v>
      </c>
      <c r="E74">
        <f>+IF($H$3="CMG",IFERROR(VLOOKUP($D74,Tablas!$A$2:$J$113,2,0),1),IFERROR(VLOOKUP($D74,Tablas!$A$2:$J$113,9,0),1))</f>
        <v>1</v>
      </c>
      <c r="F74">
        <f>+IF(IFERROR(VLOOKUP($D74,Tablas!$A$2:$J$113,2,0),1)=E74,IFERROR(VLOOKUP($D74,Tablas!$A$2:$E$112,3,0),0),0)</f>
        <v>0</v>
      </c>
      <c r="G74">
        <f t="shared" si="8"/>
        <v>1</v>
      </c>
      <c r="H74">
        <f t="shared" si="13"/>
        <v>0</v>
      </c>
      <c r="I74">
        <f t="shared" si="14"/>
        <v>0.17004563990450527</v>
      </c>
      <c r="J74">
        <f t="shared" si="15"/>
        <v>0</v>
      </c>
      <c r="K74">
        <f>+VLOOKUP(A74,Tasas!$A$2:$B$248,2,0)</f>
        <v>2.7E-2</v>
      </c>
    </row>
    <row r="75" spans="1:11" x14ac:dyDescent="0.3">
      <c r="A75">
        <f t="shared" si="9"/>
        <v>2092</v>
      </c>
      <c r="B75">
        <f t="shared" si="10"/>
        <v>68</v>
      </c>
      <c r="C75">
        <f t="shared" si="11"/>
        <v>70</v>
      </c>
      <c r="D75">
        <f t="shared" si="12"/>
        <v>128</v>
      </c>
      <c r="E75">
        <f>+IF($H$3="CMG",IFERROR(VLOOKUP($D75,Tablas!$A$2:$J$113,2,0),1),IFERROR(VLOOKUP($D75,Tablas!$A$2:$J$113,9,0),1))</f>
        <v>1</v>
      </c>
      <c r="F75">
        <f>+IF(IFERROR(VLOOKUP($D75,Tablas!$A$2:$J$113,2,0),1)=E75,IFERROR(VLOOKUP($D75,Tablas!$A$2:$E$112,3,0),0),0)</f>
        <v>0</v>
      </c>
      <c r="G75">
        <f t="shared" si="8"/>
        <v>1</v>
      </c>
      <c r="H75">
        <f t="shared" si="13"/>
        <v>0</v>
      </c>
      <c r="I75">
        <f t="shared" si="14"/>
        <v>0.16557511188364685</v>
      </c>
      <c r="J75">
        <f t="shared" si="15"/>
        <v>0</v>
      </c>
      <c r="K75">
        <f>+VLOOKUP(A75,Tasas!$A$2:$B$248,2,0)</f>
        <v>2.7E-2</v>
      </c>
    </row>
    <row r="76" spans="1:11" x14ac:dyDescent="0.3">
      <c r="A76">
        <f t="shared" si="9"/>
        <v>2093</v>
      </c>
      <c r="B76">
        <f t="shared" si="10"/>
        <v>69</v>
      </c>
      <c r="C76">
        <f t="shared" si="11"/>
        <v>71</v>
      </c>
      <c r="D76">
        <f t="shared" si="12"/>
        <v>129</v>
      </c>
      <c r="E76">
        <f>+IF($H$3="CMG",IFERROR(VLOOKUP($D76,Tablas!$A$2:$J$113,2,0),1),IFERROR(VLOOKUP($D76,Tablas!$A$2:$J$113,9,0),1))</f>
        <v>1</v>
      </c>
      <c r="F76">
        <f>+IF(IFERROR(VLOOKUP($D76,Tablas!$A$2:$J$113,2,0),1)=E76,IFERROR(VLOOKUP($D76,Tablas!$A$2:$E$112,3,0),0),0)</f>
        <v>0</v>
      </c>
      <c r="G76">
        <f t="shared" si="8"/>
        <v>1</v>
      </c>
      <c r="H76">
        <f t="shared" si="13"/>
        <v>0</v>
      </c>
      <c r="I76">
        <f t="shared" si="14"/>
        <v>0.1612221147844663</v>
      </c>
      <c r="J76">
        <f t="shared" si="15"/>
        <v>0</v>
      </c>
      <c r="K76">
        <f>+VLOOKUP(A76,Tasas!$A$2:$B$248,2,0)</f>
        <v>2.7E-2</v>
      </c>
    </row>
    <row r="77" spans="1:11" x14ac:dyDescent="0.3">
      <c r="A77">
        <f t="shared" si="9"/>
        <v>2094</v>
      </c>
      <c r="B77">
        <f t="shared" si="10"/>
        <v>70</v>
      </c>
      <c r="C77">
        <f t="shared" si="11"/>
        <v>72</v>
      </c>
      <c r="D77">
        <f t="shared" si="12"/>
        <v>130</v>
      </c>
      <c r="E77">
        <f>+IF($H$3="CMG",IFERROR(VLOOKUP($D77,Tablas!$A$2:$J$113,2,0),1),IFERROR(VLOOKUP($D77,Tablas!$A$2:$J$113,9,0),1))</f>
        <v>1</v>
      </c>
      <c r="F77">
        <f>+IF(IFERROR(VLOOKUP($D77,Tablas!$A$2:$J$113,2,0),1)=E77,IFERROR(VLOOKUP($D77,Tablas!$A$2:$E$112,3,0),0),0)</f>
        <v>0</v>
      </c>
      <c r="G77">
        <f t="shared" si="8"/>
        <v>1</v>
      </c>
      <c r="H77">
        <f t="shared" si="13"/>
        <v>0</v>
      </c>
      <c r="I77">
        <f t="shared" si="14"/>
        <v>0.15698355869957772</v>
      </c>
      <c r="J77">
        <f t="shared" si="15"/>
        <v>0</v>
      </c>
      <c r="K77">
        <f>+VLOOKUP(A77,Tasas!$A$2:$B$248,2,0)</f>
        <v>2.7E-2</v>
      </c>
    </row>
    <row r="78" spans="1:11" x14ac:dyDescent="0.3">
      <c r="A78">
        <f t="shared" si="9"/>
        <v>2095</v>
      </c>
      <c r="B78">
        <f t="shared" si="10"/>
        <v>71</v>
      </c>
      <c r="C78">
        <f t="shared" si="11"/>
        <v>73</v>
      </c>
      <c r="D78">
        <f t="shared" si="12"/>
        <v>131</v>
      </c>
      <c r="E78">
        <f>+IF($H$3="CMG",IFERROR(VLOOKUP($D78,Tablas!$A$2:$J$113,2,0),1),IFERROR(VLOOKUP($D78,Tablas!$A$2:$J$113,9,0),1))</f>
        <v>1</v>
      </c>
      <c r="F78">
        <f>+IF(IFERROR(VLOOKUP($D78,Tablas!$A$2:$J$113,2,0),1)=E78,IFERROR(VLOOKUP($D78,Tablas!$A$2:$E$112,3,0),0),0)</f>
        <v>0</v>
      </c>
      <c r="G78">
        <f t="shared" si="8"/>
        <v>1</v>
      </c>
      <c r="H78">
        <f t="shared" si="13"/>
        <v>0</v>
      </c>
      <c r="I78">
        <f t="shared" si="14"/>
        <v>0.15285643495577186</v>
      </c>
      <c r="J78">
        <f t="shared" si="15"/>
        <v>0</v>
      </c>
      <c r="K78">
        <f>+VLOOKUP(A78,Tasas!$A$2:$B$248,2,0)</f>
        <v>2.7E-2</v>
      </c>
    </row>
    <row r="79" spans="1:11" x14ac:dyDescent="0.3">
      <c r="A79">
        <f t="shared" si="9"/>
        <v>2096</v>
      </c>
      <c r="B79">
        <f t="shared" si="10"/>
        <v>72</v>
      </c>
      <c r="C79">
        <f t="shared" si="11"/>
        <v>74</v>
      </c>
      <c r="D79">
        <f t="shared" si="12"/>
        <v>132</v>
      </c>
      <c r="E79">
        <f>+IF($H$3="CMG",IFERROR(VLOOKUP($D79,Tablas!$A$2:$J$113,2,0),1),IFERROR(VLOOKUP($D79,Tablas!$A$2:$J$113,9,0),1))</f>
        <v>1</v>
      </c>
      <c r="F79">
        <f>+IF(IFERROR(VLOOKUP($D79,Tablas!$A$2:$J$113,2,0),1)=E79,IFERROR(VLOOKUP($D79,Tablas!$A$2:$E$112,3,0),0),0)</f>
        <v>0</v>
      </c>
      <c r="G79">
        <f t="shared" si="8"/>
        <v>1</v>
      </c>
      <c r="H79">
        <f t="shared" si="13"/>
        <v>0</v>
      </c>
      <c r="I79">
        <f t="shared" si="14"/>
        <v>0.14883781397835627</v>
      </c>
      <c r="J79">
        <f t="shared" si="15"/>
        <v>0</v>
      </c>
      <c r="K79">
        <f>+VLOOKUP(A79,Tasas!$A$2:$B$248,2,0)</f>
        <v>2.7E-2</v>
      </c>
    </row>
    <row r="80" spans="1:11" x14ac:dyDescent="0.3">
      <c r="A80">
        <f t="shared" si="9"/>
        <v>2097</v>
      </c>
      <c r="B80">
        <f t="shared" si="10"/>
        <v>73</v>
      </c>
      <c r="C80">
        <f t="shared" si="11"/>
        <v>75</v>
      </c>
      <c r="D80">
        <f t="shared" si="12"/>
        <v>133</v>
      </c>
      <c r="E80">
        <f>+IF($H$3="CMG",IFERROR(VLOOKUP($D80,Tablas!$A$2:$J$113,2,0),1),IFERROR(VLOOKUP($D80,Tablas!$A$2:$J$113,9,0),1))</f>
        <v>1</v>
      </c>
      <c r="F80">
        <f>+IF(IFERROR(VLOOKUP($D80,Tablas!$A$2:$J$113,2,0),1)=E80,IFERROR(VLOOKUP($D80,Tablas!$A$2:$E$112,3,0),0),0)</f>
        <v>0</v>
      </c>
      <c r="G80">
        <f t="shared" si="8"/>
        <v>1</v>
      </c>
      <c r="H80">
        <f t="shared" si="13"/>
        <v>0</v>
      </c>
      <c r="I80">
        <f t="shared" si="14"/>
        <v>0.14492484321164198</v>
      </c>
      <c r="J80">
        <f t="shared" si="15"/>
        <v>0</v>
      </c>
      <c r="K80">
        <f>+VLOOKUP(A80,Tasas!$A$2:$B$248,2,0)</f>
        <v>2.7E-2</v>
      </c>
    </row>
    <row r="81" spans="1:11" x14ac:dyDescent="0.3">
      <c r="A81">
        <f t="shared" si="9"/>
        <v>2098</v>
      </c>
      <c r="B81">
        <f t="shared" si="10"/>
        <v>74</v>
      </c>
      <c r="C81">
        <f t="shared" si="11"/>
        <v>76</v>
      </c>
      <c r="D81">
        <f t="shared" si="12"/>
        <v>134</v>
      </c>
      <c r="E81">
        <f>+IF($H$3="CMG",IFERROR(VLOOKUP($D81,Tablas!$A$2:$J$113,2,0),1),IFERROR(VLOOKUP($D81,Tablas!$A$2:$J$113,9,0),1))</f>
        <v>1</v>
      </c>
      <c r="F81">
        <f>+IF(IFERROR(VLOOKUP($D81,Tablas!$A$2:$J$113,2,0),1)=E81,IFERROR(VLOOKUP($D81,Tablas!$A$2:$E$112,3,0),0),0)</f>
        <v>0</v>
      </c>
      <c r="G81">
        <f t="shared" si="8"/>
        <v>1</v>
      </c>
      <c r="H81">
        <f t="shared" si="13"/>
        <v>0</v>
      </c>
      <c r="I81">
        <f t="shared" si="14"/>
        <v>0.14111474509410124</v>
      </c>
      <c r="J81">
        <f t="shared" si="15"/>
        <v>0</v>
      </c>
      <c r="K81">
        <f>+VLOOKUP(A81,Tasas!$A$2:$B$248,2,0)</f>
        <v>2.7E-2</v>
      </c>
    </row>
    <row r="82" spans="1:11" x14ac:dyDescent="0.3">
      <c r="A82">
        <f t="shared" si="9"/>
        <v>2099</v>
      </c>
      <c r="B82">
        <f t="shared" si="10"/>
        <v>75</v>
      </c>
      <c r="C82">
        <f t="shared" si="11"/>
        <v>77</v>
      </c>
      <c r="D82">
        <f t="shared" si="12"/>
        <v>135</v>
      </c>
      <c r="E82">
        <f>+IF($H$3="CMG",IFERROR(VLOOKUP($D82,Tablas!$A$2:$J$113,2,0),1),IFERROR(VLOOKUP($D82,Tablas!$A$2:$J$113,9,0),1))</f>
        <v>1</v>
      </c>
      <c r="F82">
        <f>+IF(IFERROR(VLOOKUP($D82,Tablas!$A$2:$J$113,2,0),1)=E82,IFERROR(VLOOKUP($D82,Tablas!$A$2:$E$112,3,0),0),0)</f>
        <v>0</v>
      </c>
      <c r="G82">
        <f t="shared" si="8"/>
        <v>1</v>
      </c>
      <c r="H82">
        <f t="shared" si="13"/>
        <v>0</v>
      </c>
      <c r="I82">
        <f>((1+K82)^-B82)*(1+$K$8)^(1/2)</f>
        <v>0.13740481508675875</v>
      </c>
      <c r="J82">
        <f>+I82*H82</f>
        <v>0</v>
      </c>
      <c r="K82">
        <f>+VLOOKUP(A82,Tasas!$A$2:$B$248,2,0)</f>
        <v>2.7E-2</v>
      </c>
    </row>
    <row r="83" spans="1:11" x14ac:dyDescent="0.3">
      <c r="A83">
        <f t="shared" si="9"/>
        <v>2100</v>
      </c>
      <c r="B83">
        <f t="shared" si="10"/>
        <v>76</v>
      </c>
      <c r="C83">
        <f t="shared" si="11"/>
        <v>78</v>
      </c>
      <c r="D83">
        <f t="shared" si="12"/>
        <v>136</v>
      </c>
      <c r="E83">
        <f>+IF($H$3="CMG",IFERROR(VLOOKUP($D83,Tablas!$A$2:$J$113,2,0),1),IFERROR(VLOOKUP($D83,Tablas!$A$2:$J$113,9,0),1))</f>
        <v>1</v>
      </c>
      <c r="F83">
        <f>+IF(IFERROR(VLOOKUP($D83,Tablas!$A$2:$J$113,2,0),1)=E83,IFERROR(VLOOKUP($D83,Tablas!$A$2:$E$112,3,0),0),0)</f>
        <v>0</v>
      </c>
      <c r="G83">
        <f t="shared" si="8"/>
        <v>1</v>
      </c>
      <c r="H83">
        <f t="shared" si="13"/>
        <v>0</v>
      </c>
      <c r="I83">
        <f t="shared" si="14"/>
        <v>0.13379241975341652</v>
      </c>
      <c r="J83">
        <f t="shared" si="15"/>
        <v>0</v>
      </c>
      <c r="K83">
        <f>+VLOOKUP(A83,Tasas!$A$2:$B$248,2,0)</f>
        <v>2.7E-2</v>
      </c>
    </row>
    <row r="84" spans="1:11" x14ac:dyDescent="0.3">
      <c r="A84">
        <f t="shared" si="9"/>
        <v>2101</v>
      </c>
      <c r="B84">
        <f t="shared" si="10"/>
        <v>77</v>
      </c>
      <c r="C84">
        <f t="shared" si="11"/>
        <v>79</v>
      </c>
      <c r="D84">
        <f t="shared" si="12"/>
        <v>137</v>
      </c>
      <c r="E84">
        <f>+IF($H$3="CMG",IFERROR(VLOOKUP($D84,Tablas!$A$2:$J$113,2,0),1),IFERROR(VLOOKUP($D84,Tablas!$A$2:$J$113,9,0),1))</f>
        <v>1</v>
      </c>
      <c r="F84">
        <f>+IF(IFERROR(VLOOKUP($D84,Tablas!$A$2:$J$113,2,0),1)=E84,IFERROR(VLOOKUP($D84,Tablas!$A$2:$E$112,3,0),0),0)</f>
        <v>0</v>
      </c>
      <c r="G84">
        <f t="shared" si="8"/>
        <v>1</v>
      </c>
      <c r="H84">
        <f t="shared" si="13"/>
        <v>0</v>
      </c>
      <c r="I84">
        <f t="shared" si="14"/>
        <v>0.13027499489135011</v>
      </c>
      <c r="J84">
        <f t="shared" si="15"/>
        <v>0</v>
      </c>
      <c r="K84">
        <f>+VLOOKUP(A84,Tasas!$A$2:$B$248,2,0)</f>
        <v>2.7E-2</v>
      </c>
    </row>
    <row r="85" spans="1:11" x14ac:dyDescent="0.3">
      <c r="A85">
        <f t="shared" si="9"/>
        <v>2102</v>
      </c>
      <c r="B85">
        <f t="shared" si="10"/>
        <v>78</v>
      </c>
      <c r="C85">
        <f t="shared" si="11"/>
        <v>80</v>
      </c>
      <c r="D85">
        <f t="shared" si="12"/>
        <v>138</v>
      </c>
      <c r="E85">
        <f>+IF($H$3="CMG",IFERROR(VLOOKUP($D85,Tablas!$A$2:$J$113,2,0),1),IFERROR(VLOOKUP($D85,Tablas!$A$2:$J$113,9,0),1))</f>
        <v>1</v>
      </c>
      <c r="F85">
        <f>+IF(IFERROR(VLOOKUP($D85,Tablas!$A$2:$J$113,2,0),1)=E85,IFERROR(VLOOKUP($D85,Tablas!$A$2:$E$112,3,0),0),0)</f>
        <v>0</v>
      </c>
      <c r="G85">
        <f t="shared" si="8"/>
        <v>1</v>
      </c>
      <c r="H85">
        <f t="shared" si="13"/>
        <v>0</v>
      </c>
      <c r="I85">
        <f t="shared" si="14"/>
        <v>0.12685004371114908</v>
      </c>
      <c r="J85">
        <f t="shared" si="15"/>
        <v>0</v>
      </c>
      <c r="K85">
        <f>+VLOOKUP(A85,Tasas!$A$2:$B$248,2,0)</f>
        <v>2.7E-2</v>
      </c>
    </row>
    <row r="86" spans="1:11" x14ac:dyDescent="0.3">
      <c r="A86">
        <f t="shared" si="9"/>
        <v>2103</v>
      </c>
      <c r="B86">
        <f t="shared" si="10"/>
        <v>79</v>
      </c>
      <c r="C86">
        <f t="shared" si="11"/>
        <v>81</v>
      </c>
      <c r="D86">
        <f t="shared" si="12"/>
        <v>139</v>
      </c>
      <c r="E86">
        <f>+IF($H$3="CMG",IFERROR(VLOOKUP($D86,Tablas!$A$2:$J$113,2,0),1),IFERROR(VLOOKUP($D86,Tablas!$A$2:$J$113,9,0),1))</f>
        <v>1</v>
      </c>
      <c r="F86">
        <f>+IF(IFERROR(VLOOKUP($D86,Tablas!$A$2:$J$113,2,0),1)=E86,IFERROR(VLOOKUP($D86,Tablas!$A$2:$E$112,3,0),0),0)</f>
        <v>0</v>
      </c>
      <c r="G86">
        <f t="shared" si="8"/>
        <v>1</v>
      </c>
      <c r="H86">
        <f t="shared" si="13"/>
        <v>0</v>
      </c>
      <c r="I86">
        <f t="shared" si="14"/>
        <v>0.12351513506441002</v>
      </c>
      <c r="J86">
        <f t="shared" si="15"/>
        <v>0</v>
      </c>
      <c r="K86">
        <f>+VLOOKUP(A86,Tasas!$A$2:$B$248,2,0)</f>
        <v>2.7E-2</v>
      </c>
    </row>
    <row r="87" spans="1:11" x14ac:dyDescent="0.3">
      <c r="A87">
        <f t="shared" si="9"/>
        <v>2104</v>
      </c>
      <c r="B87">
        <f t="shared" si="10"/>
        <v>80</v>
      </c>
      <c r="C87">
        <f t="shared" si="11"/>
        <v>82</v>
      </c>
      <c r="D87">
        <f t="shared" si="12"/>
        <v>140</v>
      </c>
      <c r="E87">
        <f>+IF($H$3="CMG",IFERROR(VLOOKUP($D87,Tablas!$A$2:$J$113,2,0),1),IFERROR(VLOOKUP($D87,Tablas!$A$2:$J$113,9,0),1))</f>
        <v>1</v>
      </c>
      <c r="F87">
        <f>+IF(IFERROR(VLOOKUP($D87,Tablas!$A$2:$J$113,2,0),1)=E87,IFERROR(VLOOKUP($D87,Tablas!$A$2:$E$112,3,0),0),0)</f>
        <v>0</v>
      </c>
      <c r="G87">
        <f t="shared" si="8"/>
        <v>1</v>
      </c>
      <c r="H87">
        <f t="shared" si="13"/>
        <v>0</v>
      </c>
      <c r="I87">
        <f t="shared" si="14"/>
        <v>0.12026790171802343</v>
      </c>
      <c r="J87">
        <f t="shared" si="15"/>
        <v>0</v>
      </c>
      <c r="K87">
        <f>+VLOOKUP(A87,Tasas!$A$2:$B$248,2,0)</f>
        <v>2.7E-2</v>
      </c>
    </row>
    <row r="88" spans="1:11" x14ac:dyDescent="0.3">
      <c r="A88">
        <f t="shared" si="9"/>
        <v>2105</v>
      </c>
      <c r="B88">
        <f t="shared" si="10"/>
        <v>81</v>
      </c>
      <c r="C88">
        <f t="shared" si="11"/>
        <v>83</v>
      </c>
      <c r="D88">
        <f t="shared" si="12"/>
        <v>141</v>
      </c>
      <c r="E88">
        <f>+IF($H$3="CMG",IFERROR(VLOOKUP($D88,Tablas!$A$2:$J$113,2,0),1),IFERROR(VLOOKUP($D88,Tablas!$A$2:$J$113,9,0),1))</f>
        <v>1</v>
      </c>
      <c r="F88">
        <f>+IF(IFERROR(VLOOKUP($D88,Tablas!$A$2:$J$113,2,0),1)=E88,IFERROR(VLOOKUP($D88,Tablas!$A$2:$E$112,3,0),0),0)</f>
        <v>0</v>
      </c>
      <c r="G88">
        <f t="shared" si="8"/>
        <v>1</v>
      </c>
      <c r="H88">
        <f t="shared" si="13"/>
        <v>0</v>
      </c>
      <c r="I88">
        <f t="shared" si="14"/>
        <v>0.11710603867383</v>
      </c>
      <c r="J88">
        <f t="shared" si="15"/>
        <v>0</v>
      </c>
      <c r="K88">
        <f>+VLOOKUP(A88,Tasas!$A$2:$B$248,2,0)</f>
        <v>2.7E-2</v>
      </c>
    </row>
    <row r="89" spans="1:11" x14ac:dyDescent="0.3">
      <c r="A89">
        <f t="shared" si="9"/>
        <v>2106</v>
      </c>
      <c r="B89">
        <f t="shared" si="10"/>
        <v>82</v>
      </c>
      <c r="C89">
        <f t="shared" si="11"/>
        <v>84</v>
      </c>
      <c r="D89">
        <f t="shared" si="12"/>
        <v>142</v>
      </c>
      <c r="E89">
        <f>+IF($H$3="CMG",IFERROR(VLOOKUP($D89,Tablas!$A$2:$J$113,2,0),1),IFERROR(VLOOKUP($D89,Tablas!$A$2:$J$113,9,0),1))</f>
        <v>1</v>
      </c>
      <c r="F89">
        <f>+IF(IFERROR(VLOOKUP($D89,Tablas!$A$2:$J$113,2,0),1)=E89,IFERROR(VLOOKUP($D89,Tablas!$A$2:$E$112,3,0),0),0)</f>
        <v>0</v>
      </c>
      <c r="G89">
        <f t="shared" si="8"/>
        <v>1</v>
      </c>
      <c r="H89">
        <f t="shared" si="13"/>
        <v>0</v>
      </c>
      <c r="I89">
        <f t="shared" si="14"/>
        <v>0.11402730153245377</v>
      </c>
      <c r="J89">
        <f t="shared" si="15"/>
        <v>0</v>
      </c>
      <c r="K89">
        <f>+VLOOKUP(A89,Tasas!$A$2:$B$248,2,0)</f>
        <v>2.7E-2</v>
      </c>
    </row>
    <row r="90" spans="1:11" x14ac:dyDescent="0.3">
      <c r="A90">
        <f t="shared" si="9"/>
        <v>2107</v>
      </c>
      <c r="B90">
        <f t="shared" si="10"/>
        <v>83</v>
      </c>
      <c r="C90">
        <f t="shared" si="11"/>
        <v>85</v>
      </c>
      <c r="D90">
        <f t="shared" si="12"/>
        <v>143</v>
      </c>
      <c r="E90">
        <f>+IF($H$3="CMG",IFERROR(VLOOKUP($D90,Tablas!$A$2:$J$113,2,0),1),IFERROR(VLOOKUP($D90,Tablas!$A$2:$J$113,9,0),1))</f>
        <v>1</v>
      </c>
      <c r="F90">
        <f>+IF(IFERROR(VLOOKUP($D90,Tablas!$A$2:$J$113,2,0),1)=E90,IFERROR(VLOOKUP($D90,Tablas!$A$2:$E$112,3,0),0),0)</f>
        <v>0</v>
      </c>
      <c r="G90">
        <f t="shared" si="8"/>
        <v>1</v>
      </c>
      <c r="H90">
        <f t="shared" si="13"/>
        <v>0</v>
      </c>
      <c r="I90">
        <f t="shared" si="14"/>
        <v>0.11102950490014972</v>
      </c>
      <c r="J90">
        <f t="shared" si="15"/>
        <v>0</v>
      </c>
      <c r="K90">
        <f>+VLOOKUP(A90,Tasas!$A$2:$B$248,2,0)</f>
        <v>2.7E-2</v>
      </c>
    </row>
    <row r="91" spans="1:11" x14ac:dyDescent="0.3">
      <c r="A91">
        <f t="shared" si="9"/>
        <v>2108</v>
      </c>
      <c r="B91">
        <f t="shared" si="10"/>
        <v>84</v>
      </c>
      <c r="C91">
        <f t="shared" si="11"/>
        <v>86</v>
      </c>
      <c r="D91">
        <f t="shared" si="12"/>
        <v>144</v>
      </c>
      <c r="E91">
        <f>+IF($H$3="CMG",IFERROR(VLOOKUP($D91,Tablas!$A$2:$J$113,2,0),1),IFERROR(VLOOKUP($D91,Tablas!$A$2:$J$113,9,0),1))</f>
        <v>1</v>
      </c>
      <c r="F91">
        <f>+IF(IFERROR(VLOOKUP($D91,Tablas!$A$2:$J$113,2,0),1)=E91,IFERROR(VLOOKUP($D91,Tablas!$A$2:$E$112,3,0),0),0)</f>
        <v>0</v>
      </c>
      <c r="G91">
        <f t="shared" si="8"/>
        <v>1</v>
      </c>
      <c r="H91">
        <f t="shared" si="13"/>
        <v>0</v>
      </c>
      <c r="I91">
        <f t="shared" si="14"/>
        <v>0.10811052083753626</v>
      </c>
      <c r="J91">
        <f t="shared" si="15"/>
        <v>0</v>
      </c>
      <c r="K91">
        <f>+VLOOKUP(A91,Tasas!$A$2:$B$248,2,0)</f>
        <v>2.7E-2</v>
      </c>
    </row>
    <row r="92" spans="1:11" x14ac:dyDescent="0.3">
      <c r="A92">
        <f t="shared" si="9"/>
        <v>2109</v>
      </c>
      <c r="B92">
        <f t="shared" si="10"/>
        <v>85</v>
      </c>
      <c r="C92">
        <f t="shared" si="11"/>
        <v>87</v>
      </c>
      <c r="D92">
        <f t="shared" si="12"/>
        <v>145</v>
      </c>
      <c r="E92">
        <f>+IF($H$3="CMG",IFERROR(VLOOKUP($D92,Tablas!$A$2:$J$113,2,0),1),IFERROR(VLOOKUP($D92,Tablas!$A$2:$J$113,9,0),1))</f>
        <v>1</v>
      </c>
      <c r="F92">
        <f>+IF(IFERROR(VLOOKUP($D92,Tablas!$A$2:$J$113,2,0),1)=E92,IFERROR(VLOOKUP($D92,Tablas!$A$2:$E$112,3,0),0),0)</f>
        <v>0</v>
      </c>
      <c r="G92">
        <f t="shared" si="8"/>
        <v>1</v>
      </c>
      <c r="H92">
        <f t="shared" si="13"/>
        <v>0</v>
      </c>
      <c r="I92">
        <f t="shared" si="14"/>
        <v>0.10526827734911029</v>
      </c>
      <c r="J92">
        <f t="shared" si="15"/>
        <v>0</v>
      </c>
      <c r="K92">
        <f>+VLOOKUP(A92,Tasas!$A$2:$B$248,2,0)</f>
        <v>2.7E-2</v>
      </c>
    </row>
    <row r="93" spans="1:11" x14ac:dyDescent="0.3">
      <c r="A93">
        <f t="shared" si="9"/>
        <v>2110</v>
      </c>
      <c r="B93">
        <f t="shared" si="10"/>
        <v>86</v>
      </c>
      <c r="C93">
        <f t="shared" si="11"/>
        <v>88</v>
      </c>
      <c r="D93">
        <f t="shared" si="12"/>
        <v>146</v>
      </c>
      <c r="E93">
        <f>+IF($H$3="CMG",IFERROR(VLOOKUP($D93,Tablas!$A$2:$J$113,2,0),1),IFERROR(VLOOKUP($D93,Tablas!$A$2:$J$113,9,0),1))</f>
        <v>1</v>
      </c>
      <c r="F93">
        <f>+IF(IFERROR(VLOOKUP($D93,Tablas!$A$2:$J$113,2,0),1)=E93,IFERROR(VLOOKUP($D93,Tablas!$A$2:$E$112,3,0),0),0)</f>
        <v>0</v>
      </c>
      <c r="G93">
        <f t="shared" si="8"/>
        <v>1</v>
      </c>
      <c r="H93">
        <f t="shared" si="13"/>
        <v>0</v>
      </c>
      <c r="I93">
        <f t="shared" si="14"/>
        <v>0.10250075691247353</v>
      </c>
      <c r="J93">
        <f t="shared" si="15"/>
        <v>0</v>
      </c>
      <c r="K93">
        <f>+VLOOKUP(A93,Tasas!$A$2:$B$248,2,0)</f>
        <v>2.7E-2</v>
      </c>
    </row>
    <row r="94" spans="1:11" x14ac:dyDescent="0.3">
      <c r="A94">
        <f t="shared" si="9"/>
        <v>2111</v>
      </c>
      <c r="B94">
        <f t="shared" si="10"/>
        <v>87</v>
      </c>
      <c r="C94">
        <f t="shared" si="11"/>
        <v>89</v>
      </c>
      <c r="D94">
        <f t="shared" si="12"/>
        <v>147</v>
      </c>
      <c r="E94">
        <f>+IF($H$3="CMG",IFERROR(VLOOKUP($D94,Tablas!$A$2:$J$113,2,0),1),IFERROR(VLOOKUP($D94,Tablas!$A$2:$J$113,9,0),1))</f>
        <v>1</v>
      </c>
      <c r="F94">
        <f>+IF(IFERROR(VLOOKUP($D94,Tablas!$A$2:$J$113,2,0),1)=E94,IFERROR(VLOOKUP($D94,Tablas!$A$2:$E$112,3,0),0),0)</f>
        <v>0</v>
      </c>
      <c r="G94">
        <f t="shared" si="8"/>
        <v>1</v>
      </c>
      <c r="H94">
        <f t="shared" si="13"/>
        <v>0</v>
      </c>
      <c r="I94">
        <f t="shared" si="14"/>
        <v>9.9805995046225449E-2</v>
      </c>
      <c r="J94">
        <f t="shared" si="15"/>
        <v>0</v>
      </c>
      <c r="K94">
        <f>+VLOOKUP(A94,Tasas!$A$2:$B$248,2,0)</f>
        <v>2.7E-2</v>
      </c>
    </row>
    <row r="95" spans="1:11" x14ac:dyDescent="0.3">
      <c r="A95">
        <f t="shared" si="9"/>
        <v>2112</v>
      </c>
      <c r="B95">
        <f t="shared" si="10"/>
        <v>88</v>
      </c>
      <c r="C95">
        <f t="shared" si="11"/>
        <v>90</v>
      </c>
      <c r="D95">
        <f t="shared" si="12"/>
        <v>148</v>
      </c>
      <c r="E95">
        <f>+IF($H$3="CMG",IFERROR(VLOOKUP($D95,Tablas!$A$2:$J$113,2,0),1),IFERROR(VLOOKUP($D95,Tablas!$A$2:$J$113,9,0),1))</f>
        <v>1</v>
      </c>
      <c r="F95">
        <f>+IF(IFERROR(VLOOKUP($D95,Tablas!$A$2:$J$113,2,0),1)=E95,IFERROR(VLOOKUP($D95,Tablas!$A$2:$E$112,3,0),0),0)</f>
        <v>0</v>
      </c>
      <c r="G95">
        <f t="shared" si="8"/>
        <v>1</v>
      </c>
      <c r="H95">
        <f t="shared" si="13"/>
        <v>0</v>
      </c>
      <c r="I95">
        <f t="shared" si="14"/>
        <v>9.7182078915506773E-2</v>
      </c>
      <c r="J95">
        <f t="shared" si="15"/>
        <v>0</v>
      </c>
      <c r="K95">
        <f>+VLOOKUP(A95,Tasas!$A$2:$B$248,2,0)</f>
        <v>2.7E-2</v>
      </c>
    </row>
    <row r="96" spans="1:11" x14ac:dyDescent="0.3">
      <c r="A96">
        <f t="shared" si="9"/>
        <v>2113</v>
      </c>
      <c r="B96">
        <f t="shared" si="10"/>
        <v>89</v>
      </c>
      <c r="C96">
        <f t="shared" si="11"/>
        <v>91</v>
      </c>
      <c r="D96">
        <f t="shared" si="12"/>
        <v>149</v>
      </c>
      <c r="E96">
        <f>+IF($H$3="CMG",IFERROR(VLOOKUP($D96,Tablas!$A$2:$J$113,2,0),1),IFERROR(VLOOKUP($D96,Tablas!$A$2:$J$113,9,0),1))</f>
        <v>1</v>
      </c>
      <c r="F96">
        <f>+IF(IFERROR(VLOOKUP($D96,Tablas!$A$2:$J$113,2,0),1)=E96,IFERROR(VLOOKUP($D96,Tablas!$A$2:$E$112,3,0),0),0)</f>
        <v>0</v>
      </c>
      <c r="G96">
        <f t="shared" si="8"/>
        <v>1</v>
      </c>
      <c r="H96">
        <f t="shared" si="13"/>
        <v>0</v>
      </c>
      <c r="I96">
        <f t="shared" si="14"/>
        <v>9.4627145974203311E-2</v>
      </c>
      <c r="J96">
        <f t="shared" si="15"/>
        <v>0</v>
      </c>
      <c r="K96">
        <f>+VLOOKUP(A96,Tasas!$A$2:$B$248,2,0)</f>
        <v>2.7E-2</v>
      </c>
    </row>
    <row r="97" spans="1:11" x14ac:dyDescent="0.3">
      <c r="A97">
        <f t="shared" si="9"/>
        <v>2114</v>
      </c>
      <c r="B97">
        <f t="shared" si="10"/>
        <v>90</v>
      </c>
      <c r="C97">
        <f t="shared" si="11"/>
        <v>92</v>
      </c>
      <c r="D97">
        <f t="shared" si="12"/>
        <v>150</v>
      </c>
      <c r="E97">
        <f>+IF($H$3="CMG",IFERROR(VLOOKUP($D97,Tablas!$A$2:$J$113,2,0),1),IFERROR(VLOOKUP($D97,Tablas!$A$2:$J$113,9,0),1))</f>
        <v>1</v>
      </c>
      <c r="F97">
        <f>+IF(IFERROR(VLOOKUP($D97,Tablas!$A$2:$J$113,2,0),1)=E97,IFERROR(VLOOKUP($D97,Tablas!$A$2:$E$112,3,0),0),0)</f>
        <v>0</v>
      </c>
      <c r="G97">
        <f t="shared" si="8"/>
        <v>1</v>
      </c>
      <c r="H97">
        <f t="shared" si="13"/>
        <v>0</v>
      </c>
      <c r="I97">
        <f t="shared" si="14"/>
        <v>9.2139382642846449E-2</v>
      </c>
      <c r="J97">
        <f t="shared" si="15"/>
        <v>0</v>
      </c>
      <c r="K97">
        <f>+VLOOKUP(A97,Tasas!$A$2:$B$248,2,0)</f>
        <v>2.7E-2</v>
      </c>
    </row>
    <row r="98" spans="1:11" x14ac:dyDescent="0.3">
      <c r="A98">
        <f t="shared" si="9"/>
        <v>2115</v>
      </c>
      <c r="B98">
        <f t="shared" si="10"/>
        <v>91</v>
      </c>
      <c r="C98">
        <f t="shared" si="11"/>
        <v>93</v>
      </c>
      <c r="D98">
        <f t="shared" si="12"/>
        <v>151</v>
      </c>
      <c r="E98">
        <f>+IF($H$3="CMG",IFERROR(VLOOKUP($D98,Tablas!$A$2:$J$113,2,0),1),IFERROR(VLOOKUP($D98,Tablas!$A$2:$J$113,9,0),1))</f>
        <v>1</v>
      </c>
      <c r="F98">
        <f>+IF(IFERROR(VLOOKUP($D98,Tablas!$A$2:$J$113,2,0),1)=E98,IFERROR(VLOOKUP($D98,Tablas!$A$2:$E$112,3,0),0),0)</f>
        <v>0</v>
      </c>
      <c r="G98">
        <f t="shared" si="8"/>
        <v>1</v>
      </c>
      <c r="H98">
        <f t="shared" si="13"/>
        <v>0</v>
      </c>
      <c r="I98">
        <f t="shared" si="14"/>
        <v>8.9717023021272116E-2</v>
      </c>
      <c r="J98">
        <f t="shared" si="15"/>
        <v>0</v>
      </c>
      <c r="K98">
        <f>+VLOOKUP(A98,Tasas!$A$2:$B$248,2,0)</f>
        <v>2.7E-2</v>
      </c>
    </row>
    <row r="99" spans="1:11" x14ac:dyDescent="0.3">
      <c r="A99">
        <f t="shared" si="9"/>
        <v>2116</v>
      </c>
      <c r="B99">
        <f t="shared" si="10"/>
        <v>92</v>
      </c>
      <c r="C99">
        <f t="shared" si="11"/>
        <v>94</v>
      </c>
      <c r="D99">
        <f t="shared" si="12"/>
        <v>152</v>
      </c>
      <c r="E99">
        <f>+IF($H$3="CMG",IFERROR(VLOOKUP($D99,Tablas!$A$2:$J$113,2,0),1),IFERROR(VLOOKUP($D99,Tablas!$A$2:$J$113,9,0),1))</f>
        <v>1</v>
      </c>
      <c r="F99">
        <f>+IF(IFERROR(VLOOKUP($D99,Tablas!$A$2:$J$113,2,0),1)=E99,IFERROR(VLOOKUP($D99,Tablas!$A$2:$E$112,3,0),0),0)</f>
        <v>0</v>
      </c>
      <c r="G99">
        <f t="shared" si="8"/>
        <v>1</v>
      </c>
      <c r="H99">
        <f t="shared" si="13"/>
        <v>0</v>
      </c>
      <c r="I99">
        <f t="shared" si="14"/>
        <v>8.7358347635123762E-2</v>
      </c>
      <c r="J99">
        <f t="shared" si="15"/>
        <v>0</v>
      </c>
      <c r="K99">
        <f>+VLOOKUP(A99,Tasas!$A$2:$B$248,2,0)</f>
        <v>2.7E-2</v>
      </c>
    </row>
    <row r="100" spans="1:11" x14ac:dyDescent="0.3">
      <c r="A100">
        <f t="shared" si="9"/>
        <v>2117</v>
      </c>
      <c r="B100">
        <f t="shared" si="10"/>
        <v>93</v>
      </c>
      <c r="C100">
        <f t="shared" si="11"/>
        <v>95</v>
      </c>
      <c r="D100">
        <f t="shared" si="12"/>
        <v>153</v>
      </c>
      <c r="E100">
        <f>+IF($H$3="CMG",IFERROR(VLOOKUP($D100,Tablas!$A$2:$J$113,2,0),1),IFERROR(VLOOKUP($D100,Tablas!$A$2:$J$113,9,0),1))</f>
        <v>1</v>
      </c>
      <c r="F100">
        <f>+IF(IFERROR(VLOOKUP($D100,Tablas!$A$2:$J$113,2,0),1)=E100,IFERROR(VLOOKUP($D100,Tablas!$A$2:$E$112,3,0),0),0)</f>
        <v>0</v>
      </c>
      <c r="G100">
        <f t="shared" si="8"/>
        <v>1</v>
      </c>
      <c r="H100">
        <f t="shared" si="13"/>
        <v>0</v>
      </c>
      <c r="I100">
        <f t="shared" si="14"/>
        <v>8.5061682215310394E-2</v>
      </c>
      <c r="J100">
        <f t="shared" si="15"/>
        <v>0</v>
      </c>
      <c r="K100">
        <f>+VLOOKUP(A100,Tasas!$A$2:$B$248,2,0)</f>
        <v>2.7E-2</v>
      </c>
    </row>
    <row r="101" spans="1:11" x14ac:dyDescent="0.3">
      <c r="A101">
        <f t="shared" si="9"/>
        <v>2118</v>
      </c>
      <c r="B101">
        <f t="shared" si="10"/>
        <v>94</v>
      </c>
      <c r="C101">
        <f t="shared" si="11"/>
        <v>96</v>
      </c>
      <c r="D101">
        <f t="shared" si="12"/>
        <v>154</v>
      </c>
      <c r="E101">
        <f>+IF($H$3="CMG",IFERROR(VLOOKUP($D101,Tablas!$A$2:$J$113,2,0),1),IFERROR(VLOOKUP($D101,Tablas!$A$2:$J$113,9,0),1))</f>
        <v>1</v>
      </c>
      <c r="F101">
        <f>+IF(IFERROR(VLOOKUP($D101,Tablas!$A$2:$J$113,2,0),1)=E101,IFERROR(VLOOKUP($D101,Tablas!$A$2:$E$112,3,0),0),0)</f>
        <v>0</v>
      </c>
      <c r="G101">
        <f t="shared" si="8"/>
        <v>1</v>
      </c>
      <c r="H101">
        <f t="shared" si="13"/>
        <v>0</v>
      </c>
      <c r="I101">
        <f t="shared" si="14"/>
        <v>8.2825396509552493E-2</v>
      </c>
      <c r="J101">
        <f t="shared" si="15"/>
        <v>0</v>
      </c>
      <c r="K101">
        <f>+VLOOKUP(A101,Tasas!$A$2:$B$248,2,0)</f>
        <v>2.7E-2</v>
      </c>
    </row>
    <row r="102" spans="1:11" x14ac:dyDescent="0.3">
      <c r="A102">
        <f t="shared" si="9"/>
        <v>2119</v>
      </c>
      <c r="B102">
        <f t="shared" si="10"/>
        <v>95</v>
      </c>
      <c r="C102">
        <f t="shared" si="11"/>
        <v>97</v>
      </c>
      <c r="D102">
        <f t="shared" si="12"/>
        <v>155</v>
      </c>
      <c r="E102">
        <f>+IF($H$3="CMG",IFERROR(VLOOKUP($D102,Tablas!$A$2:$J$113,2,0),1),IFERROR(VLOOKUP($D102,Tablas!$A$2:$J$113,9,0),1))</f>
        <v>1</v>
      </c>
      <c r="F102">
        <f>+IF(IFERROR(VLOOKUP($D102,Tablas!$A$2:$J$113,2,0),1)=E102,IFERROR(VLOOKUP($D102,Tablas!$A$2:$E$112,3,0),0),0)</f>
        <v>0</v>
      </c>
      <c r="G102">
        <f t="shared" si="8"/>
        <v>1</v>
      </c>
      <c r="H102">
        <f t="shared" si="13"/>
        <v>0</v>
      </c>
      <c r="I102">
        <f t="shared" si="14"/>
        <v>8.0647903125172823E-2</v>
      </c>
      <c r="J102">
        <f t="shared" si="15"/>
        <v>0</v>
      </c>
      <c r="K102">
        <f>+VLOOKUP(A102,Tasas!$A$2:$B$248,2,0)</f>
        <v>2.7E-2</v>
      </c>
    </row>
    <row r="103" spans="1:11" x14ac:dyDescent="0.3">
      <c r="A103">
        <f t="shared" si="9"/>
        <v>2120</v>
      </c>
      <c r="B103">
        <f t="shared" si="10"/>
        <v>96</v>
      </c>
      <c r="C103">
        <f t="shared" si="11"/>
        <v>98</v>
      </c>
      <c r="D103">
        <f t="shared" si="12"/>
        <v>156</v>
      </c>
      <c r="E103">
        <f>+IF($H$3="CMG",IFERROR(VLOOKUP($D103,Tablas!$A$2:$J$113,2,0),1),IFERROR(VLOOKUP($D103,Tablas!$A$2:$J$113,9,0),1))</f>
        <v>1</v>
      </c>
      <c r="F103">
        <f>+IF(IFERROR(VLOOKUP($D103,Tablas!$A$2:$J$113,2,0),1)=E103,IFERROR(VLOOKUP($D103,Tablas!$A$2:$E$112,3,0),0),0)</f>
        <v>0</v>
      </c>
      <c r="G103">
        <f t="shared" si="8"/>
        <v>1</v>
      </c>
      <c r="H103">
        <f t="shared" si="13"/>
        <v>0</v>
      </c>
      <c r="I103">
        <f t="shared" si="14"/>
        <v>7.852765640231045E-2</v>
      </c>
      <c r="J103">
        <f t="shared" si="15"/>
        <v>0</v>
      </c>
      <c r="K103">
        <f>+VLOOKUP(A103,Tasas!$A$2:$B$248,2,0)</f>
        <v>2.7E-2</v>
      </c>
    </row>
    <row r="104" spans="1:11" x14ac:dyDescent="0.3">
      <c r="A104">
        <f t="shared" si="9"/>
        <v>2121</v>
      </c>
      <c r="B104">
        <f t="shared" si="10"/>
        <v>97</v>
      </c>
      <c r="C104">
        <f t="shared" si="11"/>
        <v>99</v>
      </c>
      <c r="D104">
        <f t="shared" si="12"/>
        <v>157</v>
      </c>
      <c r="E104">
        <f>+IF($H$3="CMG",IFERROR(VLOOKUP($D104,Tablas!$A$2:$J$113,2,0),1),IFERROR(VLOOKUP($D104,Tablas!$A$2:$J$113,9,0),1))</f>
        <v>1</v>
      </c>
      <c r="F104">
        <f>+IF(IFERROR(VLOOKUP($D104,Tablas!$A$2:$J$113,2,0),1)=E104,IFERROR(VLOOKUP($D104,Tablas!$A$2:$E$112,3,0),0),0)</f>
        <v>0</v>
      </c>
      <c r="G104">
        <f t="shared" si="8"/>
        <v>1</v>
      </c>
      <c r="H104">
        <f t="shared" si="13"/>
        <v>0</v>
      </c>
      <c r="I104">
        <f t="shared" si="14"/>
        <v>7.6463151316758002E-2</v>
      </c>
      <c r="J104">
        <f t="shared" si="15"/>
        <v>0</v>
      </c>
      <c r="K104">
        <f>+VLOOKUP(A104,Tasas!$A$2:$B$248,2,0)</f>
        <v>2.7E-2</v>
      </c>
    </row>
    <row r="105" spans="1:11" x14ac:dyDescent="0.3">
      <c r="A105">
        <f t="shared" si="9"/>
        <v>2122</v>
      </c>
      <c r="B105">
        <f t="shared" si="10"/>
        <v>98</v>
      </c>
      <c r="C105">
        <f t="shared" si="11"/>
        <v>100</v>
      </c>
      <c r="D105">
        <f t="shared" si="12"/>
        <v>158</v>
      </c>
      <c r="E105">
        <f>+IF($H$3="CMG",IFERROR(VLOOKUP($D105,Tablas!$A$2:$J$113,2,0),1),IFERROR(VLOOKUP($D105,Tablas!$A$2:$J$113,9,0),1))</f>
        <v>1</v>
      </c>
      <c r="F105">
        <f>+IF(IFERROR(VLOOKUP($D105,Tablas!$A$2:$J$113,2,0),1)=E105,IFERROR(VLOOKUP($D105,Tablas!$A$2:$E$112,3,0),0),0)</f>
        <v>0</v>
      </c>
      <c r="G105">
        <f t="shared" si="8"/>
        <v>1</v>
      </c>
      <c r="H105">
        <f t="shared" si="13"/>
        <v>0</v>
      </c>
      <c r="I105">
        <f t="shared" si="14"/>
        <v>7.4452922411643627E-2</v>
      </c>
      <c r="J105">
        <f t="shared" si="15"/>
        <v>0</v>
      </c>
      <c r="K105">
        <f>+VLOOKUP(A105,Tasas!$A$2:$B$248,2,0)</f>
        <v>2.7E-2</v>
      </c>
    </row>
    <row r="106" spans="1:11" x14ac:dyDescent="0.3">
      <c r="A106">
        <f t="shared" si="9"/>
        <v>2123</v>
      </c>
      <c r="B106">
        <f t="shared" si="10"/>
        <v>99</v>
      </c>
      <c r="C106">
        <f t="shared" si="11"/>
        <v>101</v>
      </c>
      <c r="D106">
        <f t="shared" si="12"/>
        <v>159</v>
      </c>
      <c r="E106">
        <f>+IF($H$3="CMG",IFERROR(VLOOKUP($D106,Tablas!$A$2:$J$113,2,0),1),IFERROR(VLOOKUP($D106,Tablas!$A$2:$J$113,9,0),1))</f>
        <v>1</v>
      </c>
      <c r="F106">
        <f>+IF(IFERROR(VLOOKUP($D106,Tablas!$A$2:$J$113,2,0),1)=E106,IFERROR(VLOOKUP($D106,Tablas!$A$2:$E$112,3,0),0),0)</f>
        <v>0</v>
      </c>
      <c r="G106">
        <f t="shared" si="8"/>
        <v>1</v>
      </c>
      <c r="H106">
        <f t="shared" si="13"/>
        <v>0</v>
      </c>
      <c r="I106">
        <f t="shared" si="14"/>
        <v>7.2495542757199258E-2</v>
      </c>
      <c r="J106">
        <f t="shared" si="15"/>
        <v>0</v>
      </c>
      <c r="K106">
        <f>+VLOOKUP(A106,Tasas!$A$2:$B$248,2,0)</f>
        <v>2.7E-2</v>
      </c>
    </row>
    <row r="107" spans="1:11" x14ac:dyDescent="0.3">
      <c r="A107">
        <f t="shared" si="9"/>
        <v>2124</v>
      </c>
      <c r="B107">
        <f t="shared" si="10"/>
        <v>100</v>
      </c>
      <c r="C107">
        <f t="shared" si="11"/>
        <v>102</v>
      </c>
      <c r="D107">
        <f t="shared" si="12"/>
        <v>160</v>
      </c>
      <c r="E107">
        <f>+IF($H$3="CMG",IFERROR(VLOOKUP($D107,Tablas!$A$2:$J$113,2,0),1),IFERROR(VLOOKUP($D107,Tablas!$A$2:$J$113,9,0),1))</f>
        <v>1</v>
      </c>
      <c r="F107">
        <f>+IF(IFERROR(VLOOKUP($D107,Tablas!$A$2:$J$113,2,0),1)=E107,IFERROR(VLOOKUP($D107,Tablas!$A$2:$E$112,3,0),0),0)</f>
        <v>0</v>
      </c>
      <c r="G107">
        <f t="shared" si="8"/>
        <v>1</v>
      </c>
      <c r="H107">
        <f t="shared" si="13"/>
        <v>0</v>
      </c>
      <c r="I107">
        <f t="shared" si="14"/>
        <v>7.0589622937876587E-2</v>
      </c>
      <c r="J107">
        <f t="shared" si="15"/>
        <v>0</v>
      </c>
      <c r="K107">
        <f>+VLOOKUP(A107,Tasas!$A$2:$B$248,2,0)</f>
        <v>2.7E-2</v>
      </c>
    </row>
    <row r="108" spans="1:11" x14ac:dyDescent="0.3">
      <c r="A108">
        <f t="shared" si="9"/>
        <v>2125</v>
      </c>
      <c r="B108">
        <f t="shared" si="10"/>
        <v>101</v>
      </c>
      <c r="C108">
        <f t="shared" si="11"/>
        <v>103</v>
      </c>
      <c r="D108">
        <f t="shared" si="12"/>
        <v>161</v>
      </c>
      <c r="E108">
        <f>+IF($H$3="CMG",IFERROR(VLOOKUP($D108,Tablas!$A$2:$J$113,2,0),1),IFERROR(VLOOKUP($D108,Tablas!$A$2:$J$113,9,0),1))</f>
        <v>1</v>
      </c>
      <c r="F108">
        <f>+IF(IFERROR(VLOOKUP($D108,Tablas!$A$2:$J$113,2,0),1)=E108,IFERROR(VLOOKUP($D108,Tablas!$A$2:$E$112,3,0),0),0)</f>
        <v>0</v>
      </c>
      <c r="G108">
        <f t="shared" si="8"/>
        <v>1</v>
      </c>
      <c r="H108">
        <f t="shared" si="13"/>
        <v>0</v>
      </c>
      <c r="I108">
        <f t="shared" si="14"/>
        <v>6.8733810066092124E-2</v>
      </c>
      <c r="J108">
        <f t="shared" si="15"/>
        <v>0</v>
      </c>
      <c r="K108">
        <f>+VLOOKUP(A108,Tasas!$A$2:$B$248,2,0)</f>
        <v>2.7E-2</v>
      </c>
    </row>
    <row r="109" spans="1:11" x14ac:dyDescent="0.3">
      <c r="A109">
        <f t="shared" si="9"/>
        <v>2126</v>
      </c>
      <c r="B109">
        <f t="shared" si="10"/>
        <v>102</v>
      </c>
      <c r="C109">
        <f t="shared" si="11"/>
        <v>104</v>
      </c>
      <c r="D109">
        <f t="shared" si="12"/>
        <v>162</v>
      </c>
      <c r="E109">
        <f>+IF($H$3="CMG",IFERROR(VLOOKUP($D109,Tablas!$A$2:$J$113,2,0),1),IFERROR(VLOOKUP($D109,Tablas!$A$2:$J$113,9,0),1))</f>
        <v>1</v>
      </c>
      <c r="F109">
        <f>+IF(IFERROR(VLOOKUP($D109,Tablas!$A$2:$J$113,2,0),1)=E109,IFERROR(VLOOKUP($D109,Tablas!$A$2:$E$112,3,0),0),0)</f>
        <v>0</v>
      </c>
      <c r="G109">
        <f t="shared" si="8"/>
        <v>1</v>
      </c>
      <c r="H109">
        <f t="shared" si="13"/>
        <v>0</v>
      </c>
      <c r="I109">
        <f t="shared" si="14"/>
        <v>6.6926786821900799E-2</v>
      </c>
      <c r="J109">
        <f t="shared" si="15"/>
        <v>0</v>
      </c>
      <c r="K109">
        <f>+VLOOKUP(A109,Tasas!$A$2:$B$248,2,0)</f>
        <v>2.7E-2</v>
      </c>
    </row>
    <row r="110" spans="1:11" x14ac:dyDescent="0.3">
      <c r="A110">
        <f t="shared" si="9"/>
        <v>2127</v>
      </c>
      <c r="B110">
        <f t="shared" si="10"/>
        <v>103</v>
      </c>
      <c r="C110">
        <f t="shared" si="11"/>
        <v>105</v>
      </c>
      <c r="D110">
        <f t="shared" si="12"/>
        <v>163</v>
      </c>
      <c r="E110">
        <f>+IF($H$3="CMG",IFERROR(VLOOKUP($D110,Tablas!$A$2:$J$113,2,0),1),IFERROR(VLOOKUP($D110,Tablas!$A$2:$J$113,9,0),1))</f>
        <v>1</v>
      </c>
      <c r="F110">
        <f>+IF(IFERROR(VLOOKUP($D110,Tablas!$A$2:$J$113,2,0),1)=E110,IFERROR(VLOOKUP($D110,Tablas!$A$2:$E$112,3,0),0),0)</f>
        <v>0</v>
      </c>
      <c r="G110">
        <f t="shared" si="8"/>
        <v>1</v>
      </c>
      <c r="H110">
        <f t="shared" si="13"/>
        <v>0</v>
      </c>
      <c r="I110">
        <f t="shared" si="14"/>
        <v>6.5167270517917042E-2</v>
      </c>
      <c r="J110">
        <f t="shared" si="15"/>
        <v>0</v>
      </c>
      <c r="K110">
        <f>+VLOOKUP(A110,Tasas!$A$2:$B$248,2,0)</f>
        <v>2.7E-2</v>
      </c>
    </row>
    <row r="111" spans="1:11" x14ac:dyDescent="0.3">
      <c r="A111">
        <f t="shared" si="9"/>
        <v>2128</v>
      </c>
      <c r="B111">
        <f t="shared" si="10"/>
        <v>104</v>
      </c>
      <c r="C111">
        <f t="shared" si="11"/>
        <v>106</v>
      </c>
      <c r="D111">
        <f t="shared" si="12"/>
        <v>164</v>
      </c>
      <c r="E111">
        <f>+IF($H$3="CMG",IFERROR(VLOOKUP($D111,Tablas!$A$2:$J$113,2,0),1),IFERROR(VLOOKUP($D111,Tablas!$A$2:$J$113,9,0),1))</f>
        <v>1</v>
      </c>
      <c r="F111">
        <f>+IF(IFERROR(VLOOKUP($D111,Tablas!$A$2:$J$113,2,0),1)=E111,IFERROR(VLOOKUP($D111,Tablas!$A$2:$E$112,3,0),0),0)</f>
        <v>0</v>
      </c>
      <c r="G111">
        <f t="shared" si="8"/>
        <v>1</v>
      </c>
      <c r="H111">
        <f t="shared" si="13"/>
        <v>0</v>
      </c>
      <c r="I111">
        <f t="shared" si="14"/>
        <v>6.3454012188818937E-2</v>
      </c>
      <c r="J111">
        <f t="shared" si="15"/>
        <v>0</v>
      </c>
      <c r="K111">
        <f>+VLOOKUP(A111,Tasas!$A$2:$B$248,2,0)</f>
        <v>2.7E-2</v>
      </c>
    </row>
    <row r="112" spans="1:11" x14ac:dyDescent="0.3">
      <c r="A112">
        <f t="shared" si="9"/>
        <v>2129</v>
      </c>
      <c r="B112">
        <f t="shared" si="10"/>
        <v>105</v>
      </c>
      <c r="C112">
        <f t="shared" si="11"/>
        <v>107</v>
      </c>
      <c r="D112">
        <f t="shared" si="12"/>
        <v>165</v>
      </c>
      <c r="E112">
        <f>+IF($H$3="CMG",IFERROR(VLOOKUP($D112,Tablas!$A$2:$J$113,2,0),1),IFERROR(VLOOKUP($D112,Tablas!$A$2:$J$113,9,0),1))</f>
        <v>1</v>
      </c>
      <c r="F112">
        <f>+IF(IFERROR(VLOOKUP($D112,Tablas!$A$2:$J$113,2,0),1)=E112,IFERROR(VLOOKUP($D112,Tablas!$A$2:$E$112,3,0),0),0)</f>
        <v>0</v>
      </c>
      <c r="G112">
        <f t="shared" si="8"/>
        <v>1</v>
      </c>
      <c r="H112">
        <f t="shared" si="13"/>
        <v>0</v>
      </c>
      <c r="I112">
        <f t="shared" si="14"/>
        <v>6.1785795704789627E-2</v>
      </c>
      <c r="J112">
        <f t="shared" si="15"/>
        <v>0</v>
      </c>
      <c r="K112">
        <f>+VLOOKUP(A112,Tasas!$A$2:$B$248,2,0)</f>
        <v>2.7E-2</v>
      </c>
    </row>
    <row r="113" spans="1:11" x14ac:dyDescent="0.3">
      <c r="A113">
        <f t="shared" si="9"/>
        <v>2130</v>
      </c>
      <c r="B113">
        <f t="shared" si="10"/>
        <v>106</v>
      </c>
      <c r="C113">
        <f t="shared" si="11"/>
        <v>108</v>
      </c>
      <c r="D113">
        <f t="shared" si="12"/>
        <v>166</v>
      </c>
      <c r="E113">
        <f>+IF($H$3="CMG",IFERROR(VLOOKUP($D113,Tablas!$A$2:$J$113,2,0),1),IFERROR(VLOOKUP($D113,Tablas!$A$2:$J$113,9,0),1))</f>
        <v>1</v>
      </c>
      <c r="F113">
        <f>+IF(IFERROR(VLOOKUP($D113,Tablas!$A$2:$J$113,2,0),1)=E113,IFERROR(VLOOKUP($D113,Tablas!$A$2:$E$112,3,0),0),0)</f>
        <v>0</v>
      </c>
      <c r="G113">
        <f t="shared" si="8"/>
        <v>1</v>
      </c>
      <c r="H113">
        <f t="shared" si="13"/>
        <v>0</v>
      </c>
      <c r="I113">
        <f t="shared" si="14"/>
        <v>6.016143690826644E-2</v>
      </c>
      <c r="J113">
        <f t="shared" si="15"/>
        <v>0</v>
      </c>
      <c r="K113">
        <f>+VLOOKUP(A113,Tasas!$A$2:$B$248,2,0)</f>
        <v>2.7E-2</v>
      </c>
    </row>
    <row r="114" spans="1:11" x14ac:dyDescent="0.3">
      <c r="A114">
        <f t="shared" si="9"/>
        <v>2131</v>
      </c>
      <c r="B114">
        <f t="shared" si="10"/>
        <v>107</v>
      </c>
      <c r="C114">
        <f t="shared" si="11"/>
        <v>109</v>
      </c>
      <c r="D114">
        <f t="shared" si="12"/>
        <v>167</v>
      </c>
      <c r="E114">
        <f>+IF($H$3="CMG",IFERROR(VLOOKUP($D114,Tablas!$A$2:$J$113,2,0),1),IFERROR(VLOOKUP($D114,Tablas!$A$2:$J$113,9,0),1))</f>
        <v>1</v>
      </c>
      <c r="F114">
        <f>+IF(IFERROR(VLOOKUP($D114,Tablas!$A$2:$J$113,2,0),1)=E114,IFERROR(VLOOKUP($D114,Tablas!$A$2:$E$112,3,0),0),0)</f>
        <v>0</v>
      </c>
      <c r="G114">
        <f t="shared" si="8"/>
        <v>1</v>
      </c>
      <c r="H114">
        <f t="shared" si="13"/>
        <v>0</v>
      </c>
      <c r="I114">
        <f t="shared" si="14"/>
        <v>5.857978277338504E-2</v>
      </c>
      <c r="J114">
        <f t="shared" si="15"/>
        <v>0</v>
      </c>
      <c r="K114">
        <f>+VLOOKUP(A114,Tasas!$A$2:$B$248,2,0)</f>
        <v>2.7E-2</v>
      </c>
    </row>
    <row r="115" spans="1:11" x14ac:dyDescent="0.3">
      <c r="A115">
        <f t="shared" si="9"/>
        <v>2132</v>
      </c>
      <c r="B115">
        <f t="shared" si="10"/>
        <v>108</v>
      </c>
      <c r="C115">
        <f t="shared" si="11"/>
        <v>110</v>
      </c>
      <c r="D115">
        <f t="shared" si="12"/>
        <v>168</v>
      </c>
      <c r="E115">
        <f>+IF($H$3="CMG",IFERROR(VLOOKUP($D115,Tablas!$A$2:$J$113,2,0),1),IFERROR(VLOOKUP($D115,Tablas!$A$2:$J$113,9,0),1))</f>
        <v>1</v>
      </c>
      <c r="F115">
        <f>+IF(IFERROR(VLOOKUP($D115,Tablas!$A$2:$J$113,2,0),1)=E115,IFERROR(VLOOKUP($D115,Tablas!$A$2:$E$112,3,0),0),0)</f>
        <v>0</v>
      </c>
      <c r="G115">
        <f t="shared" si="8"/>
        <v>1</v>
      </c>
      <c r="H115">
        <f t="shared" si="13"/>
        <v>0</v>
      </c>
      <c r="I115">
        <f t="shared" si="14"/>
        <v>5.7039710587521955E-2</v>
      </c>
      <c r="J115">
        <f t="shared" si="15"/>
        <v>0</v>
      </c>
      <c r="K115">
        <f>+VLOOKUP(A115,Tasas!$A$2:$B$248,2,0)</f>
        <v>2.7E-2</v>
      </c>
    </row>
    <row r="116" spans="1:11" x14ac:dyDescent="0.3">
      <c r="A116">
        <f t="shared" si="9"/>
        <v>2133</v>
      </c>
      <c r="B116">
        <f t="shared" si="10"/>
        <v>109</v>
      </c>
      <c r="C116">
        <f t="shared" si="11"/>
        <v>111</v>
      </c>
      <c r="D116">
        <f t="shared" si="12"/>
        <v>169</v>
      </c>
      <c r="E116">
        <f>+IF($H$3="CMG",IFERROR(VLOOKUP($D116,Tablas!$A$2:$J$113,2,0),1),IFERROR(VLOOKUP($D116,Tablas!$A$2:$J$113,9,0),1))</f>
        <v>1</v>
      </c>
      <c r="F116">
        <f>+IF(IFERROR(VLOOKUP($D116,Tablas!$A$2:$J$113,2,0),1)=E116,IFERROR(VLOOKUP($D116,Tablas!$A$2:$E$112,3,0),0),0)</f>
        <v>0</v>
      </c>
      <c r="G116">
        <f t="shared" si="8"/>
        <v>1</v>
      </c>
      <c r="H116">
        <f t="shared" si="13"/>
        <v>0</v>
      </c>
      <c r="I116">
        <f t="shared" si="14"/>
        <v>5.5540127154354399E-2</v>
      </c>
      <c r="J116">
        <f t="shared" si="15"/>
        <v>0</v>
      </c>
      <c r="K116">
        <f>+VLOOKUP(A116,Tasas!$A$2:$B$248,2,0)</f>
        <v>2.7E-2</v>
      </c>
    </row>
    <row r="117" spans="1:11" x14ac:dyDescent="0.3">
      <c r="A117">
        <f t="shared" si="9"/>
        <v>2134</v>
      </c>
      <c r="B117">
        <f t="shared" si="10"/>
        <v>110</v>
      </c>
      <c r="C117">
        <f t="shared" si="11"/>
        <v>112</v>
      </c>
      <c r="D117">
        <f t="shared" si="12"/>
        <v>170</v>
      </c>
      <c r="E117">
        <f>+IF($H$3="CMG",IFERROR(VLOOKUP($D117,Tablas!$A$2:$J$113,2,0),1),IFERROR(VLOOKUP($D117,Tablas!$A$2:$J$113,9,0),1))</f>
        <v>1</v>
      </c>
      <c r="F117">
        <f>+IF(IFERROR(VLOOKUP($D117,Tablas!$A$2:$J$113,2,0),1)=E117,IFERROR(VLOOKUP($D117,Tablas!$A$2:$E$112,3,0),0),0)</f>
        <v>0</v>
      </c>
      <c r="G117">
        <f t="shared" si="8"/>
        <v>1</v>
      </c>
      <c r="H117">
        <f t="shared" si="13"/>
        <v>0</v>
      </c>
      <c r="I117">
        <f t="shared" si="14"/>
        <v>5.4079968017871863E-2</v>
      </c>
      <c r="J117">
        <f t="shared" si="15"/>
        <v>0</v>
      </c>
      <c r="K117">
        <f>+VLOOKUP(A117,Tasas!$A$2:$B$248,2,0)</f>
        <v>2.7E-2</v>
      </c>
    </row>
  </sheetData>
  <mergeCells count="2">
    <mergeCell ref="A1:B1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FB60-511E-4980-9CA9-074CC277734A}">
  <sheetPr codeName="Hoja3"/>
  <dimension ref="A1:DH54"/>
  <sheetViews>
    <sheetView tabSelected="1" workbookViewId="0">
      <selection activeCell="B3" sqref="B3"/>
    </sheetView>
  </sheetViews>
  <sheetFormatPr baseColWidth="10" defaultRowHeight="14.4" x14ac:dyDescent="0.3"/>
  <cols>
    <col min="102" max="103" width="12" bestFit="1" customWidth="1"/>
  </cols>
  <sheetData>
    <row r="1" spans="1:112" x14ac:dyDescent="0.3">
      <c r="B1" s="22" t="s">
        <v>25</v>
      </c>
      <c r="D1" s="22" t="s">
        <v>26</v>
      </c>
      <c r="F1" t="s">
        <v>28</v>
      </c>
    </row>
    <row r="2" spans="1:112" x14ac:dyDescent="0.3">
      <c r="A2">
        <f>ax!D4</f>
        <v>230.32353076304861</v>
      </c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  <c r="H2">
        <v>2029</v>
      </c>
      <c r="I2">
        <v>2030</v>
      </c>
      <c r="J2">
        <v>2031</v>
      </c>
      <c r="K2">
        <v>2032</v>
      </c>
      <c r="L2">
        <v>2033</v>
      </c>
      <c r="M2">
        <v>2034</v>
      </c>
      <c r="N2">
        <v>2035</v>
      </c>
      <c r="O2">
        <v>2036</v>
      </c>
      <c r="P2">
        <v>2037</v>
      </c>
      <c r="Q2">
        <v>2038</v>
      </c>
      <c r="R2">
        <v>2039</v>
      </c>
      <c r="S2">
        <v>2040</v>
      </c>
      <c r="T2">
        <v>2041</v>
      </c>
      <c r="U2">
        <v>2042</v>
      </c>
      <c r="V2">
        <v>2043</v>
      </c>
      <c r="W2">
        <v>2044</v>
      </c>
      <c r="X2">
        <v>2045</v>
      </c>
      <c r="Y2">
        <v>2046</v>
      </c>
      <c r="Z2">
        <v>2047</v>
      </c>
      <c r="AA2">
        <v>2048</v>
      </c>
      <c r="AB2">
        <v>2049</v>
      </c>
      <c r="AC2">
        <v>2050</v>
      </c>
      <c r="AD2">
        <v>2051</v>
      </c>
      <c r="AE2">
        <v>2052</v>
      </c>
      <c r="AF2">
        <v>2053</v>
      </c>
      <c r="AG2">
        <v>2054</v>
      </c>
      <c r="AH2">
        <v>2055</v>
      </c>
      <c r="AI2">
        <v>2056</v>
      </c>
      <c r="AJ2">
        <v>2057</v>
      </c>
      <c r="AK2">
        <v>2058</v>
      </c>
      <c r="AL2">
        <v>2059</v>
      </c>
      <c r="AM2">
        <v>2060</v>
      </c>
      <c r="AN2">
        <v>2061</v>
      </c>
      <c r="AO2">
        <v>2062</v>
      </c>
      <c r="AP2">
        <v>2063</v>
      </c>
      <c r="AQ2">
        <v>2064</v>
      </c>
      <c r="AR2">
        <v>2065</v>
      </c>
      <c r="AS2">
        <v>2066</v>
      </c>
      <c r="AT2">
        <v>2067</v>
      </c>
      <c r="AU2">
        <v>2068</v>
      </c>
      <c r="AV2">
        <v>2069</v>
      </c>
      <c r="AW2">
        <v>2070</v>
      </c>
      <c r="AX2">
        <v>2071</v>
      </c>
      <c r="AY2">
        <v>2072</v>
      </c>
      <c r="AZ2">
        <v>2073</v>
      </c>
      <c r="BA2">
        <v>2074</v>
      </c>
      <c r="BB2">
        <v>2075</v>
      </c>
      <c r="BC2">
        <v>2076</v>
      </c>
      <c r="BD2">
        <v>2077</v>
      </c>
      <c r="BE2">
        <v>2078</v>
      </c>
      <c r="BF2">
        <v>2079</v>
      </c>
      <c r="BG2">
        <v>2080</v>
      </c>
      <c r="BH2">
        <v>2081</v>
      </c>
      <c r="BI2">
        <v>2082</v>
      </c>
      <c r="BJ2">
        <v>2083</v>
      </c>
      <c r="BK2">
        <v>2084</v>
      </c>
      <c r="BL2">
        <v>2085</v>
      </c>
      <c r="BM2">
        <v>2086</v>
      </c>
      <c r="BN2">
        <v>2087</v>
      </c>
      <c r="BO2">
        <v>2088</v>
      </c>
      <c r="BP2">
        <v>2089</v>
      </c>
      <c r="BQ2">
        <v>2090</v>
      </c>
      <c r="BR2">
        <v>2091</v>
      </c>
      <c r="BS2">
        <v>2092</v>
      </c>
      <c r="BT2">
        <v>2093</v>
      </c>
      <c r="BU2">
        <v>2094</v>
      </c>
      <c r="BV2">
        <v>2095</v>
      </c>
      <c r="BW2">
        <v>2096</v>
      </c>
      <c r="BX2">
        <v>2097</v>
      </c>
      <c r="BY2">
        <v>2098</v>
      </c>
      <c r="BZ2">
        <v>2099</v>
      </c>
      <c r="CA2">
        <v>2100</v>
      </c>
      <c r="CB2">
        <v>2101</v>
      </c>
      <c r="CC2">
        <v>2102</v>
      </c>
      <c r="CD2">
        <v>2103</v>
      </c>
      <c r="CE2">
        <v>2104</v>
      </c>
      <c r="CF2">
        <v>2105</v>
      </c>
      <c r="CG2">
        <v>2106</v>
      </c>
      <c r="CH2">
        <v>2107</v>
      </c>
      <c r="CI2">
        <v>2108</v>
      </c>
      <c r="CJ2">
        <v>2109</v>
      </c>
      <c r="CK2">
        <v>2110</v>
      </c>
      <c r="CL2">
        <v>2111</v>
      </c>
      <c r="CM2">
        <v>2112</v>
      </c>
      <c r="CN2">
        <v>2113</v>
      </c>
      <c r="CO2">
        <v>2114</v>
      </c>
      <c r="CP2">
        <v>2115</v>
      </c>
      <c r="CQ2">
        <v>2116</v>
      </c>
      <c r="CR2">
        <v>2117</v>
      </c>
      <c r="CS2">
        <v>2118</v>
      </c>
      <c r="CT2">
        <v>2119</v>
      </c>
      <c r="CU2">
        <v>2120</v>
      </c>
      <c r="CV2">
        <v>2121</v>
      </c>
      <c r="CW2">
        <v>2122</v>
      </c>
      <c r="CX2">
        <v>2123</v>
      </c>
      <c r="CY2">
        <v>2124</v>
      </c>
      <c r="CZ2">
        <v>2125</v>
      </c>
      <c r="DA2">
        <v>2126</v>
      </c>
      <c r="DB2">
        <v>2127</v>
      </c>
      <c r="DC2">
        <v>2128</v>
      </c>
      <c r="DD2">
        <v>2129</v>
      </c>
      <c r="DE2">
        <v>2130</v>
      </c>
      <c r="DF2">
        <v>2131</v>
      </c>
      <c r="DG2">
        <v>2132</v>
      </c>
      <c r="DH2">
        <v>2133</v>
      </c>
    </row>
    <row r="3" spans="1:112" x14ac:dyDescent="0.3">
      <c r="A3">
        <v>60</v>
      </c>
      <c r="B3">
        <f t="dataTable" ref="B3:DH54" dt2D="1" dtr="1" r1="C1" r2="E1"/>
        <v>229.94404864265439</v>
      </c>
      <c r="C3">
        <v>230.32353076304861</v>
      </c>
      <c r="D3">
        <v>230.70204049019128</v>
      </c>
      <c r="E3">
        <v>231.07957691974838</v>
      </c>
      <c r="F3">
        <v>231.45613918113088</v>
      </c>
      <c r="G3">
        <v>231.83172643731203</v>
      </c>
      <c r="H3">
        <v>232.20633788464227</v>
      </c>
      <c r="I3">
        <v>232.57997275266305</v>
      </c>
      <c r="J3">
        <v>232.95263030391894</v>
      </c>
      <c r="K3">
        <v>233.32430983377219</v>
      </c>
      <c r="L3">
        <v>233.69501067021125</v>
      </c>
      <c r="M3">
        <v>234.06473217366297</v>
      </c>
      <c r="N3">
        <v>234.4334737368016</v>
      </c>
      <c r="O3">
        <v>234.80123478435686</v>
      </c>
      <c r="P3">
        <v>235.16801477292248</v>
      </c>
      <c r="Q3">
        <v>235.53381319076345</v>
      </c>
      <c r="R3">
        <v>235.89862955762135</v>
      </c>
      <c r="S3">
        <v>236.26246342452129</v>
      </c>
      <c r="T3">
        <v>236.62531437357575</v>
      </c>
      <c r="U3">
        <v>236.98718201778945</v>
      </c>
      <c r="V3">
        <v>237.3480660008627</v>
      </c>
      <c r="W3">
        <v>237.70796599699455</v>
      </c>
      <c r="X3">
        <v>238.06688171068458</v>
      </c>
      <c r="Y3">
        <v>238.42481287653592</v>
      </c>
      <c r="Z3">
        <v>238.78175925905467</v>
      </c>
      <c r="AA3">
        <v>239.13772065245354</v>
      </c>
      <c r="AB3">
        <v>239.49269688044893</v>
      </c>
      <c r="AC3">
        <v>239.84668779606235</v>
      </c>
      <c r="AD3">
        <v>240.19969328142</v>
      </c>
      <c r="AE3">
        <v>240.55171324755071</v>
      </c>
      <c r="AF3">
        <v>240.90274763418537</v>
      </c>
      <c r="AG3">
        <v>241.25279640955412</v>
      </c>
      <c r="AH3">
        <v>241.6018595701853</v>
      </c>
      <c r="AI3">
        <v>241.94993714070191</v>
      </c>
      <c r="AJ3">
        <v>242.29702917361914</v>
      </c>
      <c r="AK3">
        <v>242.64313574914127</v>
      </c>
      <c r="AL3">
        <v>242.98825697495838</v>
      </c>
      <c r="AM3">
        <v>243.33239298604221</v>
      </c>
      <c r="AN3">
        <v>243.67554394444329</v>
      </c>
      <c r="AO3">
        <v>244.01771003908553</v>
      </c>
      <c r="AP3">
        <v>244.35889148556333</v>
      </c>
      <c r="AQ3">
        <v>244.6990885259367</v>
      </c>
      <c r="AR3">
        <v>245.03830142852627</v>
      </c>
      <c r="AS3">
        <v>245.37653048770943</v>
      </c>
      <c r="AT3">
        <v>245.7137760237157</v>
      </c>
      <c r="AU3">
        <v>246.05003838242121</v>
      </c>
      <c r="AV3">
        <v>246.38531793514483</v>
      </c>
      <c r="AW3">
        <v>246.7196150784425</v>
      </c>
      <c r="AX3">
        <v>247.0529302339032</v>
      </c>
      <c r="AY3">
        <v>247.38526384794352</v>
      </c>
      <c r="AZ3">
        <v>247.71661639160365</v>
      </c>
      <c r="BA3">
        <v>248.04698836034126</v>
      </c>
      <c r="BB3">
        <v>248.37633314360261</v>
      </c>
      <c r="BC3">
        <v>248.70458273817584</v>
      </c>
      <c r="BD3">
        <v>249.03163162658836</v>
      </c>
      <c r="BE3">
        <v>249.35733422484432</v>
      </c>
      <c r="BF3">
        <v>249.68150246255658</v>
      </c>
      <c r="BG3">
        <v>250.00390466826198</v>
      </c>
      <c r="BH3">
        <v>250.32426605109424</v>
      </c>
      <c r="BI3">
        <v>250.64227448238634</v>
      </c>
      <c r="BJ3">
        <v>250.95758480192021</v>
      </c>
      <c r="BK3">
        <v>251.26981905506219</v>
      </c>
      <c r="BL3">
        <v>251.57858152054277</v>
      </c>
      <c r="BM3">
        <v>251.88345488687295</v>
      </c>
      <c r="BN3">
        <v>252.18401135846017</v>
      </c>
      <c r="BO3">
        <v>252.47981865748207</v>
      </c>
      <c r="BP3">
        <v>252.77045156237799</v>
      </c>
      <c r="BQ3">
        <v>253.0554860791639</v>
      </c>
      <c r="BR3">
        <v>253.33451559468003</v>
      </c>
      <c r="BS3">
        <v>253.6071492848408</v>
      </c>
      <c r="BT3">
        <v>253.87302165194319</v>
      </c>
      <c r="BU3">
        <v>254.13178237779726</v>
      </c>
      <c r="BV3">
        <v>254.38311092958557</v>
      </c>
      <c r="BW3">
        <v>254.62670633278219</v>
      </c>
      <c r="BX3">
        <v>254.86230135156376</v>
      </c>
      <c r="BY3">
        <v>255.08966197767995</v>
      </c>
      <c r="BZ3">
        <v>255.30857496964597</v>
      </c>
      <c r="CA3">
        <v>255.51885295384841</v>
      </c>
      <c r="CB3">
        <v>255.72033656648415</v>
      </c>
      <c r="CC3">
        <v>255.91288031579964</v>
      </c>
      <c r="CD3">
        <v>256.09636171534106</v>
      </c>
      <c r="CE3">
        <v>256.27067411954465</v>
      </c>
      <c r="CF3">
        <v>256.43572440005767</v>
      </c>
      <c r="CG3">
        <v>256.59143988259439</v>
      </c>
      <c r="CH3">
        <v>256.73774960073075</v>
      </c>
      <c r="CI3">
        <v>256.87459347007933</v>
      </c>
      <c r="CJ3">
        <v>257.00192268464269</v>
      </c>
      <c r="CK3">
        <v>257.11970729872718</v>
      </c>
      <c r="CL3">
        <v>257.22793004753828</v>
      </c>
      <c r="CM3">
        <v>257.32658624730914</v>
      </c>
      <c r="CN3">
        <v>257.41568108119395</v>
      </c>
      <c r="CO3">
        <v>257.4952256181067</v>
      </c>
      <c r="CP3">
        <v>257.56524334537261</v>
      </c>
      <c r="CQ3">
        <v>257.6257621933886</v>
      </c>
      <c r="CR3">
        <v>257.67681749400128</v>
      </c>
      <c r="CS3">
        <v>257.71845961355302</v>
      </c>
      <c r="CT3">
        <v>257.75074034635031</v>
      </c>
      <c r="CU3">
        <v>257.77371691542902</v>
      </c>
      <c r="CV3">
        <v>257.78745723078003</v>
      </c>
      <c r="CW3">
        <v>257.79203190198609</v>
      </c>
      <c r="CX3">
        <v>257.79203190198609</v>
      </c>
      <c r="CY3">
        <v>257.79203190198609</v>
      </c>
      <c r="CZ3">
        <v>257.79203190198609</v>
      </c>
      <c r="DA3">
        <v>257.79203190198609</v>
      </c>
      <c r="DB3">
        <v>257.79203190198609</v>
      </c>
      <c r="DC3">
        <v>257.79203190198609</v>
      </c>
      <c r="DD3">
        <v>257.79203190198609</v>
      </c>
      <c r="DE3">
        <v>257.79203190198609</v>
      </c>
      <c r="DF3">
        <v>257.79203190198609</v>
      </c>
      <c r="DG3">
        <v>257.79203190198609</v>
      </c>
      <c r="DH3">
        <v>257.79203190198609</v>
      </c>
    </row>
    <row r="4" spans="1:112" x14ac:dyDescent="0.3">
      <c r="A4">
        <v>61</v>
      </c>
      <c r="B4">
        <v>225.49066883941441</v>
      </c>
      <c r="C4">
        <v>225.86716322671117</v>
      </c>
      <c r="D4">
        <v>226.24273185819467</v>
      </c>
      <c r="E4">
        <v>226.61737357609439</v>
      </c>
      <c r="F4">
        <v>226.99108725607744</v>
      </c>
      <c r="G4">
        <v>227.36387180708786</v>
      </c>
      <c r="H4">
        <v>227.73572617118285</v>
      </c>
      <c r="I4">
        <v>228.10664932337133</v>
      </c>
      <c r="J4">
        <v>228.47664027144708</v>
      </c>
      <c r="K4">
        <v>228.84569805582365</v>
      </c>
      <c r="L4">
        <v>229.2138217493671</v>
      </c>
      <c r="M4">
        <v>229.58101045722788</v>
      </c>
      <c r="N4">
        <v>229.94726331667064</v>
      </c>
      <c r="O4">
        <v>230.31257949690513</v>
      </c>
      <c r="P4">
        <v>230.6769581989135</v>
      </c>
      <c r="Q4">
        <v>231.04039865527815</v>
      </c>
      <c r="R4">
        <v>231.4029001300091</v>
      </c>
      <c r="S4">
        <v>231.76446191836817</v>
      </c>
      <c r="T4">
        <v>232.12508334669494</v>
      </c>
      <c r="U4">
        <v>232.48476377222929</v>
      </c>
      <c r="V4">
        <v>232.84350258293526</v>
      </c>
      <c r="W4">
        <v>233.20129919732236</v>
      </c>
      <c r="X4">
        <v>233.55815306426746</v>
      </c>
      <c r="Y4">
        <v>233.91406366283431</v>
      </c>
      <c r="Z4">
        <v>234.26903050209384</v>
      </c>
      <c r="AA4">
        <v>234.62305312094247</v>
      </c>
      <c r="AB4">
        <v>234.97613108792132</v>
      </c>
      <c r="AC4">
        <v>235.32826400103232</v>
      </c>
      <c r="AD4">
        <v>235.6794514875551</v>
      </c>
      <c r="AE4">
        <v>236.02969320386441</v>
      </c>
      <c r="AF4">
        <v>236.3789888352444</v>
      </c>
      <c r="AG4">
        <v>236.72733809570371</v>
      </c>
      <c r="AH4">
        <v>237.07474072779021</v>
      </c>
      <c r="AI4">
        <v>237.42119650240446</v>
      </c>
      <c r="AJ4">
        <v>237.76670521861269</v>
      </c>
      <c r="AK4">
        <v>238.11126670346025</v>
      </c>
      <c r="AL4">
        <v>238.45488081178357</v>
      </c>
      <c r="AM4">
        <v>238.79754742602188</v>
      </c>
      <c r="AN4">
        <v>239.13926645602774</v>
      </c>
      <c r="AO4">
        <v>239.48003783888021</v>
      </c>
      <c r="AP4">
        <v>239.81986153869312</v>
      </c>
      <c r="AQ4">
        <v>240.15873754642681</v>
      </c>
      <c r="AR4">
        <v>240.49666587969722</v>
      </c>
      <c r="AS4">
        <v>240.83364658258574</v>
      </c>
      <c r="AT4">
        <v>241.16967972544859</v>
      </c>
      <c r="AU4">
        <v>241.50476540472573</v>
      </c>
      <c r="AV4">
        <v>241.83890374274938</v>
      </c>
      <c r="AW4">
        <v>242.1720948875531</v>
      </c>
      <c r="AX4">
        <v>242.504339012679</v>
      </c>
      <c r="AY4">
        <v>242.83563631698732</v>
      </c>
      <c r="AZ4">
        <v>243.16598702446376</v>
      </c>
      <c r="BA4">
        <v>243.49539138402679</v>
      </c>
      <c r="BB4">
        <v>243.82384966933535</v>
      </c>
      <c r="BC4">
        <v>244.15131344532796</v>
      </c>
      <c r="BD4">
        <v>244.47771216776579</v>
      </c>
      <c r="BE4">
        <v>244.80293652072746</v>
      </c>
      <c r="BF4">
        <v>245.12683578786758</v>
      </c>
      <c r="BG4">
        <v>245.44921536113216</v>
      </c>
      <c r="BH4">
        <v>245.76983559922164</v>
      </c>
      <c r="BI4">
        <v>246.08841233628388</v>
      </c>
      <c r="BJ4">
        <v>246.40462286839519</v>
      </c>
      <c r="BK4">
        <v>246.71811041307092</v>
      </c>
      <c r="BL4">
        <v>247.02848436166997</v>
      </c>
      <c r="BM4">
        <v>247.33533581738709</v>
      </c>
      <c r="BN4">
        <v>247.63823364691288</v>
      </c>
      <c r="BO4">
        <v>247.93673596121147</v>
      </c>
      <c r="BP4">
        <v>248.23039631849196</v>
      </c>
      <c r="BQ4">
        <v>248.51877564621995</v>
      </c>
      <c r="BR4">
        <v>248.80143621542729</v>
      </c>
      <c r="BS4">
        <v>249.07795832811792</v>
      </c>
      <c r="BT4">
        <v>249.34793866706201</v>
      </c>
      <c r="BU4">
        <v>249.61100014342981</v>
      </c>
      <c r="BV4">
        <v>249.86678140733295</v>
      </c>
      <c r="BW4">
        <v>250.1149519307119</v>
      </c>
      <c r="BX4">
        <v>250.35520143522177</v>
      </c>
      <c r="BY4">
        <v>250.58725453354933</v>
      </c>
      <c r="BZ4">
        <v>250.81087019277103</v>
      </c>
      <c r="CA4">
        <v>251.02582885639004</v>
      </c>
      <c r="CB4">
        <v>251.23193770717199</v>
      </c>
      <c r="CC4">
        <v>251.42903287275044</v>
      </c>
      <c r="CD4">
        <v>251.6169648192911</v>
      </c>
      <c r="CE4">
        <v>251.79560777926491</v>
      </c>
      <c r="CF4">
        <v>251.96485234826642</v>
      </c>
      <c r="CG4">
        <v>252.12460308205954</v>
      </c>
      <c r="CH4">
        <v>252.27478565574557</v>
      </c>
      <c r="CI4">
        <v>252.41532750476895</v>
      </c>
      <c r="CJ4">
        <v>252.54616729600252</v>
      </c>
      <c r="CK4">
        <v>252.6672553346022</v>
      </c>
      <c r="CL4">
        <v>252.77856138862484</v>
      </c>
      <c r="CM4">
        <v>252.88006830627916</v>
      </c>
      <c r="CN4">
        <v>252.9717719103285</v>
      </c>
      <c r="CO4">
        <v>253.05367819417643</v>
      </c>
      <c r="CP4">
        <v>253.12579921087789</v>
      </c>
      <c r="CQ4">
        <v>253.18815981462862</v>
      </c>
      <c r="CR4">
        <v>253.24078942736904</v>
      </c>
      <c r="CS4">
        <v>253.28372509133359</v>
      </c>
      <c r="CT4">
        <v>253.31701934515266</v>
      </c>
      <c r="CU4">
        <v>253.34072617986658</v>
      </c>
      <c r="CV4">
        <v>253.35490516746503</v>
      </c>
      <c r="CW4">
        <v>253.35962688604383</v>
      </c>
      <c r="CX4">
        <v>253.35962688604383</v>
      </c>
      <c r="CY4">
        <v>253.35962688604383</v>
      </c>
      <c r="CZ4">
        <v>253.35962688604383</v>
      </c>
      <c r="DA4">
        <v>253.35962688604383</v>
      </c>
      <c r="DB4">
        <v>253.35962688604383</v>
      </c>
      <c r="DC4">
        <v>253.35962688604383</v>
      </c>
      <c r="DD4">
        <v>253.35962688604383</v>
      </c>
      <c r="DE4">
        <v>253.35962688604383</v>
      </c>
      <c r="DF4">
        <v>253.35962688604383</v>
      </c>
      <c r="DG4">
        <v>253.35962688604383</v>
      </c>
      <c r="DH4">
        <v>253.35962688604383</v>
      </c>
    </row>
    <row r="5" spans="1:112" x14ac:dyDescent="0.3">
      <c r="A5">
        <v>62</v>
      </c>
      <c r="B5">
        <v>221.00154223218746</v>
      </c>
      <c r="C5">
        <v>221.37489795306138</v>
      </c>
      <c r="D5">
        <v>221.74737292111473</v>
      </c>
      <c r="E5">
        <v>222.11896575003877</v>
      </c>
      <c r="F5">
        <v>222.48967508653777</v>
      </c>
      <c r="G5">
        <v>222.85949961018781</v>
      </c>
      <c r="H5">
        <v>223.22843803329727</v>
      </c>
      <c r="I5">
        <v>223.59648910076197</v>
      </c>
      <c r="J5">
        <v>223.96365158992296</v>
      </c>
      <c r="K5">
        <v>224.3299243104199</v>
      </c>
      <c r="L5">
        <v>224.69530610404448</v>
      </c>
      <c r="M5">
        <v>225.05979584459308</v>
      </c>
      <c r="N5">
        <v>225.42339243771531</v>
      </c>
      <c r="O5">
        <v>225.78609482076581</v>
      </c>
      <c r="P5">
        <v>226.14790196265082</v>
      </c>
      <c r="Q5">
        <v>226.5088128636749</v>
      </c>
      <c r="R5">
        <v>226.86882655538719</v>
      </c>
      <c r="S5">
        <v>227.22794210042591</v>
      </c>
      <c r="T5">
        <v>227.58615859236139</v>
      </c>
      <c r="U5">
        <v>227.94347515553838</v>
      </c>
      <c r="V5">
        <v>228.29989094491796</v>
      </c>
      <c r="W5">
        <v>228.65540514591581</v>
      </c>
      <c r="X5">
        <v>229.01001697424439</v>
      </c>
      <c r="Y5">
        <v>229.3637256757477</v>
      </c>
      <c r="Z5">
        <v>229.71653052624092</v>
      </c>
      <c r="AA5">
        <v>230.06843083134532</v>
      </c>
      <c r="AB5">
        <v>230.41942592632387</v>
      </c>
      <c r="AC5">
        <v>230.76951517591601</v>
      </c>
      <c r="AD5">
        <v>231.11869797417071</v>
      </c>
      <c r="AE5">
        <v>231.46697374427882</v>
      </c>
      <c r="AF5">
        <v>231.81434193840644</v>
      </c>
      <c r="AG5">
        <v>232.16080203752378</v>
      </c>
      <c r="AH5">
        <v>232.50635355123728</v>
      </c>
      <c r="AI5">
        <v>232.85099601761837</v>
      </c>
      <c r="AJ5">
        <v>233.19472900303242</v>
      </c>
      <c r="AK5">
        <v>233.53755210196709</v>
      </c>
      <c r="AL5">
        <v>233.87946493685934</v>
      </c>
      <c r="AM5">
        <v>234.22046715792217</v>
      </c>
      <c r="AN5">
        <v>234.56055844297222</v>
      </c>
      <c r="AO5">
        <v>234.89973849725351</v>
      </c>
      <c r="AP5">
        <v>235.23800705326357</v>
      </c>
      <c r="AQ5">
        <v>235.5753638705776</v>
      </c>
      <c r="AR5">
        <v>235.91180873567288</v>
      </c>
      <c r="AS5">
        <v>236.24734146175132</v>
      </c>
      <c r="AT5">
        <v>236.581961888563</v>
      </c>
      <c r="AU5">
        <v>236.91566988222925</v>
      </c>
      <c r="AV5">
        <v>237.24846533506334</v>
      </c>
      <c r="AW5">
        <v>237.58034816539393</v>
      </c>
      <c r="AX5">
        <v>237.9113183173838</v>
      </c>
      <c r="AY5">
        <v>238.24137576085423</v>
      </c>
      <c r="AZ5">
        <v>238.57052049110229</v>
      </c>
      <c r="BA5">
        <v>238.89875252872287</v>
      </c>
      <c r="BB5">
        <v>239.22607191942839</v>
      </c>
      <c r="BC5">
        <v>239.5524787338681</v>
      </c>
      <c r="BD5">
        <v>239.87792265652814</v>
      </c>
      <c r="BE5">
        <v>240.20233051337718</v>
      </c>
      <c r="BF5">
        <v>240.52558904371574</v>
      </c>
      <c r="BG5">
        <v>240.84754219199706</v>
      </c>
      <c r="BH5">
        <v>241.1679885424368</v>
      </c>
      <c r="BI5">
        <v>241.48668015001891</v>
      </c>
      <c r="BJ5">
        <v>241.80332307809749</v>
      </c>
      <c r="BK5">
        <v>242.11758359977284</v>
      </c>
      <c r="BL5">
        <v>242.429092818209</v>
      </c>
      <c r="BM5">
        <v>242.73744693544737</v>
      </c>
      <c r="BN5">
        <v>243.04222332431891</v>
      </c>
      <c r="BO5">
        <v>243.3429764498664</v>
      </c>
      <c r="BP5">
        <v>243.63924974205733</v>
      </c>
      <c r="BQ5">
        <v>243.93058200904983</v>
      </c>
      <c r="BR5">
        <v>244.21651976007007</v>
      </c>
      <c r="BS5">
        <v>244.49661097363651</v>
      </c>
      <c r="BT5">
        <v>244.7704223431017</v>
      </c>
      <c r="BU5">
        <v>245.03753756503383</v>
      </c>
      <c r="BV5">
        <v>245.29756751080805</v>
      </c>
      <c r="BW5">
        <v>245.550139378767</v>
      </c>
      <c r="BX5">
        <v>245.79491227519253</v>
      </c>
      <c r="BY5">
        <v>246.03156628126834</v>
      </c>
      <c r="BZ5">
        <v>246.25981757550181</v>
      </c>
      <c r="CA5">
        <v>246.47941786991055</v>
      </c>
      <c r="CB5">
        <v>246.69014109587621</v>
      </c>
      <c r="CC5">
        <v>246.89178883554791</v>
      </c>
      <c r="CD5">
        <v>247.08419259353573</v>
      </c>
      <c r="CE5">
        <v>247.26719870090912</v>
      </c>
      <c r="CF5">
        <v>247.44067805025256</v>
      </c>
      <c r="CG5">
        <v>247.60451844287934</v>
      </c>
      <c r="CH5">
        <v>247.7586221029016</v>
      </c>
      <c r="CI5">
        <v>247.90291306824133</v>
      </c>
      <c r="CJ5">
        <v>248.03731719179279</v>
      </c>
      <c r="CK5">
        <v>248.16177192233667</v>
      </c>
      <c r="CL5">
        <v>248.27622672220605</v>
      </c>
      <c r="CM5">
        <v>248.38065114499889</v>
      </c>
      <c r="CN5">
        <v>248.4750282404151</v>
      </c>
      <c r="CO5">
        <v>248.55935444252538</v>
      </c>
      <c r="CP5">
        <v>248.63363667200673</v>
      </c>
      <c r="CQ5">
        <v>248.69788808960874</v>
      </c>
      <c r="CR5">
        <v>248.75213505540066</v>
      </c>
      <c r="CS5">
        <v>248.79640862608485</v>
      </c>
      <c r="CT5">
        <v>248.83074770570903</v>
      </c>
      <c r="CU5">
        <v>248.85520717514163</v>
      </c>
      <c r="CV5">
        <v>248.86984339177309</v>
      </c>
      <c r="CW5">
        <v>248.87471845126987</v>
      </c>
      <c r="CX5">
        <v>248.87471845126987</v>
      </c>
      <c r="CY5">
        <v>248.87471845126987</v>
      </c>
      <c r="CZ5">
        <v>248.87471845126987</v>
      </c>
      <c r="DA5">
        <v>248.87471845126987</v>
      </c>
      <c r="DB5">
        <v>248.87471845126987</v>
      </c>
      <c r="DC5">
        <v>248.87471845126987</v>
      </c>
      <c r="DD5">
        <v>248.87471845126987</v>
      </c>
      <c r="DE5">
        <v>248.87471845126987</v>
      </c>
      <c r="DF5">
        <v>248.87471845126987</v>
      </c>
      <c r="DG5">
        <v>248.87471845126987</v>
      </c>
      <c r="DH5">
        <v>248.87471845126987</v>
      </c>
    </row>
    <row r="6" spans="1:112" x14ac:dyDescent="0.3">
      <c r="A6">
        <v>63</v>
      </c>
      <c r="B6">
        <v>216.47996180159555</v>
      </c>
      <c r="C6">
        <v>216.85001029557199</v>
      </c>
      <c r="D6">
        <v>217.21922153238813</v>
      </c>
      <c r="E6">
        <v>217.58759392010643</v>
      </c>
      <c r="F6">
        <v>217.95512589927958</v>
      </c>
      <c r="G6">
        <v>218.32181594283048</v>
      </c>
      <c r="H6">
        <v>218.68766255593005</v>
      </c>
      <c r="I6">
        <v>219.05266427587523</v>
      </c>
      <c r="J6">
        <v>219.41681967196328</v>
      </c>
      <c r="K6">
        <v>219.78012734536534</v>
      </c>
      <c r="L6">
        <v>220.14258592899992</v>
      </c>
      <c r="M6">
        <v>220.50419408740194</v>
      </c>
      <c r="N6">
        <v>220.86495051659355</v>
      </c>
      <c r="O6">
        <v>221.22485394395031</v>
      </c>
      <c r="P6">
        <v>221.58390312806961</v>
      </c>
      <c r="Q6">
        <v>221.94209685863399</v>
      </c>
      <c r="R6">
        <v>222.29943395627507</v>
      </c>
      <c r="S6">
        <v>222.65591327243695</v>
      </c>
      <c r="T6">
        <v>223.01153368923642</v>
      </c>
      <c r="U6">
        <v>223.36629411932262</v>
      </c>
      <c r="V6">
        <v>223.72019350573609</v>
      </c>
      <c r="W6">
        <v>224.07323082176592</v>
      </c>
      <c r="X6">
        <v>224.42540507080579</v>
      </c>
      <c r="Y6">
        <v>224.77671528620888</v>
      </c>
      <c r="Z6">
        <v>225.12716053114193</v>
      </c>
      <c r="AA6">
        <v>225.4767398984377</v>
      </c>
      <c r="AB6">
        <v>225.82545251044684</v>
      </c>
      <c r="AC6">
        <v>226.17329751888749</v>
      </c>
      <c r="AD6">
        <v>226.52027410469711</v>
      </c>
      <c r="AE6">
        <v>226.86638147787824</v>
      </c>
      <c r="AF6">
        <v>227.21161887734749</v>
      </c>
      <c r="AG6">
        <v>227.55598557078241</v>
      </c>
      <c r="AH6">
        <v>227.89948085446585</v>
      </c>
      <c r="AI6">
        <v>228.24210405313192</v>
      </c>
      <c r="AJ6">
        <v>228.58385451980851</v>
      </c>
      <c r="AK6">
        <v>228.92473163566223</v>
      </c>
      <c r="AL6">
        <v>229.26473480983859</v>
      </c>
      <c r="AM6">
        <v>229.6038634793041</v>
      </c>
      <c r="AN6">
        <v>229.94211710868697</v>
      </c>
      <c r="AO6">
        <v>230.27949519011679</v>
      </c>
      <c r="AP6">
        <v>230.61599724306319</v>
      </c>
      <c r="AQ6">
        <v>230.95162281417464</v>
      </c>
      <c r="AR6">
        <v>231.28637147711598</v>
      </c>
      <c r="AS6">
        <v>231.6202428324051</v>
      </c>
      <c r="AT6">
        <v>231.95323650724981</v>
      </c>
      <c r="AU6">
        <v>232.28535215538275</v>
      </c>
      <c r="AV6">
        <v>232.6165894568974</v>
      </c>
      <c r="AW6">
        <v>232.94694811808179</v>
      </c>
      <c r="AX6">
        <v>233.27642787125288</v>
      </c>
      <c r="AY6">
        <v>233.60502847459048</v>
      </c>
      <c r="AZ6">
        <v>233.93274971196911</v>
      </c>
      <c r="BA6">
        <v>234.25959139279135</v>
      </c>
      <c r="BB6">
        <v>234.58555335181941</v>
      </c>
      <c r="BC6">
        <v>234.91063544900683</v>
      </c>
      <c r="BD6">
        <v>235.2348375693301</v>
      </c>
      <c r="BE6">
        <v>235.55810745393478</v>
      </c>
      <c r="BF6">
        <v>235.8803692009368</v>
      </c>
      <c r="BG6">
        <v>236.20150544508846</v>
      </c>
      <c r="BH6">
        <v>236.52135456702425</v>
      </c>
      <c r="BI6">
        <v>236.83970805092184</v>
      </c>
      <c r="BJ6">
        <v>237.15630928744994</v>
      </c>
      <c r="BK6">
        <v>237.47085414233999</v>
      </c>
      <c r="BL6">
        <v>237.78299738345743</v>
      </c>
      <c r="BM6">
        <v>238.09235747004587</v>
      </c>
      <c r="BN6">
        <v>238.3985168392073</v>
      </c>
      <c r="BO6">
        <v>238.70103853718555</v>
      </c>
      <c r="BP6">
        <v>238.99946200468437</v>
      </c>
      <c r="BQ6">
        <v>239.293315360051</v>
      </c>
      <c r="BR6">
        <v>239.58212203269753</v>
      </c>
      <c r="BS6">
        <v>239.8654135054359</v>
      </c>
      <c r="BT6">
        <v>240.14272286686221</v>
      </c>
      <c r="BU6">
        <v>240.41360264073157</v>
      </c>
      <c r="BV6">
        <v>240.67762300972612</v>
      </c>
      <c r="BW6">
        <v>240.93438232558236</v>
      </c>
      <c r="BX6">
        <v>241.18349588593176</v>
      </c>
      <c r="BY6">
        <v>241.42461203587902</v>
      </c>
      <c r="BZ6">
        <v>241.65740085699369</v>
      </c>
      <c r="CA6">
        <v>241.8815697924444</v>
      </c>
      <c r="CB6">
        <v>242.09686305418941</v>
      </c>
      <c r="CC6">
        <v>242.30304785225337</v>
      </c>
      <c r="CD6">
        <v>242.499920001986</v>
      </c>
      <c r="CE6">
        <v>242.68730626440865</v>
      </c>
      <c r="CF6">
        <v>242.86504873795425</v>
      </c>
      <c r="CG6">
        <v>243.03301491443486</v>
      </c>
      <c r="CH6">
        <v>243.19108976504833</v>
      </c>
      <c r="CI6">
        <v>243.33917316748668</v>
      </c>
      <c r="CJ6">
        <v>243.47718753898079</v>
      </c>
      <c r="CK6">
        <v>243.60505716866228</v>
      </c>
      <c r="CL6">
        <v>243.7227183221211</v>
      </c>
      <c r="CM6">
        <v>243.83011967020326</v>
      </c>
      <c r="CN6">
        <v>243.92723063091384</v>
      </c>
      <c r="CO6">
        <v>244.01403455213392</v>
      </c>
      <c r="CP6">
        <v>244.09052859330077</v>
      </c>
      <c r="CQ6">
        <v>244.15672072947149</v>
      </c>
      <c r="CR6">
        <v>244.21262536312233</v>
      </c>
      <c r="CS6">
        <v>244.25827051068046</v>
      </c>
      <c r="CT6">
        <v>244.29368901853672</v>
      </c>
      <c r="CU6">
        <v>244.31892181618301</v>
      </c>
      <c r="CV6">
        <v>244.33402631007326</v>
      </c>
      <c r="CW6">
        <v>244.33906140686003</v>
      </c>
      <c r="CX6">
        <v>244.33906140686003</v>
      </c>
      <c r="CY6">
        <v>244.33906140686003</v>
      </c>
      <c r="CZ6">
        <v>244.33906140686003</v>
      </c>
      <c r="DA6">
        <v>244.33906140686003</v>
      </c>
      <c r="DB6">
        <v>244.33906140686003</v>
      </c>
      <c r="DC6">
        <v>244.33906140686003</v>
      </c>
      <c r="DD6">
        <v>244.33906140686003</v>
      </c>
      <c r="DE6">
        <v>244.33906140686003</v>
      </c>
      <c r="DF6">
        <v>244.33906140686003</v>
      </c>
      <c r="DG6">
        <v>244.33906140686003</v>
      </c>
      <c r="DH6">
        <v>244.33906140686003</v>
      </c>
    </row>
    <row r="7" spans="1:112" x14ac:dyDescent="0.3">
      <c r="A7">
        <v>64</v>
      </c>
      <c r="B7">
        <v>211.92876381980184</v>
      </c>
      <c r="C7">
        <v>212.29533409911804</v>
      </c>
      <c r="D7">
        <v>212.66110906576188</v>
      </c>
      <c r="E7">
        <v>213.02608694449938</v>
      </c>
      <c r="F7">
        <v>213.39026599197882</v>
      </c>
      <c r="G7">
        <v>213.75364449662879</v>
      </c>
      <c r="H7">
        <v>214.11622077855583</v>
      </c>
      <c r="I7">
        <v>214.47799318943854</v>
      </c>
      <c r="J7">
        <v>214.83896011242126</v>
      </c>
      <c r="K7">
        <v>215.19911996200514</v>
      </c>
      <c r="L7">
        <v>215.55847118393888</v>
      </c>
      <c r="M7">
        <v>215.91701225510681</v>
      </c>
      <c r="N7">
        <v>216.27474168341465</v>
      </c>
      <c r="O7">
        <v>216.63165800767609</v>
      </c>
      <c r="P7">
        <v>216.98775979749544</v>
      </c>
      <c r="Q7">
        <v>217.34304565314966</v>
      </c>
      <c r="R7">
        <v>217.69751420546956</v>
      </c>
      <c r="S7">
        <v>218.05116411571822</v>
      </c>
      <c r="T7">
        <v>218.40399407546926</v>
      </c>
      <c r="U7">
        <v>218.75600280648254</v>
      </c>
      <c r="V7">
        <v>219.1071890605794</v>
      </c>
      <c r="W7">
        <v>219.45755161951615</v>
      </c>
      <c r="X7">
        <v>219.80708929485618</v>
      </c>
      <c r="Y7">
        <v>220.15580092784032</v>
      </c>
      <c r="Z7">
        <v>220.50368538925738</v>
      </c>
      <c r="AA7">
        <v>220.85074157931177</v>
      </c>
      <c r="AB7">
        <v>221.19696842749065</v>
      </c>
      <c r="AC7">
        <v>221.5423648924303</v>
      </c>
      <c r="AD7">
        <v>221.88692996178042</v>
      </c>
      <c r="AE7">
        <v>222.23066265206739</v>
      </c>
      <c r="AF7">
        <v>222.57356200855719</v>
      </c>
      <c r="AG7">
        <v>222.91562710511698</v>
      </c>
      <c r="AH7">
        <v>223.25685704407425</v>
      </c>
      <c r="AI7">
        <v>223.59725095607763</v>
      </c>
      <c r="AJ7">
        <v>223.93680799995326</v>
      </c>
      <c r="AK7">
        <v>224.27552736256297</v>
      </c>
      <c r="AL7">
        <v>224.61340825866071</v>
      </c>
      <c r="AM7">
        <v>224.95044993074691</v>
      </c>
      <c r="AN7">
        <v>225.28665164892402</v>
      </c>
      <c r="AO7">
        <v>225.62201271074812</v>
      </c>
      <c r="AP7">
        <v>225.95653244108314</v>
      </c>
      <c r="AQ7">
        <v>226.29021019195156</v>
      </c>
      <c r="AR7">
        <v>226.62304534238592</v>
      </c>
      <c r="AS7">
        <v>226.95503729827777</v>
      </c>
      <c r="AT7">
        <v>227.28618549222847</v>
      </c>
      <c r="AU7">
        <v>227.6164893833957</v>
      </c>
      <c r="AV7">
        <v>227.94594845734304</v>
      </c>
      <c r="AW7">
        <v>228.27456222588643</v>
      </c>
      <c r="AX7">
        <v>228.60233022693927</v>
      </c>
      <c r="AY7">
        <v>228.92925202436015</v>
      </c>
      <c r="AZ7">
        <v>229.25532720779671</v>
      </c>
      <c r="BA7">
        <v>229.58055539252979</v>
      </c>
      <c r="BB7">
        <v>229.90493621931751</v>
      </c>
      <c r="BC7">
        <v>230.22846935423937</v>
      </c>
      <c r="BD7">
        <v>230.55115448853735</v>
      </c>
      <c r="BE7">
        <v>230.87299133845946</v>
      </c>
      <c r="BF7">
        <v>231.19392563247681</v>
      </c>
      <c r="BG7">
        <v>231.51387863374654</v>
      </c>
      <c r="BH7">
        <v>231.83272869907503</v>
      </c>
      <c r="BI7">
        <v>232.15030840225683</v>
      </c>
      <c r="BJ7">
        <v>232.46640181176451</v>
      </c>
      <c r="BK7">
        <v>232.78074326503787</v>
      </c>
      <c r="BL7">
        <v>233.09301797028257</v>
      </c>
      <c r="BM7">
        <v>233.40286867088085</v>
      </c>
      <c r="BN7">
        <v>233.70990061232524</v>
      </c>
      <c r="BO7">
        <v>234.01368184774233</v>
      </c>
      <c r="BP7">
        <v>234.31376045592245</v>
      </c>
      <c r="BQ7">
        <v>234.60966018424</v>
      </c>
      <c r="BR7">
        <v>234.90089316223441</v>
      </c>
      <c r="BS7">
        <v>235.18696676578688</v>
      </c>
      <c r="BT7">
        <v>235.46739679886545</v>
      </c>
      <c r="BU7">
        <v>235.74170081959502</v>
      </c>
      <c r="BV7">
        <v>236.00941658103915</v>
      </c>
      <c r="BW7">
        <v>236.27010018689626</v>
      </c>
      <c r="BX7">
        <v>236.52333695579762</v>
      </c>
      <c r="BY7">
        <v>236.76872980460703</v>
      </c>
      <c r="BZ7">
        <v>237.00591589476676</v>
      </c>
      <c r="CA7">
        <v>237.23455492498741</v>
      </c>
      <c r="CB7">
        <v>237.45434528225172</v>
      </c>
      <c r="CC7">
        <v>237.66502341802615</v>
      </c>
      <c r="CD7">
        <v>237.86634959903898</v>
      </c>
      <c r="CE7">
        <v>238.0581136981975</v>
      </c>
      <c r="CF7">
        <v>238.24013760630891</v>
      </c>
      <c r="CG7">
        <v>238.41225908730436</v>
      </c>
      <c r="CH7">
        <v>238.57434216972328</v>
      </c>
      <c r="CI7">
        <v>238.72626895904557</v>
      </c>
      <c r="CJ7">
        <v>238.86793697355716</v>
      </c>
      <c r="CK7">
        <v>238.99926703033438</v>
      </c>
      <c r="CL7">
        <v>239.12018187775158</v>
      </c>
      <c r="CM7">
        <v>239.23061663848657</v>
      </c>
      <c r="CN7">
        <v>239.33051924978241</v>
      </c>
      <c r="CO7">
        <v>239.41985908142146</v>
      </c>
      <c r="CP7">
        <v>239.4986198859057</v>
      </c>
      <c r="CQ7">
        <v>239.56679967305317</v>
      </c>
      <c r="CR7">
        <v>239.62440761124492</v>
      </c>
      <c r="CS7">
        <v>239.67145949100089</v>
      </c>
      <c r="CT7">
        <v>239.70798514899016</v>
      </c>
      <c r="CU7">
        <v>239.73401938987334</v>
      </c>
      <c r="CV7">
        <v>239.74960534642625</v>
      </c>
      <c r="CW7">
        <v>239.75480314957073</v>
      </c>
      <c r="CX7">
        <v>239.75480314957073</v>
      </c>
      <c r="CY7">
        <v>239.75480314957073</v>
      </c>
      <c r="CZ7">
        <v>239.75480314957073</v>
      </c>
      <c r="DA7">
        <v>239.75480314957073</v>
      </c>
      <c r="DB7">
        <v>239.75480314957073</v>
      </c>
      <c r="DC7">
        <v>239.75480314957073</v>
      </c>
      <c r="DD7">
        <v>239.75480314957073</v>
      </c>
      <c r="DE7">
        <v>239.75480314957073</v>
      </c>
      <c r="DF7">
        <v>239.75480314957073</v>
      </c>
      <c r="DG7">
        <v>239.75480314957073</v>
      </c>
      <c r="DH7">
        <v>239.75480314957073</v>
      </c>
    </row>
    <row r="8" spans="1:112" x14ac:dyDescent="0.3">
      <c r="A8">
        <v>65</v>
      </c>
      <c r="B8">
        <v>207.35013815328884</v>
      </c>
      <c r="C8">
        <v>207.71304823959164</v>
      </c>
      <c r="D8">
        <v>208.07520348838102</v>
      </c>
      <c r="E8">
        <v>208.43660196196095</v>
      </c>
      <c r="F8">
        <v>208.79724175383731</v>
      </c>
      <c r="G8">
        <v>209.15712098863509</v>
      </c>
      <c r="H8">
        <v>209.51623782201091</v>
      </c>
      <c r="I8">
        <v>209.8745904405653</v>
      </c>
      <c r="J8">
        <v>210.23217706175279</v>
      </c>
      <c r="K8">
        <v>210.58899593378916</v>
      </c>
      <c r="L8">
        <v>210.94504533555894</v>
      </c>
      <c r="M8">
        <v>211.30032357651874</v>
      </c>
      <c r="N8">
        <v>211.65482899660128</v>
      </c>
      <c r="O8">
        <v>212.00855996611642</v>
      </c>
      <c r="P8">
        <v>212.36151488565</v>
      </c>
      <c r="Q8">
        <v>212.71369218596249</v>
      </c>
      <c r="R8">
        <v>213.06509032788503</v>
      </c>
      <c r="S8">
        <v>213.4157078022146</v>
      </c>
      <c r="T8">
        <v>213.76554312960627</v>
      </c>
      <c r="U8">
        <v>214.11459486046576</v>
      </c>
      <c r="V8">
        <v>214.46286157483956</v>
      </c>
      <c r="W8">
        <v>214.81034188230277</v>
      </c>
      <c r="X8">
        <v>215.15703442184724</v>
      </c>
      <c r="Y8">
        <v>215.5029378617669</v>
      </c>
      <c r="Z8">
        <v>215.84805089954261</v>
      </c>
      <c r="AA8">
        <v>216.19237226172399</v>
      </c>
      <c r="AB8">
        <v>216.53590070381335</v>
      </c>
      <c r="AC8">
        <v>216.87863501014334</v>
      </c>
      <c r="AD8">
        <v>217.22057399375805</v>
      </c>
      <c r="AE8">
        <v>217.56171649628979</v>
      </c>
      <c r="AF8">
        <v>217.90206138783626</v>
      </c>
      <c r="AG8">
        <v>218.24160756683543</v>
      </c>
      <c r="AH8">
        <v>218.580353959939</v>
      </c>
      <c r="AI8">
        <v>218.91829952188723</v>
      </c>
      <c r="AJ8">
        <v>219.255443235379</v>
      </c>
      <c r="AK8">
        <v>219.59178411094288</v>
      </c>
      <c r="AL8">
        <v>219.92732118680723</v>
      </c>
      <c r="AM8">
        <v>220.26205352876838</v>
      </c>
      <c r="AN8">
        <v>220.59598023005779</v>
      </c>
      <c r="AO8">
        <v>220.92910041120936</v>
      </c>
      <c r="AP8">
        <v>221.26141321992341</v>
      </c>
      <c r="AQ8">
        <v>221.59291783093221</v>
      </c>
      <c r="AR8">
        <v>221.92361344586399</v>
      </c>
      <c r="AS8">
        <v>222.25349929310406</v>
      </c>
      <c r="AT8">
        <v>222.58257462765695</v>
      </c>
      <c r="AU8">
        <v>222.91083873100811</v>
      </c>
      <c r="AV8">
        <v>223.23829091098247</v>
      </c>
      <c r="AW8">
        <v>223.56493050160486</v>
      </c>
      <c r="AX8">
        <v>223.89075686295689</v>
      </c>
      <c r="AY8">
        <v>224.21576938103584</v>
      </c>
      <c r="AZ8">
        <v>224.53996746761044</v>
      </c>
      <c r="BA8">
        <v>224.86335056007687</v>
      </c>
      <c r="BB8">
        <v>225.1859181213147</v>
      </c>
      <c r="BC8">
        <v>225.50766963954075</v>
      </c>
      <c r="BD8">
        <v>225.82860462816325</v>
      </c>
      <c r="BE8">
        <v>226.14872262563523</v>
      </c>
      <c r="BF8">
        <v>226.4680231953067</v>
      </c>
      <c r="BG8">
        <v>226.78644997609325</v>
      </c>
      <c r="BH8">
        <v>227.10392127878765</v>
      </c>
      <c r="BI8">
        <v>227.42031099370561</v>
      </c>
      <c r="BJ8">
        <v>227.73544562457769</v>
      </c>
      <c r="BK8">
        <v>228.04910148308028</v>
      </c>
      <c r="BL8">
        <v>228.3610034338588</v>
      </c>
      <c r="BM8">
        <v>228.67082553203551</v>
      </c>
      <c r="BN8">
        <v>228.97819793750824</v>
      </c>
      <c r="BO8">
        <v>229.28271206902164</v>
      </c>
      <c r="BP8">
        <v>229.5839209302471</v>
      </c>
      <c r="BQ8">
        <v>229.8813569439711</v>
      </c>
      <c r="BR8">
        <v>230.1745274458811</v>
      </c>
      <c r="BS8">
        <v>230.46292784994102</v>
      </c>
      <c r="BT8">
        <v>230.7460487546964</v>
      </c>
      <c r="BU8">
        <v>231.02338958584178</v>
      </c>
      <c r="BV8">
        <v>231.29445168471199</v>
      </c>
      <c r="BW8">
        <v>231.55875739003886</v>
      </c>
      <c r="BX8">
        <v>231.81584812184215</v>
      </c>
      <c r="BY8">
        <v>232.06529561662924</v>
      </c>
      <c r="BZ8">
        <v>232.30668989758857</v>
      </c>
      <c r="CA8">
        <v>232.53965649157323</v>
      </c>
      <c r="CB8">
        <v>232.76384430580333</v>
      </c>
      <c r="CC8">
        <v>232.97894232953416</v>
      </c>
      <c r="CD8">
        <v>233.18467897711449</v>
      </c>
      <c r="CE8">
        <v>233.38080733673982</v>
      </c>
      <c r="CF8">
        <v>233.5671111533604</v>
      </c>
      <c r="CG8">
        <v>233.74340731465978</v>
      </c>
      <c r="CH8">
        <v>233.90952914375021</v>
      </c>
      <c r="CI8">
        <v>234.06533714179551</v>
      </c>
      <c r="CJ8">
        <v>234.21071051329429</v>
      </c>
      <c r="CK8">
        <v>234.34554440610043</v>
      </c>
      <c r="CL8">
        <v>234.46975806200606</v>
      </c>
      <c r="CM8">
        <v>234.58327271613513</v>
      </c>
      <c r="CN8">
        <v>234.68602239423925</v>
      </c>
      <c r="CO8">
        <v>234.77795436476643</v>
      </c>
      <c r="CP8">
        <v>234.85903804561099</v>
      </c>
      <c r="CQ8">
        <v>234.92925771058796</v>
      </c>
      <c r="CR8">
        <v>234.98861235641149</v>
      </c>
      <c r="CS8">
        <v>235.03711249613983</v>
      </c>
      <c r="CT8">
        <v>235.07477546750846</v>
      </c>
      <c r="CU8">
        <v>235.10163310531394</v>
      </c>
      <c r="CV8">
        <v>235.1177223553191</v>
      </c>
      <c r="CW8">
        <v>235.12308874623173</v>
      </c>
      <c r="CX8">
        <v>235.12308874623173</v>
      </c>
      <c r="CY8">
        <v>235.12308874623173</v>
      </c>
      <c r="CZ8">
        <v>235.12308874623173</v>
      </c>
      <c r="DA8">
        <v>235.12308874623173</v>
      </c>
      <c r="DB8">
        <v>235.12308874623173</v>
      </c>
      <c r="DC8">
        <v>235.12308874623173</v>
      </c>
      <c r="DD8">
        <v>235.12308874623173</v>
      </c>
      <c r="DE8">
        <v>235.12308874623173</v>
      </c>
      <c r="DF8">
        <v>235.12308874623173</v>
      </c>
      <c r="DG8">
        <v>235.12308874623173</v>
      </c>
      <c r="DH8">
        <v>235.12308874623173</v>
      </c>
    </row>
    <row r="9" spans="1:112" x14ac:dyDescent="0.3">
      <c r="A9">
        <v>66</v>
      </c>
      <c r="B9">
        <v>202.74773681605839</v>
      </c>
      <c r="C9">
        <v>203.10678454770138</v>
      </c>
      <c r="D9">
        <v>203.46511657078901</v>
      </c>
      <c r="E9">
        <v>203.82273080449815</v>
      </c>
      <c r="F9">
        <v>204.17962519847021</v>
      </c>
      <c r="G9">
        <v>204.5357977327418</v>
      </c>
      <c r="H9">
        <v>204.89124641767393</v>
      </c>
      <c r="I9">
        <v>205.24596929387931</v>
      </c>
      <c r="J9">
        <v>205.59996443214729</v>
      </c>
      <c r="K9">
        <v>205.95322993336748</v>
      </c>
      <c r="L9">
        <v>206.30576392845114</v>
      </c>
      <c r="M9">
        <v>206.6575645782514</v>
      </c>
      <c r="N9">
        <v>207.00863007347988</v>
      </c>
      <c r="O9">
        <v>207.35895863462437</v>
      </c>
      <c r="P9">
        <v>207.70854851186223</v>
      </c>
      <c r="Q9">
        <v>208.05739798497325</v>
      </c>
      <c r="R9">
        <v>208.40550536325065</v>
      </c>
      <c r="S9">
        <v>208.75286898541074</v>
      </c>
      <c r="T9">
        <v>209.09948721949959</v>
      </c>
      <c r="U9">
        <v>209.44535846280016</v>
      </c>
      <c r="V9">
        <v>209.79048114173614</v>
      </c>
      <c r="W9">
        <v>210.13485371177472</v>
      </c>
      <c r="X9">
        <v>210.47847465732821</v>
      </c>
      <c r="Y9">
        <v>210.82134249165358</v>
      </c>
      <c r="Z9">
        <v>211.16345575675092</v>
      </c>
      <c r="AA9">
        <v>211.50481302325991</v>
      </c>
      <c r="AB9">
        <v>211.84541289035576</v>
      </c>
      <c r="AC9">
        <v>212.1852539856429</v>
      </c>
      <c r="AD9">
        <v>212.52433496504707</v>
      </c>
      <c r="AE9">
        <v>212.86265451270722</v>
      </c>
      <c r="AF9">
        <v>213.20021134086505</v>
      </c>
      <c r="AG9">
        <v>213.53700418975333</v>
      </c>
      <c r="AH9">
        <v>213.87303182748371</v>
      </c>
      <c r="AI9">
        <v>214.20829304993154</v>
      </c>
      <c r="AJ9">
        <v>214.54278668062187</v>
      </c>
      <c r="AK9">
        <v>214.87651157061225</v>
      </c>
      <c r="AL9">
        <v>215.20946659837517</v>
      </c>
      <c r="AM9">
        <v>215.54165066967869</v>
      </c>
      <c r="AN9">
        <v>215.87306271746721</v>
      </c>
      <c r="AO9">
        <v>216.2037017017399</v>
      </c>
      <c r="AP9">
        <v>216.53356660942814</v>
      </c>
      <c r="AQ9">
        <v>216.8626564542727</v>
      </c>
      <c r="AR9">
        <v>217.19097027669895</v>
      </c>
      <c r="AS9">
        <v>217.51850714369135</v>
      </c>
      <c r="AT9">
        <v>217.84526614866783</v>
      </c>
      <c r="AU9">
        <v>218.17124641135098</v>
      </c>
      <c r="AV9">
        <v>218.49644707764091</v>
      </c>
      <c r="AW9">
        <v>218.82086731948542</v>
      </c>
      <c r="AX9">
        <v>219.14450633474951</v>
      </c>
      <c r="AY9">
        <v>219.46736334708459</v>
      </c>
      <c r="AZ9">
        <v>219.78943760579679</v>
      </c>
      <c r="BA9">
        <v>220.11072838571317</v>
      </c>
      <c r="BB9">
        <v>220.43123498704881</v>
      </c>
      <c r="BC9">
        <v>220.75095673527201</v>
      </c>
      <c r="BD9">
        <v>221.06989298096971</v>
      </c>
      <c r="BE9">
        <v>221.38804309971027</v>
      </c>
      <c r="BF9">
        <v>221.70540649190778</v>
      </c>
      <c r="BG9">
        <v>222.02198258268382</v>
      </c>
      <c r="BH9">
        <v>222.33771283601723</v>
      </c>
      <c r="BI9">
        <v>222.65251248130102</v>
      </c>
      <c r="BJ9">
        <v>222.96625073666269</v>
      </c>
      <c r="BK9">
        <v>223.27874774965176</v>
      </c>
      <c r="BL9">
        <v>223.58977170522346</v>
      </c>
      <c r="BM9">
        <v>223.8990375409083</v>
      </c>
      <c r="BN9">
        <v>224.20620762276005</v>
      </c>
      <c r="BO9">
        <v>224.51089892313192</v>
      </c>
      <c r="BP9">
        <v>224.81268837211908</v>
      </c>
      <c r="BQ9">
        <v>225.1111132058619</v>
      </c>
      <c r="BR9">
        <v>225.40568944863503</v>
      </c>
      <c r="BS9">
        <v>225.69590725024943</v>
      </c>
      <c r="BT9">
        <v>225.98124452629926</v>
      </c>
      <c r="BU9">
        <v>226.26117431885365</v>
      </c>
      <c r="BV9">
        <v>226.53517892289986</v>
      </c>
      <c r="BW9">
        <v>226.80274272510806</v>
      </c>
      <c r="BX9">
        <v>227.06337195838844</v>
      </c>
      <c r="BY9">
        <v>227.31659270992157</v>
      </c>
      <c r="BZ9">
        <v>227.56196254523815</v>
      </c>
      <c r="CA9">
        <v>227.7990580442048</v>
      </c>
      <c r="CB9">
        <v>228.02749261645823</v>
      </c>
      <c r="CC9">
        <v>228.24690394088827</v>
      </c>
      <c r="CD9">
        <v>228.45697124461023</v>
      </c>
      <c r="CE9">
        <v>228.65741461048489</v>
      </c>
      <c r="CF9">
        <v>228.84797969849035</v>
      </c>
      <c r="CG9">
        <v>229.02844392954802</v>
      </c>
      <c r="CH9">
        <v>229.19861904882529</v>
      </c>
      <c r="CI9">
        <v>229.35833382788863</v>
      </c>
      <c r="CJ9">
        <v>229.50744517524566</v>
      </c>
      <c r="CK9">
        <v>229.6458293601687</v>
      </c>
      <c r="CL9">
        <v>229.77337915189923</v>
      </c>
      <c r="CM9">
        <v>229.89001224734798</v>
      </c>
      <c r="CN9">
        <v>229.99564840160457</v>
      </c>
      <c r="CO9">
        <v>230.09022059654575</v>
      </c>
      <c r="CP9">
        <v>230.1736755050664</v>
      </c>
      <c r="CQ9">
        <v>230.24598270023327</v>
      </c>
      <c r="CR9">
        <v>230.30712710604359</v>
      </c>
      <c r="CS9">
        <v>230.35710885618749</v>
      </c>
      <c r="CT9">
        <v>230.39593997433579</v>
      </c>
      <c r="CU9">
        <v>230.42363951967693</v>
      </c>
      <c r="CV9">
        <v>230.44024151936952</v>
      </c>
      <c r="CW9">
        <v>230.44578525971639</v>
      </c>
      <c r="CX9">
        <v>230.44578525971639</v>
      </c>
      <c r="CY9">
        <v>230.44578525971639</v>
      </c>
      <c r="CZ9">
        <v>230.44578525971639</v>
      </c>
      <c r="DA9">
        <v>230.44578525971639</v>
      </c>
      <c r="DB9">
        <v>230.44578525971639</v>
      </c>
      <c r="DC9">
        <v>230.44578525971639</v>
      </c>
      <c r="DD9">
        <v>230.44578525971639</v>
      </c>
      <c r="DE9">
        <v>230.44578525971639</v>
      </c>
      <c r="DF9">
        <v>230.44578525971639</v>
      </c>
      <c r="DG9">
        <v>230.44578525971639</v>
      </c>
      <c r="DH9">
        <v>230.44578525971639</v>
      </c>
    </row>
    <row r="10" spans="1:112" x14ac:dyDescent="0.3">
      <c r="A10">
        <v>67</v>
      </c>
      <c r="B10">
        <v>198.12466116283528</v>
      </c>
      <c r="C10">
        <v>198.47963986056638</v>
      </c>
      <c r="D10">
        <v>198.83394061133205</v>
      </c>
      <c r="E10">
        <v>199.18756120984088</v>
      </c>
      <c r="F10">
        <v>199.54049948047836</v>
      </c>
      <c r="G10">
        <v>199.89275327725264</v>
      </c>
      <c r="H10">
        <v>200.24432048373743</v>
      </c>
      <c r="I10">
        <v>200.5951990130132</v>
      </c>
      <c r="J10">
        <v>200.9453868076061</v>
      </c>
      <c r="K10">
        <v>201.29488183942621</v>
      </c>
      <c r="L10">
        <v>201.64368210970176</v>
      </c>
      <c r="M10">
        <v>201.99178564891392</v>
      </c>
      <c r="N10">
        <v>202.33919051672723</v>
      </c>
      <c r="O10">
        <v>202.68589480192037</v>
      </c>
      <c r="P10">
        <v>203.0318966223135</v>
      </c>
      <c r="Q10">
        <v>203.37719412469508</v>
      </c>
      <c r="R10">
        <v>203.72178548474554</v>
      </c>
      <c r="S10">
        <v>204.06566890696052</v>
      </c>
      <c r="T10">
        <v>204.40884262457215</v>
      </c>
      <c r="U10">
        <v>204.7513048994673</v>
      </c>
      <c r="V10">
        <v>205.09305402210597</v>
      </c>
      <c r="W10">
        <v>205.43408831143739</v>
      </c>
      <c r="X10">
        <v>205.77440611481373</v>
      </c>
      <c r="Y10">
        <v>206.11400580790334</v>
      </c>
      <c r="Z10">
        <v>206.45288579460194</v>
      </c>
      <c r="AA10">
        <v>206.79104450694174</v>
      </c>
      <c r="AB10">
        <v>207.12848040500026</v>
      </c>
      <c r="AC10">
        <v>207.46519197680647</v>
      </c>
      <c r="AD10">
        <v>207.80117773824597</v>
      </c>
      <c r="AE10">
        <v>208.13643623296522</v>
      </c>
      <c r="AF10">
        <v>208.47096603227294</v>
      </c>
      <c r="AG10">
        <v>208.8047657350418</v>
      </c>
      <c r="AH10">
        <v>209.13783396760735</v>
      </c>
      <c r="AI10">
        <v>209.47016938366636</v>
      </c>
      <c r="AJ10">
        <v>209.80177066417369</v>
      </c>
      <c r="AK10">
        <v>210.13263651723767</v>
      </c>
      <c r="AL10">
        <v>210.46276567801513</v>
      </c>
      <c r="AM10">
        <v>210.79215690860269</v>
      </c>
      <c r="AN10">
        <v>211.12080899793008</v>
      </c>
      <c r="AO10">
        <v>211.44872076165004</v>
      </c>
      <c r="AP10">
        <v>211.7758910420275</v>
      </c>
      <c r="AQ10">
        <v>212.10231870782866</v>
      </c>
      <c r="AR10">
        <v>212.42800265420678</v>
      </c>
      <c r="AS10">
        <v>212.75294180258882</v>
      </c>
      <c r="AT10">
        <v>213.07713510056061</v>
      </c>
      <c r="AU10">
        <v>213.4005815217495</v>
      </c>
      <c r="AV10">
        <v>213.72328006570871</v>
      </c>
      <c r="AW10">
        <v>214.04522975779764</v>
      </c>
      <c r="AX10">
        <v>214.36642964906321</v>
      </c>
      <c r="AY10">
        <v>214.68687881611973</v>
      </c>
      <c r="AZ10">
        <v>215.00657636102704</v>
      </c>
      <c r="BA10">
        <v>215.32552141116918</v>
      </c>
      <c r="BB10">
        <v>215.64371311913038</v>
      </c>
      <c r="BC10">
        <v>215.96115066257232</v>
      </c>
      <c r="BD10">
        <v>216.27783324410817</v>
      </c>
      <c r="BE10">
        <v>216.59376009117761</v>
      </c>
      <c r="BF10">
        <v>216.90893045592023</v>
      </c>
      <c r="BG10">
        <v>217.22334361504801</v>
      </c>
      <c r="BH10">
        <v>217.53699886971754</v>
      </c>
      <c r="BI10">
        <v>217.84983541504712</v>
      </c>
      <c r="BJ10">
        <v>218.16176525796871</v>
      </c>
      <c r="BK10">
        <v>218.47265272056561</v>
      </c>
      <c r="BL10">
        <v>218.78231128354523</v>
      </c>
      <c r="BM10">
        <v>219.09050060406469</v>
      </c>
      <c r="BN10">
        <v>219.39692520046819</v>
      </c>
      <c r="BO10">
        <v>219.70123516968232</v>
      </c>
      <c r="BP10">
        <v>220.00303364320632</v>
      </c>
      <c r="BQ10">
        <v>220.30188234702678</v>
      </c>
      <c r="BR10">
        <v>220.59730197398298</v>
      </c>
      <c r="BS10">
        <v>220.88879134807473</v>
      </c>
      <c r="BT10">
        <v>221.17582259767025</v>
      </c>
      <c r="BU10">
        <v>221.45785529556079</v>
      </c>
      <c r="BV10">
        <v>221.73434408727738</v>
      </c>
      <c r="BW10">
        <v>222.00475332629733</v>
      </c>
      <c r="BX10">
        <v>222.26854964994666</v>
      </c>
      <c r="BY10">
        <v>222.52522244109807</v>
      </c>
      <c r="BZ10">
        <v>222.77428175592962</v>
      </c>
      <c r="CA10">
        <v>223.01527035626313</v>
      </c>
      <c r="CB10">
        <v>223.24775078852375</v>
      </c>
      <c r="CC10">
        <v>223.4713238276087</v>
      </c>
      <c r="CD10">
        <v>223.68561545620105</v>
      </c>
      <c r="CE10">
        <v>223.89029474975234</v>
      </c>
      <c r="CF10">
        <v>224.08507314583903</v>
      </c>
      <c r="CG10">
        <v>224.26968861076659</v>
      </c>
      <c r="CH10">
        <v>224.44391203391038</v>
      </c>
      <c r="CI10">
        <v>224.60754987161019</v>
      </c>
      <c r="CJ10">
        <v>224.76042622855428</v>
      </c>
      <c r="CK10">
        <v>224.90239435429936</v>
      </c>
      <c r="CL10">
        <v>225.03332755007992</v>
      </c>
      <c r="CM10">
        <v>225.15311620182294</v>
      </c>
      <c r="CN10">
        <v>225.26167649842958</v>
      </c>
      <c r="CO10">
        <v>225.35892675484862</v>
      </c>
      <c r="CP10">
        <v>225.44479897032568</v>
      </c>
      <c r="CQ10">
        <v>225.51923930517071</v>
      </c>
      <c r="CR10">
        <v>225.58221760697549</v>
      </c>
      <c r="CS10">
        <v>225.63371959270341</v>
      </c>
      <c r="CT10">
        <v>225.67374669858205</v>
      </c>
      <c r="CU10">
        <v>225.70231264145076</v>
      </c>
      <c r="CV10">
        <v>225.71943839336458</v>
      </c>
      <c r="CW10">
        <v>225.72516038669542</v>
      </c>
      <c r="CX10">
        <v>225.72516038669542</v>
      </c>
      <c r="CY10">
        <v>225.72516038669542</v>
      </c>
      <c r="CZ10">
        <v>225.72516038669542</v>
      </c>
      <c r="DA10">
        <v>225.72516038669542</v>
      </c>
      <c r="DB10">
        <v>225.72516038669542</v>
      </c>
      <c r="DC10">
        <v>225.72516038669542</v>
      </c>
      <c r="DD10">
        <v>225.72516038669542</v>
      </c>
      <c r="DE10">
        <v>225.72516038669542</v>
      </c>
      <c r="DF10">
        <v>225.72516038669542</v>
      </c>
      <c r="DG10">
        <v>225.72516038669542</v>
      </c>
      <c r="DH10">
        <v>225.72516038669542</v>
      </c>
    </row>
    <row r="11" spans="1:112" x14ac:dyDescent="0.3">
      <c r="A11">
        <v>68</v>
      </c>
      <c r="B11">
        <v>193.48322947780196</v>
      </c>
      <c r="C11">
        <v>193.83393305085463</v>
      </c>
      <c r="D11">
        <v>194.18399501456884</v>
      </c>
      <c r="E11">
        <v>194.53341305750703</v>
      </c>
      <c r="F11">
        <v>194.88218489707947</v>
      </c>
      <c r="G11">
        <v>195.23030827950348</v>
      </c>
      <c r="H11">
        <v>195.57778097975847</v>
      </c>
      <c r="I11">
        <v>195.92460080154041</v>
      </c>
      <c r="J11">
        <v>196.27076557721375</v>
      </c>
      <c r="K11">
        <v>196.61627316776119</v>
      </c>
      <c r="L11">
        <v>196.96112146273174</v>
      </c>
      <c r="M11">
        <v>197.3053083801872</v>
      </c>
      <c r="N11">
        <v>197.64883186664554</v>
      </c>
      <c r="O11">
        <v>197.99168989702426</v>
      </c>
      <c r="P11">
        <v>198.33388047457976</v>
      </c>
      <c r="Q11">
        <v>198.67540163084652</v>
      </c>
      <c r="R11">
        <v>199.01625142557373</v>
      </c>
      <c r="S11">
        <v>199.35642794666032</v>
      </c>
      <c r="T11">
        <v>199.69592931008799</v>
      </c>
      <c r="U11">
        <v>200.03475365985338</v>
      </c>
      <c r="V11">
        <v>200.37289916789607</v>
      </c>
      <c r="W11">
        <v>200.71036403402894</v>
      </c>
      <c r="X11">
        <v>201.04714648586264</v>
      </c>
      <c r="Y11">
        <v>201.38324477873098</v>
      </c>
      <c r="Z11">
        <v>201.71865719561495</v>
      </c>
      <c r="AA11">
        <v>202.05338204706234</v>
      </c>
      <c r="AB11">
        <v>202.38741767110929</v>
      </c>
      <c r="AC11">
        <v>202.72076243319776</v>
      </c>
      <c r="AD11">
        <v>203.05341472609251</v>
      </c>
      <c r="AE11">
        <v>203.38537296979695</v>
      </c>
      <c r="AF11">
        <v>203.71663561146579</v>
      </c>
      <c r="AG11">
        <v>204.04720112531882</v>
      </c>
      <c r="AH11">
        <v>204.37706801255112</v>
      </c>
      <c r="AI11">
        <v>204.7062348012422</v>
      </c>
      <c r="AJ11">
        <v>205.03470004626502</v>
      </c>
      <c r="AK11">
        <v>205.36246232919208</v>
      </c>
      <c r="AL11">
        <v>205.68952025820113</v>
      </c>
      <c r="AM11">
        <v>206.01587246797942</v>
      </c>
      <c r="AN11">
        <v>206.34151761962619</v>
      </c>
      <c r="AO11">
        <v>206.66645440055399</v>
      </c>
      <c r="AP11">
        <v>206.99068152438974</v>
      </c>
      <c r="AQ11">
        <v>207.31419773087333</v>
      </c>
      <c r="AR11">
        <v>207.63700178575536</v>
      </c>
      <c r="AS11">
        <v>207.9590924806939</v>
      </c>
      <c r="AT11">
        <v>208.28046863315018</v>
      </c>
      <c r="AU11">
        <v>208.60112908628287</v>
      </c>
      <c r="AV11">
        <v>208.92107270884105</v>
      </c>
      <c r="AW11">
        <v>209.24029839505664</v>
      </c>
      <c r="AX11">
        <v>209.55880506453622</v>
      </c>
      <c r="AY11">
        <v>209.87659166214931</v>
      </c>
      <c r="AZ11">
        <v>210.19365715791929</v>
      </c>
      <c r="BA11">
        <v>210.51000054690979</v>
      </c>
      <c r="BB11">
        <v>210.82562084911356</v>
      </c>
      <c r="BC11">
        <v>211.14051710933686</v>
      </c>
      <c r="BD11">
        <v>211.4546883970857</v>
      </c>
      <c r="BE11">
        <v>211.76813380644884</v>
      </c>
      <c r="BF11">
        <v>212.08085245598301</v>
      </c>
      <c r="BG11">
        <v>212.39284348859402</v>
      </c>
      <c r="BH11">
        <v>212.70410607141844</v>
      </c>
      <c r="BI11">
        <v>213.0146393957049</v>
      </c>
      <c r="BJ11">
        <v>213.32438028472183</v>
      </c>
      <c r="BK11">
        <v>213.63323736902217</v>
      </c>
      <c r="BL11">
        <v>213.94106983126065</v>
      </c>
      <c r="BM11">
        <v>214.24768414816526</v>
      </c>
      <c r="BN11">
        <v>214.55283101436373</v>
      </c>
      <c r="BO11">
        <v>214.85620399611699</v>
      </c>
      <c r="BP11">
        <v>215.15744029347547</v>
      </c>
      <c r="BQ11">
        <v>215.45612849047276</v>
      </c>
      <c r="BR11">
        <v>215.75181433555565</v>
      </c>
      <c r="BS11">
        <v>216.04400114004193</v>
      </c>
      <c r="BT11">
        <v>216.33216966177068</v>
      </c>
      <c r="BU11">
        <v>216.61577310568916</v>
      </c>
      <c r="BV11">
        <v>216.89425179068112</v>
      </c>
      <c r="BW11">
        <v>217.16704105981174</v>
      </c>
      <c r="BX11">
        <v>217.43358645117178</v>
      </c>
      <c r="BY11">
        <v>217.69333599671313</v>
      </c>
      <c r="BZ11">
        <v>217.94576142815839</v>
      </c>
      <c r="CA11">
        <v>218.19035601969156</v>
      </c>
      <c r="CB11">
        <v>218.42664704943692</v>
      </c>
      <c r="CC11">
        <v>218.65418239672698</v>
      </c>
      <c r="CD11">
        <v>218.87254964673318</v>
      </c>
      <c r="CE11">
        <v>219.08136258479675</v>
      </c>
      <c r="CF11">
        <v>219.28027971836244</v>
      </c>
      <c r="CG11">
        <v>219.46900350528938</v>
      </c>
      <c r="CH11">
        <v>219.64726393609331</v>
      </c>
      <c r="CI11">
        <v>219.81482514911994</v>
      </c>
      <c r="CJ11">
        <v>219.97148815852148</v>
      </c>
      <c r="CK11">
        <v>220.11707228223003</v>
      </c>
      <c r="CL11">
        <v>220.251427043913</v>
      </c>
      <c r="CM11">
        <v>220.37442274596341</v>
      </c>
      <c r="CN11">
        <v>220.48594739050935</v>
      </c>
      <c r="CO11">
        <v>220.58591570277491</v>
      </c>
      <c r="CP11">
        <v>220.6742446051399</v>
      </c>
      <c r="CQ11">
        <v>220.75086518477926</v>
      </c>
      <c r="CR11">
        <v>220.81572318335478</v>
      </c>
      <c r="CS11">
        <v>220.86878885608314</v>
      </c>
      <c r="CT11">
        <v>220.91004887117674</v>
      </c>
      <c r="CU11">
        <v>220.93950615014606</v>
      </c>
      <c r="CV11">
        <v>220.95717630396723</v>
      </c>
      <c r="CW11">
        <v>220.96308242797997</v>
      </c>
      <c r="CX11">
        <v>220.96308242797997</v>
      </c>
      <c r="CY11">
        <v>220.96308242797997</v>
      </c>
      <c r="CZ11">
        <v>220.96308242797997</v>
      </c>
      <c r="DA11">
        <v>220.96308242797997</v>
      </c>
      <c r="DB11">
        <v>220.96308242797997</v>
      </c>
      <c r="DC11">
        <v>220.96308242797997</v>
      </c>
      <c r="DD11">
        <v>220.96308242797997</v>
      </c>
      <c r="DE11">
        <v>220.96308242797997</v>
      </c>
      <c r="DF11">
        <v>220.96308242797997</v>
      </c>
      <c r="DG11">
        <v>220.96308242797997</v>
      </c>
      <c r="DH11">
        <v>220.96308242797997</v>
      </c>
    </row>
    <row r="12" spans="1:112" x14ac:dyDescent="0.3">
      <c r="A12">
        <v>69</v>
      </c>
      <c r="B12">
        <v>188.82694551889574</v>
      </c>
      <c r="C12">
        <v>189.17314699903031</v>
      </c>
      <c r="D12">
        <v>189.5187419077545</v>
      </c>
      <c r="E12">
        <v>189.8637278445357</v>
      </c>
      <c r="F12">
        <v>190.20810243682743</v>
      </c>
      <c r="G12">
        <v>190.55186334003889</v>
      </c>
      <c r="H12">
        <v>190.89500823750234</v>
      </c>
      <c r="I12">
        <v>191.23753484043849</v>
      </c>
      <c r="J12">
        <v>191.57944088792033</v>
      </c>
      <c r="K12">
        <v>191.92072414683446</v>
      </c>
      <c r="L12">
        <v>192.26138241183921</v>
      </c>
      <c r="M12">
        <v>192.60141350532413</v>
      </c>
      <c r="N12">
        <v>192.9408152773639</v>
      </c>
      <c r="O12">
        <v>193.27958560567308</v>
      </c>
      <c r="P12">
        <v>193.61772239555685</v>
      </c>
      <c r="Q12">
        <v>193.95522357986073</v>
      </c>
      <c r="R12">
        <v>194.29208711892031</v>
      </c>
      <c r="S12">
        <v>194.62831100050539</v>
      </c>
      <c r="T12">
        <v>194.96389323976481</v>
      </c>
      <c r="U12">
        <v>195.29883187916997</v>
      </c>
      <c r="V12">
        <v>195.63312498845474</v>
      </c>
      <c r="W12">
        <v>195.9667706645549</v>
      </c>
      <c r="X12">
        <v>196.29976703154492</v>
      </c>
      <c r="Y12">
        <v>196.63211224057497</v>
      </c>
      <c r="Z12">
        <v>196.96380446980356</v>
      </c>
      <c r="AA12">
        <v>197.29484192433074</v>
      </c>
      <c r="AB12">
        <v>197.62522283612859</v>
      </c>
      <c r="AC12">
        <v>197.95494546397026</v>
      </c>
      <c r="AD12">
        <v>198.2840080933579</v>
      </c>
      <c r="AE12">
        <v>198.61240903644853</v>
      </c>
      <c r="AF12">
        <v>198.94014663197848</v>
      </c>
      <c r="AG12">
        <v>199.26721924518648</v>
      </c>
      <c r="AH12">
        <v>199.59362526773555</v>
      </c>
      <c r="AI12">
        <v>199.91936311763226</v>
      </c>
      <c r="AJ12">
        <v>200.24443123914628</v>
      </c>
      <c r="AK12">
        <v>200.56882810272697</v>
      </c>
      <c r="AL12">
        <v>200.89255220491935</v>
      </c>
      <c r="AM12">
        <v>201.215602068279</v>
      </c>
      <c r="AN12">
        <v>201.53797624128472</v>
      </c>
      <c r="AO12">
        <v>201.85967329825047</v>
      </c>
      <c r="AP12">
        <v>202.18069183923589</v>
      </c>
      <c r="AQ12">
        <v>202.50103048995555</v>
      </c>
      <c r="AR12">
        <v>202.82068790168685</v>
      </c>
      <c r="AS12">
        <v>203.13966275117701</v>
      </c>
      <c r="AT12">
        <v>203.45795374054811</v>
      </c>
      <c r="AU12">
        <v>203.7755595972024</v>
      </c>
      <c r="AV12">
        <v>204.09247907372398</v>
      </c>
      <c r="AW12">
        <v>204.40871094778245</v>
      </c>
      <c r="AX12">
        <v>204.72425402203223</v>
      </c>
      <c r="AY12">
        <v>205.03910712401441</v>
      </c>
      <c r="AZ12">
        <v>205.35326910605289</v>
      </c>
      <c r="BA12">
        <v>205.66673884515433</v>
      </c>
      <c r="BB12">
        <v>205.97951524290374</v>
      </c>
      <c r="BC12">
        <v>206.29159722536014</v>
      </c>
      <c r="BD12">
        <v>206.60298374295158</v>
      </c>
      <c r="BE12">
        <v>206.91367377036781</v>
      </c>
      <c r="BF12">
        <v>207.22366630645433</v>
      </c>
      <c r="BG12">
        <v>207.53296037410385</v>
      </c>
      <c r="BH12">
        <v>207.84155502014582</v>
      </c>
      <c r="BI12">
        <v>208.14944931523814</v>
      </c>
      <c r="BJ12">
        <v>208.45664235375568</v>
      </c>
      <c r="BK12">
        <v>208.7630684732176</v>
      </c>
      <c r="BL12">
        <v>209.0686327587637</v>
      </c>
      <c r="BM12">
        <v>209.37318898771053</v>
      </c>
      <c r="BN12">
        <v>209.67653626544856</v>
      </c>
      <c r="BO12">
        <v>209.97841585118098</v>
      </c>
      <c r="BP12">
        <v>210.2785097801198</v>
      </c>
      <c r="BQ12">
        <v>210.57644167406843</v>
      </c>
      <c r="BR12">
        <v>210.87178480321882</v>
      </c>
      <c r="BS12">
        <v>211.16406810020865</v>
      </c>
      <c r="BT12">
        <v>211.4527765869183</v>
      </c>
      <c r="BU12">
        <v>211.73737201771772</v>
      </c>
      <c r="BV12">
        <v>212.01728769832707</v>
      </c>
      <c r="BW12">
        <v>212.29194370863502</v>
      </c>
      <c r="BX12">
        <v>212.56075511035897</v>
      </c>
      <c r="BY12">
        <v>212.82314768260429</v>
      </c>
      <c r="BZ12">
        <v>213.07854992823164</v>
      </c>
      <c r="CA12">
        <v>213.32641506406605</v>
      </c>
      <c r="CB12">
        <v>213.56621877328223</v>
      </c>
      <c r="CC12">
        <v>213.79747211857239</v>
      </c>
      <c r="CD12">
        <v>214.01970763097947</v>
      </c>
      <c r="CE12">
        <v>214.23249911021043</v>
      </c>
      <c r="CF12">
        <v>214.43544760708963</v>
      </c>
      <c r="CG12">
        <v>214.62820061584529</v>
      </c>
      <c r="CH12">
        <v>214.81045125818937</v>
      </c>
      <c r="CI12">
        <v>214.98192124914996</v>
      </c>
      <c r="CJ12">
        <v>215.14236774418578</v>
      </c>
      <c r="CK12">
        <v>215.29158615495993</v>
      </c>
      <c r="CL12">
        <v>215.42939088859526</v>
      </c>
      <c r="CM12">
        <v>215.55562767605042</v>
      </c>
      <c r="CN12">
        <v>215.67016379310417</v>
      </c>
      <c r="CO12">
        <v>215.77288486305181</v>
      </c>
      <c r="CP12">
        <v>215.86370420077293</v>
      </c>
      <c r="CQ12">
        <v>215.94253739286086</v>
      </c>
      <c r="CR12">
        <v>216.00931469597083</v>
      </c>
      <c r="CS12">
        <v>216.06398153983258</v>
      </c>
      <c r="CT12">
        <v>216.10650873618465</v>
      </c>
      <c r="CU12">
        <v>216.13688408045223</v>
      </c>
      <c r="CV12">
        <v>216.15511218167137</v>
      </c>
      <c r="CW12">
        <v>216.16121076672175</v>
      </c>
      <c r="CX12">
        <v>216.16121076672175</v>
      </c>
      <c r="CY12">
        <v>216.16121076672175</v>
      </c>
      <c r="CZ12">
        <v>216.16121076672175</v>
      </c>
      <c r="DA12">
        <v>216.16121076672175</v>
      </c>
      <c r="DB12">
        <v>216.16121076672175</v>
      </c>
      <c r="DC12">
        <v>216.16121076672175</v>
      </c>
      <c r="DD12">
        <v>216.16121076672175</v>
      </c>
      <c r="DE12">
        <v>216.16121076672175</v>
      </c>
      <c r="DF12">
        <v>216.16121076672175</v>
      </c>
      <c r="DG12">
        <v>216.16121076672175</v>
      </c>
      <c r="DH12">
        <v>216.16121076672175</v>
      </c>
    </row>
    <row r="13" spans="1:112" x14ac:dyDescent="0.3">
      <c r="A13">
        <v>70</v>
      </c>
      <c r="B13">
        <v>184.15951964033042</v>
      </c>
      <c r="C13">
        <v>184.50098377131644</v>
      </c>
      <c r="D13">
        <v>184.84187506641092</v>
      </c>
      <c r="E13">
        <v>185.18219105245046</v>
      </c>
      <c r="F13">
        <v>185.52192928336959</v>
      </c>
      <c r="G13">
        <v>185.8610873401806</v>
      </c>
      <c r="H13">
        <v>186.19966283095178</v>
      </c>
      <c r="I13">
        <v>186.5376533907822</v>
      </c>
      <c r="J13">
        <v>186.87505668177556</v>
      </c>
      <c r="K13">
        <v>187.21187039301216</v>
      </c>
      <c r="L13">
        <v>187.54809224051755</v>
      </c>
      <c r="M13">
        <v>187.88371996723149</v>
      </c>
      <c r="N13">
        <v>188.21875134297187</v>
      </c>
      <c r="O13">
        <v>188.55318416440005</v>
      </c>
      <c r="P13">
        <v>188.88701625498183</v>
      </c>
      <c r="Q13">
        <v>189.22024546494751</v>
      </c>
      <c r="R13">
        <v>189.5528696712496</v>
      </c>
      <c r="S13">
        <v>189.88488677752022</v>
      </c>
      <c r="T13">
        <v>190.21629471402409</v>
      </c>
      <c r="U13">
        <v>190.54709143761207</v>
      </c>
      <c r="V13">
        <v>190.87727493167151</v>
      </c>
      <c r="W13">
        <v>191.20684320607563</v>
      </c>
      <c r="X13">
        <v>191.53579429713108</v>
      </c>
      <c r="Y13">
        <v>191.86412626752286</v>
      </c>
      <c r="Z13">
        <v>192.19183720625898</v>
      </c>
      <c r="AA13">
        <v>192.51892522861249</v>
      </c>
      <c r="AB13">
        <v>192.84538847606217</v>
      </c>
      <c r="AC13">
        <v>193.1712251162314</v>
      </c>
      <c r="AD13">
        <v>193.49643334282587</v>
      </c>
      <c r="AE13">
        <v>193.82101137556958</v>
      </c>
      <c r="AF13">
        <v>194.14495746013873</v>
      </c>
      <c r="AG13">
        <v>194.46826986809469</v>
      </c>
      <c r="AH13">
        <v>194.79094689681529</v>
      </c>
      <c r="AI13">
        <v>195.11298686942467</v>
      </c>
      <c r="AJ13">
        <v>195.43438813472142</v>
      </c>
      <c r="AK13">
        <v>195.75514906710572</v>
      </c>
      <c r="AL13">
        <v>196.07526806650486</v>
      </c>
      <c r="AM13">
        <v>196.39474355829671</v>
      </c>
      <c r="AN13">
        <v>196.71357399323279</v>
      </c>
      <c r="AO13">
        <v>197.03175784736021</v>
      </c>
      <c r="AP13">
        <v>197.34929362194057</v>
      </c>
      <c r="AQ13">
        <v>197.66617984336895</v>
      </c>
      <c r="AR13">
        <v>197.98241506309219</v>
      </c>
      <c r="AS13">
        <v>198.29799785752365</v>
      </c>
      <c r="AT13">
        <v>198.6129268279596</v>
      </c>
      <c r="AU13">
        <v>198.92720060049075</v>
      </c>
      <c r="AV13">
        <v>199.24081782591736</v>
      </c>
      <c r="AW13">
        <v>199.55377717965811</v>
      </c>
      <c r="AX13">
        <v>199.8660773616617</v>
      </c>
      <c r="AY13">
        <v>200.17771709631529</v>
      </c>
      <c r="AZ13">
        <v>200.48869513235246</v>
      </c>
      <c r="BA13">
        <v>200.79901024275929</v>
      </c>
      <c r="BB13">
        <v>201.1086612246815</v>
      </c>
      <c r="BC13">
        <v>201.41764689932739</v>
      </c>
      <c r="BD13">
        <v>201.72596611187291</v>
      </c>
      <c r="BE13">
        <v>202.03361773136277</v>
      </c>
      <c r="BF13">
        <v>202.34060065061311</v>
      </c>
      <c r="BG13">
        <v>202.64691378611184</v>
      </c>
      <c r="BH13">
        <v>202.95255607791751</v>
      </c>
      <c r="BI13">
        <v>203.25752648955952</v>
      </c>
      <c r="BJ13">
        <v>203.56182400793435</v>
      </c>
      <c r="BK13">
        <v>203.86544764320314</v>
      </c>
      <c r="BL13">
        <v>204.16832912162351</v>
      </c>
      <c r="BM13">
        <v>204.47036979748475</v>
      </c>
      <c r="BN13">
        <v>204.7714177520125</v>
      </c>
      <c r="BO13">
        <v>205.07126431829334</v>
      </c>
      <c r="BP13">
        <v>205.3696408045507</v>
      </c>
      <c r="BQ13">
        <v>205.66621708429778</v>
      </c>
      <c r="BR13">
        <v>205.96060245941649</v>
      </c>
      <c r="BS13">
        <v>206.252354052556</v>
      </c>
      <c r="BT13">
        <v>206.54098306913201</v>
      </c>
      <c r="BU13">
        <v>206.82595525496066</v>
      </c>
      <c r="BV13">
        <v>207.1067123429124</v>
      </c>
      <c r="BW13">
        <v>207.38266668016766</v>
      </c>
      <c r="BX13">
        <v>207.65321703880477</v>
      </c>
      <c r="BY13">
        <v>207.91775713770798</v>
      </c>
      <c r="BZ13">
        <v>208.17569197442967</v>
      </c>
      <c r="CA13">
        <v>208.4264295223268</v>
      </c>
      <c r="CB13">
        <v>208.66940354860009</v>
      </c>
      <c r="CC13">
        <v>208.90407127063915</v>
      </c>
      <c r="CD13">
        <v>209.12992674532006</v>
      </c>
      <c r="CE13">
        <v>209.34648642031286</v>
      </c>
      <c r="CF13">
        <v>209.55330966794546</v>
      </c>
      <c r="CG13">
        <v>209.74998422652524</v>
      </c>
      <c r="CH13">
        <v>209.93614609918509</v>
      </c>
      <c r="CI13">
        <v>210.11147869020994</v>
      </c>
      <c r="CJ13">
        <v>210.27569511961812</v>
      </c>
      <c r="CK13">
        <v>210.42854531422512</v>
      </c>
      <c r="CL13">
        <v>210.56981891520209</v>
      </c>
      <c r="CM13">
        <v>210.69932529025752</v>
      </c>
      <c r="CN13">
        <v>210.81690631117195</v>
      </c>
      <c r="CO13">
        <v>210.92242620300985</v>
      </c>
      <c r="CP13">
        <v>211.01576822164088</v>
      </c>
      <c r="CQ13">
        <v>211.09684433542634</v>
      </c>
      <c r="CR13">
        <v>211.16556886270641</v>
      </c>
      <c r="CS13">
        <v>211.22187132395018</v>
      </c>
      <c r="CT13">
        <v>211.2656969585083</v>
      </c>
      <c r="CU13">
        <v>211.29701730182919</v>
      </c>
      <c r="CV13">
        <v>211.31582147297584</v>
      </c>
      <c r="CW13">
        <v>211.32211599329173</v>
      </c>
      <c r="CX13">
        <v>211.32211599329173</v>
      </c>
      <c r="CY13">
        <v>211.32211599329173</v>
      </c>
      <c r="CZ13">
        <v>211.32211599329173</v>
      </c>
      <c r="DA13">
        <v>211.32211599329173</v>
      </c>
      <c r="DB13">
        <v>211.32211599329173</v>
      </c>
      <c r="DC13">
        <v>211.32211599329173</v>
      </c>
      <c r="DD13">
        <v>211.32211599329173</v>
      </c>
      <c r="DE13">
        <v>211.32211599329173</v>
      </c>
      <c r="DF13">
        <v>211.32211599329173</v>
      </c>
      <c r="DG13">
        <v>211.32211599329173</v>
      </c>
      <c r="DH13">
        <v>211.32211599329173</v>
      </c>
    </row>
    <row r="14" spans="1:112" x14ac:dyDescent="0.3">
      <c r="A14">
        <v>71</v>
      </c>
      <c r="B14">
        <v>179.48466493115296</v>
      </c>
      <c r="C14">
        <v>179.821148705529</v>
      </c>
      <c r="D14">
        <v>180.15709205870158</v>
      </c>
      <c r="E14">
        <v>180.49249246104304</v>
      </c>
      <c r="F14">
        <v>180.82734740911351</v>
      </c>
      <c r="G14">
        <v>181.16165442565091</v>
      </c>
      <c r="H14">
        <v>181.49541105955626</v>
      </c>
      <c r="I14">
        <v>181.82861488587903</v>
      </c>
      <c r="J14">
        <v>182.16126350579955</v>
      </c>
      <c r="K14">
        <v>182.49335454660923</v>
      </c>
      <c r="L14">
        <v>182.82488566168931</v>
      </c>
      <c r="M14">
        <v>183.15585453048746</v>
      </c>
      <c r="N14">
        <v>183.48625885849222</v>
      </c>
      <c r="O14">
        <v>183.81609637720581</v>
      </c>
      <c r="P14">
        <v>184.14536484411491</v>
      </c>
      <c r="Q14">
        <v>184.47406204265968</v>
      </c>
      <c r="R14">
        <v>184.8021857822007</v>
      </c>
      <c r="S14">
        <v>185.12973389798367</v>
      </c>
      <c r="T14">
        <v>185.45670425110427</v>
      </c>
      <c r="U14">
        <v>185.7830947284682</v>
      </c>
      <c r="V14">
        <v>186.1089032427515</v>
      </c>
      <c r="W14">
        <v>186.4341277323592</v>
      </c>
      <c r="X14">
        <v>186.75876616138083</v>
      </c>
      <c r="Y14">
        <v>187.08281651954547</v>
      </c>
      <c r="Z14">
        <v>187.40627682217476</v>
      </c>
      <c r="AA14">
        <v>187.72914511013371</v>
      </c>
      <c r="AB14">
        <v>188.05141944978084</v>
      </c>
      <c r="AC14">
        <v>188.37309793291573</v>
      </c>
      <c r="AD14">
        <v>188.69417867672561</v>
      </c>
      <c r="AE14">
        <v>189.01465982373026</v>
      </c>
      <c r="AF14">
        <v>189.33453954172492</v>
      </c>
      <c r="AG14">
        <v>189.65381602372204</v>
      </c>
      <c r="AH14">
        <v>189.97248748789173</v>
      </c>
      <c r="AI14">
        <v>190.29055217750016</v>
      </c>
      <c r="AJ14">
        <v>190.60800836084672</v>
      </c>
      <c r="AK14">
        <v>190.92485433119955</v>
      </c>
      <c r="AL14">
        <v>191.24108840673051</v>
      </c>
      <c r="AM14">
        <v>191.55670893044746</v>
      </c>
      <c r="AN14">
        <v>191.87171427012555</v>
      </c>
      <c r="AO14">
        <v>192.18610281823825</v>
      </c>
      <c r="AP14">
        <v>192.49987299188464</v>
      </c>
      <c r="AQ14">
        <v>192.81302323271831</v>
      </c>
      <c r="AR14">
        <v>193.12555200687243</v>
      </c>
      <c r="AS14">
        <v>193.43745780488516</v>
      </c>
      <c r="AT14">
        <v>193.74873914162265</v>
      </c>
      <c r="AU14">
        <v>194.0593945562018</v>
      </c>
      <c r="AV14">
        <v>194.36942261191126</v>
      </c>
      <c r="AW14">
        <v>194.67882189613064</v>
      </c>
      <c r="AX14">
        <v>194.98759102025011</v>
      </c>
      <c r="AY14">
        <v>195.29572861958741</v>
      </c>
      <c r="AZ14">
        <v>195.60323335330386</v>
      </c>
      <c r="BA14">
        <v>195.91010390432075</v>
      </c>
      <c r="BB14">
        <v>196.21633897923184</v>
      </c>
      <c r="BC14">
        <v>196.52193730821759</v>
      </c>
      <c r="BD14">
        <v>196.82689764495677</v>
      </c>
      <c r="BE14">
        <v>197.13121876653724</v>
      </c>
      <c r="BF14">
        <v>197.43489947336613</v>
      </c>
      <c r="BG14">
        <v>197.73793858907828</v>
      </c>
      <c r="BH14">
        <v>198.04033496044451</v>
      </c>
      <c r="BI14">
        <v>198.34208745727867</v>
      </c>
      <c r="BJ14">
        <v>198.643194972343</v>
      </c>
      <c r="BK14">
        <v>198.94365642125399</v>
      </c>
      <c r="BL14">
        <v>199.24347074238582</v>
      </c>
      <c r="BM14">
        <v>199.54256691244231</v>
      </c>
      <c r="BN14">
        <v>199.84084235130481</v>
      </c>
      <c r="BO14">
        <v>200.13813912583478</v>
      </c>
      <c r="BP14">
        <v>200.43424035856208</v>
      </c>
      <c r="BQ14">
        <v>200.72886684381447</v>
      </c>
      <c r="BR14">
        <v>201.02167560536645</v>
      </c>
      <c r="BS14">
        <v>201.31226081653341</v>
      </c>
      <c r="BT14">
        <v>201.60016254396012</v>
      </c>
      <c r="BU14">
        <v>201.8848732732306</v>
      </c>
      <c r="BV14">
        <v>202.16583840011739</v>
      </c>
      <c r="BW14">
        <v>202.4424785284148</v>
      </c>
      <c r="BX14">
        <v>202.71418389485657</v>
      </c>
      <c r="BY14">
        <v>202.98033080210689</v>
      </c>
      <c r="BZ14">
        <v>203.24029047324885</v>
      </c>
      <c r="CA14">
        <v>203.49344601432978</v>
      </c>
      <c r="CB14">
        <v>203.7391837839877</v>
      </c>
      <c r="CC14">
        <v>203.97691708667756</v>
      </c>
      <c r="CD14">
        <v>204.20608372668372</v>
      </c>
      <c r="CE14">
        <v>204.42615990009239</v>
      </c>
      <c r="CF14">
        <v>204.636645176857</v>
      </c>
      <c r="CG14">
        <v>204.83708380936508</v>
      </c>
      <c r="CH14">
        <v>205.02704960073274</v>
      </c>
      <c r="CI14">
        <v>205.20616654953912</v>
      </c>
      <c r="CJ14">
        <v>205.37410793449055</v>
      </c>
      <c r="CK14">
        <v>205.53057793979895</v>
      </c>
      <c r="CL14">
        <v>205.67531900320594</v>
      </c>
      <c r="CM14">
        <v>205.80811481959597</v>
      </c>
      <c r="CN14">
        <v>205.92876958437216</v>
      </c>
      <c r="CO14">
        <v>206.03712124482237</v>
      </c>
      <c r="CP14">
        <v>206.13303095604016</v>
      </c>
      <c r="CQ14">
        <v>206.21637962578106</v>
      </c>
      <c r="CR14">
        <v>206.28707795211869</v>
      </c>
      <c r="CS14">
        <v>206.3450390653399</v>
      </c>
      <c r="CT14">
        <v>206.39019185897908</v>
      </c>
      <c r="CU14">
        <v>206.4224815207441</v>
      </c>
      <c r="CV14">
        <v>206.44188049798328</v>
      </c>
      <c r="CW14">
        <v>206.44837945321316</v>
      </c>
      <c r="CX14">
        <v>206.44837945321316</v>
      </c>
      <c r="CY14">
        <v>206.44837945321316</v>
      </c>
      <c r="CZ14">
        <v>206.44837945321316</v>
      </c>
      <c r="DA14">
        <v>206.44837945321316</v>
      </c>
      <c r="DB14">
        <v>206.44837945321316</v>
      </c>
      <c r="DC14">
        <v>206.44837945321316</v>
      </c>
      <c r="DD14">
        <v>206.44837945321316</v>
      </c>
      <c r="DE14">
        <v>206.44837945321316</v>
      </c>
      <c r="DF14">
        <v>206.44837945321316</v>
      </c>
      <c r="DG14">
        <v>206.44837945321316</v>
      </c>
      <c r="DH14">
        <v>206.44837945321316</v>
      </c>
    </row>
    <row r="15" spans="1:112" x14ac:dyDescent="0.3">
      <c r="A15">
        <v>72</v>
      </c>
      <c r="B15">
        <v>174.80697575622273</v>
      </c>
      <c r="C15">
        <v>175.1382236321985</v>
      </c>
      <c r="D15">
        <v>175.46896219478816</v>
      </c>
      <c r="E15">
        <v>175.79918887353136</v>
      </c>
      <c r="F15">
        <v>176.12890112323075</v>
      </c>
      <c r="G15">
        <v>176.45809642394846</v>
      </c>
      <c r="H15">
        <v>176.78677228100034</v>
      </c>
      <c r="I15">
        <v>177.11492622494762</v>
      </c>
      <c r="J15">
        <v>177.44255581158811</v>
      </c>
      <c r="K15">
        <v>177.76965862194388</v>
      </c>
      <c r="L15">
        <v>178.09623226224736</v>
      </c>
      <c r="M15">
        <v>178.42227436392659</v>
      </c>
      <c r="N15">
        <v>178.74778258358657</v>
      </c>
      <c r="O15">
        <v>179.07275460299036</v>
      </c>
      <c r="P15">
        <v>179.3971881290378</v>
      </c>
      <c r="Q15">
        <v>179.72108089374206</v>
      </c>
      <c r="R15">
        <v>180.04443065420455</v>
      </c>
      <c r="S15">
        <v>180.36723519258854</v>
      </c>
      <c r="T15">
        <v>180.68949231608954</v>
      </c>
      <c r="U15">
        <v>181.01119985690565</v>
      </c>
      <c r="V15">
        <v>181.33235567220493</v>
      </c>
      <c r="W15">
        <v>181.65295764409157</v>
      </c>
      <c r="X15">
        <v>181.97300367956996</v>
      </c>
      <c r="Y15">
        <v>182.29249171050756</v>
      </c>
      <c r="Z15">
        <v>182.61141969359571</v>
      </c>
      <c r="AA15">
        <v>182.92978561030853</v>
      </c>
      <c r="AB15">
        <v>183.24758746686129</v>
      </c>
      <c r="AC15">
        <v>183.56482329416534</v>
      </c>
      <c r="AD15">
        <v>183.88149114778344</v>
      </c>
      <c r="AE15">
        <v>184.19758910788207</v>
      </c>
      <c r="AF15">
        <v>184.51311527918264</v>
      </c>
      <c r="AG15">
        <v>184.8280677909114</v>
      </c>
      <c r="AH15">
        <v>185.14244479674721</v>
      </c>
      <c r="AI15">
        <v>185.45624447476897</v>
      </c>
      <c r="AJ15">
        <v>185.76946502739955</v>
      </c>
      <c r="AK15">
        <v>186.0821046813511</v>
      </c>
      <c r="AL15">
        <v>186.39416168756563</v>
      </c>
      <c r="AM15">
        <v>186.70563432115756</v>
      </c>
      <c r="AN15">
        <v>187.01652088135157</v>
      </c>
      <c r="AO15">
        <v>187.32681969142209</v>
      </c>
      <c r="AP15">
        <v>187.63652909862901</v>
      </c>
      <c r="AQ15">
        <v>187.9456474741535</v>
      </c>
      <c r="AR15">
        <v>188.2541732130322</v>
      </c>
      <c r="AS15">
        <v>188.56210473408959</v>
      </c>
      <c r="AT15">
        <v>188.86944047986975</v>
      </c>
      <c r="AU15">
        <v>189.1761789165665</v>
      </c>
      <c r="AV15">
        <v>189.48231853395239</v>
      </c>
      <c r="AW15">
        <v>189.78785784530666</v>
      </c>
      <c r="AX15">
        <v>190.09279538734134</v>
      </c>
      <c r="AY15">
        <v>190.39712972012705</v>
      </c>
      <c r="AZ15">
        <v>190.70085942701709</v>
      </c>
      <c r="BA15">
        <v>191.00398311457047</v>
      </c>
      <c r="BB15">
        <v>191.30649941247418</v>
      </c>
      <c r="BC15">
        <v>191.60840697346353</v>
      </c>
      <c r="BD15">
        <v>191.90970447324207</v>
      </c>
      <c r="BE15">
        <v>192.21039061040096</v>
      </c>
      <c r="BF15">
        <v>192.51046410633563</v>
      </c>
      <c r="BG15">
        <v>192.80992370516287</v>
      </c>
      <c r="BH15">
        <v>193.10876817363683</v>
      </c>
      <c r="BI15">
        <v>193.4069963010632</v>
      </c>
      <c r="BJ15">
        <v>193.70460689921296</v>
      </c>
      <c r="BK15">
        <v>194.00159880223526</v>
      </c>
      <c r="BL15">
        <v>194.29797086656927</v>
      </c>
      <c r="BM15">
        <v>194.5937219708544</v>
      </c>
      <c r="BN15">
        <v>194.88877818928481</v>
      </c>
      <c r="BO15">
        <v>195.18303278303767</v>
      </c>
      <c r="BP15">
        <v>195.47632145490135</v>
      </c>
      <c r="BQ15">
        <v>195.7684186360589</v>
      </c>
      <c r="BR15">
        <v>196.05903399004458</v>
      </c>
      <c r="BS15">
        <v>196.34781093747927</v>
      </c>
      <c r="BT15">
        <v>196.63432763822854</v>
      </c>
      <c r="BU15">
        <v>196.91810610940655</v>
      </c>
      <c r="BV15">
        <v>197.1986190318145</v>
      </c>
      <c r="BW15">
        <v>197.47529027790114</v>
      </c>
      <c r="BX15">
        <v>197.74751811307311</v>
      </c>
      <c r="BY15">
        <v>198.01466940655834</v>
      </c>
      <c r="BZ15">
        <v>198.27609672468662</v>
      </c>
      <c r="CA15">
        <v>198.53114753799878</v>
      </c>
      <c r="CB15">
        <v>198.77918185202341</v>
      </c>
      <c r="CC15">
        <v>199.01956322939122</v>
      </c>
      <c r="CD15">
        <v>199.25168340995094</v>
      </c>
      <c r="CE15">
        <v>199.47495975551729</v>
      </c>
      <c r="CF15">
        <v>199.68884967345011</v>
      </c>
      <c r="CG15">
        <v>199.89283499477537</v>
      </c>
      <c r="CH15">
        <v>200.08644410232429</v>
      </c>
      <c r="CI15">
        <v>200.26923619111207</v>
      </c>
      <c r="CJ15">
        <v>200.44082270182008</v>
      </c>
      <c r="CK15">
        <v>200.60086634944764</v>
      </c>
      <c r="CL15">
        <v>200.74906201800025</v>
      </c>
      <c r="CM15">
        <v>200.88514437960652</v>
      </c>
      <c r="CN15">
        <v>201.00889099878708</v>
      </c>
      <c r="CO15">
        <v>201.12010076144583</v>
      </c>
      <c r="CP15">
        <v>201.21860762693262</v>
      </c>
      <c r="CQ15">
        <v>201.30426966716598</v>
      </c>
      <c r="CR15">
        <v>201.37696547062134</v>
      </c>
      <c r="CS15">
        <v>201.43660455592959</v>
      </c>
      <c r="CT15">
        <v>201.48309896043364</v>
      </c>
      <c r="CU15">
        <v>201.51637707743299</v>
      </c>
      <c r="CV15">
        <v>201.53638420173274</v>
      </c>
      <c r="CW15">
        <v>201.5430939050982</v>
      </c>
      <c r="CX15">
        <v>201.5430939050982</v>
      </c>
      <c r="CY15">
        <v>201.5430939050982</v>
      </c>
      <c r="CZ15">
        <v>201.5430939050982</v>
      </c>
      <c r="DA15">
        <v>201.5430939050982</v>
      </c>
      <c r="DB15">
        <v>201.5430939050982</v>
      </c>
      <c r="DC15">
        <v>201.5430939050982</v>
      </c>
      <c r="DD15">
        <v>201.5430939050982</v>
      </c>
      <c r="DE15">
        <v>201.5430939050982</v>
      </c>
      <c r="DF15">
        <v>201.5430939050982</v>
      </c>
      <c r="DG15">
        <v>201.5430939050982</v>
      </c>
      <c r="DH15">
        <v>201.5430939050982</v>
      </c>
    </row>
    <row r="16" spans="1:112" x14ac:dyDescent="0.3">
      <c r="A16">
        <v>73</v>
      </c>
      <c r="B16">
        <v>170.13012974985674</v>
      </c>
      <c r="C16">
        <v>170.45587747162509</v>
      </c>
      <c r="D16">
        <v>170.78114567417992</v>
      </c>
      <c r="E16">
        <v>171.10593176155521</v>
      </c>
      <c r="F16">
        <v>171.43023316211026</v>
      </c>
      <c r="G16">
        <v>171.75404732853139</v>
      </c>
      <c r="H16">
        <v>172.07737173783349</v>
      </c>
      <c r="I16">
        <v>172.40020389135853</v>
      </c>
      <c r="J16">
        <v>172.72254131477209</v>
      </c>
      <c r="K16">
        <v>173.04438155805829</v>
      </c>
      <c r="L16">
        <v>173.36572219551334</v>
      </c>
      <c r="M16">
        <v>173.68656082573585</v>
      </c>
      <c r="N16">
        <v>174.00689507161562</v>
      </c>
      <c r="O16">
        <v>174.32672258032233</v>
      </c>
      <c r="P16">
        <v>174.64604102328923</v>
      </c>
      <c r="Q16">
        <v>174.96484809619812</v>
      </c>
      <c r="R16">
        <v>175.28314151896006</v>
      </c>
      <c r="S16">
        <v>175.60091903569588</v>
      </c>
      <c r="T16">
        <v>175.91817841471428</v>
      </c>
      <c r="U16">
        <v>176.23491744848809</v>
      </c>
      <c r="V16">
        <v>176.55113395362918</v>
      </c>
      <c r="W16">
        <v>176.86682577086108</v>
      </c>
      <c r="X16">
        <v>177.18199076499064</v>
      </c>
      <c r="Y16">
        <v>177.49662682487721</v>
      </c>
      <c r="Z16">
        <v>177.810731863401</v>
      </c>
      <c r="AA16">
        <v>178.1243038174288</v>
      </c>
      <c r="AB16">
        <v>178.43734064777922</v>
      </c>
      <c r="AC16">
        <v>178.74984033918537</v>
      </c>
      <c r="AD16">
        <v>179.06180090025609</v>
      </c>
      <c r="AE16">
        <v>179.37322036343656</v>
      </c>
      <c r="AF16">
        <v>179.68409678496599</v>
      </c>
      <c r="AG16">
        <v>179.99442824483492</v>
      </c>
      <c r="AH16">
        <v>180.30421284673997</v>
      </c>
      <c r="AI16">
        <v>180.61344871803823</v>
      </c>
      <c r="AJ16">
        <v>180.92213400969933</v>
      </c>
      <c r="AK16">
        <v>181.23026689625621</v>
      </c>
      <c r="AL16">
        <v>181.53784557575528</v>
      </c>
      <c r="AM16">
        <v>181.84486826970331</v>
      </c>
      <c r="AN16">
        <v>182.15133322301548</v>
      </c>
      <c r="AO16">
        <v>182.45723870395938</v>
      </c>
      <c r="AP16">
        <v>182.76258300410015</v>
      </c>
      <c r="AQ16">
        <v>183.06736443824181</v>
      </c>
      <c r="AR16">
        <v>183.37158134437007</v>
      </c>
      <c r="AS16">
        <v>183.67523208359103</v>
      </c>
      <c r="AT16">
        <v>183.97831504007038</v>
      </c>
      <c r="AU16">
        <v>184.28082862097139</v>
      </c>
      <c r="AV16">
        <v>184.58277125639017</v>
      </c>
      <c r="AW16">
        <v>184.88414139929139</v>
      </c>
      <c r="AX16">
        <v>185.18493752544208</v>
      </c>
      <c r="AY16">
        <v>185.48515813334373</v>
      </c>
      <c r="AZ16">
        <v>185.78480174416447</v>
      </c>
      <c r="BA16">
        <v>186.08386690166881</v>
      </c>
      <c r="BB16">
        <v>186.38235217214711</v>
      </c>
      <c r="BC16">
        <v>186.68025614434393</v>
      </c>
      <c r="BD16">
        <v>186.9775774293843</v>
      </c>
      <c r="BE16">
        <v>187.2743146607007</v>
      </c>
      <c r="BF16">
        <v>187.57046649395676</v>
      </c>
      <c r="BG16">
        <v>187.86603160697217</v>
      </c>
      <c r="BH16">
        <v>188.16100869964501</v>
      </c>
      <c r="BI16">
        <v>188.45539649387371</v>
      </c>
      <c r="BJ16">
        <v>188.74919373347763</v>
      </c>
      <c r="BK16">
        <v>189.04239918411764</v>
      </c>
      <c r="BL16">
        <v>189.33501163321441</v>
      </c>
      <c r="BM16">
        <v>189.62702988986678</v>
      </c>
      <c r="BN16">
        <v>189.91845278476887</v>
      </c>
      <c r="BO16">
        <v>190.20920332065069</v>
      </c>
      <c r="BP16">
        <v>190.49917035301658</v>
      </c>
      <c r="BQ16">
        <v>190.78818283644017</v>
      </c>
      <c r="BR16">
        <v>191.07600598334329</v>
      </c>
      <c r="BS16">
        <v>191.36233765038097</v>
      </c>
      <c r="BT16">
        <v>191.64680682992784</v>
      </c>
      <c r="BU16">
        <v>191.92897469993125</v>
      </c>
      <c r="BV16">
        <v>192.20834414121833</v>
      </c>
      <c r="BW16">
        <v>192.48436684367866</v>
      </c>
      <c r="BX16">
        <v>192.75644387440008</v>
      </c>
      <c r="BY16">
        <v>193.02394983971823</v>
      </c>
      <c r="BZ16">
        <v>193.28622686924206</v>
      </c>
      <c r="CA16">
        <v>193.54260241088508</v>
      </c>
      <c r="CB16">
        <v>193.79239881250081</v>
      </c>
      <c r="CC16">
        <v>194.0349516619323</v>
      </c>
      <c r="CD16">
        <v>194.26960043970126</v>
      </c>
      <c r="CE16">
        <v>194.49571412249267</v>
      </c>
      <c r="CF16">
        <v>194.71268851099396</v>
      </c>
      <c r="CG16">
        <v>194.91996121662771</v>
      </c>
      <c r="CH16">
        <v>195.1169953977352</v>
      </c>
      <c r="CI16">
        <v>195.30330275624192</v>
      </c>
      <c r="CJ16">
        <v>195.47842715192425</v>
      </c>
      <c r="CK16">
        <v>195.64196687137667</v>
      </c>
      <c r="CL16">
        <v>195.7935735958049</v>
      </c>
      <c r="CM16">
        <v>195.9329325196436</v>
      </c>
      <c r="CN16">
        <v>196.05977025613757</v>
      </c>
      <c r="CO16">
        <v>196.17385804721457</v>
      </c>
      <c r="CP16">
        <v>196.27498932828621</v>
      </c>
      <c r="CQ16">
        <v>196.3629940102864</v>
      </c>
      <c r="CR16">
        <v>196.4377270762908</v>
      </c>
      <c r="CS16">
        <v>196.49906483565692</v>
      </c>
      <c r="CT16">
        <v>196.54691573530633</v>
      </c>
      <c r="CU16">
        <v>196.58119083194265</v>
      </c>
      <c r="CV16">
        <v>196.60181816528726</v>
      </c>
      <c r="CW16">
        <v>196.60874331872097</v>
      </c>
      <c r="CX16">
        <v>196.60874331872097</v>
      </c>
      <c r="CY16">
        <v>196.60874331872097</v>
      </c>
      <c r="CZ16">
        <v>196.60874331872097</v>
      </c>
      <c r="DA16">
        <v>196.60874331872097</v>
      </c>
      <c r="DB16">
        <v>196.60874331872097</v>
      </c>
      <c r="DC16">
        <v>196.60874331872097</v>
      </c>
      <c r="DD16">
        <v>196.60874331872097</v>
      </c>
      <c r="DE16">
        <v>196.60874331872097</v>
      </c>
      <c r="DF16">
        <v>196.60874331872097</v>
      </c>
      <c r="DG16">
        <v>196.60874331872097</v>
      </c>
      <c r="DH16">
        <v>196.60874331872097</v>
      </c>
    </row>
    <row r="17" spans="1:112" x14ac:dyDescent="0.3">
      <c r="A17">
        <v>74</v>
      </c>
      <c r="B17">
        <v>165.4575173546271</v>
      </c>
      <c r="C17">
        <v>165.77749204259888</v>
      </c>
      <c r="D17">
        <v>166.09701570165319</v>
      </c>
      <c r="E17">
        <v>166.41608572513115</v>
      </c>
      <c r="F17">
        <v>166.73469952975256</v>
      </c>
      <c r="G17">
        <v>167.05285455562336</v>
      </c>
      <c r="H17">
        <v>167.37054826624217</v>
      </c>
      <c r="I17">
        <v>167.68777814850418</v>
      </c>
      <c r="J17">
        <v>168.004541712703</v>
      </c>
      <c r="K17">
        <v>168.32083649253178</v>
      </c>
      <c r="L17">
        <v>168.63666004508067</v>
      </c>
      <c r="M17">
        <v>168.95200995083383</v>
      </c>
      <c r="N17">
        <v>169.26688381366426</v>
      </c>
      <c r="O17">
        <v>169.58127926082651</v>
      </c>
      <c r="P17">
        <v>169.89519394294769</v>
      </c>
      <c r="Q17">
        <v>170.20862553401653</v>
      </c>
      <c r="R17">
        <v>170.52157173137155</v>
      </c>
      <c r="S17">
        <v>170.83403025568637</v>
      </c>
      <c r="T17">
        <v>171.14599885095353</v>
      </c>
      <c r="U17">
        <v>171.45747528446731</v>
      </c>
      <c r="V17">
        <v>171.76845734680367</v>
      </c>
      <c r="W17">
        <v>172.07894285179975</v>
      </c>
      <c r="X17">
        <v>172.38892963653106</v>
      </c>
      <c r="Y17">
        <v>172.69841556128651</v>
      </c>
      <c r="Z17">
        <v>173.00739850954292</v>
      </c>
      <c r="AA17">
        <v>173.31587638793749</v>
      </c>
      <c r="AB17">
        <v>173.62384712623805</v>
      </c>
      <c r="AC17">
        <v>173.93130867731256</v>
      </c>
      <c r="AD17">
        <v>174.23825901709671</v>
      </c>
      <c r="AE17">
        <v>174.54469614456005</v>
      </c>
      <c r="AF17">
        <v>174.85061808167077</v>
      </c>
      <c r="AG17">
        <v>175.15602287335818</v>
      </c>
      <c r="AH17">
        <v>175.46090858747505</v>
      </c>
      <c r="AI17">
        <v>175.76527331475717</v>
      </c>
      <c r="AJ17">
        <v>176.06911516878264</v>
      </c>
      <c r="AK17">
        <v>176.37243228592871</v>
      </c>
      <c r="AL17">
        <v>176.67522282532744</v>
      </c>
      <c r="AM17">
        <v>176.97748496882079</v>
      </c>
      <c r="AN17">
        <v>177.27921692091343</v>
      </c>
      <c r="AO17">
        <v>177.58041690872432</v>
      </c>
      <c r="AP17">
        <v>177.88108318193764</v>
      </c>
      <c r="AQ17">
        <v>178.18121401275113</v>
      </c>
      <c r="AR17">
        <v>178.48080769582478</v>
      </c>
      <c r="AS17">
        <v>178.77986254822659</v>
      </c>
      <c r="AT17">
        <v>179.07837690937851</v>
      </c>
      <c r="AU17">
        <v>179.37634914099957</v>
      </c>
      <c r="AV17">
        <v>179.6737776270499</v>
      </c>
      <c r="AW17">
        <v>179.97066077367109</v>
      </c>
      <c r="AX17">
        <v>180.26699700912772</v>
      </c>
      <c r="AY17">
        <v>180.56278478374566</v>
      </c>
      <c r="AZ17">
        <v>180.85802256985062</v>
      </c>
      <c r="BA17">
        <v>181.15270886170515</v>
      </c>
      <c r="BB17">
        <v>181.44684217544415</v>
      </c>
      <c r="BC17">
        <v>181.74042104900991</v>
      </c>
      <c r="BD17">
        <v>182.03344404208588</v>
      </c>
      <c r="BE17">
        <v>182.32590973602865</v>
      </c>
      <c r="BF17">
        <v>182.61781673380008</v>
      </c>
      <c r="BG17">
        <v>182.90916365989764</v>
      </c>
      <c r="BH17">
        <v>183.19994916028386</v>
      </c>
      <c r="BI17">
        <v>183.49017190231476</v>
      </c>
      <c r="BJ17">
        <v>183.77983057466756</v>
      </c>
      <c r="BK17">
        <v>184.06892388726743</v>
      </c>
      <c r="BL17">
        <v>184.35745057121235</v>
      </c>
      <c r="BM17">
        <v>184.64540937869882</v>
      </c>
      <c r="BN17">
        <v>184.93279908294491</v>
      </c>
      <c r="BO17">
        <v>185.21961847811363</v>
      </c>
      <c r="BP17">
        <v>185.50578730850242</v>
      </c>
      <c r="BQ17">
        <v>185.79118975148418</v>
      </c>
      <c r="BR17">
        <v>186.07564759062373</v>
      </c>
      <c r="BS17">
        <v>186.35891623986907</v>
      </c>
      <c r="BT17">
        <v>186.64068100656419</v>
      </c>
      <c r="BU17">
        <v>186.92055554944216</v>
      </c>
      <c r="BV17">
        <v>187.19808300246783</v>
      </c>
      <c r="BW17">
        <v>187.47274591907194</v>
      </c>
      <c r="BX17">
        <v>187.74397369891119</v>
      </c>
      <c r="BY17">
        <v>188.01114320005317</v>
      </c>
      <c r="BZ17">
        <v>188.27360392459897</v>
      </c>
      <c r="CA17">
        <v>188.53067176188799</v>
      </c>
      <c r="CB17">
        <v>188.7816475307402</v>
      </c>
      <c r="CC17">
        <v>189.0258269596259</v>
      </c>
      <c r="CD17">
        <v>189.26251978091557</v>
      </c>
      <c r="CE17">
        <v>189.49103999010717</v>
      </c>
      <c r="CF17">
        <v>189.71073249448531</v>
      </c>
      <c r="CG17">
        <v>189.92097031561019</v>
      </c>
      <c r="CH17">
        <v>190.12117017366711</v>
      </c>
      <c r="CI17">
        <v>190.31077554003622</v>
      </c>
      <c r="CJ17">
        <v>190.48928055599094</v>
      </c>
      <c r="CK17">
        <v>190.65621295896062</v>
      </c>
      <c r="CL17">
        <v>190.81115723804206</v>
      </c>
      <c r="CM17">
        <v>190.95375353552498</v>
      </c>
      <c r="CN17">
        <v>191.08367693970743</v>
      </c>
      <c r="CO17">
        <v>191.20064569368139</v>
      </c>
      <c r="CP17">
        <v>191.30442451614343</v>
      </c>
      <c r="CQ17">
        <v>191.39480124747726</v>
      </c>
      <c r="CR17">
        <v>191.47160169372987</v>
      </c>
      <c r="CS17">
        <v>191.5346777525701</v>
      </c>
      <c r="CT17">
        <v>191.58390350772575</v>
      </c>
      <c r="CU17">
        <v>191.61918646167038</v>
      </c>
      <c r="CV17">
        <v>191.64043682262172</v>
      </c>
      <c r="CW17">
        <v>191.64758244630107</v>
      </c>
      <c r="CX17">
        <v>191.64758244630107</v>
      </c>
      <c r="CY17">
        <v>191.64758244630107</v>
      </c>
      <c r="CZ17">
        <v>191.64758244630107</v>
      </c>
      <c r="DA17">
        <v>191.64758244630107</v>
      </c>
      <c r="DB17">
        <v>191.64758244630107</v>
      </c>
      <c r="DC17">
        <v>191.64758244630107</v>
      </c>
      <c r="DD17">
        <v>191.64758244630107</v>
      </c>
      <c r="DE17">
        <v>191.64758244630107</v>
      </c>
      <c r="DF17">
        <v>191.64758244630107</v>
      </c>
      <c r="DG17">
        <v>191.64758244630107</v>
      </c>
      <c r="DH17">
        <v>191.64758244630107</v>
      </c>
    </row>
    <row r="18" spans="1:112" x14ac:dyDescent="0.3">
      <c r="A18">
        <v>75</v>
      </c>
      <c r="B18">
        <v>160.79396534493463</v>
      </c>
      <c r="C18">
        <v>161.10791661975719</v>
      </c>
      <c r="D18">
        <v>161.42144377226543</v>
      </c>
      <c r="E18">
        <v>161.73454420072949</v>
      </c>
      <c r="F18">
        <v>162.04721532584853</v>
      </c>
      <c r="G18">
        <v>162.359454590762</v>
      </c>
      <c r="H18">
        <v>162.67125946106088</v>
      </c>
      <c r="I18">
        <v>162.98262742479466</v>
      </c>
      <c r="J18">
        <v>163.29355599247859</v>
      </c>
      <c r="K18">
        <v>163.60404269709784</v>
      </c>
      <c r="L18">
        <v>163.91408509411059</v>
      </c>
      <c r="M18">
        <v>164.22368076144826</v>
      </c>
      <c r="N18">
        <v>164.53282729951584</v>
      </c>
      <c r="O18">
        <v>164.8415223311878</v>
      </c>
      <c r="P18">
        <v>165.14976350180484</v>
      </c>
      <c r="Q18">
        <v>165.45754847916757</v>
      </c>
      <c r="R18">
        <v>165.76487495352794</v>
      </c>
      <c r="S18">
        <v>166.07174063758083</v>
      </c>
      <c r="T18">
        <v>166.37814326645193</v>
      </c>
      <c r="U18">
        <v>166.68408059768535</v>
      </c>
      <c r="V18">
        <v>166.98955041122917</v>
      </c>
      <c r="W18">
        <v>167.29455050941849</v>
      </c>
      <c r="X18">
        <v>167.59907871695859</v>
      </c>
      <c r="Y18">
        <v>167.90313288090496</v>
      </c>
      <c r="Z18">
        <v>168.20671087064287</v>
      </c>
      <c r="AA18">
        <v>168.50981057786407</v>
      </c>
      <c r="AB18">
        <v>168.81242991654338</v>
      </c>
      <c r="AC18">
        <v>169.11456682291285</v>
      </c>
      <c r="AD18">
        <v>169.4162192554345</v>
      </c>
      <c r="AE18">
        <v>169.71738519477202</v>
      </c>
      <c r="AF18">
        <v>170.01806264376046</v>
      </c>
      <c r="AG18">
        <v>170.31824962737463</v>
      </c>
      <c r="AH18">
        <v>170.61794419269631</v>
      </c>
      <c r="AI18">
        <v>170.91714440887961</v>
      </c>
      <c r="AJ18">
        <v>171.21584836711546</v>
      </c>
      <c r="AK18">
        <v>171.51405418059392</v>
      </c>
      <c r="AL18">
        <v>171.81175998446614</v>
      </c>
      <c r="AM18">
        <v>172.10896393580398</v>
      </c>
      <c r="AN18">
        <v>172.40566421355885</v>
      </c>
      <c r="AO18">
        <v>172.70185901851929</v>
      </c>
      <c r="AP18">
        <v>172.99754657326676</v>
      </c>
      <c r="AQ18">
        <v>173.29272512213075</v>
      </c>
      <c r="AR18">
        <v>173.58739293114203</v>
      </c>
      <c r="AS18">
        <v>173.88154828798514</v>
      </c>
      <c r="AT18">
        <v>174.17518950194943</v>
      </c>
      <c r="AU18">
        <v>174.46831490387868</v>
      </c>
      <c r="AV18">
        <v>174.76092284612008</v>
      </c>
      <c r="AW18">
        <v>175.05301170247137</v>
      </c>
      <c r="AX18">
        <v>175.34457986812731</v>
      </c>
      <c r="AY18">
        <v>175.63562575962482</v>
      </c>
      <c r="AZ18">
        <v>175.92614781478673</v>
      </c>
      <c r="BA18">
        <v>176.21614449266499</v>
      </c>
      <c r="BB18">
        <v>176.50561427348273</v>
      </c>
      <c r="BC18">
        <v>176.79455565857387</v>
      </c>
      <c r="BD18">
        <v>177.08296717032394</v>
      </c>
      <c r="BE18">
        <v>177.3708473521084</v>
      </c>
      <c r="BF18">
        <v>177.65819476822949</v>
      </c>
      <c r="BG18">
        <v>177.94500800385404</v>
      </c>
      <c r="BH18">
        <v>178.23128566494771</v>
      </c>
      <c r="BI18">
        <v>178.51702637821074</v>
      </c>
      <c r="BJ18">
        <v>178.8022287910108</v>
      </c>
      <c r="BK18">
        <v>179.08689157131585</v>
      </c>
      <c r="BL18">
        <v>179.37101340762598</v>
      </c>
      <c r="BM18">
        <v>179.6545930089043</v>
      </c>
      <c r="BN18">
        <v>179.93762910450673</v>
      </c>
      <c r="BO18">
        <v>180.22012044411102</v>
      </c>
      <c r="BP18">
        <v>180.50206579764495</v>
      </c>
      <c r="BQ18">
        <v>180.78338144363849</v>
      </c>
      <c r="BR18">
        <v>181.06394657946277</v>
      </c>
      <c r="BS18">
        <v>181.34357534953799</v>
      </c>
      <c r="BT18">
        <v>181.62201272774885</v>
      </c>
      <c r="BU18">
        <v>181.89893065075444</v>
      </c>
      <c r="BV18">
        <v>182.17392644231398</v>
      </c>
      <c r="BW18">
        <v>182.44652401818493</v>
      </c>
      <c r="BX18">
        <v>182.71618428793329</v>
      </c>
      <c r="BY18">
        <v>182.98231292539288</v>
      </c>
      <c r="BZ18">
        <v>183.24426102924667</v>
      </c>
      <c r="CA18">
        <v>183.50135140177207</v>
      </c>
      <c r="CB18">
        <v>183.7528720357862</v>
      </c>
      <c r="CC18">
        <v>183.99809545439788</v>
      </c>
      <c r="CD18">
        <v>184.23628911625178</v>
      </c>
      <c r="CE18">
        <v>184.46673531364215</v>
      </c>
      <c r="CF18">
        <v>184.6887210116638</v>
      </c>
      <c r="CG18">
        <v>184.9015656103409</v>
      </c>
      <c r="CH18">
        <v>185.10461801237307</v>
      </c>
      <c r="CI18">
        <v>185.29727284313037</v>
      </c>
      <c r="CJ18">
        <v>185.47895277349019</v>
      </c>
      <c r="CK18">
        <v>185.64913341962946</v>
      </c>
      <c r="CL18">
        <v>185.80732553493002</v>
      </c>
      <c r="CM18">
        <v>185.95309910837278</v>
      </c>
      <c r="CN18">
        <v>186.08608219373934</v>
      </c>
      <c r="CO18">
        <v>186.20593932162328</v>
      </c>
      <c r="CP18">
        <v>186.31238002985538</v>
      </c>
      <c r="CQ18">
        <v>186.40516230107622</v>
      </c>
      <c r="CR18">
        <v>186.48406822984589</v>
      </c>
      <c r="CS18">
        <v>186.54891946379814</v>
      </c>
      <c r="CT18">
        <v>186.59956482781749</v>
      </c>
      <c r="CU18">
        <v>186.63587624785899</v>
      </c>
      <c r="CV18">
        <v>186.6577604311864</v>
      </c>
      <c r="CW18">
        <v>186.66512689211194</v>
      </c>
      <c r="CX18">
        <v>186.66512689211194</v>
      </c>
      <c r="CY18">
        <v>186.66512689211194</v>
      </c>
      <c r="CZ18">
        <v>186.66512689211194</v>
      </c>
      <c r="DA18">
        <v>186.66512689211194</v>
      </c>
      <c r="DB18">
        <v>186.66512689211194</v>
      </c>
      <c r="DC18">
        <v>186.66512689211194</v>
      </c>
      <c r="DD18">
        <v>186.66512689211194</v>
      </c>
      <c r="DE18">
        <v>186.66512689211194</v>
      </c>
      <c r="DF18">
        <v>186.66512689211194</v>
      </c>
      <c r="DG18">
        <v>186.66512689211194</v>
      </c>
      <c r="DH18">
        <v>186.66512689211194</v>
      </c>
    </row>
    <row r="19" spans="1:112" x14ac:dyDescent="0.3">
      <c r="A19">
        <v>76</v>
      </c>
      <c r="B19">
        <v>156.14387893877336</v>
      </c>
      <c r="C19">
        <v>156.45156648396363</v>
      </c>
      <c r="D19">
        <v>156.75885505154997</v>
      </c>
      <c r="E19">
        <v>157.06574206108783</v>
      </c>
      <c r="F19">
        <v>157.3722249536051</v>
      </c>
      <c r="G19">
        <v>157.67830119161735</v>
      </c>
      <c r="H19">
        <v>157.98396825914034</v>
      </c>
      <c r="I19">
        <v>158.28922366170167</v>
      </c>
      <c r="J19">
        <v>158.59406492635026</v>
      </c>
      <c r="K19">
        <v>158.89848960166367</v>
      </c>
      <c r="L19">
        <v>159.20249525775466</v>
      </c>
      <c r="M19">
        <v>159.50607948627498</v>
      </c>
      <c r="N19">
        <v>159.80923990041808</v>
      </c>
      <c r="O19">
        <v>160.11197413491985</v>
      </c>
      <c r="P19">
        <v>160.41427984605809</v>
      </c>
      <c r="Q19">
        <v>160.71615471164935</v>
      </c>
      <c r="R19">
        <v>161.01759643104535</v>
      </c>
      <c r="S19">
        <v>161.31860272512688</v>
      </c>
      <c r="T19">
        <v>161.61917133629646</v>
      </c>
      <c r="U19">
        <v>161.91930002846891</v>
      </c>
      <c r="V19">
        <v>162.21898658706127</v>
      </c>
      <c r="W19">
        <v>162.51822881898065</v>
      </c>
      <c r="X19">
        <v>162.81702455260961</v>
      </c>
      <c r="Y19">
        <v>163.11537163779155</v>
      </c>
      <c r="Z19">
        <v>163.41326794581417</v>
      </c>
      <c r="AA19">
        <v>163.71071136939014</v>
      </c>
      <c r="AB19">
        <v>164.0076998226381</v>
      </c>
      <c r="AC19">
        <v>164.30423124106105</v>
      </c>
      <c r="AD19">
        <v>164.60030358152343</v>
      </c>
      <c r="AE19">
        <v>164.89591482222738</v>
      </c>
      <c r="AF19">
        <v>165.19106296268649</v>
      </c>
      <c r="AG19">
        <v>165.48574602369933</v>
      </c>
      <c r="AH19">
        <v>165.77996204732059</v>
      </c>
      <c r="AI19">
        <v>166.07370909683152</v>
      </c>
      <c r="AJ19">
        <v>166.36698525670846</v>
      </c>
      <c r="AK19">
        <v>166.65978863259059</v>
      </c>
      <c r="AL19">
        <v>166.95211735124616</v>
      </c>
      <c r="AM19">
        <v>167.24396956053701</v>
      </c>
      <c r="AN19">
        <v>167.5353434293821</v>
      </c>
      <c r="AO19">
        <v>167.82623714772024</v>
      </c>
      <c r="AP19">
        <v>168.11664892647065</v>
      </c>
      <c r="AQ19">
        <v>168.40657699749272</v>
      </c>
      <c r="AR19">
        <v>168.69601961354482</v>
      </c>
      <c r="AS19">
        <v>168.98497504824149</v>
      </c>
      <c r="AT19">
        <v>169.27344159600943</v>
      </c>
      <c r="AU19">
        <v>169.56141757204233</v>
      </c>
      <c r="AV19">
        <v>169.84890131225532</v>
      </c>
      <c r="AW19">
        <v>170.13589117323659</v>
      </c>
      <c r="AX19">
        <v>170.42238553219963</v>
      </c>
      <c r="AY19">
        <v>170.70838278693358</v>
      </c>
      <c r="AZ19">
        <v>170.9938813557518</v>
      </c>
      <c r="BA19">
        <v>171.27887967744087</v>
      </c>
      <c r="BB19">
        <v>171.56337621120727</v>
      </c>
      <c r="BC19">
        <v>171.84736943662364</v>
      </c>
      <c r="BD19">
        <v>172.13085785357396</v>
      </c>
      <c r="BE19">
        <v>172.41383998219675</v>
      </c>
      <c r="BF19">
        <v>172.69631436282924</v>
      </c>
      <c r="BG19">
        <v>172.97827955594852</v>
      </c>
      <c r="BH19">
        <v>173.2597341421131</v>
      </c>
      <c r="BI19">
        <v>173.54067672190266</v>
      </c>
      <c r="BJ19">
        <v>173.82110591585732</v>
      </c>
      <c r="BK19">
        <v>174.10102036441589</v>
      </c>
      <c r="BL19">
        <v>174.38041872785323</v>
      </c>
      <c r="BM19">
        <v>174.65929968621674</v>
      </c>
      <c r="BN19">
        <v>174.93766193926135</v>
      </c>
      <c r="BO19">
        <v>175.21550420638505</v>
      </c>
      <c r="BP19">
        <v>175.49282522656213</v>
      </c>
      <c r="BQ19">
        <v>175.76962375827614</v>
      </c>
      <c r="BR19">
        <v>176.04581238382963</v>
      </c>
      <c r="BS19">
        <v>176.3212649855752</v>
      </c>
      <c r="BT19">
        <v>176.59578754986703</v>
      </c>
      <c r="BU19">
        <v>176.86911389985616</v>
      </c>
      <c r="BV19">
        <v>177.1409016922249</v>
      </c>
      <c r="BW19">
        <v>177.4107308077806</v>
      </c>
      <c r="BX19">
        <v>177.67810464535697</v>
      </c>
      <c r="BY19">
        <v>177.94246101524189</v>
      </c>
      <c r="BZ19">
        <v>178.20318027901757</v>
      </c>
      <c r="CA19">
        <v>178.45958606343004</v>
      </c>
      <c r="CB19">
        <v>178.71097270926521</v>
      </c>
      <c r="CC19">
        <v>178.95659848498738</v>
      </c>
      <c r="CD19">
        <v>179.19570577966041</v>
      </c>
      <c r="CE19">
        <v>179.42753196261521</v>
      </c>
      <c r="CF19">
        <v>179.65133014030894</v>
      </c>
      <c r="CG19">
        <v>179.86635854593618</v>
      </c>
      <c r="CH19">
        <v>180.07190949046674</v>
      </c>
      <c r="CI19">
        <v>180.26730628519337</v>
      </c>
      <c r="CJ19">
        <v>180.45192013931563</v>
      </c>
      <c r="CK19">
        <v>180.62515170198913</v>
      </c>
      <c r="CL19">
        <v>180.78645700838825</v>
      </c>
      <c r="CM19">
        <v>180.93532888594521</v>
      </c>
      <c r="CN19">
        <v>181.07132205777052</v>
      </c>
      <c r="CO19">
        <v>181.19405189272572</v>
      </c>
      <c r="CP19">
        <v>181.30317187579979</v>
      </c>
      <c r="CQ19">
        <v>181.39838248044961</v>
      </c>
      <c r="CR19">
        <v>181.47943472928407</v>
      </c>
      <c r="CS19">
        <v>181.54610481561002</v>
      </c>
      <c r="CT19">
        <v>181.59821018061621</v>
      </c>
      <c r="CU19">
        <v>181.6355966013561</v>
      </c>
      <c r="CV19">
        <v>181.65813393186838</v>
      </c>
      <c r="CW19">
        <v>181.66572825976846</v>
      </c>
      <c r="CX19">
        <v>181.66572825976846</v>
      </c>
      <c r="CY19">
        <v>181.66572825976846</v>
      </c>
      <c r="CZ19">
        <v>181.66572825976846</v>
      </c>
      <c r="DA19">
        <v>181.66572825976846</v>
      </c>
      <c r="DB19">
        <v>181.66572825976846</v>
      </c>
      <c r="DC19">
        <v>181.66572825976846</v>
      </c>
      <c r="DD19">
        <v>181.66572825976846</v>
      </c>
      <c r="DE19">
        <v>181.66572825976846</v>
      </c>
      <c r="DF19">
        <v>181.66572825976846</v>
      </c>
      <c r="DG19">
        <v>181.66572825976846</v>
      </c>
      <c r="DH19">
        <v>181.66572825976846</v>
      </c>
    </row>
    <row r="20" spans="1:112" x14ac:dyDescent="0.3">
      <c r="A20">
        <v>77</v>
      </c>
      <c r="B20">
        <v>151.51112108916209</v>
      </c>
      <c r="C20">
        <v>151.81227639069459</v>
      </c>
      <c r="D20">
        <v>152.11305624845085</v>
      </c>
      <c r="E20">
        <v>152.41345811898242</v>
      </c>
      <c r="F20">
        <v>152.71347947934586</v>
      </c>
      <c r="G20">
        <v>153.01311782711909</v>
      </c>
      <c r="H20">
        <v>153.3123706804171</v>
      </c>
      <c r="I20">
        <v>153.61123557790461</v>
      </c>
      <c r="J20">
        <v>153.90971007880802</v>
      </c>
      <c r="K20">
        <v>154.20779176292524</v>
      </c>
      <c r="L20">
        <v>154.50547823063414</v>
      </c>
      <c r="M20">
        <v>154.80276710289903</v>
      </c>
      <c r="N20">
        <v>155.09965602127565</v>
      </c>
      <c r="O20">
        <v>155.3961426479143</v>
      </c>
      <c r="P20">
        <v>155.69222466556215</v>
      </c>
      <c r="Q20">
        <v>155.98789977756283</v>
      </c>
      <c r="R20">
        <v>156.28316570785543</v>
      </c>
      <c r="S20">
        <v>156.57802020097111</v>
      </c>
      <c r="T20">
        <v>156.87246102202897</v>
      </c>
      <c r="U20">
        <v>157.16648595672959</v>
      </c>
      <c r="V20">
        <v>157.46009281134778</v>
      </c>
      <c r="W20">
        <v>157.75327941272323</v>
      </c>
      <c r="X20">
        <v>158.04604360825019</v>
      </c>
      <c r="Y20">
        <v>158.33838326586496</v>
      </c>
      <c r="Z20">
        <v>158.6302962740329</v>
      </c>
      <c r="AA20">
        <v>158.92178054173317</v>
      </c>
      <c r="AB20">
        <v>159.21283399844231</v>
      </c>
      <c r="AC20">
        <v>159.50345459411676</v>
      </c>
      <c r="AD20">
        <v>159.79364029917321</v>
      </c>
      <c r="AE20">
        <v>160.08338910446844</v>
      </c>
      <c r="AF20">
        <v>160.37269902127696</v>
      </c>
      <c r="AG20">
        <v>160.6615680812682</v>
      </c>
      <c r="AH20">
        <v>160.94999433648161</v>
      </c>
      <c r="AI20">
        <v>161.23797585930046</v>
      </c>
      <c r="AJ20">
        <v>161.52551074242524</v>
      </c>
      <c r="AK20">
        <v>161.81259709884438</v>
      </c>
      <c r="AL20">
        <v>162.09923306180505</v>
      </c>
      <c r="AM20">
        <v>162.38541678478171</v>
      </c>
      <c r="AN20">
        <v>162.67114644144394</v>
      </c>
      <c r="AO20">
        <v>162.95642022562279</v>
      </c>
      <c r="AP20">
        <v>163.24123635127609</v>
      </c>
      <c r="AQ20">
        <v>163.52559305245282</v>
      </c>
      <c r="AR20">
        <v>163.80948858325522</v>
      </c>
      <c r="AS20">
        <v>164.09292121780118</v>
      </c>
      <c r="AT20">
        <v>164.3758892501844</v>
      </c>
      <c r="AU20">
        <v>164.65839099443417</v>
      </c>
      <c r="AV20">
        <v>164.94042478447315</v>
      </c>
      <c r="AW20">
        <v>165.2219889740752</v>
      </c>
      <c r="AX20">
        <v>165.50308193682062</v>
      </c>
      <c r="AY20">
        <v>165.78370206605217</v>
      </c>
      <c r="AZ20">
        <v>166.06384777482822</v>
      </c>
      <c r="BA20">
        <v>166.3435174958764</v>
      </c>
      <c r="BB20">
        <v>166.62270968154473</v>
      </c>
      <c r="BC20">
        <v>166.90142280375272</v>
      </c>
      <c r="BD20">
        <v>167.17965535394174</v>
      </c>
      <c r="BE20">
        <v>167.45740584302354</v>
      </c>
      <c r="BF20">
        <v>167.73467280132803</v>
      </c>
      <c r="BG20">
        <v>168.01145477855059</v>
      </c>
      <c r="BH20">
        <v>168.28775034369758</v>
      </c>
      <c r="BI20">
        <v>168.56355808503227</v>
      </c>
      <c r="BJ20">
        <v>168.83887661001813</v>
      </c>
      <c r="BK20">
        <v>169.113704545263</v>
      </c>
      <c r="BL20">
        <v>169.38804053646055</v>
      </c>
      <c r="BM20">
        <v>169.66188324833263</v>
      </c>
      <c r="BN20">
        <v>169.93523136456992</v>
      </c>
      <c r="BO20">
        <v>170.20808358777103</v>
      </c>
      <c r="BP20">
        <v>170.48043863938244</v>
      </c>
      <c r="BQ20">
        <v>170.75229525963613</v>
      </c>
      <c r="BR20">
        <v>171.02365220748746</v>
      </c>
      <c r="BS20">
        <v>171.29441811202835</v>
      </c>
      <c r="BT20">
        <v>171.56446116825998</v>
      </c>
      <c r="BU20">
        <v>171.83357862920687</v>
      </c>
      <c r="BV20">
        <v>172.10149238062311</v>
      </c>
      <c r="BW20">
        <v>172.36784479374666</v>
      </c>
      <c r="BX20">
        <v>172.6321970822969</v>
      </c>
      <c r="BY20">
        <v>172.89403069435303</v>
      </c>
      <c r="BZ20">
        <v>173.15275873516947</v>
      </c>
      <c r="CA20">
        <v>173.4077345048976</v>
      </c>
      <c r="CB20">
        <v>173.65825227126663</v>
      </c>
      <c r="CC20">
        <v>173.90357597368063</v>
      </c>
      <c r="CD20">
        <v>174.14293214478431</v>
      </c>
      <c r="CE20">
        <v>174.37553101799881</v>
      </c>
      <c r="CF20">
        <v>174.60057787398057</v>
      </c>
      <c r="CG20">
        <v>174.8172947167084</v>
      </c>
      <c r="CH20">
        <v>175.02490918098644</v>
      </c>
      <c r="CI20">
        <v>175.22268475549052</v>
      </c>
      <c r="CJ20">
        <v>175.40991754846331</v>
      </c>
      <c r="CK20">
        <v>175.58595390898157</v>
      </c>
      <c r="CL20">
        <v>175.75017113182119</v>
      </c>
      <c r="CM20">
        <v>175.90200452146729</v>
      </c>
      <c r="CN20">
        <v>176.04092795601701</v>
      </c>
      <c r="CO20">
        <v>176.1664800639289</v>
      </c>
      <c r="CP20">
        <v>176.27826288729975</v>
      </c>
      <c r="CQ20">
        <v>176.37591834348282</v>
      </c>
      <c r="CR20">
        <v>176.45913746154952</v>
      </c>
      <c r="CS20">
        <v>176.52766407294331</v>
      </c>
      <c r="CT20">
        <v>176.58126831407967</v>
      </c>
      <c r="CU20">
        <v>176.61976338221936</v>
      </c>
      <c r="CV20">
        <v>176.64299204931675</v>
      </c>
      <c r="CW20">
        <v>176.65082220708456</v>
      </c>
      <c r="CX20">
        <v>176.65082220708456</v>
      </c>
      <c r="CY20">
        <v>176.65082220708456</v>
      </c>
      <c r="CZ20">
        <v>176.65082220708456</v>
      </c>
      <c r="DA20">
        <v>176.65082220708456</v>
      </c>
      <c r="DB20">
        <v>176.65082220708456</v>
      </c>
      <c r="DC20">
        <v>176.65082220708456</v>
      </c>
      <c r="DD20">
        <v>176.65082220708456</v>
      </c>
      <c r="DE20">
        <v>176.65082220708456</v>
      </c>
      <c r="DF20">
        <v>176.65082220708456</v>
      </c>
      <c r="DG20">
        <v>176.65082220708456</v>
      </c>
      <c r="DH20">
        <v>176.65082220708456</v>
      </c>
    </row>
    <row r="21" spans="1:112" x14ac:dyDescent="0.3">
      <c r="A21">
        <v>78</v>
      </c>
      <c r="B21">
        <v>146.90044821424567</v>
      </c>
      <c r="C21">
        <v>147.19474486927984</v>
      </c>
      <c r="D21">
        <v>147.48868834508454</v>
      </c>
      <c r="E21">
        <v>147.78227614985875</v>
      </c>
      <c r="F21">
        <v>148.07550581131852</v>
      </c>
      <c r="G21">
        <v>148.36837487671374</v>
      </c>
      <c r="H21">
        <v>148.66088091284519</v>
      </c>
      <c r="I21">
        <v>148.95302150607856</v>
      </c>
      <c r="J21">
        <v>149.24479426235766</v>
      </c>
      <c r="K21">
        <v>149.53619680721584</v>
      </c>
      <c r="L21">
        <v>149.82722678578574</v>
      </c>
      <c r="M21">
        <v>150.11788186280734</v>
      </c>
      <c r="N21">
        <v>150.40815972263505</v>
      </c>
      <c r="O21">
        <v>150.69805806924253</v>
      </c>
      <c r="P21">
        <v>150.98757462622635</v>
      </c>
      <c r="Q21">
        <v>151.27670713680831</v>
      </c>
      <c r="R21">
        <v>151.56545336383607</v>
      </c>
      <c r="S21">
        <v>151.85381108978171</v>
      </c>
      <c r="T21">
        <v>152.14177811674023</v>
      </c>
      <c r="U21">
        <v>152.42935226642521</v>
      </c>
      <c r="V21">
        <v>152.71653138016364</v>
      </c>
      <c r="W21">
        <v>153.00331331888964</v>
      </c>
      <c r="X21">
        <v>153.28969596313587</v>
      </c>
      <c r="Y21">
        <v>153.57567721302433</v>
      </c>
      <c r="Z21">
        <v>153.86125498825572</v>
      </c>
      <c r="AA21">
        <v>154.14642722809671</v>
      </c>
      <c r="AB21">
        <v>154.43119189136681</v>
      </c>
      <c r="AC21">
        <v>154.71554695642328</v>
      </c>
      <c r="AD21">
        <v>154.99949042114497</v>
      </c>
      <c r="AE21">
        <v>155.28302030291448</v>
      </c>
      <c r="AF21">
        <v>155.56613463859992</v>
      </c>
      <c r="AG21">
        <v>155.84883148453417</v>
      </c>
      <c r="AH21">
        <v>156.1311089164935</v>
      </c>
      <c r="AI21">
        <v>156.4129650296756</v>
      </c>
      <c r="AJ21">
        <v>156.69439793867485</v>
      </c>
      <c r="AK21">
        <v>156.97540577745769</v>
      </c>
      <c r="AL21">
        <v>157.25598669933618</v>
      </c>
      <c r="AM21">
        <v>157.53613887694021</v>
      </c>
      <c r="AN21">
        <v>157.81586050218928</v>
      </c>
      <c r="AO21">
        <v>158.09514978626237</v>
      </c>
      <c r="AP21">
        <v>158.37400495956661</v>
      </c>
      <c r="AQ21">
        <v>158.65242427170583</v>
      </c>
      <c r="AR21">
        <v>158.93040599144635</v>
      </c>
      <c r="AS21">
        <v>159.20794840668322</v>
      </c>
      <c r="AT21">
        <v>159.48504982440474</v>
      </c>
      <c r="AU21">
        <v>159.76170857065546</v>
      </c>
      <c r="AV21">
        <v>160.03792299049863</v>
      </c>
      <c r="AW21">
        <v>160.31369144797796</v>
      </c>
      <c r="AX21">
        <v>160.58901232607718</v>
      </c>
      <c r="AY21">
        <v>160.86388402667959</v>
      </c>
      <c r="AZ21">
        <v>161.13830497052646</v>
      </c>
      <c r="BA21">
        <v>161.41227359717399</v>
      </c>
      <c r="BB21">
        <v>161.68578836494962</v>
      </c>
      <c r="BC21">
        <v>161.95884775090715</v>
      </c>
      <c r="BD21">
        <v>162.23145025078139</v>
      </c>
      <c r="BE21">
        <v>162.50359437894124</v>
      </c>
      <c r="BF21">
        <v>162.77527866834228</v>
      </c>
      <c r="BG21">
        <v>163.04650167047805</v>
      </c>
      <c r="BH21">
        <v>163.31726195533111</v>
      </c>
      <c r="BI21">
        <v>163.58755811132244</v>
      </c>
      <c r="BJ21">
        <v>163.85738874526038</v>
      </c>
      <c r="BK21">
        <v>164.12675248228871</v>
      </c>
      <c r="BL21">
        <v>164.39564796583386</v>
      </c>
      <c r="BM21">
        <v>164.66407385755102</v>
      </c>
      <c r="BN21">
        <v>164.93202883727</v>
      </c>
      <c r="BO21">
        <v>165.19951160293962</v>
      </c>
      <c r="BP21">
        <v>165.46652087057174</v>
      </c>
      <c r="BQ21">
        <v>165.73305537418454</v>
      </c>
      <c r="BR21">
        <v>165.99911386574479</v>
      </c>
      <c r="BS21">
        <v>166.26469511510953</v>
      </c>
      <c r="BT21">
        <v>166.52970351095311</v>
      </c>
      <c r="BU21">
        <v>166.79400114634726</v>
      </c>
      <c r="BV21">
        <v>167.05737590228941</v>
      </c>
      <c r="BW21">
        <v>167.31953685520281</v>
      </c>
      <c r="BX21">
        <v>167.58010997779235</v>
      </c>
      <c r="BY21">
        <v>167.83863646286349</v>
      </c>
      <c r="BZ21">
        <v>168.09457422336715</v>
      </c>
      <c r="CA21">
        <v>168.34730988659766</v>
      </c>
      <c r="CB21">
        <v>168.5961677614913</v>
      </c>
      <c r="CC21">
        <v>168.84041067638674</v>
      </c>
      <c r="CD21">
        <v>169.0792700324715</v>
      </c>
      <c r="CE21">
        <v>169.31193841260639</v>
      </c>
      <c r="CF21">
        <v>169.53759167138185</v>
      </c>
      <c r="CG21">
        <v>169.75540080408288</v>
      </c>
      <c r="CH21">
        <v>169.96455460869754</v>
      </c>
      <c r="CI21">
        <v>170.16424807527133</v>
      </c>
      <c r="CJ21">
        <v>170.35371397253081</v>
      </c>
      <c r="CK21">
        <v>170.53221944370247</v>
      </c>
      <c r="CL21">
        <v>170.69908440211614</v>
      </c>
      <c r="CM21">
        <v>170.85366133651479</v>
      </c>
      <c r="CN21">
        <v>170.99536357184499</v>
      </c>
      <c r="CO21">
        <v>171.12364492816576</v>
      </c>
      <c r="CP21">
        <v>171.23802704579504</v>
      </c>
      <c r="CQ21">
        <v>171.33809795310663</v>
      </c>
      <c r="CR21">
        <v>171.4234874452645</v>
      </c>
      <c r="CS21">
        <v>171.4938767091013</v>
      </c>
      <c r="CT21">
        <v>171.54900215111346</v>
      </c>
      <c r="CU21">
        <v>171.58862770020332</v>
      </c>
      <c r="CV21">
        <v>171.61256228907595</v>
      </c>
      <c r="CW21">
        <v>171.6206457520866</v>
      </c>
      <c r="CX21">
        <v>171.6206457520866</v>
      </c>
      <c r="CY21">
        <v>171.6206457520866</v>
      </c>
      <c r="CZ21">
        <v>171.6206457520866</v>
      </c>
      <c r="DA21">
        <v>171.6206457520866</v>
      </c>
      <c r="DB21">
        <v>171.6206457520866</v>
      </c>
      <c r="DC21">
        <v>171.6206457520866</v>
      </c>
      <c r="DD21">
        <v>171.6206457520866</v>
      </c>
      <c r="DE21">
        <v>171.6206457520866</v>
      </c>
      <c r="DF21">
        <v>171.6206457520866</v>
      </c>
      <c r="DG21">
        <v>171.6206457520866</v>
      </c>
      <c r="DH21">
        <v>171.6206457520866</v>
      </c>
    </row>
    <row r="22" spans="1:112" x14ac:dyDescent="0.3">
      <c r="A22">
        <v>79</v>
      </c>
      <c r="B22">
        <v>142.3161434962893</v>
      </c>
      <c r="C22">
        <v>142.60320917382708</v>
      </c>
      <c r="D22">
        <v>142.88994294884694</v>
      </c>
      <c r="E22">
        <v>143.17634239454367</v>
      </c>
      <c r="F22">
        <v>143.46240510261788</v>
      </c>
      <c r="G22">
        <v>143.7481286832944</v>
      </c>
      <c r="H22">
        <v>144.0335107653386</v>
      </c>
      <c r="I22">
        <v>144.31854899607183</v>
      </c>
      <c r="J22">
        <v>144.60324104138536</v>
      </c>
      <c r="K22">
        <v>144.88758458575168</v>
      </c>
      <c r="L22">
        <v>145.17157733223627</v>
      </c>
      <c r="M22">
        <v>145.45521700250578</v>
      </c>
      <c r="N22">
        <v>145.73850133683655</v>
      </c>
      <c r="O22">
        <v>146.02142809412049</v>
      </c>
      <c r="P22">
        <v>146.30399505187009</v>
      </c>
      <c r="Q22">
        <v>146.58620000622196</v>
      </c>
      <c r="R22">
        <v>146.86804077193861</v>
      </c>
      <c r="S22">
        <v>147.14951518240926</v>
      </c>
      <c r="T22">
        <v>147.43062108964941</v>
      </c>
      <c r="U22">
        <v>147.71135636429798</v>
      </c>
      <c r="V22">
        <v>147.99171889561472</v>
      </c>
      <c r="W22">
        <v>148.27170659147487</v>
      </c>
      <c r="X22">
        <v>148.55131737836294</v>
      </c>
      <c r="Y22">
        <v>148.83054920136607</v>
      </c>
      <c r="Z22">
        <v>149.10940002416419</v>
      </c>
      <c r="AA22">
        <v>149.38786782902082</v>
      </c>
      <c r="AB22">
        <v>149.66595061677134</v>
      </c>
      <c r="AC22">
        <v>149.9436464068109</v>
      </c>
      <c r="AD22">
        <v>150.22095323707978</v>
      </c>
      <c r="AE22">
        <v>150.49786916404904</v>
      </c>
      <c r="AF22">
        <v>150.77439226270425</v>
      </c>
      <c r="AG22">
        <v>151.05052062652751</v>
      </c>
      <c r="AH22">
        <v>151.3262523674791</v>
      </c>
      <c r="AI22">
        <v>151.6015856159778</v>
      </c>
      <c r="AJ22">
        <v>151.87651852087939</v>
      </c>
      <c r="AK22">
        <v>152.15104924945496</v>
      </c>
      <c r="AL22">
        <v>152.42517598736688</v>
      </c>
      <c r="AM22">
        <v>152.69889693864562</v>
      </c>
      <c r="AN22">
        <v>152.97221032566247</v>
      </c>
      <c r="AO22">
        <v>153.24511438910454</v>
      </c>
      <c r="AP22">
        <v>153.5176073879459</v>
      </c>
      <c r="AQ22">
        <v>153.78968759941876</v>
      </c>
      <c r="AR22">
        <v>154.06135331898463</v>
      </c>
      <c r="AS22">
        <v>154.3326028603021</v>
      </c>
      <c r="AT22">
        <v>154.60343455519555</v>
      </c>
      <c r="AU22">
        <v>154.87384675362208</v>
      </c>
      <c r="AV22">
        <v>155.14383782363728</v>
      </c>
      <c r="AW22">
        <v>155.41340615136048</v>
      </c>
      <c r="AX22">
        <v>155.68255014093859</v>
      </c>
      <c r="AY22">
        <v>155.95126821450918</v>
      </c>
      <c r="AZ22">
        <v>156.2195588121628</v>
      </c>
      <c r="BA22">
        <v>156.48742039190367</v>
      </c>
      <c r="BB22">
        <v>156.75485142961003</v>
      </c>
      <c r="BC22">
        <v>157.02185041899378</v>
      </c>
      <c r="BD22">
        <v>157.28841587155858</v>
      </c>
      <c r="BE22">
        <v>157.55454631655738</v>
      </c>
      <c r="BF22">
        <v>157.820240300949</v>
      </c>
      <c r="BG22">
        <v>158.08549638935384</v>
      </c>
      <c r="BH22">
        <v>158.35031316400915</v>
      </c>
      <c r="BI22">
        <v>158.61468922472264</v>
      </c>
      <c r="BJ22">
        <v>158.87862318882594</v>
      </c>
      <c r="BK22">
        <v>159.14211369112692</v>
      </c>
      <c r="BL22">
        <v>159.40515938386162</v>
      </c>
      <c r="BM22">
        <v>159.66775893664456</v>
      </c>
      <c r="BN22">
        <v>159.92991103641916</v>
      </c>
      <c r="BO22">
        <v>160.19161438740684</v>
      </c>
      <c r="BP22">
        <v>160.45286771105594</v>
      </c>
      <c r="BQ22">
        <v>160.71366974598888</v>
      </c>
      <c r="BR22">
        <v>160.97401924794997</v>
      </c>
      <c r="BS22">
        <v>161.23391498975099</v>
      </c>
      <c r="BT22">
        <v>161.49335576121734</v>
      </c>
      <c r="BU22">
        <v>161.75224138912989</v>
      </c>
      <c r="BV22">
        <v>162.01042740202448</v>
      </c>
      <c r="BW22">
        <v>162.26769159788478</v>
      </c>
      <c r="BX22">
        <v>162.52372927458404</v>
      </c>
      <c r="BY22">
        <v>162.77814877032935</v>
      </c>
      <c r="BZ22">
        <v>163.03046975504563</v>
      </c>
      <c r="CA22">
        <v>163.28012485016754</v>
      </c>
      <c r="CB22">
        <v>163.52647224105118</v>
      </c>
      <c r="CC22">
        <v>163.76880510919892</v>
      </c>
      <c r="CD22">
        <v>164.00635254222186</v>
      </c>
      <c r="CE22">
        <v>164.23831104111065</v>
      </c>
      <c r="CF22">
        <v>164.46383679347247</v>
      </c>
      <c r="CG22">
        <v>164.68206882139935</v>
      </c>
      <c r="CH22">
        <v>164.89214141249499</v>
      </c>
      <c r="CI22">
        <v>165.09320784160508</v>
      </c>
      <c r="CJ22">
        <v>165.28442820199967</v>
      </c>
      <c r="CK22">
        <v>165.46500245684786</v>
      </c>
      <c r="CL22">
        <v>165.63416685056023</v>
      </c>
      <c r="CM22">
        <v>165.79121313460504</v>
      </c>
      <c r="CN22">
        <v>165.93546740404312</v>
      </c>
      <c r="CO22">
        <v>166.06631964213528</v>
      </c>
      <c r="CP22">
        <v>166.18320240473426</v>
      </c>
      <c r="CQ22">
        <v>166.2856193766475</v>
      </c>
      <c r="CR22">
        <v>166.37314383410867</v>
      </c>
      <c r="CS22">
        <v>166.44539285848049</v>
      </c>
      <c r="CT22">
        <v>166.50203737623826</v>
      </c>
      <c r="CU22">
        <v>166.54280613227482</v>
      </c>
      <c r="CV22">
        <v>166.56745670324233</v>
      </c>
      <c r="CW22">
        <v>166.57579375609185</v>
      </c>
      <c r="CX22">
        <v>166.57579375609185</v>
      </c>
      <c r="CY22">
        <v>166.57579375609185</v>
      </c>
      <c r="CZ22">
        <v>166.57579375609185</v>
      </c>
      <c r="DA22">
        <v>166.57579375609185</v>
      </c>
      <c r="DB22">
        <v>166.57579375609185</v>
      </c>
      <c r="DC22">
        <v>166.57579375609185</v>
      </c>
      <c r="DD22">
        <v>166.57579375609185</v>
      </c>
      <c r="DE22">
        <v>166.57579375609185</v>
      </c>
      <c r="DF22">
        <v>166.57579375609185</v>
      </c>
      <c r="DG22">
        <v>166.57579375609185</v>
      </c>
      <c r="DH22">
        <v>166.57579375609185</v>
      </c>
    </row>
    <row r="23" spans="1:112" x14ac:dyDescent="0.3">
      <c r="A23">
        <v>80</v>
      </c>
      <c r="B23">
        <v>137.76295333391781</v>
      </c>
      <c r="C23">
        <v>138.04240801088969</v>
      </c>
      <c r="D23">
        <v>138.32155104861565</v>
      </c>
      <c r="E23">
        <v>138.60038009856797</v>
      </c>
      <c r="F23">
        <v>138.87889282969076</v>
      </c>
      <c r="G23">
        <v>139.1570869284181</v>
      </c>
      <c r="H23">
        <v>139.43496009868994</v>
      </c>
      <c r="I23">
        <v>139.7125100619686</v>
      </c>
      <c r="J23">
        <v>139.98973455725061</v>
      </c>
      <c r="K23">
        <v>140.26663134108088</v>
      </c>
      <c r="L23">
        <v>140.54319818756238</v>
      </c>
      <c r="M23">
        <v>140.81943288836669</v>
      </c>
      <c r="N23">
        <v>141.09533325274126</v>
      </c>
      <c r="O23">
        <v>141.37089710751715</v>
      </c>
      <c r="P23">
        <v>141.64612229711409</v>
      </c>
      <c r="Q23">
        <v>141.92100668354479</v>
      </c>
      <c r="R23">
        <v>142.19554814641825</v>
      </c>
      <c r="S23">
        <v>142.46974458294071</v>
      </c>
      <c r="T23">
        <v>142.74359390791648</v>
      </c>
      <c r="U23">
        <v>143.01709405374697</v>
      </c>
      <c r="V23">
        <v>143.29024297042804</v>
      </c>
      <c r="W23">
        <v>143.56303862554734</v>
      </c>
      <c r="X23">
        <v>143.83547900427868</v>
      </c>
      <c r="Y23">
        <v>144.107562109377</v>
      </c>
      <c r="Z23">
        <v>144.37928596117041</v>
      </c>
      <c r="AA23">
        <v>144.6506485975527</v>
      </c>
      <c r="AB23">
        <v>144.92164807397327</v>
      </c>
      <c r="AC23">
        <v>145.19228246342627</v>
      </c>
      <c r="AD23">
        <v>145.46254985643927</v>
      </c>
      <c r="AE23">
        <v>145.73244836106008</v>
      </c>
      <c r="AF23">
        <v>146.00197610284224</v>
      </c>
      <c r="AG23">
        <v>146.2711312248301</v>
      </c>
      <c r="AH23">
        <v>146.5399118875423</v>
      </c>
      <c r="AI23">
        <v>146.80831626895437</v>
      </c>
      <c r="AJ23">
        <v>147.07634256448</v>
      </c>
      <c r="AK23">
        <v>147.34398898695127</v>
      </c>
      <c r="AL23">
        <v>147.61125376659825</v>
      </c>
      <c r="AM23">
        <v>147.87813515102664</v>
      </c>
      <c r="AN23">
        <v>148.14463140519567</v>
      </c>
      <c r="AO23">
        <v>148.41074081139377</v>
      </c>
      <c r="AP23">
        <v>148.67646166921364</v>
      </c>
      <c r="AQ23">
        <v>148.94179229552654</v>
      </c>
      <c r="AR23">
        <v>149.20673102445522</v>
      </c>
      <c r="AS23">
        <v>149.47127620734642</v>
      </c>
      <c r="AT23">
        <v>149.73542621274166</v>
      </c>
      <c r="AU23">
        <v>149.99917942634755</v>
      </c>
      <c r="AV23">
        <v>150.26253425100532</v>
      </c>
      <c r="AW23">
        <v>150.52548910665877</v>
      </c>
      <c r="AX23">
        <v>150.78804243032167</v>
      </c>
      <c r="AY23">
        <v>151.0501926760449</v>
      </c>
      <c r="AZ23">
        <v>151.3119383148811</v>
      </c>
      <c r="BA23">
        <v>151.57327783485042</v>
      </c>
      <c r="BB23">
        <v>151.83420974090359</v>
      </c>
      <c r="BC23">
        <v>152.09473255488507</v>
      </c>
      <c r="BD23">
        <v>152.35484481549585</v>
      </c>
      <c r="BE23">
        <v>152.6145450782536</v>
      </c>
      <c r="BF23">
        <v>152.87383191545413</v>
      </c>
      <c r="BG23">
        <v>153.13270391613088</v>
      </c>
      <c r="BH23">
        <v>153.39115968601337</v>
      </c>
      <c r="BI23">
        <v>153.64919784748568</v>
      </c>
      <c r="BJ23">
        <v>153.90681703954402</v>
      </c>
      <c r="BK23">
        <v>154.16401591775235</v>
      </c>
      <c r="BL23">
        <v>154.42079315419898</v>
      </c>
      <c r="BM23">
        <v>154.67714743745179</v>
      </c>
      <c r="BN23">
        <v>154.93307747251154</v>
      </c>
      <c r="BO23">
        <v>155.18858198076646</v>
      </c>
      <c r="BP23">
        <v>155.44365969994479</v>
      </c>
      <c r="BQ23">
        <v>155.69830938406685</v>
      </c>
      <c r="BR23">
        <v>155.95252980339666</v>
      </c>
      <c r="BS23">
        <v>156.20631974439311</v>
      </c>
      <c r="BT23">
        <v>156.45967800965937</v>
      </c>
      <c r="BU23">
        <v>156.71260341789323</v>
      </c>
      <c r="BV23">
        <v>156.96499087298719</v>
      </c>
      <c r="BW23">
        <v>157.21668882030141</v>
      </c>
      <c r="BX23">
        <v>157.46746417867385</v>
      </c>
      <c r="BY23">
        <v>157.71699738302269</v>
      </c>
      <c r="BZ23">
        <v>157.96487775510124</v>
      </c>
      <c r="CA23">
        <v>158.21060176352972</v>
      </c>
      <c r="CB23">
        <v>158.45357477652684</v>
      </c>
      <c r="CC23">
        <v>158.69312434511497</v>
      </c>
      <c r="CD23">
        <v>158.92851013996386</v>
      </c>
      <c r="CE23">
        <v>159.15892494166485</v>
      </c>
      <c r="CF23">
        <v>159.38352771868699</v>
      </c>
      <c r="CG23">
        <v>159.60143553955083</v>
      </c>
      <c r="CH23">
        <v>159.81174786266567</v>
      </c>
      <c r="CI23">
        <v>160.0135595735747</v>
      </c>
      <c r="CJ23">
        <v>160.20598584875989</v>
      </c>
      <c r="CK23">
        <v>160.38814938386889</v>
      </c>
      <c r="CL23">
        <v>160.55921502299239</v>
      </c>
      <c r="CM23">
        <v>160.71838596907688</v>
      </c>
      <c r="CN23">
        <v>160.8649239021392</v>
      </c>
      <c r="CO23">
        <v>160.99812676961821</v>
      </c>
      <c r="CP23">
        <v>161.11735971173198</v>
      </c>
      <c r="CQ23">
        <v>161.22203269361614</v>
      </c>
      <c r="CR23">
        <v>161.31163038509348</v>
      </c>
      <c r="CS23">
        <v>161.38571050662068</v>
      </c>
      <c r="CT23">
        <v>161.44387678619125</v>
      </c>
      <c r="CU23">
        <v>161.48578944402897</v>
      </c>
      <c r="CV23">
        <v>161.51116931992141</v>
      </c>
      <c r="CW23">
        <v>161.51976749724818</v>
      </c>
      <c r="CX23">
        <v>161.51976749724818</v>
      </c>
      <c r="CY23">
        <v>161.51976749724818</v>
      </c>
      <c r="CZ23">
        <v>161.51976749724818</v>
      </c>
      <c r="DA23">
        <v>161.51976749724818</v>
      </c>
      <c r="DB23">
        <v>161.51976749724818</v>
      </c>
      <c r="DC23">
        <v>161.51976749724818</v>
      </c>
      <c r="DD23">
        <v>161.51976749724818</v>
      </c>
      <c r="DE23">
        <v>161.51976749724818</v>
      </c>
      <c r="DF23">
        <v>161.51976749724818</v>
      </c>
      <c r="DG23">
        <v>161.51976749724818</v>
      </c>
      <c r="DH23">
        <v>161.51976749724818</v>
      </c>
    </row>
    <row r="24" spans="1:112" x14ac:dyDescent="0.3">
      <c r="A24">
        <v>81</v>
      </c>
      <c r="B24">
        <v>133.24565109851088</v>
      </c>
      <c r="C24">
        <v>133.51708109198827</v>
      </c>
      <c r="D24">
        <v>133.7882188638404</v>
      </c>
      <c r="E24">
        <v>134.05906215644731</v>
      </c>
      <c r="F24">
        <v>134.32960872859792</v>
      </c>
      <c r="G24">
        <v>134.59985635550819</v>
      </c>
      <c r="H24">
        <v>134.8698028288365</v>
      </c>
      <c r="I24">
        <v>135.13944595669844</v>
      </c>
      <c r="J24">
        <v>135.4087835636804</v>
      </c>
      <c r="K24">
        <v>135.67781349085107</v>
      </c>
      <c r="L24">
        <v>135.94653359577305</v>
      </c>
      <c r="M24">
        <v>136.21494175251158</v>
      </c>
      <c r="N24">
        <v>136.48303585164331</v>
      </c>
      <c r="O24">
        <v>136.75081380026327</v>
      </c>
      <c r="P24">
        <v>137.01827352199047</v>
      </c>
      <c r="Q24">
        <v>137.28541295697269</v>
      </c>
      <c r="R24">
        <v>137.55223006188976</v>
      </c>
      <c r="S24">
        <v>137.81872280995557</v>
      </c>
      <c r="T24">
        <v>138.08488919091965</v>
      </c>
      <c r="U24">
        <v>138.35072721106616</v>
      </c>
      <c r="V24">
        <v>138.61623489321315</v>
      </c>
      <c r="W24">
        <v>138.88141027670972</v>
      </c>
      <c r="X24">
        <v>139.14625141743252</v>
      </c>
      <c r="Y24">
        <v>139.41075638778102</v>
      </c>
      <c r="Z24">
        <v>139.67492327667128</v>
      </c>
      <c r="AA24">
        <v>139.93875018952929</v>
      </c>
      <c r="AB24">
        <v>140.20223524828285</v>
      </c>
      <c r="AC24">
        <v>140.465376591352</v>
      </c>
      <c r="AD24">
        <v>140.72817237363907</v>
      </c>
      <c r="AE24">
        <v>140.99062076651731</v>
      </c>
      <c r="AF24">
        <v>141.25271995781827</v>
      </c>
      <c r="AG24">
        <v>141.51446815181873</v>
      </c>
      <c r="AH24">
        <v>141.77586356922561</v>
      </c>
      <c r="AI24">
        <v>142.03690444716128</v>
      </c>
      <c r="AJ24">
        <v>142.29758903914646</v>
      </c>
      <c r="AK24">
        <v>142.557915615083</v>
      </c>
      <c r="AL24">
        <v>142.81788246123509</v>
      </c>
      <c r="AM24">
        <v>143.07748788021024</v>
      </c>
      <c r="AN24">
        <v>143.33673019093865</v>
      </c>
      <c r="AO24">
        <v>143.59560772865149</v>
      </c>
      <c r="AP24">
        <v>143.85411884485916</v>
      </c>
      <c r="AQ24">
        <v>144.11226190732773</v>
      </c>
      <c r="AR24">
        <v>144.37003530005492</v>
      </c>
      <c r="AS24">
        <v>144.62743742324466</v>
      </c>
      <c r="AT24">
        <v>144.88446669328164</v>
      </c>
      <c r="AU24">
        <v>145.14112154270393</v>
      </c>
      <c r="AV24">
        <v>145.39740042017593</v>
      </c>
      <c r="AW24">
        <v>145.6533017904589</v>
      </c>
      <c r="AX24">
        <v>145.90882413438217</v>
      </c>
      <c r="AY24">
        <v>146.16396594881257</v>
      </c>
      <c r="AZ24">
        <v>146.41872574662364</v>
      </c>
      <c r="BA24">
        <v>146.673102056663</v>
      </c>
      <c r="BB24">
        <v>146.92709342372049</v>
      </c>
      <c r="BC24">
        <v>147.18069840849375</v>
      </c>
      <c r="BD24">
        <v>147.43391558755468</v>
      </c>
      <c r="BE24">
        <v>147.6867435533137</v>
      </c>
      <c r="BF24">
        <v>147.93918091398427</v>
      </c>
      <c r="BG24">
        <v>148.19122629354609</v>
      </c>
      <c r="BH24">
        <v>148.44287833170785</v>
      </c>
      <c r="BI24">
        <v>148.69413568386906</v>
      </c>
      <c r="BJ24">
        <v>148.94499702108095</v>
      </c>
      <c r="BK24">
        <v>149.19546103000769</v>
      </c>
      <c r="BL24">
        <v>149.44552641288521</v>
      </c>
      <c r="BM24">
        <v>149.695191887481</v>
      </c>
      <c r="BN24">
        <v>149.94445618705231</v>
      </c>
      <c r="BO24">
        <v>150.19331806030343</v>
      </c>
      <c r="BP24">
        <v>150.44177627134368</v>
      </c>
      <c r="BQ24">
        <v>150.68982959964288</v>
      </c>
      <c r="BR24">
        <v>150.9374768399878</v>
      </c>
      <c r="BS24">
        <v>151.1847168024369</v>
      </c>
      <c r="BT24">
        <v>151.431548312275</v>
      </c>
      <c r="BU24">
        <v>151.67797020996753</v>
      </c>
      <c r="BV24">
        <v>151.92398135111318</v>
      </c>
      <c r="BW24">
        <v>152.1694713105129</v>
      </c>
      <c r="BX24">
        <v>152.41428086799561</v>
      </c>
      <c r="BY24">
        <v>152.65816517076996</v>
      </c>
      <c r="BZ24">
        <v>152.90078857644059</v>
      </c>
      <c r="CA24">
        <v>153.141719844021</v>
      </c>
      <c r="CB24">
        <v>153.38043036416207</v>
      </c>
      <c r="CC24">
        <v>153.61629605990959</v>
      </c>
      <c r="CD24">
        <v>153.84861139981496</v>
      </c>
      <c r="CE24">
        <v>154.07659988402543</v>
      </c>
      <c r="CF24">
        <v>154.29941512413671</v>
      </c>
      <c r="CG24">
        <v>154.51617562262825</v>
      </c>
      <c r="CH24">
        <v>154.72595629556653</v>
      </c>
      <c r="CI24">
        <v>154.92781399850571</v>
      </c>
      <c r="CJ24">
        <v>155.12080121926391</v>
      </c>
      <c r="CK24">
        <v>155.30399217570118</v>
      </c>
      <c r="CL24">
        <v>155.47646939084206</v>
      </c>
      <c r="CM24">
        <v>155.63736002593328</v>
      </c>
      <c r="CN24">
        <v>155.78583187134188</v>
      </c>
      <c r="CO24">
        <v>155.92111442634791</v>
      </c>
      <c r="CP24">
        <v>156.04247555668908</v>
      </c>
      <c r="CQ24">
        <v>156.14925390859517</v>
      </c>
      <c r="CR24">
        <v>156.24083540170236</v>
      </c>
      <c r="CS24">
        <v>156.31668453480765</v>
      </c>
      <c r="CT24">
        <v>156.37634260251002</v>
      </c>
      <c r="CU24">
        <v>156.41939929275614</v>
      </c>
      <c r="CV24">
        <v>156.44550364904956</v>
      </c>
      <c r="CW24">
        <v>156.45436836131341</v>
      </c>
      <c r="CX24">
        <v>156.45436836131341</v>
      </c>
      <c r="CY24">
        <v>156.45436836131341</v>
      </c>
      <c r="CZ24">
        <v>156.45436836131341</v>
      </c>
      <c r="DA24">
        <v>156.45436836131341</v>
      </c>
      <c r="DB24">
        <v>156.45436836131341</v>
      </c>
      <c r="DC24">
        <v>156.45436836131341</v>
      </c>
      <c r="DD24">
        <v>156.45436836131341</v>
      </c>
      <c r="DE24">
        <v>156.45436836131341</v>
      </c>
      <c r="DF24">
        <v>156.45436836131341</v>
      </c>
      <c r="DG24">
        <v>156.45436836131341</v>
      </c>
      <c r="DH24">
        <v>156.45436836131341</v>
      </c>
    </row>
    <row r="25" spans="1:112" x14ac:dyDescent="0.3">
      <c r="A25">
        <v>82</v>
      </c>
      <c r="B25">
        <v>128.76847962794179</v>
      </c>
      <c r="C25">
        <v>129.03145622489725</v>
      </c>
      <c r="D25">
        <v>129.29415926000024</v>
      </c>
      <c r="E25">
        <v>129.55658657815584</v>
      </c>
      <c r="F25">
        <v>129.81873603959158</v>
      </c>
      <c r="G25">
        <v>130.08060551987299</v>
      </c>
      <c r="H25">
        <v>130.34219290991953</v>
      </c>
      <c r="I25">
        <v>130.603496116017</v>
      </c>
      <c r="J25">
        <v>130.86451305983144</v>
      </c>
      <c r="K25">
        <v>131.12524167841934</v>
      </c>
      <c r="L25">
        <v>131.38567992423904</v>
      </c>
      <c r="M25">
        <v>131.64582576515889</v>
      </c>
      <c r="N25">
        <v>131.90567718446553</v>
      </c>
      <c r="O25">
        <v>132.16523218087087</v>
      </c>
      <c r="P25">
        <v>132.42448876851753</v>
      </c>
      <c r="Q25">
        <v>132.68344497698357</v>
      </c>
      <c r="R25">
        <v>132.94209885128561</v>
      </c>
      <c r="S25">
        <v>133.20044845188161</v>
      </c>
      <c r="T25">
        <v>133.45849185467202</v>
      </c>
      <c r="U25">
        <v>133.71622715099988</v>
      </c>
      <c r="V25">
        <v>133.9736524476501</v>
      </c>
      <c r="W25">
        <v>134.23076586684735</v>
      </c>
      <c r="X25">
        <v>134.48756554625328</v>
      </c>
      <c r="Y25">
        <v>134.74404963896251</v>
      </c>
      <c r="Z25">
        <v>135.00021631349762</v>
      </c>
      <c r="AA25">
        <v>135.25606375380292</v>
      </c>
      <c r="AB25">
        <v>135.51159015923753</v>
      </c>
      <c r="AC25">
        <v>135.76679374456771</v>
      </c>
      <c r="AD25">
        <v>136.02167273995704</v>
      </c>
      <c r="AE25">
        <v>136.27622539095748</v>
      </c>
      <c r="AF25">
        <v>136.53044995849726</v>
      </c>
      <c r="AG25">
        <v>136.78434471886985</v>
      </c>
      <c r="AH25">
        <v>137.0379079637209</v>
      </c>
      <c r="AI25">
        <v>137.29113800003415</v>
      </c>
      <c r="AJ25">
        <v>137.54403315011723</v>
      </c>
      <c r="AK25">
        <v>137.79659175158557</v>
      </c>
      <c r="AL25">
        <v>138.04881215734602</v>
      </c>
      <c r="AM25">
        <v>138.3006927355797</v>
      </c>
      <c r="AN25">
        <v>138.5522318697233</v>
      </c>
      <c r="AO25">
        <v>138.80342795845044</v>
      </c>
      <c r="AP25">
        <v>139.05427941565083</v>
      </c>
      <c r="AQ25">
        <v>139.30478467041021</v>
      </c>
      <c r="AR25">
        <v>139.55494216698844</v>
      </c>
      <c r="AS25">
        <v>139.80475036479643</v>
      </c>
      <c r="AT25">
        <v>140.05420773837338</v>
      </c>
      <c r="AU25">
        <v>140.30331277736227</v>
      </c>
      <c r="AV25">
        <v>140.552063986485</v>
      </c>
      <c r="AW25">
        <v>140.8004598855166</v>
      </c>
      <c r="AX25">
        <v>141.04849900925873</v>
      </c>
      <c r="AY25">
        <v>141.29617990751191</v>
      </c>
      <c r="AZ25">
        <v>141.54350114504828</v>
      </c>
      <c r="BA25">
        <v>141.7904613015819</v>
      </c>
      <c r="BB25">
        <v>142.03705897173973</v>
      </c>
      <c r="BC25">
        <v>142.28329276503109</v>
      </c>
      <c r="BD25">
        <v>142.52916130581644</v>
      </c>
      <c r="BE25">
        <v>142.77466323327619</v>
      </c>
      <c r="BF25">
        <v>143.01979720137757</v>
      </c>
      <c r="BG25">
        <v>143.26456187884219</v>
      </c>
      <c r="BH25">
        <v>143.50895594911142</v>
      </c>
      <c r="BI25">
        <v>143.75297811031265</v>
      </c>
      <c r="BJ25">
        <v>143.99662707522356</v>
      </c>
      <c r="BK25">
        <v>144.23990157123674</v>
      </c>
      <c r="BL25">
        <v>144.48280034032285</v>
      </c>
      <c r="BM25">
        <v>144.72532213899379</v>
      </c>
      <c r="BN25">
        <v>144.96746573826496</v>
      </c>
      <c r="BO25">
        <v>145.20922992361679</v>
      </c>
      <c r="BP25">
        <v>145.45061349495572</v>
      </c>
      <c r="BQ25">
        <v>145.69161526657527</v>
      </c>
      <c r="BR25">
        <v>145.93223406711476</v>
      </c>
      <c r="BS25">
        <v>146.1724687395201</v>
      </c>
      <c r="BT25">
        <v>146.41231814100109</v>
      </c>
      <c r="BU25">
        <v>146.65178114299044</v>
      </c>
      <c r="BV25">
        <v>146.89085663110134</v>
      </c>
      <c r="BW25">
        <v>147.1295435050842</v>
      </c>
      <c r="BX25">
        <v>147.36772555166172</v>
      </c>
      <c r="BY25">
        <v>147.60523522826588</v>
      </c>
      <c r="BZ25">
        <v>147.84181490517182</v>
      </c>
      <c r="CA25">
        <v>148.07711149602727</v>
      </c>
      <c r="CB25">
        <v>148.31067145814666</v>
      </c>
      <c r="CC25">
        <v>148.54193899500982</v>
      </c>
      <c r="CD25">
        <v>148.77025812233839</v>
      </c>
      <c r="CE25">
        <v>148.99488747786958</v>
      </c>
      <c r="CF25">
        <v>149.21501140709785</v>
      </c>
      <c r="CG25">
        <v>149.42974114332071</v>
      </c>
      <c r="CH25">
        <v>149.63815143568604</v>
      </c>
      <c r="CI25">
        <v>149.83927165056951</v>
      </c>
      <c r="CJ25">
        <v>150.03211263930058</v>
      </c>
      <c r="CK25">
        <v>150.21568114182858</v>
      </c>
      <c r="CL25">
        <v>150.38900722158687</v>
      </c>
      <c r="CM25">
        <v>150.55113013106535</v>
      </c>
      <c r="CN25">
        <v>150.7011364899347</v>
      </c>
      <c r="CO25">
        <v>150.83815603534498</v>
      </c>
      <c r="CP25">
        <v>150.96138374071054</v>
      </c>
      <c r="CQ25">
        <v>151.07005524300484</v>
      </c>
      <c r="CR25">
        <v>151.16348086633622</v>
      </c>
      <c r="CS25">
        <v>151.24102087782367</v>
      </c>
      <c r="CT25">
        <v>151.30211833414344</v>
      </c>
      <c r="CU25">
        <v>151.34629715423966</v>
      </c>
      <c r="CV25">
        <v>151.37313224229055</v>
      </c>
      <c r="CW25">
        <v>151.38226096401311</v>
      </c>
      <c r="CX25">
        <v>151.38226096401311</v>
      </c>
      <c r="CY25">
        <v>151.38226096401311</v>
      </c>
      <c r="CZ25">
        <v>151.38226096401311</v>
      </c>
      <c r="DA25">
        <v>151.38226096401311</v>
      </c>
      <c r="DB25">
        <v>151.38226096401311</v>
      </c>
      <c r="DC25">
        <v>151.38226096401311</v>
      </c>
      <c r="DD25">
        <v>151.38226096401311</v>
      </c>
      <c r="DE25">
        <v>151.38226096401311</v>
      </c>
      <c r="DF25">
        <v>151.38226096401311</v>
      </c>
      <c r="DG25">
        <v>151.38226096401311</v>
      </c>
      <c r="DH25">
        <v>151.38226096401311</v>
      </c>
    </row>
    <row r="26" spans="1:112" x14ac:dyDescent="0.3">
      <c r="A26">
        <v>83</v>
      </c>
      <c r="B26">
        <v>124.33664819652751</v>
      </c>
      <c r="C26">
        <v>124.5907230207668</v>
      </c>
      <c r="D26">
        <v>124.84454226915716</v>
      </c>
      <c r="E26">
        <v>125.09810390019042</v>
      </c>
      <c r="F26">
        <v>125.35140588656508</v>
      </c>
      <c r="G26">
        <v>125.60444621520129</v>
      </c>
      <c r="H26">
        <v>125.85722288725455</v>
      </c>
      <c r="I26">
        <v>126.1097339181285</v>
      </c>
      <c r="J26">
        <v>126.36197733748594</v>
      </c>
      <c r="K26">
        <v>126.61395118925989</v>
      </c>
      <c r="L26">
        <v>126.8656535316627</v>
      </c>
      <c r="M26">
        <v>127.11708243719464</v>
      </c>
      <c r="N26">
        <v>127.36823599265101</v>
      </c>
      <c r="O26">
        <v>127.61911229912859</v>
      </c>
      <c r="P26">
        <v>127.86970947203093</v>
      </c>
      <c r="Q26">
        <v>128.12002564107294</v>
      </c>
      <c r="R26">
        <v>128.37005895028372</v>
      </c>
      <c r="S26">
        <v>128.61980755800937</v>
      </c>
      <c r="T26">
        <v>128.86926963691369</v>
      </c>
      <c r="U26">
        <v>129.11844337397929</v>
      </c>
      <c r="V26">
        <v>129.36732697050653</v>
      </c>
      <c r="W26">
        <v>129.61591864211204</v>
      </c>
      <c r="X26">
        <v>129.8642166187264</v>
      </c>
      <c r="Y26">
        <v>130.11221914459051</v>
      </c>
      <c r="Z26">
        <v>130.35992447825137</v>
      </c>
      <c r="AA26">
        <v>130.60733089255686</v>
      </c>
      <c r="AB26">
        <v>130.85443667464949</v>
      </c>
      <c r="AC26">
        <v>131.10124012595904</v>
      </c>
      <c r="AD26">
        <v>131.34773956219519</v>
      </c>
      <c r="AE26">
        <v>131.59393331333825</v>
      </c>
      <c r="AF26">
        <v>131.83981972362972</v>
      </c>
      <c r="AG26">
        <v>132.08539715156141</v>
      </c>
      <c r="AH26">
        <v>132.3306639698641</v>
      </c>
      <c r="AI26">
        <v>132.57561856549563</v>
      </c>
      <c r="AJ26">
        <v>132.82025933962709</v>
      </c>
      <c r="AK26">
        <v>133.06458470762979</v>
      </c>
      <c r="AL26">
        <v>133.30859309905958</v>
      </c>
      <c r="AM26">
        <v>133.55228295764218</v>
      </c>
      <c r="AN26">
        <v>133.79565274125588</v>
      </c>
      <c r="AO26">
        <v>134.03870092191536</v>
      </c>
      <c r="AP26">
        <v>134.28142598575303</v>
      </c>
      <c r="AQ26">
        <v>134.52382643300075</v>
      </c>
      <c r="AR26">
        <v>134.76590077797033</v>
      </c>
      <c r="AS26">
        <v>135.00764754903295</v>
      </c>
      <c r="AT26">
        <v>135.24906528859898</v>
      </c>
      <c r="AU26">
        <v>135.49015255309521</v>
      </c>
      <c r="AV26">
        <v>135.73090791294371</v>
      </c>
      <c r="AW26">
        <v>135.97132995253739</v>
      </c>
      <c r="AX26">
        <v>136.21141727021723</v>
      </c>
      <c r="AY26">
        <v>136.4511684782473</v>
      </c>
      <c r="AZ26">
        <v>136.69058220278947</v>
      </c>
      <c r="BA26">
        <v>136.92965708387749</v>
      </c>
      <c r="BB26">
        <v>137.1683917753906</v>
      </c>
      <c r="BC26">
        <v>137.40678494502632</v>
      </c>
      <c r="BD26">
        <v>137.64483527427231</v>
      </c>
      <c r="BE26">
        <v>137.88254145837803</v>
      </c>
      <c r="BF26">
        <v>138.11990220632535</v>
      </c>
      <c r="BG26">
        <v>138.35691624079905</v>
      </c>
      <c r="BH26">
        <v>138.59358229815601</v>
      </c>
      <c r="BI26">
        <v>138.82989912839463</v>
      </c>
      <c r="BJ26">
        <v>139.06586549512264</v>
      </c>
      <c r="BK26">
        <v>139.30148017552537</v>
      </c>
      <c r="BL26">
        <v>139.53674196033268</v>
      </c>
      <c r="BM26">
        <v>139.77164965378566</v>
      </c>
      <c r="BN26">
        <v>140.00620207360222</v>
      </c>
      <c r="BO26">
        <v>140.24039805094361</v>
      </c>
      <c r="BP26">
        <v>140.47423643037811</v>
      </c>
      <c r="BQ26">
        <v>140.70771606984616</v>
      </c>
      <c r="BR26">
        <v>140.94083584062415</v>
      </c>
      <c r="BS26">
        <v>141.17359462728737</v>
      </c>
      <c r="BT26">
        <v>141.40599132767315</v>
      </c>
      <c r="BU26">
        <v>141.6380248528433</v>
      </c>
      <c r="BV26">
        <v>141.86969412704534</v>
      </c>
      <c r="BW26">
        <v>142.1009980876741</v>
      </c>
      <c r="BX26">
        <v>142.33193568523271</v>
      </c>
      <c r="BY26">
        <v>142.56238439787012</v>
      </c>
      <c r="BZ26">
        <v>142.79216761687954</v>
      </c>
      <c r="CA26">
        <v>143.02101379867696</v>
      </c>
      <c r="CB26">
        <v>143.24855086865099</v>
      </c>
      <c r="CC26">
        <v>143.47430101872393</v>
      </c>
      <c r="CD26">
        <v>143.69767888485958</v>
      </c>
      <c r="CE26">
        <v>143.91799379837784</v>
      </c>
      <c r="CF26">
        <v>144.13446546812918</v>
      </c>
      <c r="CG26">
        <v>144.34623572307862</v>
      </c>
      <c r="CH26">
        <v>144.55236980475641</v>
      </c>
      <c r="CI26">
        <v>144.751895010162</v>
      </c>
      <c r="CJ26">
        <v>144.9437913359381</v>
      </c>
      <c r="CK26">
        <v>145.12701980731055</v>
      </c>
      <c r="CL26">
        <v>145.30053765505588</v>
      </c>
      <c r="CM26">
        <v>145.46332720363756</v>
      </c>
      <c r="CN26">
        <v>145.61438096341155</v>
      </c>
      <c r="CO26">
        <v>145.75274181293454</v>
      </c>
      <c r="CP26">
        <v>145.87749848463793</v>
      </c>
      <c r="CQ26">
        <v>145.98780880957315</v>
      </c>
      <c r="CR26">
        <v>146.08287380437201</v>
      </c>
      <c r="CS26">
        <v>146.16197344026443</v>
      </c>
      <c r="CT26">
        <v>146.2244405514314</v>
      </c>
      <c r="CU26">
        <v>146.26969535136035</v>
      </c>
      <c r="CV26">
        <v>146.29724334480716</v>
      </c>
      <c r="CW26">
        <v>146.30664384617324</v>
      </c>
      <c r="CX26">
        <v>146.30664384617324</v>
      </c>
      <c r="CY26">
        <v>146.30664384617324</v>
      </c>
      <c r="CZ26">
        <v>146.30664384617324</v>
      </c>
      <c r="DA26">
        <v>146.30664384617324</v>
      </c>
      <c r="DB26">
        <v>146.30664384617324</v>
      </c>
      <c r="DC26">
        <v>146.30664384617324</v>
      </c>
      <c r="DD26">
        <v>146.30664384617324</v>
      </c>
      <c r="DE26">
        <v>146.30664384617324</v>
      </c>
      <c r="DF26">
        <v>146.30664384617324</v>
      </c>
      <c r="DG26">
        <v>146.30664384617324</v>
      </c>
      <c r="DH26">
        <v>146.30664384617324</v>
      </c>
    </row>
    <row r="27" spans="1:112" x14ac:dyDescent="0.3">
      <c r="A27">
        <v>84</v>
      </c>
      <c r="B27">
        <v>119.95414199437553</v>
      </c>
      <c r="C27">
        <v>120.19884252371041</v>
      </c>
      <c r="D27">
        <v>120.44330500055835</v>
      </c>
      <c r="E27">
        <v>120.68752750611766</v>
      </c>
      <c r="F27">
        <v>120.93150813465752</v>
      </c>
      <c r="G27">
        <v>121.17524499353127</v>
      </c>
      <c r="H27">
        <v>121.41873620318854</v>
      </c>
      <c r="I27">
        <v>121.66197989718692</v>
      </c>
      <c r="J27">
        <v>121.90497422220191</v>
      </c>
      <c r="K27">
        <v>122.14771733803636</v>
      </c>
      <c r="L27">
        <v>122.39020741762884</v>
      </c>
      <c r="M27">
        <v>122.63244264706161</v>
      </c>
      <c r="N27">
        <v>122.87442122556673</v>
      </c>
      <c r="O27">
        <v>123.11614136553199</v>
      </c>
      <c r="P27">
        <v>123.35760129250538</v>
      </c>
      <c r="Q27">
        <v>123.59879924519946</v>
      </c>
      <c r="R27">
        <v>123.839733475494</v>
      </c>
      <c r="S27">
        <v>124.08040224843808</v>
      </c>
      <c r="T27">
        <v>124.32080384225149</v>
      </c>
      <c r="U27">
        <v>124.5609365483251</v>
      </c>
      <c r="V27">
        <v>124.80079867121992</v>
      </c>
      <c r="W27">
        <v>125.04038852866645</v>
      </c>
      <c r="X27">
        <v>125.27970445156201</v>
      </c>
      <c r="Y27">
        <v>125.51874478396793</v>
      </c>
      <c r="Z27">
        <v>125.7575078831055</v>
      </c>
      <c r="AA27">
        <v>125.99599211935151</v>
      </c>
      <c r="AB27">
        <v>126.23419587623273</v>
      </c>
      <c r="AC27">
        <v>126.47211755041938</v>
      </c>
      <c r="AD27">
        <v>126.70975555171869</v>
      </c>
      <c r="AE27">
        <v>126.94710830306616</v>
      </c>
      <c r="AF27">
        <v>127.18417424051769</v>
      </c>
      <c r="AG27">
        <v>127.42095181323965</v>
      </c>
      <c r="AH27">
        <v>127.65743948349916</v>
      </c>
      <c r="AI27">
        <v>127.8936357266527</v>
      </c>
      <c r="AJ27">
        <v>128.12953903113501</v>
      </c>
      <c r="AK27">
        <v>128.36514789844597</v>
      </c>
      <c r="AL27">
        <v>128.60046084313805</v>
      </c>
      <c r="AM27">
        <v>128.83547639280241</v>
      </c>
      <c r="AN27">
        <v>129.07019308805394</v>
      </c>
      <c r="AO27">
        <v>129.30460948251613</v>
      </c>
      <c r="AP27">
        <v>129.53872414280568</v>
      </c>
      <c r="AQ27">
        <v>129.77253564851503</v>
      </c>
      <c r="AR27">
        <v>130.00604259219514</v>
      </c>
      <c r="AS27">
        <v>130.23924357933822</v>
      </c>
      <c r="AT27">
        <v>130.47213722835795</v>
      </c>
      <c r="AU27">
        <v>130.70472217057116</v>
      </c>
      <c r="AV27">
        <v>130.93699705017727</v>
      </c>
      <c r="AW27">
        <v>131.16896052423755</v>
      </c>
      <c r="AX27">
        <v>131.40061126265437</v>
      </c>
      <c r="AY27">
        <v>131.63194794814899</v>
      </c>
      <c r="AZ27">
        <v>131.862969276239</v>
      </c>
      <c r="BA27">
        <v>132.09367395521545</v>
      </c>
      <c r="BB27">
        <v>132.32406070611881</v>
      </c>
      <c r="BC27">
        <v>132.55412826271507</v>
      </c>
      <c r="BD27">
        <v>132.78387537147032</v>
      </c>
      <c r="BE27">
        <v>133.01330079152595</v>
      </c>
      <c r="BF27">
        <v>133.24240329467187</v>
      </c>
      <c r="BG27">
        <v>133.47118166532053</v>
      </c>
      <c r="BH27">
        <v>133.69963470047912</v>
      </c>
      <c r="BI27">
        <v>133.92776120972277</v>
      </c>
      <c r="BJ27">
        <v>134.15556001516507</v>
      </c>
      <c r="BK27">
        <v>134.38302995143053</v>
      </c>
      <c r="BL27">
        <v>134.61016986562421</v>
      </c>
      <c r="BM27">
        <v>134.83697861730278</v>
      </c>
      <c r="BN27">
        <v>135.06345507844352</v>
      </c>
      <c r="BO27">
        <v>135.28959813341376</v>
      </c>
      <c r="BP27">
        <v>135.51540667893946</v>
      </c>
      <c r="BQ27">
        <v>135.74087962407344</v>
      </c>
      <c r="BR27">
        <v>135.96601589016311</v>
      </c>
      <c r="BS27">
        <v>136.19081441081769</v>
      </c>
      <c r="BT27">
        <v>136.4152741318747</v>
      </c>
      <c r="BU27">
        <v>136.63939401136656</v>
      </c>
      <c r="BV27">
        <v>136.8631730194864</v>
      </c>
      <c r="BW27">
        <v>137.08661013855323</v>
      </c>
      <c r="BX27">
        <v>137.30970436297707</v>
      </c>
      <c r="BY27">
        <v>137.53245469922365</v>
      </c>
      <c r="BZ27">
        <v>137.7547317246721</v>
      </c>
      <c r="CA27">
        <v>137.97634891978731</v>
      </c>
      <c r="CB27">
        <v>138.1970195376575</v>
      </c>
      <c r="CC27">
        <v>138.41635076551853</v>
      </c>
      <c r="CD27">
        <v>138.63383830641891</v>
      </c>
      <c r="CE27">
        <v>138.8488645352937</v>
      </c>
      <c r="CF27">
        <v>139.060700958507</v>
      </c>
      <c r="CG27">
        <v>139.26852485457391</v>
      </c>
      <c r="CH27">
        <v>139.47143173863282</v>
      </c>
      <c r="CI27">
        <v>139.66843678138423</v>
      </c>
      <c r="CJ27">
        <v>139.85851565515438</v>
      </c>
      <c r="CK27">
        <v>140.04059468035589</v>
      </c>
      <c r="CL27">
        <v>140.2135807507446</v>
      </c>
      <c r="CM27">
        <v>140.37637735422308</v>
      </c>
      <c r="CN27">
        <v>140.52791504548591</v>
      </c>
      <c r="CO27">
        <v>140.6671356925207</v>
      </c>
      <c r="CP27">
        <v>140.79303484274644</v>
      </c>
      <c r="CQ27">
        <v>140.90465691660378</v>
      </c>
      <c r="CR27">
        <v>141.00111967621265</v>
      </c>
      <c r="CS27">
        <v>141.08158684730549</v>
      </c>
      <c r="CT27">
        <v>141.14530578687558</v>
      </c>
      <c r="CU27">
        <v>141.19157991889557</v>
      </c>
      <c r="CV27">
        <v>141.21980506582065</v>
      </c>
      <c r="CW27">
        <v>141.22946718042078</v>
      </c>
      <c r="CX27">
        <v>141.22946718042078</v>
      </c>
      <c r="CY27">
        <v>141.22946718042078</v>
      </c>
      <c r="CZ27">
        <v>141.22946718042078</v>
      </c>
      <c r="DA27">
        <v>141.22946718042078</v>
      </c>
      <c r="DB27">
        <v>141.22946718042078</v>
      </c>
      <c r="DC27">
        <v>141.22946718042078</v>
      </c>
      <c r="DD27">
        <v>141.22946718042078</v>
      </c>
      <c r="DE27">
        <v>141.22946718042078</v>
      </c>
      <c r="DF27">
        <v>141.22946718042078</v>
      </c>
      <c r="DG27">
        <v>141.22946718042078</v>
      </c>
      <c r="DH27">
        <v>141.22946718042078</v>
      </c>
    </row>
    <row r="28" spans="1:112" x14ac:dyDescent="0.3">
      <c r="A28">
        <v>85</v>
      </c>
      <c r="B28">
        <v>115.62536143496644</v>
      </c>
      <c r="C28">
        <v>115.86024006161681</v>
      </c>
      <c r="D28">
        <v>116.09489757883188</v>
      </c>
      <c r="E28">
        <v>116.32933219864496</v>
      </c>
      <c r="F28">
        <v>116.56354214501408</v>
      </c>
      <c r="G28">
        <v>116.79752565383352</v>
      </c>
      <c r="H28">
        <v>117.03128097294443</v>
      </c>
      <c r="I28">
        <v>117.26480636214454</v>
      </c>
      <c r="J28">
        <v>117.49810009319708</v>
      </c>
      <c r="K28">
        <v>117.73116044983945</v>
      </c>
      <c r="L28">
        <v>117.96398572778976</v>
      </c>
      <c r="M28">
        <v>118.19657423475424</v>
      </c>
      <c r="N28">
        <v>118.42892429043171</v>
      </c>
      <c r="O28">
        <v>118.66103422651982</v>
      </c>
      <c r="P28">
        <v>118.89290238671836</v>
      </c>
      <c r="Q28">
        <v>119.12452712673264</v>
      </c>
      <c r="R28">
        <v>119.35590681427605</v>
      </c>
      <c r="S28">
        <v>119.58703982907201</v>
      </c>
      <c r="T28">
        <v>119.81792456285461</v>
      </c>
      <c r="U28">
        <v>120.04855941936896</v>
      </c>
      <c r="V28">
        <v>120.27894281437091</v>
      </c>
      <c r="W28">
        <v>120.50907317562506</v>
      </c>
      <c r="X28">
        <v>120.73894894290373</v>
      </c>
      <c r="Y28">
        <v>120.9685685679831</v>
      </c>
      <c r="Z28">
        <v>121.19793051464055</v>
      </c>
      <c r="AA28">
        <v>121.42703325864994</v>
      </c>
      <c r="AB28">
        <v>121.65587528777705</v>
      </c>
      <c r="AC28">
        <v>121.88445510177357</v>
      </c>
      <c r="AD28">
        <v>122.11277121237113</v>
      </c>
      <c r="AE28">
        <v>122.34082214327384</v>
      </c>
      <c r="AF28">
        <v>122.56860643015115</v>
      </c>
      <c r="AG28">
        <v>122.79612262062865</v>
      </c>
      <c r="AH28">
        <v>123.02336927427996</v>
      </c>
      <c r="AI28">
        <v>123.25034496261618</v>
      </c>
      <c r="AJ28">
        <v>123.47704826907616</v>
      </c>
      <c r="AK28">
        <v>123.7034777890148</v>
      </c>
      <c r="AL28">
        <v>123.92963212969187</v>
      </c>
      <c r="AM28">
        <v>124.15550991025968</v>
      </c>
      <c r="AN28">
        <v>124.38110976174974</v>
      </c>
      <c r="AO28">
        <v>124.60643032705968</v>
      </c>
      <c r="AP28">
        <v>124.83147026093873</v>
      </c>
      <c r="AQ28">
        <v>125.05622822997314</v>
      </c>
      <c r="AR28">
        <v>125.28070291257069</v>
      </c>
      <c r="AS28">
        <v>125.50489299894453</v>
      </c>
      <c r="AT28">
        <v>125.72879719109702</v>
      </c>
      <c r="AU28">
        <v>125.95241420280227</v>
      </c>
      <c r="AV28">
        <v>126.17574275958856</v>
      </c>
      <c r="AW28">
        <v>126.39878159872011</v>
      </c>
      <c r="AX28">
        <v>126.62152946917779</v>
      </c>
      <c r="AY28">
        <v>126.84398513164035</v>
      </c>
      <c r="AZ28">
        <v>127.06614735846426</v>
      </c>
      <c r="BA28">
        <v>127.28801493366272</v>
      </c>
      <c r="BB28">
        <v>127.50958665288557</v>
      </c>
      <c r="BC28">
        <v>127.73086132339685</v>
      </c>
      <c r="BD28">
        <v>127.95183776405347</v>
      </c>
      <c r="BE28">
        <v>128.17251480528202</v>
      </c>
      <c r="BF28">
        <v>128.39289128905625</v>
      </c>
      <c r="BG28">
        <v>128.61296606887294</v>
      </c>
      <c r="BH28">
        <v>128.8327380097285</v>
      </c>
      <c r="BI28">
        <v>129.05220598809362</v>
      </c>
      <c r="BJ28">
        <v>129.27136889188901</v>
      </c>
      <c r="BK28">
        <v>129.4902256204594</v>
      </c>
      <c r="BL28">
        <v>129.70877508454765</v>
      </c>
      <c r="BM28">
        <v>129.92701620626866</v>
      </c>
      <c r="BN28">
        <v>130.1449479190818</v>
      </c>
      <c r="BO28">
        <v>130.36256916776458</v>
      </c>
      <c r="BP28">
        <v>130.57987890838382</v>
      </c>
      <c r="BQ28">
        <v>130.79687610826835</v>
      </c>
      <c r="BR28">
        <v>131.01355974597976</v>
      </c>
      <c r="BS28">
        <v>131.22992881128374</v>
      </c>
      <c r="BT28">
        <v>131.44598230512045</v>
      </c>
      <c r="BU28">
        <v>131.66171923957472</v>
      </c>
      <c r="BV28">
        <v>131.87713863784572</v>
      </c>
      <c r="BW28">
        <v>132.09223953421642</v>
      </c>
      <c r="BX28">
        <v>132.30702097402241</v>
      </c>
      <c r="BY28">
        <v>132.52148201362061</v>
      </c>
      <c r="BZ28">
        <v>132.73562172035733</v>
      </c>
      <c r="CA28">
        <v>132.94930309234516</v>
      </c>
      <c r="CB28">
        <v>133.16232873232747</v>
      </c>
      <c r="CC28">
        <v>133.37439521507025</v>
      </c>
      <c r="CD28">
        <v>133.58508698902992</v>
      </c>
      <c r="CE28">
        <v>133.7938707274449</v>
      </c>
      <c r="CF28">
        <v>134.00009346741172</v>
      </c>
      <c r="CG28">
        <v>134.20298530430637</v>
      </c>
      <c r="CH28">
        <v>134.40167708984305</v>
      </c>
      <c r="CI28">
        <v>134.59521369303562</v>
      </c>
      <c r="CJ28">
        <v>134.78255556192735</v>
      </c>
      <c r="CK28">
        <v>134.96262198812386</v>
      </c>
      <c r="CL28">
        <v>135.13428070931684</v>
      </c>
      <c r="CM28">
        <v>135.29637958523142</v>
      </c>
      <c r="CN28">
        <v>135.4477635427786</v>
      </c>
      <c r="CO28">
        <v>135.58730678296209</v>
      </c>
      <c r="CP28">
        <v>135.71389609891332</v>
      </c>
      <c r="CQ28">
        <v>135.8264756307818</v>
      </c>
      <c r="CR28">
        <v>135.92404173564444</v>
      </c>
      <c r="CS28">
        <v>136.00566879160414</v>
      </c>
      <c r="CT28">
        <v>136.0704802121206</v>
      </c>
      <c r="CU28">
        <v>136.11768818683422</v>
      </c>
      <c r="CV28">
        <v>136.14656450161581</v>
      </c>
      <c r="CW28">
        <v>136.15647885074898</v>
      </c>
      <c r="CX28">
        <v>136.15647885074898</v>
      </c>
      <c r="CY28">
        <v>136.15647885074898</v>
      </c>
      <c r="CZ28">
        <v>136.15647885074898</v>
      </c>
      <c r="DA28">
        <v>136.15647885074898</v>
      </c>
      <c r="DB28">
        <v>136.15647885074898</v>
      </c>
      <c r="DC28">
        <v>136.15647885074898</v>
      </c>
      <c r="DD28">
        <v>136.15647885074898</v>
      </c>
      <c r="DE28">
        <v>136.15647885074898</v>
      </c>
      <c r="DF28">
        <v>136.15647885074898</v>
      </c>
      <c r="DG28">
        <v>136.15647885074898</v>
      </c>
      <c r="DH28">
        <v>136.15647885074898</v>
      </c>
    </row>
    <row r="29" spans="1:112" x14ac:dyDescent="0.3">
      <c r="A29">
        <v>86</v>
      </c>
      <c r="B29">
        <v>111.35502940787227</v>
      </c>
      <c r="C29">
        <v>111.57963635991229</v>
      </c>
      <c r="D29">
        <v>111.80403864487907</v>
      </c>
      <c r="E29">
        <v>112.02823461223221</v>
      </c>
      <c r="F29">
        <v>112.25222262220559</v>
      </c>
      <c r="G29">
        <v>112.47600104581691</v>
      </c>
      <c r="H29">
        <v>112.69956826487659</v>
      </c>
      <c r="I29">
        <v>112.92292267199679</v>
      </c>
      <c r="J29">
        <v>113.14606267059825</v>
      </c>
      <c r="K29">
        <v>113.36898667491765</v>
      </c>
      <c r="L29">
        <v>113.59169311001344</v>
      </c>
      <c r="M29">
        <v>113.81418041177146</v>
      </c>
      <c r="N29">
        <v>114.03644702690981</v>
      </c>
      <c r="O29">
        <v>114.25849141298251</v>
      </c>
      <c r="P29">
        <v>114.48031203838332</v>
      </c>
      <c r="Q29">
        <v>114.701907382348</v>
      </c>
      <c r="R29">
        <v>114.92327593495661</v>
      </c>
      <c r="S29">
        <v>115.14441619713448</v>
      </c>
      <c r="T29">
        <v>115.36532668065328</v>
      </c>
      <c r="U29">
        <v>115.58600590813079</v>
      </c>
      <c r="V29">
        <v>115.80645241303</v>
      </c>
      <c r="W29">
        <v>116.0266647396582</v>
      </c>
      <c r="X29">
        <v>116.24664144316486</v>
      </c>
      <c r="Y29">
        <v>116.46638108953883</v>
      </c>
      <c r="Z29">
        <v>116.68588225560556</v>
      </c>
      <c r="AA29">
        <v>116.90514352902268</v>
      </c>
      <c r="AB29">
        <v>117.12416350827593</v>
      </c>
      <c r="AC29">
        <v>117.34294080267397</v>
      </c>
      <c r="AD29">
        <v>117.56147403234262</v>
      </c>
      <c r="AE29">
        <v>117.77976182821867</v>
      </c>
      <c r="AF29">
        <v>117.99780283204289</v>
      </c>
      <c r="AG29">
        <v>118.21559569635254</v>
      </c>
      <c r="AH29">
        <v>118.43313908447341</v>
      </c>
      <c r="AI29">
        <v>118.6504316705113</v>
      </c>
      <c r="AJ29">
        <v>118.8674721393423</v>
      </c>
      <c r="AK29">
        <v>119.08425918660345</v>
      </c>
      <c r="AL29">
        <v>119.30079151868256</v>
      </c>
      <c r="AM29">
        <v>119.51706785270687</v>
      </c>
      <c r="AN29">
        <v>119.7330869165317</v>
      </c>
      <c r="AO29">
        <v>119.94884744872904</v>
      </c>
      <c r="AP29">
        <v>120.16434819857426</v>
      </c>
      <c r="AQ29">
        <v>120.37958792603344</v>
      </c>
      <c r="AR29">
        <v>120.59456540174996</v>
      </c>
      <c r="AS29">
        <v>120.80927940703036</v>
      </c>
      <c r="AT29">
        <v>121.02372873382927</v>
      </c>
      <c r="AU29">
        <v>121.23791218473525</v>
      </c>
      <c r="AV29">
        <v>121.45182857295434</v>
      </c>
      <c r="AW29">
        <v>121.66547672229446</v>
      </c>
      <c r="AX29">
        <v>121.87885546714863</v>
      </c>
      <c r="AY29">
        <v>122.09196365247817</v>
      </c>
      <c r="AZ29">
        <v>122.30480013379484</v>
      </c>
      <c r="BA29">
        <v>122.51736377714333</v>
      </c>
      <c r="BB29">
        <v>122.7296534590821</v>
      </c>
      <c r="BC29">
        <v>122.94166806666524</v>
      </c>
      <c r="BD29">
        <v>123.15340649742254</v>
      </c>
      <c r="BE29">
        <v>123.36486765934013</v>
      </c>
      <c r="BF29">
        <v>123.57605047083979</v>
      </c>
      <c r="BG29">
        <v>123.78695386075871</v>
      </c>
      <c r="BH29">
        <v>123.99757676832793</v>
      </c>
      <c r="BI29">
        <v>124.20791814315129</v>
      </c>
      <c r="BJ29">
        <v>124.41797694518306</v>
      </c>
      <c r="BK29">
        <v>124.62775214470568</v>
      </c>
      <c r="BL29">
        <v>124.83724272230735</v>
      </c>
      <c r="BM29">
        <v>125.04644766885846</v>
      </c>
      <c r="BN29">
        <v>125.25536598548804</v>
      </c>
      <c r="BO29">
        <v>125.46399668356001</v>
      </c>
      <c r="BP29">
        <v>125.67233878464887</v>
      </c>
      <c r="BQ29">
        <v>125.88039132051475</v>
      </c>
      <c r="BR29">
        <v>126.08815333307855</v>
      </c>
      <c r="BS29">
        <v>126.29562387439636</v>
      </c>
      <c r="BT29">
        <v>126.50280200663366</v>
      </c>
      <c r="BU29">
        <v>126.70968680203929</v>
      </c>
      <c r="BV29">
        <v>126.91627734291855</v>
      </c>
      <c r="BW29">
        <v>127.12257272160716</v>
      </c>
      <c r="BX29">
        <v>127.32857204044299</v>
      </c>
      <c r="BY29">
        <v>127.53427441173908</v>
      </c>
      <c r="BZ29">
        <v>127.73967895775608</v>
      </c>
      <c r="CA29">
        <v>127.9447848106733</v>
      </c>
      <c r="CB29">
        <v>128.14944660917067</v>
      </c>
      <c r="CC29">
        <v>128.3534549678262</v>
      </c>
      <c r="CD29">
        <v>128.55648809065246</v>
      </c>
      <c r="CE29">
        <v>128.75810539330379</v>
      </c>
      <c r="CF29">
        <v>128.95774160727407</v>
      </c>
      <c r="CG29">
        <v>129.1547049075844</v>
      </c>
      <c r="CH29">
        <v>129.34817987313187</v>
      </c>
      <c r="CI29">
        <v>129.53724635577802</v>
      </c>
      <c r="CJ29">
        <v>129.72089362364423</v>
      </c>
      <c r="CK29">
        <v>129.89802208460668</v>
      </c>
      <c r="CL29">
        <v>130.06748921618953</v>
      </c>
      <c r="CM29">
        <v>130.22809857128206</v>
      </c>
      <c r="CN29">
        <v>130.37863338164459</v>
      </c>
      <c r="CO29">
        <v>130.51787451954198</v>
      </c>
      <c r="CP29">
        <v>130.64463461020665</v>
      </c>
      <c r="CQ29">
        <v>130.75774032643528</v>
      </c>
      <c r="CR29">
        <v>130.85607976653711</v>
      </c>
      <c r="CS29">
        <v>130.93859696404425</v>
      </c>
      <c r="CT29">
        <v>131.00431915449755</v>
      </c>
      <c r="CU29">
        <v>131.05232601867678</v>
      </c>
      <c r="CV29">
        <v>131.08179169590051</v>
      </c>
      <c r="CW29">
        <v>131.09195382441871</v>
      </c>
      <c r="CX29">
        <v>131.09195382441871</v>
      </c>
      <c r="CY29">
        <v>131.09195382441871</v>
      </c>
      <c r="CZ29">
        <v>131.09195382441871</v>
      </c>
      <c r="DA29">
        <v>131.09195382441871</v>
      </c>
      <c r="DB29">
        <v>131.09195382441871</v>
      </c>
      <c r="DC29">
        <v>131.09195382441871</v>
      </c>
      <c r="DD29">
        <v>131.09195382441871</v>
      </c>
      <c r="DE29">
        <v>131.09195382441871</v>
      </c>
      <c r="DF29">
        <v>131.09195382441871</v>
      </c>
      <c r="DG29">
        <v>131.09195382441871</v>
      </c>
      <c r="DH29">
        <v>131.09195382441871</v>
      </c>
    </row>
    <row r="30" spans="1:112" x14ac:dyDescent="0.3">
      <c r="A30">
        <v>87</v>
      </c>
      <c r="B30">
        <v>107.14741252212909</v>
      </c>
      <c r="C30">
        <v>107.36131869685494</v>
      </c>
      <c r="D30">
        <v>107.57503617375605</v>
      </c>
      <c r="E30">
        <v>107.78856344389553</v>
      </c>
      <c r="F30">
        <v>108.00189900797476</v>
      </c>
      <c r="G30">
        <v>108.21504137634167</v>
      </c>
      <c r="H30">
        <v>108.42798906899789</v>
      </c>
      <c r="I30">
        <v>108.64074061560576</v>
      </c>
      <c r="J30">
        <v>108.85329455549419</v>
      </c>
      <c r="K30">
        <v>109.06564943766455</v>
      </c>
      <c r="L30">
        <v>109.27780382079546</v>
      </c>
      <c r="M30">
        <v>109.4897562732472</v>
      </c>
      <c r="N30">
        <v>109.70150537306506</v>
      </c>
      <c r="O30">
        <v>109.91304970798306</v>
      </c>
      <c r="P30">
        <v>110.12438787542628</v>
      </c>
      <c r="Q30">
        <v>110.33551848251248</v>
      </c>
      <c r="R30">
        <v>110.54644014605405</v>
      </c>
      <c r="S30">
        <v>110.75715149255836</v>
      </c>
      <c r="T30">
        <v>110.96765115822826</v>
      </c>
      <c r="U30">
        <v>111.17793778896164</v>
      </c>
      <c r="V30">
        <v>111.38801004035066</v>
      </c>
      <c r="W30">
        <v>111.59786657767998</v>
      </c>
      <c r="X30">
        <v>111.80750607592547</v>
      </c>
      <c r="Y30">
        <v>112.01692721975076</v>
      </c>
      <c r="Z30">
        <v>112.2261287035048</v>
      </c>
      <c r="AA30">
        <v>112.43510923121831</v>
      </c>
      <c r="AB30">
        <v>112.64386751659919</v>
      </c>
      <c r="AC30">
        <v>112.85240228302813</v>
      </c>
      <c r="AD30">
        <v>113.06071226355354</v>
      </c>
      <c r="AE30">
        <v>113.26879620088576</v>
      </c>
      <c r="AF30">
        <v>113.47665284739051</v>
      </c>
      <c r="AG30">
        <v>113.68428096508306</v>
      </c>
      <c r="AH30">
        <v>113.89167932562013</v>
      </c>
      <c r="AI30">
        <v>114.0988467102927</v>
      </c>
      <c r="AJ30">
        <v>114.30578191001791</v>
      </c>
      <c r="AK30">
        <v>114.5124837253298</v>
      </c>
      <c r="AL30">
        <v>114.71895096637098</v>
      </c>
      <c r="AM30">
        <v>114.92518245288271</v>
      </c>
      <c r="AN30">
        <v>115.13117701419428</v>
      </c>
      <c r="AO30">
        <v>115.33693348921349</v>
      </c>
      <c r="AP30">
        <v>115.54245072641484</v>
      </c>
      <c r="AQ30">
        <v>115.74772758382873</v>
      </c>
      <c r="AR30">
        <v>115.95276292902875</v>
      </c>
      <c r="AS30">
        <v>116.15755563912026</v>
      </c>
      <c r="AT30">
        <v>116.36210460072711</v>
      </c>
      <c r="AU30">
        <v>116.56640870997845</v>
      </c>
      <c r="AV30">
        <v>116.77046687249526</v>
      </c>
      <c r="AW30">
        <v>116.97427800337643</v>
      </c>
      <c r="AX30">
        <v>117.17784102718392</v>
      </c>
      <c r="AY30">
        <v>117.38115487792814</v>
      </c>
      <c r="AZ30">
        <v>117.58421849905278</v>
      </c>
      <c r="BA30">
        <v>117.7870308434189</v>
      </c>
      <c r="BB30">
        <v>117.98959087328898</v>
      </c>
      <c r="BC30">
        <v>118.19189756031038</v>
      </c>
      <c r="BD30">
        <v>118.39394988549859</v>
      </c>
      <c r="BE30">
        <v>118.59574683921993</v>
      </c>
      <c r="BF30">
        <v>118.79728742117403</v>
      </c>
      <c r="BG30">
        <v>118.9985706403756</v>
      </c>
      <c r="BH30">
        <v>119.19959551513658</v>
      </c>
      <c r="BI30">
        <v>119.40036107304677</v>
      </c>
      <c r="BJ30">
        <v>119.60086635095523</v>
      </c>
      <c r="BK30">
        <v>119.8011103949507</v>
      </c>
      <c r="BL30">
        <v>120.00109226034185</v>
      </c>
      <c r="BM30">
        <v>120.2008110116374</v>
      </c>
      <c r="BN30">
        <v>120.40026572252506</v>
      </c>
      <c r="BO30">
        <v>120.59945547585139</v>
      </c>
      <c r="BP30">
        <v>120.79837936360028</v>
      </c>
      <c r="BQ30">
        <v>120.99703648687172</v>
      </c>
      <c r="BR30">
        <v>121.19542595585992</v>
      </c>
      <c r="BS30">
        <v>121.39354688983131</v>
      </c>
      <c r="BT30">
        <v>121.5913984171021</v>
      </c>
      <c r="BU30">
        <v>121.78897967501554</v>
      </c>
      <c r="BV30">
        <v>121.98628980991917</v>
      </c>
      <c r="BW30">
        <v>122.18332797714108</v>
      </c>
      <c r="BX30">
        <v>122.38009334096689</v>
      </c>
      <c r="BY30">
        <v>122.57658507461535</v>
      </c>
      <c r="BZ30">
        <v>122.7728023602145</v>
      </c>
      <c r="CA30">
        <v>122.96874438877707</v>
      </c>
      <c r="CB30">
        <v>123.16441036017591</v>
      </c>
      <c r="CC30">
        <v>123.35964565044267</v>
      </c>
      <c r="CD30">
        <v>123.55422760172084</v>
      </c>
      <c r="CE30">
        <v>123.7478140914334</v>
      </c>
      <c r="CF30">
        <v>123.93993685286199</v>
      </c>
      <c r="CG30">
        <v>124.1299953140874</v>
      </c>
      <c r="CH30">
        <v>124.31725472125095</v>
      </c>
      <c r="CI30">
        <v>124.50084940116214</v>
      </c>
      <c r="CJ30">
        <v>124.67980293310107</v>
      </c>
      <c r="CK30">
        <v>124.85304327388396</v>
      </c>
      <c r="CL30">
        <v>125.01940466529081</v>
      </c>
      <c r="CM30">
        <v>125.17767651446184</v>
      </c>
      <c r="CN30">
        <v>125.32659174186027</v>
      </c>
      <c r="CO30">
        <v>125.46486251646432</v>
      </c>
      <c r="CP30">
        <v>125.59119934010246</v>
      </c>
      <c r="CQ30">
        <v>125.7043472629027</v>
      </c>
      <c r="CR30">
        <v>125.80306704468505</v>
      </c>
      <c r="CS30">
        <v>125.88618542593895</v>
      </c>
      <c r="CT30">
        <v>125.95258923488628</v>
      </c>
      <c r="CU30">
        <v>126.00125426330136</v>
      </c>
      <c r="CV30">
        <v>126.03121254980334</v>
      </c>
      <c r="CW30">
        <v>126.0415968950071</v>
      </c>
      <c r="CX30">
        <v>126.0415968950071</v>
      </c>
      <c r="CY30">
        <v>126.0415968950071</v>
      </c>
      <c r="CZ30">
        <v>126.0415968950071</v>
      </c>
      <c r="DA30">
        <v>126.0415968950071</v>
      </c>
      <c r="DB30">
        <v>126.0415968950071</v>
      </c>
      <c r="DC30">
        <v>126.0415968950071</v>
      </c>
      <c r="DD30">
        <v>126.0415968950071</v>
      </c>
      <c r="DE30">
        <v>126.0415968950071</v>
      </c>
      <c r="DF30">
        <v>126.0415968950071</v>
      </c>
      <c r="DG30">
        <v>126.0415968950071</v>
      </c>
      <c r="DH30">
        <v>126.0415968950071</v>
      </c>
    </row>
    <row r="31" spans="1:112" x14ac:dyDescent="0.3">
      <c r="A31">
        <v>88</v>
      </c>
      <c r="B31">
        <v>103.00619619774157</v>
      </c>
      <c r="C31">
        <v>103.2090579972201</v>
      </c>
      <c r="D31">
        <v>103.41174622873207</v>
      </c>
      <c r="E31">
        <v>103.61425952798979</v>
      </c>
      <c r="F31">
        <v>103.81659653924127</v>
      </c>
      <c r="G31">
        <v>104.0187559152764</v>
      </c>
      <c r="H31">
        <v>104.22073631743264</v>
      </c>
      <c r="I31">
        <v>104.42253641560032</v>
      </c>
      <c r="J31">
        <v>104.62415488822722</v>
      </c>
      <c r="K31">
        <v>104.82559042232283</v>
      </c>
      <c r="L31">
        <v>105.02684171346193</v>
      </c>
      <c r="M31">
        <v>105.22790746578785</v>
      </c>
      <c r="N31">
        <v>105.42878639201491</v>
      </c>
      <c r="O31">
        <v>105.62947721343087</v>
      </c>
      <c r="P31">
        <v>105.82997865989836</v>
      </c>
      <c r="Q31">
        <v>106.03028946985597</v>
      </c>
      <c r="R31">
        <v>106.23040839031934</v>
      </c>
      <c r="S31">
        <v>106.4303341768809</v>
      </c>
      <c r="T31">
        <v>106.63006559370976</v>
      </c>
      <c r="U31">
        <v>106.82960141355116</v>
      </c>
      <c r="V31">
        <v>107.02894041772483</v>
      </c>
      <c r="W31">
        <v>107.22808139612371</v>
      </c>
      <c r="X31">
        <v>107.42702314721176</v>
      </c>
      <c r="Y31">
        <v>107.62576447802101</v>
      </c>
      <c r="Z31">
        <v>107.82430420414882</v>
      </c>
      <c r="AA31">
        <v>108.02264114975445</v>
      </c>
      <c r="AB31">
        <v>108.22077414755495</v>
      </c>
      <c r="AC31">
        <v>108.41870203882068</v>
      </c>
      <c r="AD31">
        <v>108.61642367337092</v>
      </c>
      <c r="AE31">
        <v>108.81393790956814</v>
      </c>
      <c r="AF31">
        <v>109.01124361431268</v>
      </c>
      <c r="AG31">
        <v>109.2083396630365</v>
      </c>
      <c r="AH31">
        <v>109.40522493969678</v>
      </c>
      <c r="AI31">
        <v>109.60189833676901</v>
      </c>
      <c r="AJ31">
        <v>109.79835875523938</v>
      </c>
      <c r="AK31">
        <v>109.99460510459757</v>
      </c>
      <c r="AL31">
        <v>110.1906363028283</v>
      </c>
      <c r="AM31">
        <v>110.38645127640255</v>
      </c>
      <c r="AN31">
        <v>110.58204896026953</v>
      </c>
      <c r="AO31">
        <v>110.77742829784626</v>
      </c>
      <c r="AP31">
        <v>110.97258824100876</v>
      </c>
      <c r="AQ31">
        <v>111.16752775008166</v>
      </c>
      <c r="AR31">
        <v>111.36224579382764</v>
      </c>
      <c r="AS31">
        <v>111.55674134943679</v>
      </c>
      <c r="AT31">
        <v>111.7510134025156</v>
      </c>
      <c r="AU31">
        <v>111.94506094707511</v>
      </c>
      <c r="AV31">
        <v>112.13888298551909</v>
      </c>
      <c r="AW31">
        <v>112.33247852863209</v>
      </c>
      <c r="AX31">
        <v>112.52584659556639</v>
      </c>
      <c r="AY31">
        <v>112.71898621382947</v>
      </c>
      <c r="AZ31">
        <v>112.91189641927046</v>
      </c>
      <c r="BA31">
        <v>113.10457625606678</v>
      </c>
      <c r="BB31">
        <v>113.29702477670983</v>
      </c>
      <c r="BC31">
        <v>113.48924104199115</v>
      </c>
      <c r="BD31">
        <v>113.68122412098738</v>
      </c>
      <c r="BE31">
        <v>113.87297309104582</v>
      </c>
      <c r="BF31">
        <v>114.06448703776863</v>
      </c>
      <c r="BG31">
        <v>114.25576505499772</v>
      </c>
      <c r="BH31">
        <v>114.44680624479886</v>
      </c>
      <c r="BI31">
        <v>114.63760971744523</v>
      </c>
      <c r="BJ31">
        <v>114.82817459140114</v>
      </c>
      <c r="BK31">
        <v>115.01849999330521</v>
      </c>
      <c r="BL31">
        <v>115.20858505795357</v>
      </c>
      <c r="BM31">
        <v>115.39842892828209</v>
      </c>
      <c r="BN31">
        <v>115.58803075534897</v>
      </c>
      <c r="BO31">
        <v>115.7773896983169</v>
      </c>
      <c r="BP31">
        <v>115.96650492443476</v>
      </c>
      <c r="BQ31">
        <v>116.1553756090192</v>
      </c>
      <c r="BR31">
        <v>116.34400093543583</v>
      </c>
      <c r="BS31">
        <v>116.53238009508016</v>
      </c>
      <c r="BT31">
        <v>116.72051228735883</v>
      </c>
      <c r="BU31">
        <v>116.90839671966945</v>
      </c>
      <c r="BV31">
        <v>117.09603260738098</v>
      </c>
      <c r="BW31">
        <v>117.28341917381424</v>
      </c>
      <c r="BX31">
        <v>117.4705556502207</v>
      </c>
      <c r="BY31">
        <v>117.65744127576292</v>
      </c>
      <c r="BZ31">
        <v>117.84407529749312</v>
      </c>
      <c r="CA31">
        <v>118.03045697033248</v>
      </c>
      <c r="CB31">
        <v>118.2165855570498</v>
      </c>
      <c r="CC31">
        <v>118.40246032824027</v>
      </c>
      <c r="CD31">
        <v>118.58791634280311</v>
      </c>
      <c r="CE31">
        <v>118.77271617162636</v>
      </c>
      <c r="CF31">
        <v>118.95649508355301</v>
      </c>
      <c r="CG31">
        <v>119.13875403878392</v>
      </c>
      <c r="CH31">
        <v>119.31885324145429</v>
      </c>
      <c r="CI31">
        <v>119.49601026691823</v>
      </c>
      <c r="CJ31">
        <v>119.66930366930305</v>
      </c>
      <c r="CK31">
        <v>119.83769460992363</v>
      </c>
      <c r="CL31">
        <v>120.00004308031075</v>
      </c>
      <c r="CM31">
        <v>120.15511001959275</v>
      </c>
      <c r="CN31">
        <v>120.30160947807643</v>
      </c>
      <c r="CO31">
        <v>120.4381962364029</v>
      </c>
      <c r="CP31">
        <v>120.56350391048265</v>
      </c>
      <c r="CQ31">
        <v>120.67616528232847</v>
      </c>
      <c r="CR31">
        <v>120.77485084856519</v>
      </c>
      <c r="CS31">
        <v>120.85824872047749</v>
      </c>
      <c r="CT31">
        <v>120.9251181025835</v>
      </c>
      <c r="CU31">
        <v>120.97428294732724</v>
      </c>
      <c r="CV31">
        <v>121.00466261028275</v>
      </c>
      <c r="CW31">
        <v>121.01523695315596</v>
      </c>
      <c r="CX31">
        <v>121.01523695315596</v>
      </c>
      <c r="CY31">
        <v>121.01523695315596</v>
      </c>
      <c r="CZ31">
        <v>121.01523695315596</v>
      </c>
      <c r="DA31">
        <v>121.01523695315596</v>
      </c>
      <c r="DB31">
        <v>121.01523695315596</v>
      </c>
      <c r="DC31">
        <v>121.01523695315596</v>
      </c>
      <c r="DD31">
        <v>121.01523695315596</v>
      </c>
      <c r="DE31">
        <v>121.01523695315596</v>
      </c>
      <c r="DF31">
        <v>121.01523695315596</v>
      </c>
      <c r="DG31">
        <v>121.01523695315596</v>
      </c>
      <c r="DH31">
        <v>121.01523695315596</v>
      </c>
    </row>
    <row r="32" spans="1:112" x14ac:dyDescent="0.3">
      <c r="A32">
        <v>89</v>
      </c>
      <c r="B32">
        <v>98.934107045111816</v>
      </c>
      <c r="C32">
        <v>99.125620925530299</v>
      </c>
      <c r="D32">
        <v>99.316975454478737</v>
      </c>
      <c r="E32">
        <v>99.50816941414962</v>
      </c>
      <c r="F32">
        <v>99.699201594204808</v>
      </c>
      <c r="G32">
        <v>99.890070791780488</v>
      </c>
      <c r="H32">
        <v>100.08077581149107</v>
      </c>
      <c r="I32">
        <v>100.27131546543272</v>
      </c>
      <c r="J32">
        <v>100.46168857318702</v>
      </c>
      <c r="K32">
        <v>100.65189396182357</v>
      </c>
      <c r="L32">
        <v>100.84193046590242</v>
      </c>
      <c r="M32">
        <v>101.03179692747611</v>
      </c>
      <c r="N32">
        <v>101.22149219609125</v>
      </c>
      <c r="O32">
        <v>101.41101512878998</v>
      </c>
      <c r="P32">
        <v>101.60036459011013</v>
      </c>
      <c r="Q32">
        <v>101.78953945208622</v>
      </c>
      <c r="R32">
        <v>101.97853859424924</v>
      </c>
      <c r="S32">
        <v>102.16736090362609</v>
      </c>
      <c r="T32">
        <v>102.356005274739</v>
      </c>
      <c r="U32">
        <v>102.54447060960415</v>
      </c>
      <c r="V32">
        <v>102.73275581773031</v>
      </c>
      <c r="W32">
        <v>102.92085981611653</v>
      </c>
      <c r="X32">
        <v>103.10878152925044</v>
      </c>
      <c r="Y32">
        <v>103.29651988910477</v>
      </c>
      <c r="Z32">
        <v>103.48407383513481</v>
      </c>
      <c r="AA32">
        <v>103.67144231427487</v>
      </c>
      <c r="AB32">
        <v>103.85862428093435</v>
      </c>
      <c r="AC32">
        <v>104.04561869699361</v>
      </c>
      <c r="AD32">
        <v>104.23242453179967</v>
      </c>
      <c r="AE32">
        <v>104.41904076216095</v>
      </c>
      <c r="AF32">
        <v>104.60546637234239</v>
      </c>
      <c r="AG32">
        <v>104.79170035405974</v>
      </c>
      <c r="AH32">
        <v>104.97774170647358</v>
      </c>
      <c r="AI32">
        <v>105.16358943618332</v>
      </c>
      <c r="AJ32">
        <v>105.34924255722035</v>
      </c>
      <c r="AK32">
        <v>105.53470009104117</v>
      </c>
      <c r="AL32">
        <v>105.71996106652043</v>
      </c>
      <c r="AM32">
        <v>105.90502451994288</v>
      </c>
      <c r="AN32">
        <v>106.08988949499611</v>
      </c>
      <c r="AO32">
        <v>106.27455504276165</v>
      </c>
      <c r="AP32">
        <v>106.45902022170692</v>
      </c>
      <c r="AQ32">
        <v>106.64328409767637</v>
      </c>
      <c r="AR32">
        <v>106.82734574388218</v>
      </c>
      <c r="AS32">
        <v>107.0112042408948</v>
      </c>
      <c r="AT32">
        <v>107.19485867663336</v>
      </c>
      <c r="AU32">
        <v>107.37830814635566</v>
      </c>
      <c r="AV32">
        <v>107.56155175264759</v>
      </c>
      <c r="AW32">
        <v>107.7445886054128</v>
      </c>
      <c r="AX32">
        <v>107.92741782186145</v>
      </c>
      <c r="AY32">
        <v>108.11003852649961</v>
      </c>
      <c r="AZ32">
        <v>108.29244985111677</v>
      </c>
      <c r="BA32">
        <v>108.47465093477544</v>
      </c>
      <c r="BB32">
        <v>108.65664092379767</v>
      </c>
      <c r="BC32">
        <v>108.83841897175409</v>
      </c>
      <c r="BD32">
        <v>109.01998423945034</v>
      </c>
      <c r="BE32">
        <v>109.20133589491482</v>
      </c>
      <c r="BF32">
        <v>109.38247311338536</v>
      </c>
      <c r="BG32">
        <v>109.56339507729584</v>
      </c>
      <c r="BH32">
        <v>109.74410097626284</v>
      </c>
      <c r="BI32">
        <v>109.92459000707153</v>
      </c>
      <c r="BJ32">
        <v>110.10486137366171</v>
      </c>
      <c r="BK32">
        <v>110.28491428711339</v>
      </c>
      <c r="BL32">
        <v>110.4647479656323</v>
      </c>
      <c r="BM32">
        <v>110.64436163453487</v>
      </c>
      <c r="BN32">
        <v>110.82375452623333</v>
      </c>
      <c r="BO32">
        <v>111.00292588022056</v>
      </c>
      <c r="BP32">
        <v>111.18187494305427</v>
      </c>
      <c r="BQ32">
        <v>111.36060096834132</v>
      </c>
      <c r="BR32">
        <v>111.53910321672195</v>
      </c>
      <c r="BS32">
        <v>111.71738095585341</v>
      </c>
      <c r="BT32">
        <v>111.89543346039363</v>
      </c>
      <c r="BU32">
        <v>112.07326001198447</v>
      </c>
      <c r="BV32">
        <v>112.25085989923508</v>
      </c>
      <c r="BW32">
        <v>112.42823241770486</v>
      </c>
      <c r="BX32">
        <v>112.60537686988599</v>
      </c>
      <c r="BY32">
        <v>112.78229256518617</v>
      </c>
      <c r="BZ32">
        <v>112.95897881991101</v>
      </c>
      <c r="CA32">
        <v>113.13543495724603</v>
      </c>
      <c r="CB32">
        <v>113.31166030723892</v>
      </c>
      <c r="CC32">
        <v>113.48765420678095</v>
      </c>
      <c r="CD32">
        <v>113.66341599958881</v>
      </c>
      <c r="CE32">
        <v>113.83876919395679</v>
      </c>
      <c r="CF32">
        <v>114.01345983750986</v>
      </c>
      <c r="CG32">
        <v>114.18709792443767</v>
      </c>
      <c r="CH32">
        <v>114.3591500324748</v>
      </c>
      <c r="CI32">
        <v>114.52893256507383</v>
      </c>
      <c r="CJ32">
        <v>114.69560989319476</v>
      </c>
      <c r="CK32">
        <v>114.85819835825694</v>
      </c>
      <c r="CL32">
        <v>115.01558953740738</v>
      </c>
      <c r="CM32">
        <v>115.16656770058948</v>
      </c>
      <c r="CN32">
        <v>115.30981216858645</v>
      </c>
      <c r="CO32">
        <v>115.44395314837548</v>
      </c>
      <c r="CP32">
        <v>115.56755854061585</v>
      </c>
      <c r="CQ32">
        <v>115.67917469220281</v>
      </c>
      <c r="CR32">
        <v>115.77734811795655</v>
      </c>
      <c r="CS32">
        <v>115.86066665041727</v>
      </c>
      <c r="CT32">
        <v>115.92773792876275</v>
      </c>
      <c r="CU32">
        <v>115.97724645160406</v>
      </c>
      <c r="CV32">
        <v>116.00794672087585</v>
      </c>
      <c r="CW32">
        <v>116.01869587462917</v>
      </c>
      <c r="CX32">
        <v>116.01869587462917</v>
      </c>
      <c r="CY32">
        <v>116.01869587462917</v>
      </c>
      <c r="CZ32">
        <v>116.01869587462917</v>
      </c>
      <c r="DA32">
        <v>116.01869587462917</v>
      </c>
      <c r="DB32">
        <v>116.01869587462917</v>
      </c>
      <c r="DC32">
        <v>116.01869587462917</v>
      </c>
      <c r="DD32">
        <v>116.01869587462917</v>
      </c>
      <c r="DE32">
        <v>116.01869587462917</v>
      </c>
      <c r="DF32">
        <v>116.01869587462917</v>
      </c>
      <c r="DG32">
        <v>116.01869587462917</v>
      </c>
      <c r="DH32">
        <v>116.01869587462917</v>
      </c>
    </row>
    <row r="33" spans="1:112" x14ac:dyDescent="0.3">
      <c r="A33">
        <v>90</v>
      </c>
      <c r="B33">
        <v>94.933905988093429</v>
      </c>
      <c r="C33">
        <v>95.113801467171271</v>
      </c>
      <c r="D33">
        <v>95.293550983343223</v>
      </c>
      <c r="E33">
        <v>95.473153464425451</v>
      </c>
      <c r="F33">
        <v>95.65260784468876</v>
      </c>
      <c r="G33">
        <v>95.831913064861482</v>
      </c>
      <c r="H33">
        <v>96.011068072132332</v>
      </c>
      <c r="I33">
        <v>96.19007182015244</v>
      </c>
      <c r="J33">
        <v>96.368923269037396</v>
      </c>
      <c r="K33">
        <v>96.547621385369084</v>
      </c>
      <c r="L33">
        <v>96.726165142196564</v>
      </c>
      <c r="M33">
        <v>96.904553519037307</v>
      </c>
      <c r="N33">
        <v>97.08278550187768</v>
      </c>
      <c r="O33">
        <v>97.260860083173284</v>
      </c>
      <c r="P33">
        <v>97.438776261848901</v>
      </c>
      <c r="Q33">
        <v>97.616533043298091</v>
      </c>
      <c r="R33">
        <v>97.794129439382516</v>
      </c>
      <c r="S33">
        <v>97.971564468431097</v>
      </c>
      <c r="T33">
        <v>98.148837155238354</v>
      </c>
      <c r="U33">
        <v>98.325946531063181</v>
      </c>
      <c r="V33">
        <v>98.502891633626618</v>
      </c>
      <c r="W33">
        <v>98.67967150710983</v>
      </c>
      <c r="X33">
        <v>98.856285202151383</v>
      </c>
      <c r="Y33">
        <v>99.032731775844496</v>
      </c>
      <c r="Z33">
        <v>99.209010291733875</v>
      </c>
      <c r="AA33">
        <v>99.38511981981253</v>
      </c>
      <c r="AB33">
        <v>99.561059436517425</v>
      </c>
      <c r="AC33">
        <v>99.736828224726224</v>
      </c>
      <c r="AD33">
        <v>99.912425273752518</v>
      </c>
      <c r="AE33">
        <v>100.08784967934136</v>
      </c>
      <c r="AF33">
        <v>100.26310054366462</v>
      </c>
      <c r="AG33">
        <v>100.43817697531541</v>
      </c>
      <c r="AH33">
        <v>100.6130780893031</v>
      </c>
      <c r="AI33">
        <v>100.78780300704736</v>
      </c>
      <c r="AJ33">
        <v>100.96235085637245</v>
      </c>
      <c r="AK33">
        <v>101.13672077150096</v>
      </c>
      <c r="AL33">
        <v>101.31091189304701</v>
      </c>
      <c r="AM33">
        <v>101.48492336800994</v>
      </c>
      <c r="AN33">
        <v>101.65875434976716</v>
      </c>
      <c r="AO33">
        <v>101.83240399806675</v>
      </c>
      <c r="AP33">
        <v>102.00587147902033</v>
      </c>
      <c r="AQ33">
        <v>102.17915596509476</v>
      </c>
      <c r="AR33">
        <v>102.35225663510479</v>
      </c>
      <c r="AS33">
        <v>102.5251726742043</v>
      </c>
      <c r="AT33">
        <v>102.697903273878</v>
      </c>
      <c r="AU33">
        <v>102.87044763193289</v>
      </c>
      <c r="AV33">
        <v>103.04280495248882</v>
      </c>
      <c r="AW33">
        <v>103.21497444596997</v>
      </c>
      <c r="AX33">
        <v>103.38695532909495</v>
      </c>
      <c r="AY33">
        <v>103.55874682486719</v>
      </c>
      <c r="AZ33">
        <v>103.73034816256524</v>
      </c>
      <c r="BA33">
        <v>103.90175857773245</v>
      </c>
      <c r="BB33">
        <v>104.07297731216703</v>
      </c>
      <c r="BC33">
        <v>104.24400361391106</v>
      </c>
      <c r="BD33">
        <v>104.41483673724018</v>
      </c>
      <c r="BE33">
        <v>104.58547594265235</v>
      </c>
      <c r="BF33">
        <v>104.75592049685655</v>
      </c>
      <c r="BG33">
        <v>104.92616967276167</v>
      </c>
      <c r="BH33">
        <v>105.09622274946516</v>
      </c>
      <c r="BI33">
        <v>105.2660790122406</v>
      </c>
      <c r="BJ33">
        <v>105.43573775252609</v>
      </c>
      <c r="BK33">
        <v>105.60519826791223</v>
      </c>
      <c r="BL33">
        <v>105.77445986212945</v>
      </c>
      <c r="BM33">
        <v>105.94352184503546</v>
      </c>
      <c r="BN33">
        <v>106.11238353260296</v>
      </c>
      <c r="BO33">
        <v>106.28104424690569</v>
      </c>
      <c r="BP33">
        <v>106.4495033161065</v>
      </c>
      <c r="BQ33">
        <v>106.61776007444332</v>
      </c>
      <c r="BR33">
        <v>106.78581386221578</v>
      </c>
      <c r="BS33">
        <v>106.9536640257716</v>
      </c>
      <c r="BT33">
        <v>107.12130991749287</v>
      </c>
      <c r="BU33">
        <v>107.28875089578185</v>
      </c>
      <c r="BV33">
        <v>107.45598632504674</v>
      </c>
      <c r="BW33">
        <v>107.62301557568777</v>
      </c>
      <c r="BX33">
        <v>107.78983802408204</v>
      </c>
      <c r="BY33">
        <v>107.95645305256947</v>
      </c>
      <c r="BZ33">
        <v>108.12286004943752</v>
      </c>
      <c r="CA33">
        <v>108.28905840890633</v>
      </c>
      <c r="CB33">
        <v>108.45504753111368</v>
      </c>
      <c r="CC33">
        <v>108.62082682209966</v>
      </c>
      <c r="CD33">
        <v>108.78639569379092</v>
      </c>
      <c r="CE33">
        <v>108.95175356398565</v>
      </c>
      <c r="CF33">
        <v>109.11671093707969</v>
      </c>
      <c r="CG33">
        <v>109.28099527482308</v>
      </c>
      <c r="CH33">
        <v>109.44418815989826</v>
      </c>
      <c r="CI33">
        <v>109.60571754275414</v>
      </c>
      <c r="CJ33">
        <v>109.7648506457861</v>
      </c>
      <c r="CK33">
        <v>109.92069213264577</v>
      </c>
      <c r="CL33">
        <v>110.07218856658079</v>
      </c>
      <c r="CM33">
        <v>110.21815352507625</v>
      </c>
      <c r="CN33">
        <v>110.35728645140219</v>
      </c>
      <c r="CO33">
        <v>110.48817528977781</v>
      </c>
      <c r="CP33">
        <v>110.60935644951333</v>
      </c>
      <c r="CQ33">
        <v>110.71930070351412</v>
      </c>
      <c r="CR33">
        <v>110.81645691504961</v>
      </c>
      <c r="CS33">
        <v>110.89927531979836</v>
      </c>
      <c r="CT33">
        <v>110.96625159180796</v>
      </c>
      <c r="CU33">
        <v>111.01590374498255</v>
      </c>
      <c r="CV33">
        <v>111.04683319039009</v>
      </c>
      <c r="CW33">
        <v>111.05771730022492</v>
      </c>
      <c r="CX33">
        <v>111.05771730022492</v>
      </c>
      <c r="CY33">
        <v>111.05771730022492</v>
      </c>
      <c r="CZ33">
        <v>111.05771730022492</v>
      </c>
      <c r="DA33">
        <v>111.05771730022492</v>
      </c>
      <c r="DB33">
        <v>111.05771730022492</v>
      </c>
      <c r="DC33">
        <v>111.05771730022492</v>
      </c>
      <c r="DD33">
        <v>111.05771730022492</v>
      </c>
      <c r="DE33">
        <v>111.05771730022492</v>
      </c>
      <c r="DF33">
        <v>111.05771730022492</v>
      </c>
      <c r="DG33">
        <v>111.05771730022492</v>
      </c>
      <c r="DH33">
        <v>111.05771730022492</v>
      </c>
    </row>
    <row r="34" spans="1:112" x14ac:dyDescent="0.3">
      <c r="A34">
        <v>91</v>
      </c>
      <c r="B34">
        <v>91.008144607297098</v>
      </c>
      <c r="C34">
        <v>91.176191782440654</v>
      </c>
      <c r="D34">
        <v>91.344105553098615</v>
      </c>
      <c r="E34">
        <v>91.511884990385269</v>
      </c>
      <c r="F34">
        <v>91.679529170908111</v>
      </c>
      <c r="G34">
        <v>91.847037176769362</v>
      </c>
      <c r="H34">
        <v>92.014408095567475</v>
      </c>
      <c r="I34">
        <v>92.181641020398189</v>
      </c>
      <c r="J34">
        <v>92.348735049855406</v>
      </c>
      <c r="K34">
        <v>92.51568928803151</v>
      </c>
      <c r="L34">
        <v>92.682502844518169</v>
      </c>
      <c r="M34">
        <v>92.849174834405886</v>
      </c>
      <c r="N34">
        <v>93.015704378283971</v>
      </c>
      <c r="O34">
        <v>93.182090602240223</v>
      </c>
      <c r="P34">
        <v>93.348332637859926</v>
      </c>
      <c r="Q34">
        <v>93.514429622225208</v>
      </c>
      <c r="R34">
        <v>93.680380697913435</v>
      </c>
      <c r="S34">
        <v>93.846185012995974</v>
      </c>
      <c r="T34">
        <v>94.011841721036618</v>
      </c>
      <c r="U34">
        <v>94.177349981089066</v>
      </c>
      <c r="V34">
        <v>94.342708957695507</v>
      </c>
      <c r="W34">
        <v>94.507917820883435</v>
      </c>
      <c r="X34">
        <v>94.672975746163502</v>
      </c>
      <c r="Y34">
        <v>94.837881914526392</v>
      </c>
      <c r="Z34">
        <v>95.002635512439554</v>
      </c>
      <c r="AA34">
        <v>95.167235731844258</v>
      </c>
      <c r="AB34">
        <v>95.331681770151391</v>
      </c>
      <c r="AC34">
        <v>95.495972830238202</v>
      </c>
      <c r="AD34">
        <v>95.660108120443823</v>
      </c>
      <c r="AE34">
        <v>95.824086854565309</v>
      </c>
      <c r="AF34">
        <v>95.987908251853057</v>
      </c>
      <c r="AG34">
        <v>96.151571537005935</v>
      </c>
      <c r="AH34">
        <v>96.315075940166665</v>
      </c>
      <c r="AI34">
        <v>96.478420696916331</v>
      </c>
      <c r="AJ34">
        <v>96.641605048269454</v>
      </c>
      <c r="AK34">
        <v>96.804628240668066</v>
      </c>
      <c r="AL34">
        <v>96.967489525976177</v>
      </c>
      <c r="AM34">
        <v>97.130188161473853</v>
      </c>
      <c r="AN34">
        <v>97.292723409850822</v>
      </c>
      <c r="AO34">
        <v>97.455094539200417</v>
      </c>
      <c r="AP34">
        <v>97.617300823012528</v>
      </c>
      <c r="AQ34">
        <v>97.77934154016765</v>
      </c>
      <c r="AR34">
        <v>97.941215974929179</v>
      </c>
      <c r="AS34">
        <v>98.102923416936633</v>
      </c>
      <c r="AT34">
        <v>98.264463161198293</v>
      </c>
      <c r="AU34">
        <v>98.425834508083653</v>
      </c>
      <c r="AV34">
        <v>98.587036763315794</v>
      </c>
      <c r="AW34">
        <v>98.74806923796335</v>
      </c>
      <c r="AX34">
        <v>98.908931248432737</v>
      </c>
      <c r="AY34">
        <v>99.069622116459541</v>
      </c>
      <c r="AZ34">
        <v>99.230141169100463</v>
      </c>
      <c r="BA34">
        <v>99.390487738724445</v>
      </c>
      <c r="BB34">
        <v>99.550661163004193</v>
      </c>
      <c r="BC34">
        <v>99.710660784906878</v>
      </c>
      <c r="BD34">
        <v>99.870485952685513</v>
      </c>
      <c r="BE34">
        <v>100.03013601986926</v>
      </c>
      <c r="BF34">
        <v>100.18961034525429</v>
      </c>
      <c r="BG34">
        <v>100.34890829289395</v>
      </c>
      <c r="BH34">
        <v>100.50802923208921</v>
      </c>
      <c r="BI34">
        <v>100.6669725373787</v>
      </c>
      <c r="BJ34">
        <v>100.82573758852872</v>
      </c>
      <c r="BK34">
        <v>100.98432377052271</v>
      </c>
      <c r="BL34">
        <v>101.14273047355131</v>
      </c>
      <c r="BM34">
        <v>101.30095709300163</v>
      </c>
      <c r="BN34">
        <v>101.45900302944641</v>
      </c>
      <c r="BO34">
        <v>101.61686768863355</v>
      </c>
      <c r="BP34">
        <v>101.77455048147486</v>
      </c>
      <c r="BQ34">
        <v>101.93205082403524</v>
      </c>
      <c r="BR34">
        <v>102.08936813752103</v>
      </c>
      <c r="BS34">
        <v>102.24650184826912</v>
      </c>
      <c r="BT34">
        <v>102.403451387735</v>
      </c>
      <c r="BU34">
        <v>102.56021619248135</v>
      </c>
      <c r="BV34">
        <v>102.71679570416606</v>
      </c>
      <c r="BW34">
        <v>102.87318936953068</v>
      </c>
      <c r="BX34">
        <v>103.02939664038794</v>
      </c>
      <c r="BY34">
        <v>103.18541697360979</v>
      </c>
      <c r="BZ34">
        <v>103.34124983111499</v>
      </c>
      <c r="CA34">
        <v>103.49689467985687</v>
      </c>
      <c r="CB34">
        <v>103.65235099181072</v>
      </c>
      <c r="CC34">
        <v>103.8076182439607</v>
      </c>
      <c r="CD34">
        <v>103.96269591828798</v>
      </c>
      <c r="CE34">
        <v>104.11758350175671</v>
      </c>
      <c r="CF34">
        <v>104.27228048630197</v>
      </c>
      <c r="CG34">
        <v>104.42658264976147</v>
      </c>
      <c r="CH34">
        <v>104.58019642454717</v>
      </c>
      <c r="CI34">
        <v>104.73267126742141</v>
      </c>
      <c r="CJ34">
        <v>104.88339147705626</v>
      </c>
      <c r="CK34">
        <v>105.03156872837322</v>
      </c>
      <c r="CL34">
        <v>105.17624028560626</v>
      </c>
      <c r="CM34">
        <v>105.31627398783515</v>
      </c>
      <c r="CN34">
        <v>105.45039546526694</v>
      </c>
      <c r="CO34">
        <v>105.5772085756861</v>
      </c>
      <c r="CP34">
        <v>105.69519836031915</v>
      </c>
      <c r="CQ34">
        <v>105.80279567785516</v>
      </c>
      <c r="CR34">
        <v>105.89836207890693</v>
      </c>
      <c r="CS34">
        <v>105.98023689342246</v>
      </c>
      <c r="CT34">
        <v>106.0467622734361</v>
      </c>
      <c r="CU34">
        <v>106.09633054731184</v>
      </c>
      <c r="CV34">
        <v>106.12735932489957</v>
      </c>
      <c r="CW34">
        <v>106.13835706773521</v>
      </c>
      <c r="CX34">
        <v>106.13835706773521</v>
      </c>
      <c r="CY34">
        <v>106.13835706773521</v>
      </c>
      <c r="CZ34">
        <v>106.13835706773521</v>
      </c>
      <c r="DA34">
        <v>106.13835706773521</v>
      </c>
      <c r="DB34">
        <v>106.13835706773521</v>
      </c>
      <c r="DC34">
        <v>106.13835706773521</v>
      </c>
      <c r="DD34">
        <v>106.13835706773521</v>
      </c>
      <c r="DE34">
        <v>106.13835706773521</v>
      </c>
      <c r="DF34">
        <v>106.13835706773521</v>
      </c>
      <c r="DG34">
        <v>106.13835706773521</v>
      </c>
      <c r="DH34">
        <v>106.13835706773521</v>
      </c>
    </row>
    <row r="35" spans="1:112" x14ac:dyDescent="0.3">
      <c r="A35">
        <v>92</v>
      </c>
      <c r="B35">
        <v>87.1585249416419</v>
      </c>
      <c r="C35">
        <v>87.314526737529363</v>
      </c>
      <c r="D35">
        <v>87.470407042850482</v>
      </c>
      <c r="E35">
        <v>87.626165066570394</v>
      </c>
      <c r="F35">
        <v>87.781800022254458</v>
      </c>
      <c r="G35">
        <v>87.937311128068643</v>
      </c>
      <c r="H35">
        <v>88.092697606779794</v>
      </c>
      <c r="I35">
        <v>88.247958685756004</v>
      </c>
      <c r="J35">
        <v>88.403093596966229</v>
      </c>
      <c r="K35">
        <v>88.558101576980164</v>
      </c>
      <c r="L35">
        <v>88.712981866967823</v>
      </c>
      <c r="M35">
        <v>88.86773371269858</v>
      </c>
      <c r="N35">
        <v>89.022356364540713</v>
      </c>
      <c r="O35">
        <v>89.176849077459906</v>
      </c>
      <c r="P35">
        <v>89.331211111018263</v>
      </c>
      <c r="Q35">
        <v>89.48544172937271</v>
      </c>
      <c r="R35">
        <v>89.639540201273476</v>
      </c>
      <c r="S35">
        <v>89.793505800062064</v>
      </c>
      <c r="T35">
        <v>89.947337803669427</v>
      </c>
      <c r="U35">
        <v>90.101035494613626</v>
      </c>
      <c r="V35">
        <v>90.254598159997585</v>
      </c>
      <c r="W35">
        <v>90.408025091506261</v>
      </c>
      <c r="X35">
        <v>90.561315585404188</v>
      </c>
      <c r="Y35">
        <v>90.714468942532434</v>
      </c>
      <c r="Z35">
        <v>90.867484468305449</v>
      </c>
      <c r="AA35">
        <v>91.020361472707748</v>
      </c>
      <c r="AB35">
        <v>91.173099270290663</v>
      </c>
      <c r="AC35">
        <v>91.325697180168618</v>
      </c>
      <c r="AD35">
        <v>91.478154526015146</v>
      </c>
      <c r="AE35">
        <v>91.630470636059272</v>
      </c>
      <c r="AF35">
        <v>91.782644843081158</v>
      </c>
      <c r="AG35">
        <v>91.934676484407873</v>
      </c>
      <c r="AH35">
        <v>92.086564901908986</v>
      </c>
      <c r="AI35">
        <v>92.238309441991888</v>
      </c>
      <c r="AJ35">
        <v>92.389909455597021</v>
      </c>
      <c r="AK35">
        <v>92.541364298192988</v>
      </c>
      <c r="AL35">
        <v>92.692673329771509</v>
      </c>
      <c r="AM35">
        <v>92.84383591484206</v>
      </c>
      <c r="AN35">
        <v>92.994851422426606</v>
      </c>
      <c r="AO35">
        <v>93.145719226053885</v>
      </c>
      <c r="AP35">
        <v>93.296438703753992</v>
      </c>
      <c r="AQ35">
        <v>93.447009238052274</v>
      </c>
      <c r="AR35">
        <v>93.597430215963399</v>
      </c>
      <c r="AS35">
        <v>93.747701028985318</v>
      </c>
      <c r="AT35">
        <v>93.897821073093013</v>
      </c>
      <c r="AU35">
        <v>94.047789748731802</v>
      </c>
      <c r="AV35">
        <v>94.197606460811073</v>
      </c>
      <c r="AW35">
        <v>94.347270618697635</v>
      </c>
      <c r="AX35">
        <v>94.496781636208496</v>
      </c>
      <c r="AY35">
        <v>94.646138931604227</v>
      </c>
      <c r="AZ35">
        <v>94.795341927581802</v>
      </c>
      <c r="BA35">
        <v>94.944390051267263</v>
      </c>
      <c r="BB35">
        <v>95.093282734208486</v>
      </c>
      <c r="BC35">
        <v>95.242019412367512</v>
      </c>
      <c r="BD35">
        <v>95.390599526113078</v>
      </c>
      <c r="BE35">
        <v>95.539022520212939</v>
      </c>
      <c r="BF35">
        <v>95.68728784382553</v>
      </c>
      <c r="BG35">
        <v>95.83539495049267</v>
      </c>
      <c r="BH35">
        <v>95.983343298130706</v>
      </c>
      <c r="BI35">
        <v>96.131132349022977</v>
      </c>
      <c r="BJ35">
        <v>96.278761569810854</v>
      </c>
      <c r="BK35">
        <v>96.426230431485735</v>
      </c>
      <c r="BL35">
        <v>96.573538409379978</v>
      </c>
      <c r="BM35">
        <v>96.720684983158762</v>
      </c>
      <c r="BN35">
        <v>96.867669636810632</v>
      </c>
      <c r="BO35">
        <v>97.014491858639133</v>
      </c>
      <c r="BP35">
        <v>97.161151141253413</v>
      </c>
      <c r="BQ35">
        <v>97.307646981559174</v>
      </c>
      <c r="BR35">
        <v>97.453978880749489</v>
      </c>
      <c r="BS35">
        <v>97.600146344295297</v>
      </c>
      <c r="BT35">
        <v>97.746148881936023</v>
      </c>
      <c r="BU35">
        <v>97.891986007670113</v>
      </c>
      <c r="BV35">
        <v>98.037657239744945</v>
      </c>
      <c r="BW35">
        <v>98.183162100647763</v>
      </c>
      <c r="BX35">
        <v>98.328500117094961</v>
      </c>
      <c r="BY35">
        <v>98.473670820022846</v>
      </c>
      <c r="BZ35">
        <v>98.618673744577222</v>
      </c>
      <c r="CA35">
        <v>98.763508430103073</v>
      </c>
      <c r="CB35">
        <v>98.908174420134714</v>
      </c>
      <c r="CC35">
        <v>99.052671262385232</v>
      </c>
      <c r="CD35">
        <v>99.196998508735987</v>
      </c>
      <c r="CE35">
        <v>99.341155715226165</v>
      </c>
      <c r="CF35">
        <v>99.485142442042189</v>
      </c>
      <c r="CG35">
        <v>99.628958253507037</v>
      </c>
      <c r="CH35">
        <v>99.772382144070576</v>
      </c>
      <c r="CI35">
        <v>99.915096601250127</v>
      </c>
      <c r="CJ35">
        <v>100.05661452599908</v>
      </c>
      <c r="CK35">
        <v>100.19627057524852</v>
      </c>
      <c r="CL35">
        <v>100.33321328935703</v>
      </c>
      <c r="CM35">
        <v>100.46640336920987</v>
      </c>
      <c r="CN35">
        <v>100.59461927544301</v>
      </c>
      <c r="CO35">
        <v>100.71648684786882</v>
      </c>
      <c r="CP35">
        <v>100.83050155440314</v>
      </c>
      <c r="CQ35">
        <v>100.93503182004207</v>
      </c>
      <c r="CR35">
        <v>101.028388975903</v>
      </c>
      <c r="CS35">
        <v>101.10881097262327</v>
      </c>
      <c r="CT35">
        <v>101.17451328885667</v>
      </c>
      <c r="CU35">
        <v>101.22371597322282</v>
      </c>
      <c r="CV35">
        <v>101.25469472972613</v>
      </c>
      <c r="CW35">
        <v>101.26575397729971</v>
      </c>
      <c r="CX35">
        <v>101.26575397729971</v>
      </c>
      <c r="CY35">
        <v>101.26575397729971</v>
      </c>
      <c r="CZ35">
        <v>101.26575397729971</v>
      </c>
      <c r="DA35">
        <v>101.26575397729971</v>
      </c>
      <c r="DB35">
        <v>101.26575397729971</v>
      </c>
      <c r="DC35">
        <v>101.26575397729971</v>
      </c>
      <c r="DD35">
        <v>101.26575397729971</v>
      </c>
      <c r="DE35">
        <v>101.26575397729971</v>
      </c>
      <c r="DF35">
        <v>101.26575397729971</v>
      </c>
      <c r="DG35">
        <v>101.26575397729971</v>
      </c>
      <c r="DH35">
        <v>101.26575397729971</v>
      </c>
    </row>
    <row r="36" spans="1:112" x14ac:dyDescent="0.3">
      <c r="A36">
        <v>93</v>
      </c>
      <c r="B36">
        <v>83.385593636692192</v>
      </c>
      <c r="C36">
        <v>83.529429379453958</v>
      </c>
      <c r="D36">
        <v>83.673154819974584</v>
      </c>
      <c r="E36">
        <v>83.81676929800912</v>
      </c>
      <c r="F36">
        <v>83.960272157094948</v>
      </c>
      <c r="G36">
        <v>84.10366274455167</v>
      </c>
      <c r="H36">
        <v>84.246940411480495</v>
      </c>
      <c r="I36">
        <v>84.390104512763628</v>
      </c>
      <c r="J36">
        <v>84.533154407063506</v>
      </c>
      <c r="K36">
        <v>84.676089456821884</v>
      </c>
      <c r="L36">
        <v>84.818909028258687</v>
      </c>
      <c r="M36">
        <v>84.961612491370943</v>
      </c>
      <c r="N36">
        <v>85.10419921993126</v>
      </c>
      <c r="O36">
        <v>85.246668591486369</v>
      </c>
      <c r="P36">
        <v>85.389019987355553</v>
      </c>
      <c r="Q36">
        <v>85.531252792628649</v>
      </c>
      <c r="R36">
        <v>85.673366396164383</v>
      </c>
      <c r="S36">
        <v>85.81536019058818</v>
      </c>
      <c r="T36">
        <v>85.95723357228988</v>
      </c>
      <c r="U36">
        <v>86.098985941421518</v>
      </c>
      <c r="V36">
        <v>86.240616701894822</v>
      </c>
      <c r="W36">
        <v>86.382125261378562</v>
      </c>
      <c r="X36">
        <v>86.523511031295783</v>
      </c>
      <c r="Y36">
        <v>86.664773426821156</v>
      </c>
      <c r="Z36">
        <v>86.805911866877651</v>
      </c>
      <c r="AA36">
        <v>86.946925774133675</v>
      </c>
      <c r="AB36">
        <v>87.087814574999612</v>
      </c>
      <c r="AC36">
        <v>87.228577699624665</v>
      </c>
      <c r="AD36">
        <v>87.369214581893232</v>
      </c>
      <c r="AE36">
        <v>87.509724659421167</v>
      </c>
      <c r="AF36">
        <v>87.650107373552302</v>
      </c>
      <c r="AG36">
        <v>87.790362169354268</v>
      </c>
      <c r="AH36">
        <v>87.930488495614796</v>
      </c>
      <c r="AI36">
        <v>88.070485804837404</v>
      </c>
      <c r="AJ36">
        <v>88.210353553237326</v>
      </c>
      <c r="AK36">
        <v>88.350091200736969</v>
      </c>
      <c r="AL36">
        <v>88.489698210961677</v>
      </c>
      <c r="AM36">
        <v>88.629174051235026</v>
      </c>
      <c r="AN36">
        <v>88.768518192574277</v>
      </c>
      <c r="AO36">
        <v>88.907730109685332</v>
      </c>
      <c r="AP36">
        <v>89.046809280958172</v>
      </c>
      <c r="AQ36">
        <v>89.185755188461513</v>
      </c>
      <c r="AR36">
        <v>89.324567317937962</v>
      </c>
      <c r="AS36">
        <v>89.463245158798614</v>
      </c>
      <c r="AT36">
        <v>89.601788204117739</v>
      </c>
      <c r="AU36">
        <v>89.740195950627594</v>
      </c>
      <c r="AV36">
        <v>89.878467898712458</v>
      </c>
      <c r="AW36">
        <v>90.016603552403353</v>
      </c>
      <c r="AX36">
        <v>90.154602419372097</v>
      </c>
      <c r="AY36">
        <v>90.292464010925698</v>
      </c>
      <c r="AZ36">
        <v>90.43018784200008</v>
      </c>
      <c r="BA36">
        <v>90.567773431154336</v>
      </c>
      <c r="BB36">
        <v>90.705220300564406</v>
      </c>
      <c r="BC36">
        <v>90.842527976017081</v>
      </c>
      <c r="BD36">
        <v>90.979695986903451</v>
      </c>
      <c r="BE36">
        <v>91.116723866212567</v>
      </c>
      <c r="BF36">
        <v>91.253611150525074</v>
      </c>
      <c r="BG36">
        <v>91.390357380006336</v>
      </c>
      <c r="BH36">
        <v>91.526962098400034</v>
      </c>
      <c r="BI36">
        <v>91.663424853021212</v>
      </c>
      <c r="BJ36">
        <v>91.799745194749576</v>
      </c>
      <c r="BK36">
        <v>91.935922678022294</v>
      </c>
      <c r="BL36">
        <v>92.071956860827243</v>
      </c>
      <c r="BM36">
        <v>92.207847304695818</v>
      </c>
      <c r="BN36">
        <v>92.343593574695575</v>
      </c>
      <c r="BO36">
        <v>92.479195239423106</v>
      </c>
      <c r="BP36">
        <v>92.614651870996639</v>
      </c>
      <c r="BQ36">
        <v>92.749963045048588</v>
      </c>
      <c r="BR36">
        <v>92.885128340718126</v>
      </c>
      <c r="BS36">
        <v>93.020147340643419</v>
      </c>
      <c r="BT36">
        <v>93.155019630954001</v>
      </c>
      <c r="BU36">
        <v>93.289744801263126</v>
      </c>
      <c r="BV36">
        <v>93.42432244465995</v>
      </c>
      <c r="BW36">
        <v>93.558752157701335</v>
      </c>
      <c r="BX36">
        <v>93.693033540404357</v>
      </c>
      <c r="BY36">
        <v>93.827166196237798</v>
      </c>
      <c r="BZ36">
        <v>93.961149732114393</v>
      </c>
      <c r="CA36">
        <v>94.094983758382341</v>
      </c>
      <c r="CB36">
        <v>94.228667888817355</v>
      </c>
      <c r="CC36">
        <v>94.362201740614111</v>
      </c>
      <c r="CD36">
        <v>94.495584934377973</v>
      </c>
      <c r="CE36">
        <v>94.628817094116442</v>
      </c>
      <c r="CF36">
        <v>94.761897847230827</v>
      </c>
      <c r="CG36">
        <v>94.894826824507462</v>
      </c>
      <c r="CH36">
        <v>95.027603660109079</v>
      </c>
      <c r="CI36">
        <v>95.159988087488514</v>
      </c>
      <c r="CJ36">
        <v>95.291635138494328</v>
      </c>
      <c r="CK36">
        <v>95.422015825377372</v>
      </c>
      <c r="CL36">
        <v>95.550407954077073</v>
      </c>
      <c r="CM36">
        <v>95.675887801023848</v>
      </c>
      <c r="CN36">
        <v>95.797328479535025</v>
      </c>
      <c r="CO36">
        <v>95.913406257653349</v>
      </c>
      <c r="CP36">
        <v>96.022632944341609</v>
      </c>
      <c r="CQ36">
        <v>96.123380225317291</v>
      </c>
      <c r="CR36">
        <v>96.21388342863203</v>
      </c>
      <c r="CS36">
        <v>96.292317565368748</v>
      </c>
      <c r="CT36">
        <v>96.356779717148029</v>
      </c>
      <c r="CU36">
        <v>96.405344319727234</v>
      </c>
      <c r="CV36">
        <v>96.436092490882444</v>
      </c>
      <c r="CW36">
        <v>96.447167379442547</v>
      </c>
      <c r="CX36">
        <v>96.447167379442547</v>
      </c>
      <c r="CY36">
        <v>96.447167379442547</v>
      </c>
      <c r="CZ36">
        <v>96.447167379442547</v>
      </c>
      <c r="DA36">
        <v>96.447167379442547</v>
      </c>
      <c r="DB36">
        <v>96.447167379442547</v>
      </c>
      <c r="DC36">
        <v>96.447167379442547</v>
      </c>
      <c r="DD36">
        <v>96.447167379442547</v>
      </c>
      <c r="DE36">
        <v>96.447167379442547</v>
      </c>
      <c r="DF36">
        <v>96.447167379442547</v>
      </c>
      <c r="DG36">
        <v>96.447167379442547</v>
      </c>
      <c r="DH36">
        <v>96.447167379442547</v>
      </c>
    </row>
    <row r="37" spans="1:112" x14ac:dyDescent="0.3">
      <c r="A37">
        <v>94</v>
      </c>
      <c r="B37">
        <v>79.688868744871442</v>
      </c>
      <c r="C37">
        <v>79.820496193412836</v>
      </c>
      <c r="D37">
        <v>79.952023801197669</v>
      </c>
      <c r="E37">
        <v>80.083451029628193</v>
      </c>
      <c r="F37">
        <v>80.214777343156584</v>
      </c>
      <c r="G37">
        <v>80.346002209283625</v>
      </c>
      <c r="H37">
        <v>80.477125098558275</v>
      </c>
      <c r="I37">
        <v>80.608145484575886</v>
      </c>
      <c r="J37">
        <v>80.739062843977237</v>
      </c>
      <c r="K37">
        <v>80.869876656447218</v>
      </c>
      <c r="L37">
        <v>81.000586404713061</v>
      </c>
      <c r="M37">
        <v>81.131191574542996</v>
      </c>
      <c r="N37">
        <v>81.261691654744396</v>
      </c>
      <c r="O37">
        <v>81.392086137162167</v>
      </c>
      <c r="P37">
        <v>81.522374516676678</v>
      </c>
      <c r="Q37">
        <v>81.652556291201805</v>
      </c>
      <c r="R37">
        <v>81.782630961682983</v>
      </c>
      <c r="S37">
        <v>81.912598032094735</v>
      </c>
      <c r="T37">
        <v>82.042457009438778</v>
      </c>
      <c r="U37">
        <v>82.172207403741183</v>
      </c>
      <c r="V37">
        <v>82.301848728050331</v>
      </c>
      <c r="W37">
        <v>82.431380498434009</v>
      </c>
      <c r="X37">
        <v>82.560802233977014</v>
      </c>
      <c r="Y37">
        <v>82.690113456778192</v>
      </c>
      <c r="Z37">
        <v>82.819313691947627</v>
      </c>
      <c r="AA37">
        <v>82.948402467603913</v>
      </c>
      <c r="AB37">
        <v>83.077379314870797</v>
      </c>
      <c r="AC37">
        <v>83.206243767874327</v>
      </c>
      <c r="AD37">
        <v>83.334995363739523</v>
      </c>
      <c r="AE37">
        <v>83.463633642587183</v>
      </c>
      <c r="AF37">
        <v>83.59215814753027</v>
      </c>
      <c r="AG37">
        <v>83.720568424670873</v>
      </c>
      <c r="AH37">
        <v>83.84886402309624</v>
      </c>
      <c r="AI37">
        <v>83.977044494875372</v>
      </c>
      <c r="AJ37">
        <v>84.105109395055337</v>
      </c>
      <c r="AK37">
        <v>84.233058281657307</v>
      </c>
      <c r="AL37">
        <v>84.360890715672866</v>
      </c>
      <c r="AM37">
        <v>84.4886062610599</v>
      </c>
      <c r="AN37">
        <v>84.616204484738788</v>
      </c>
      <c r="AO37">
        <v>84.74368495658797</v>
      </c>
      <c r="AP37">
        <v>84.871047249440025</v>
      </c>
      <c r="AQ37">
        <v>84.998290939077336</v>
      </c>
      <c r="AR37">
        <v>85.12541560422774</v>
      </c>
      <c r="AS37">
        <v>85.252420826560027</v>
      </c>
      <c r="AT37">
        <v>85.379306190679628</v>
      </c>
      <c r="AU37">
        <v>85.50607128412382</v>
      </c>
      <c r="AV37">
        <v>85.632715697357398</v>
      </c>
      <c r="AW37">
        <v>85.759239023767691</v>
      </c>
      <c r="AX37">
        <v>85.88564085965983</v>
      </c>
      <c r="AY37">
        <v>86.0119208042521</v>
      </c>
      <c r="AZ37">
        <v>86.138078459670709</v>
      </c>
      <c r="BA37">
        <v>86.264113430945216</v>
      </c>
      <c r="BB37">
        <v>86.390025326002942</v>
      </c>
      <c r="BC37">
        <v>86.515813755664297</v>
      </c>
      <c r="BD37">
        <v>86.641478333637451</v>
      </c>
      <c r="BE37">
        <v>86.767018676513018</v>
      </c>
      <c r="BF37">
        <v>86.892434403758827</v>
      </c>
      <c r="BG37">
        <v>87.017725137714422</v>
      </c>
      <c r="BH37">
        <v>87.142890503585733</v>
      </c>
      <c r="BI37">
        <v>87.267930129439605</v>
      </c>
      <c r="BJ37">
        <v>87.39284364619806</v>
      </c>
      <c r="BK37">
        <v>87.517630687632817</v>
      </c>
      <c r="BL37">
        <v>87.642290890359519</v>
      </c>
      <c r="BM37">
        <v>87.766823893832026</v>
      </c>
      <c r="BN37">
        <v>87.891229340336665</v>
      </c>
      <c r="BO37">
        <v>88.015506874986201</v>
      </c>
      <c r="BP37">
        <v>88.139656145714071</v>
      </c>
      <c r="BQ37">
        <v>88.263676803268424</v>
      </c>
      <c r="BR37">
        <v>88.387568501205791</v>
      </c>
      <c r="BS37">
        <v>88.511330895885507</v>
      </c>
      <c r="BT37">
        <v>88.634963646463007</v>
      </c>
      <c r="BU37">
        <v>88.758466414884097</v>
      </c>
      <c r="BV37">
        <v>88.881838865878464</v>
      </c>
      <c r="BW37">
        <v>89.005080666953376</v>
      </c>
      <c r="BX37">
        <v>89.128191488387472</v>
      </c>
      <c r="BY37">
        <v>89.251171003224187</v>
      </c>
      <c r="BZ37">
        <v>89.374018887265365</v>
      </c>
      <c r="CA37">
        <v>89.496734819064869</v>
      </c>
      <c r="CB37">
        <v>89.619318479921816</v>
      </c>
      <c r="CC37">
        <v>89.741769553874207</v>
      </c>
      <c r="CD37">
        <v>89.86408772769208</v>
      </c>
      <c r="CE37">
        <v>89.986272690870976</v>
      </c>
      <c r="CF37">
        <v>90.108324135625097</v>
      </c>
      <c r="CG37">
        <v>90.230241756880631</v>
      </c>
      <c r="CH37">
        <v>90.352025252268731</v>
      </c>
      <c r="CI37">
        <v>90.473674322118939</v>
      </c>
      <c r="CJ37">
        <v>90.594926428407575</v>
      </c>
      <c r="CK37">
        <v>90.71540488285045</v>
      </c>
      <c r="CL37">
        <v>90.834532332775012</v>
      </c>
      <c r="CM37">
        <v>90.951520980186558</v>
      </c>
      <c r="CN37">
        <v>91.065363755694378</v>
      </c>
      <c r="CO37">
        <v>91.174832805784362</v>
      </c>
      <c r="CP37">
        <v>91.278486657542686</v>
      </c>
      <c r="CQ37">
        <v>91.374705813892461</v>
      </c>
      <c r="CR37">
        <v>91.461719510090248</v>
      </c>
      <c r="CS37">
        <v>91.537609993414279</v>
      </c>
      <c r="CT37">
        <v>91.600395598612664</v>
      </c>
      <c r="CU37">
        <v>91.648011609461847</v>
      </c>
      <c r="CV37">
        <v>91.678370589926914</v>
      </c>
      <c r="CW37">
        <v>91.689394345753939</v>
      </c>
      <c r="CX37">
        <v>91.689394345753939</v>
      </c>
      <c r="CY37">
        <v>91.689394345753939</v>
      </c>
      <c r="CZ37">
        <v>91.689394345753939</v>
      </c>
      <c r="DA37">
        <v>91.689394345753939</v>
      </c>
      <c r="DB37">
        <v>91.689394345753939</v>
      </c>
      <c r="DC37">
        <v>91.689394345753939</v>
      </c>
      <c r="DD37">
        <v>91.689394345753939</v>
      </c>
      <c r="DE37">
        <v>91.689394345753939</v>
      </c>
      <c r="DF37">
        <v>91.689394345753939</v>
      </c>
      <c r="DG37">
        <v>91.689394345753939</v>
      </c>
      <c r="DH37">
        <v>91.689394345753939</v>
      </c>
    </row>
    <row r="38" spans="1:112" x14ac:dyDescent="0.3">
      <c r="A38">
        <v>95</v>
      </c>
      <c r="B38">
        <v>76.066130913069514</v>
      </c>
      <c r="C38">
        <v>76.185567275931632</v>
      </c>
      <c r="D38">
        <v>76.304913580412261</v>
      </c>
      <c r="E38">
        <v>76.42416939948393</v>
      </c>
      <c r="F38">
        <v>76.543334308517643</v>
      </c>
      <c r="G38">
        <v>76.662407885281596</v>
      </c>
      <c r="H38">
        <v>76.781389709939802</v>
      </c>
      <c r="I38">
        <v>76.900279365050494</v>
      </c>
      <c r="J38">
        <v>77.019076435564884</v>
      </c>
      <c r="K38">
        <v>77.13778050882523</v>
      </c>
      <c r="L38">
        <v>77.256391174563376</v>
      </c>
      <c r="M38">
        <v>77.374908024898886</v>
      </c>
      <c r="N38">
        <v>77.493330654337342</v>
      </c>
      <c r="O38">
        <v>77.611658659768338</v>
      </c>
      <c r="P38">
        <v>77.729891640463634</v>
      </c>
      <c r="Q38">
        <v>77.848029198075082</v>
      </c>
      <c r="R38">
        <v>77.966070936632562</v>
      </c>
      <c r="S38">
        <v>78.084016462541783</v>
      </c>
      <c r="T38">
        <v>78.20186538458222</v>
      </c>
      <c r="U38">
        <v>78.319617313904658</v>
      </c>
      <c r="V38">
        <v>78.437271864028759</v>
      </c>
      <c r="W38">
        <v>78.554828650841202</v>
      </c>
      <c r="X38">
        <v>78.672287292592401</v>
      </c>
      <c r="Y38">
        <v>78.789647409894641</v>
      </c>
      <c r="Z38">
        <v>78.906908625719197</v>
      </c>
      <c r="AA38">
        <v>79.024070565393643</v>
      </c>
      <c r="AB38">
        <v>79.141132856599313</v>
      </c>
      <c r="AC38">
        <v>79.258095129368272</v>
      </c>
      <c r="AD38">
        <v>79.374957016080813</v>
      </c>
      <c r="AE38">
        <v>79.49171815146228</v>
      </c>
      <c r="AF38">
        <v>79.608378172580188</v>
      </c>
      <c r="AG38">
        <v>79.724936718841363</v>
      </c>
      <c r="AH38">
        <v>79.841393431988621</v>
      </c>
      <c r="AI38">
        <v>79.95774795609789</v>
      </c>
      <c r="AJ38">
        <v>80.073999937574854</v>
      </c>
      <c r="AK38">
        <v>80.19014902515184</v>
      </c>
      <c r="AL38">
        <v>80.306194869884493</v>
      </c>
      <c r="AM38">
        <v>80.422137125148353</v>
      </c>
      <c r="AN38">
        <v>80.537975446635585</v>
      </c>
      <c r="AO38">
        <v>80.653709492351396</v>
      </c>
      <c r="AP38">
        <v>80.769338922610828</v>
      </c>
      <c r="AQ38">
        <v>80.884863400034718</v>
      </c>
      <c r="AR38">
        <v>81.000282589546572</v>
      </c>
      <c r="AS38">
        <v>81.115596158368632</v>
      </c>
      <c r="AT38">
        <v>81.230803776018234</v>
      </c>
      <c r="AU38">
        <v>81.345905114304145</v>
      </c>
      <c r="AV38">
        <v>81.460899847322594</v>
      </c>
      <c r="AW38">
        <v>81.575787651453595</v>
      </c>
      <c r="AX38">
        <v>81.690568205356968</v>
      </c>
      <c r="AY38">
        <v>81.80524118996837</v>
      </c>
      <c r="AZ38">
        <v>81.91980628849528</v>
      </c>
      <c r="BA38">
        <v>82.034263186413156</v>
      </c>
      <c r="BB38">
        <v>82.148611571461103</v>
      </c>
      <c r="BC38">
        <v>82.262851133637852</v>
      </c>
      <c r="BD38">
        <v>82.37698156519761</v>
      </c>
      <c r="BE38">
        <v>82.491002560645796</v>
      </c>
      <c r="BF38">
        <v>82.604913816734793</v>
      </c>
      <c r="BG38">
        <v>82.718715032459727</v>
      </c>
      <c r="BH38">
        <v>82.832405909053989</v>
      </c>
      <c r="BI38">
        <v>82.945986149984847</v>
      </c>
      <c r="BJ38">
        <v>83.059455460949223</v>
      </c>
      <c r="BK38">
        <v>83.172813549868906</v>
      </c>
      <c r="BL38">
        <v>83.286060126886284</v>
      </c>
      <c r="BM38">
        <v>83.399194904359817</v>
      </c>
      <c r="BN38">
        <v>83.512217596859131</v>
      </c>
      <c r="BO38">
        <v>83.625127921160811</v>
      </c>
      <c r="BP38">
        <v>83.737925596243386</v>
      </c>
      <c r="BQ38">
        <v>83.850610343282852</v>
      </c>
      <c r="BR38">
        <v>83.963181885647799</v>
      </c>
      <c r="BS38">
        <v>84.075639948894661</v>
      </c>
      <c r="BT38">
        <v>84.187984260763031</v>
      </c>
      <c r="BU38">
        <v>84.300214551170484</v>
      </c>
      <c r="BV38">
        <v>84.412330552208061</v>
      </c>
      <c r="BW38">
        <v>84.524331998135139</v>
      </c>
      <c r="BX38">
        <v>84.636218625374525</v>
      </c>
      <c r="BY38">
        <v>84.747990172507428</v>
      </c>
      <c r="BZ38">
        <v>84.859646380268515</v>
      </c>
      <c r="CA38">
        <v>84.971186991540762</v>
      </c>
      <c r="CB38">
        <v>85.082611751350427</v>
      </c>
      <c r="CC38">
        <v>85.193920406861835</v>
      </c>
      <c r="CD38">
        <v>85.305112707372416</v>
      </c>
      <c r="CE38">
        <v>85.416188404307348</v>
      </c>
      <c r="CF38">
        <v>85.52714725121433</v>
      </c>
      <c r="CG38">
        <v>85.637989003758491</v>
      </c>
      <c r="CH38">
        <v>85.748713419716992</v>
      </c>
      <c r="CI38">
        <v>85.859320258973682</v>
      </c>
      <c r="CJ38">
        <v>85.969809283513939</v>
      </c>
      <c r="CK38">
        <v>86.079892003265044</v>
      </c>
      <c r="CL38">
        <v>86.189154797861889</v>
      </c>
      <c r="CM38">
        <v>86.296964036469902</v>
      </c>
      <c r="CN38">
        <v>86.40245562461763</v>
      </c>
      <c r="CO38">
        <v>86.504525612812202</v>
      </c>
      <c r="CP38">
        <v>86.601828844676334</v>
      </c>
      <c r="CQ38">
        <v>86.692787126624808</v>
      </c>
      <c r="CR38">
        <v>86.775628573697418</v>
      </c>
      <c r="CS38">
        <v>86.848417195351161</v>
      </c>
      <c r="CT38">
        <v>86.909057784633902</v>
      </c>
      <c r="CU38">
        <v>86.955387180838159</v>
      </c>
      <c r="CV38">
        <v>86.985153360862</v>
      </c>
      <c r="CW38">
        <v>86.996081639220421</v>
      </c>
      <c r="CX38">
        <v>86.996081639220421</v>
      </c>
      <c r="CY38">
        <v>86.996081639220421</v>
      </c>
      <c r="CZ38">
        <v>86.996081639220421</v>
      </c>
      <c r="DA38">
        <v>86.996081639220421</v>
      </c>
      <c r="DB38">
        <v>86.996081639220421</v>
      </c>
      <c r="DC38">
        <v>86.996081639220421</v>
      </c>
      <c r="DD38">
        <v>86.996081639220421</v>
      </c>
      <c r="DE38">
        <v>86.996081639220421</v>
      </c>
      <c r="DF38">
        <v>86.996081639220421</v>
      </c>
      <c r="DG38">
        <v>86.996081639220421</v>
      </c>
      <c r="DH38">
        <v>86.996081639220421</v>
      </c>
    </row>
    <row r="39" spans="1:112" x14ac:dyDescent="0.3">
      <c r="A39">
        <v>96</v>
      </c>
      <c r="B39">
        <v>72.513295969052578</v>
      </c>
      <c r="C39">
        <v>72.620608282574992</v>
      </c>
      <c r="D39">
        <v>72.727839887620803</v>
      </c>
      <c r="E39">
        <v>72.834990456255369</v>
      </c>
      <c r="F39">
        <v>72.942059662380245</v>
      </c>
      <c r="G39">
        <v>73.049047181731666</v>
      </c>
      <c r="H39">
        <v>73.155952691879094</v>
      </c>
      <c r="I39">
        <v>73.262775872223685</v>
      </c>
      <c r="J39">
        <v>73.369516403996542</v>
      </c>
      <c r="K39">
        <v>73.476173970257236</v>
      </c>
      <c r="L39">
        <v>73.582748255892014</v>
      </c>
      <c r="M39">
        <v>73.689238947611969</v>
      </c>
      <c r="N39">
        <v>73.795645733951531</v>
      </c>
      <c r="O39">
        <v>73.901968305266251</v>
      </c>
      <c r="P39">
        <v>74.008206353731254</v>
      </c>
      <c r="Q39">
        <v>74.114359573339229</v>
      </c>
      <c r="R39">
        <v>74.220427659898334</v>
      </c>
      <c r="S39">
        <v>74.32641031103033</v>
      </c>
      <c r="T39">
        <v>74.43230722616849</v>
      </c>
      <c r="U39">
        <v>74.538118106555601</v>
      </c>
      <c r="V39">
        <v>74.643842655241684</v>
      </c>
      <c r="W39">
        <v>74.749480577081883</v>
      </c>
      <c r="X39">
        <v>74.855031578734355</v>
      </c>
      <c r="Y39">
        <v>74.960495368657902</v>
      </c>
      <c r="Z39">
        <v>75.065871657109739</v>
      </c>
      <c r="AA39">
        <v>75.171160156143159</v>
      </c>
      <c r="AB39">
        <v>75.276360579605097</v>
      </c>
      <c r="AC39">
        <v>75.381472643133947</v>
      </c>
      <c r="AD39">
        <v>75.48649606415681</v>
      </c>
      <c r="AE39">
        <v>75.591430561887293</v>
      </c>
      <c r="AF39">
        <v>75.696275857322831</v>
      </c>
      <c r="AG39">
        <v>75.801031673242193</v>
      </c>
      <c r="AH39">
        <v>75.905697734202846</v>
      </c>
      <c r="AI39">
        <v>76.010273766538447</v>
      </c>
      <c r="AJ39">
        <v>76.114759498356079</v>
      </c>
      <c r="AK39">
        <v>76.219154659533515</v>
      </c>
      <c r="AL39">
        <v>76.323458981716669</v>
      </c>
      <c r="AM39">
        <v>76.427672198316614</v>
      </c>
      <c r="AN39">
        <v>76.531794044507024</v>
      </c>
      <c r="AO39">
        <v>76.635824257221074</v>
      </c>
      <c r="AP39">
        <v>76.739762575148831</v>
      </c>
      <c r="AQ39">
        <v>76.843608738734133</v>
      </c>
      <c r="AR39">
        <v>76.947362490171841</v>
      </c>
      <c r="AS39">
        <v>77.051023573404805</v>
      </c>
      <c r="AT39">
        <v>77.154591734120814</v>
      </c>
      <c r="AU39">
        <v>77.258066719749664</v>
      </c>
      <c r="AV39">
        <v>77.361448279460078</v>
      </c>
      <c r="AW39">
        <v>77.464736164156548</v>
      </c>
      <c r="AX39">
        <v>77.56793012647627</v>
      </c>
      <c r="AY39">
        <v>77.671029920786097</v>
      </c>
      <c r="AZ39">
        <v>77.774035303179204</v>
      </c>
      <c r="BA39">
        <v>77.876946031471874</v>
      </c>
      <c r="BB39">
        <v>77.979761865200473</v>
      </c>
      <c r="BC39">
        <v>78.082482565617909</v>
      </c>
      <c r="BD39">
        <v>78.185107895690578</v>
      </c>
      <c r="BE39">
        <v>78.287637620094841</v>
      </c>
      <c r="BF39">
        <v>78.390071505213854</v>
      </c>
      <c r="BG39">
        <v>78.49240931913414</v>
      </c>
      <c r="BH39">
        <v>78.59465083164207</v>
      </c>
      <c r="BI39">
        <v>78.696795814220593</v>
      </c>
      <c r="BJ39">
        <v>78.798844040045637</v>
      </c>
      <c r="BK39">
        <v>78.900795283982802</v>
      </c>
      <c r="BL39">
        <v>79.002649322583721</v>
      </c>
      <c r="BM39">
        <v>79.104405934082521</v>
      </c>
      <c r="BN39">
        <v>79.20606489839237</v>
      </c>
      <c r="BO39">
        <v>79.307625997101823</v>
      </c>
      <c r="BP39">
        <v>79.409089013471217</v>
      </c>
      <c r="BQ39">
        <v>79.510453732429042</v>
      </c>
      <c r="BR39">
        <v>79.611719940568292</v>
      </c>
      <c r="BS39">
        <v>79.712887426142828</v>
      </c>
      <c r="BT39">
        <v>79.813955979063664</v>
      </c>
      <c r="BU39">
        <v>79.914925390895121</v>
      </c>
      <c r="BV39">
        <v>80.015795454851329</v>
      </c>
      <c r="BW39">
        <v>80.116565965792262</v>
      </c>
      <c r="BX39">
        <v>80.217236720219915</v>
      </c>
      <c r="BY39">
        <v>80.317807516274712</v>
      </c>
      <c r="BZ39">
        <v>80.418278153731492</v>
      </c>
      <c r="CA39">
        <v>80.518648433995779</v>
      </c>
      <c r="CB39">
        <v>80.618918160099682</v>
      </c>
      <c r="CC39">
        <v>80.719087136698334</v>
      </c>
      <c r="CD39">
        <v>80.819155170065741</v>
      </c>
      <c r="CE39">
        <v>80.919122068090871</v>
      </c>
      <c r="CF39">
        <v>81.018987640273807</v>
      </c>
      <c r="CG39">
        <v>81.118751697721748</v>
      </c>
      <c r="CH39">
        <v>81.218414053144841</v>
      </c>
      <c r="CI39">
        <v>81.317974520852502</v>
      </c>
      <c r="CJ39">
        <v>81.41743291674905</v>
      </c>
      <c r="CK39">
        <v>81.516789058329948</v>
      </c>
      <c r="CL39">
        <v>81.615723960755503</v>
      </c>
      <c r="CM39">
        <v>81.713780640953544</v>
      </c>
      <c r="CN39">
        <v>81.810259428779176</v>
      </c>
      <c r="CO39">
        <v>81.904206746910546</v>
      </c>
      <c r="CP39">
        <v>81.994405078690249</v>
      </c>
      <c r="CQ39">
        <v>82.079371828001953</v>
      </c>
      <c r="CR39">
        <v>82.15736869034869</v>
      </c>
      <c r="CS39">
        <v>82.226445418522204</v>
      </c>
      <c r="CT39">
        <v>82.284472742618675</v>
      </c>
      <c r="CU39">
        <v>82.329147987065667</v>
      </c>
      <c r="CV39">
        <v>82.358095942060331</v>
      </c>
      <c r="CW39">
        <v>82.368845883651559</v>
      </c>
      <c r="CX39">
        <v>82.368845883651559</v>
      </c>
      <c r="CY39">
        <v>82.368845883651559</v>
      </c>
      <c r="CZ39">
        <v>82.368845883651559</v>
      </c>
      <c r="DA39">
        <v>82.368845883651559</v>
      </c>
      <c r="DB39">
        <v>82.368845883651559</v>
      </c>
      <c r="DC39">
        <v>82.368845883651559</v>
      </c>
      <c r="DD39">
        <v>82.368845883651559</v>
      </c>
      <c r="DE39">
        <v>82.368845883651559</v>
      </c>
      <c r="DF39">
        <v>82.368845883651559</v>
      </c>
      <c r="DG39">
        <v>82.368845883651559</v>
      </c>
      <c r="DH39">
        <v>82.368845883651559</v>
      </c>
    </row>
    <row r="40" spans="1:112" x14ac:dyDescent="0.3">
      <c r="A40">
        <v>97</v>
      </c>
      <c r="B40">
        <v>69.024409456000654</v>
      </c>
      <c r="C40">
        <v>69.11976782071082</v>
      </c>
      <c r="D40">
        <v>69.215054311150709</v>
      </c>
      <c r="E40">
        <v>69.310268685617416</v>
      </c>
      <c r="F40">
        <v>69.405410703768851</v>
      </c>
      <c r="G40">
        <v>69.500480126622136</v>
      </c>
      <c r="H40">
        <v>69.595476716552341</v>
      </c>
      <c r="I40">
        <v>69.690400237290703</v>
      </c>
      <c r="J40">
        <v>69.785250453923339</v>
      </c>
      <c r="K40">
        <v>69.880027132889481</v>
      </c>
      <c r="L40">
        <v>69.974730041980152</v>
      </c>
      <c r="M40">
        <v>70.06935895033628</v>
      </c>
      <c r="N40">
        <v>70.163913628447261</v>
      </c>
      <c r="O40">
        <v>70.258393848149211</v>
      </c>
      <c r="P40">
        <v>70.352799382623218</v>
      </c>
      <c r="Q40">
        <v>70.447130006393834</v>
      </c>
      <c r="R40">
        <v>70.541385495327148</v>
      </c>
      <c r="S40">
        <v>70.635565626629003</v>
      </c>
      <c r="T40">
        <v>70.729670178843406</v>
      </c>
      <c r="U40">
        <v>70.823698931850444</v>
      </c>
      <c r="V40">
        <v>70.917651666864742</v>
      </c>
      <c r="W40">
        <v>71.011528166433337</v>
      </c>
      <c r="X40">
        <v>71.105328214433911</v>
      </c>
      <c r="Y40">
        <v>71.199051596072948</v>
      </c>
      <c r="Z40">
        <v>71.292698097883601</v>
      </c>
      <c r="AA40">
        <v>71.386267507723957</v>
      </c>
      <c r="AB40">
        <v>71.479759614774864</v>
      </c>
      <c r="AC40">
        <v>71.573174209538095</v>
      </c>
      <c r="AD40">
        <v>71.666511083834209</v>
      </c>
      <c r="AE40">
        <v>71.759770030800524</v>
      </c>
      <c r="AF40">
        <v>71.852950844889108</v>
      </c>
      <c r="AG40">
        <v>71.946053321864568</v>
      </c>
      <c r="AH40">
        <v>72.039077258802067</v>
      </c>
      <c r="AI40">
        <v>72.132022454085089</v>
      </c>
      <c r="AJ40">
        <v>72.224888707403352</v>
      </c>
      <c r="AK40">
        <v>72.317675819750633</v>
      </c>
      <c r="AL40">
        <v>72.410383593422409</v>
      </c>
      <c r="AM40">
        <v>72.503011832013968</v>
      </c>
      <c r="AN40">
        <v>72.595560340417762</v>
      </c>
      <c r="AO40">
        <v>72.688028924821566</v>
      </c>
      <c r="AP40">
        <v>72.780417392705843</v>
      </c>
      <c r="AQ40">
        <v>72.872725552841658</v>
      </c>
      <c r="AR40">
        <v>72.964953215288261</v>
      </c>
      <c r="AS40">
        <v>73.057100191390887</v>
      </c>
      <c r="AT40">
        <v>73.149166293778208</v>
      </c>
      <c r="AU40">
        <v>73.241151336360076</v>
      </c>
      <c r="AV40">
        <v>73.333055134325178</v>
      </c>
      <c r="AW40">
        <v>73.424877504138493</v>
      </c>
      <c r="AX40">
        <v>73.516618263538959</v>
      </c>
      <c r="AY40">
        <v>73.608277231537002</v>
      </c>
      <c r="AZ40">
        <v>73.699854228412121</v>
      </c>
      <c r="BA40">
        <v>73.791349075710244</v>
      </c>
      <c r="BB40">
        <v>73.882761596241465</v>
      </c>
      <c r="BC40">
        <v>73.974091614077352</v>
      </c>
      <c r="BD40">
        <v>74.065338954548537</v>
      </c>
      <c r="BE40">
        <v>74.156503444241963</v>
      </c>
      <c r="BF40">
        <v>74.247584910998683</v>
      </c>
      <c r="BG40">
        <v>74.338583183910927</v>
      </c>
      <c r="BH40">
        <v>74.429498093319594</v>
      </c>
      <c r="BI40">
        <v>74.520329470811859</v>
      </c>
      <c r="BJ40">
        <v>74.611077149218275</v>
      </c>
      <c r="BK40">
        <v>74.701740962610145</v>
      </c>
      <c r="BL40">
        <v>74.792320746297136</v>
      </c>
      <c r="BM40">
        <v>74.88281633682432</v>
      </c>
      <c r="BN40">
        <v>74.973227571969616</v>
      </c>
      <c r="BO40">
        <v>75.063554290741081</v>
      </c>
      <c r="BP40">
        <v>75.153796333374132</v>
      </c>
      <c r="BQ40">
        <v>75.243953541328949</v>
      </c>
      <c r="BR40">
        <v>75.33402575728762</v>
      </c>
      <c r="BS40">
        <v>75.424012825151308</v>
      </c>
      <c r="BT40">
        <v>75.513914590037714</v>
      </c>
      <c r="BU40">
        <v>75.603730898278201</v>
      </c>
      <c r="BV40">
        <v>75.693461597414782</v>
      </c>
      <c r="BW40">
        <v>75.783106536197664</v>
      </c>
      <c r="BX40">
        <v>75.872665564582164</v>
      </c>
      <c r="BY40">
        <v>75.962138533725991</v>
      </c>
      <c r="BZ40">
        <v>76.051525295986409</v>
      </c>
      <c r="CA40">
        <v>76.140825704917205</v>
      </c>
      <c r="CB40">
        <v>76.230039615266193</v>
      </c>
      <c r="CC40">
        <v>76.319166882971828</v>
      </c>
      <c r="CD40">
        <v>76.408207365160806</v>
      </c>
      <c r="CE40">
        <v>76.497160920144751</v>
      </c>
      <c r="CF40">
        <v>76.586027407417518</v>
      </c>
      <c r="CG40">
        <v>76.674806687652321</v>
      </c>
      <c r="CH40">
        <v>76.76349862269862</v>
      </c>
      <c r="CI40">
        <v>76.85210307557918</v>
      </c>
      <c r="CJ40">
        <v>76.9406199104873</v>
      </c>
      <c r="CK40">
        <v>77.029048992783629</v>
      </c>
      <c r="CL40">
        <v>77.117390188993312</v>
      </c>
      <c r="CM40">
        <v>77.205288344280717</v>
      </c>
      <c r="CN40">
        <v>77.292235080192469</v>
      </c>
      <c r="CO40">
        <v>77.377452495480497</v>
      </c>
      <c r="CP40">
        <v>77.459881062025175</v>
      </c>
      <c r="CQ40">
        <v>77.538168858905479</v>
      </c>
      <c r="CR40">
        <v>77.610670708831464</v>
      </c>
      <c r="CS40">
        <v>77.675458997204714</v>
      </c>
      <c r="CT40">
        <v>77.730372694596653</v>
      </c>
      <c r="CU40">
        <v>77.77305424239961</v>
      </c>
      <c r="CV40">
        <v>77.80095604610527</v>
      </c>
      <c r="CW40">
        <v>77.811452731275381</v>
      </c>
      <c r="CX40">
        <v>77.811452731275381</v>
      </c>
      <c r="CY40">
        <v>77.811452731275381</v>
      </c>
      <c r="CZ40">
        <v>77.811452731275381</v>
      </c>
      <c r="DA40">
        <v>77.811452731275381</v>
      </c>
      <c r="DB40">
        <v>77.811452731275381</v>
      </c>
      <c r="DC40">
        <v>77.811452731275381</v>
      </c>
      <c r="DD40">
        <v>77.811452731275381</v>
      </c>
      <c r="DE40">
        <v>77.811452731275381</v>
      </c>
      <c r="DF40">
        <v>77.811452731275381</v>
      </c>
      <c r="DG40">
        <v>77.811452731275381</v>
      </c>
      <c r="DH40">
        <v>77.811452731275381</v>
      </c>
    </row>
    <row r="41" spans="1:112" x14ac:dyDescent="0.3">
      <c r="A41">
        <v>98</v>
      </c>
      <c r="B41">
        <v>65.590027762384125</v>
      </c>
      <c r="C41">
        <v>65.673676521654016</v>
      </c>
      <c r="D41">
        <v>65.757261820348617</v>
      </c>
      <c r="E41">
        <v>65.840783489619639</v>
      </c>
      <c r="F41">
        <v>65.924241361587235</v>
      </c>
      <c r="G41">
        <v>66.007635269338749</v>
      </c>
      <c r="H41">
        <v>66.090965046927337</v>
      </c>
      <c r="I41">
        <v>66.17423052937059</v>
      </c>
      <c r="J41">
        <v>66.257431552649535</v>
      </c>
      <c r="K41">
        <v>66.340567953706795</v>
      </c>
      <c r="L41">
        <v>66.423639570445673</v>
      </c>
      <c r="M41">
        <v>66.506646241728504</v>
      </c>
      <c r="N41">
        <v>66.589587807375437</v>
      </c>
      <c r="O41">
        <v>66.672464108162742</v>
      </c>
      <c r="P41">
        <v>66.755274985821799</v>
      </c>
      <c r="Q41">
        <v>66.838020283037338</v>
      </c>
      <c r="R41">
        <v>66.920699843446229</v>
      </c>
      <c r="S41">
        <v>67.003313511635753</v>
      </c>
      <c r="T41">
        <v>67.085861133142402</v>
      </c>
      <c r="U41">
        <v>67.168342554450149</v>
      </c>
      <c r="V41">
        <v>67.250757622989155</v>
      </c>
      <c r="W41">
        <v>67.333106187134192</v>
      </c>
      <c r="X41">
        <v>67.415388096202989</v>
      </c>
      <c r="Y41">
        <v>67.497603200454762</v>
      </c>
      <c r="Z41">
        <v>67.579751351088802</v>
      </c>
      <c r="AA41">
        <v>67.661832400242744</v>
      </c>
      <c r="AB41">
        <v>67.743846200991015</v>
      </c>
      <c r="AC41">
        <v>67.825792607343274</v>
      </c>
      <c r="AD41">
        <v>67.90767147424279</v>
      </c>
      <c r="AE41">
        <v>67.989482657564849</v>
      </c>
      <c r="AF41">
        <v>68.071226014115069</v>
      </c>
      <c r="AG41">
        <v>68.152901401627929</v>
      </c>
      <c r="AH41">
        <v>68.234508678764797</v>
      </c>
      <c r="AI41">
        <v>68.316047705112581</v>
      </c>
      <c r="AJ41">
        <v>68.397518341181964</v>
      </c>
      <c r="AK41">
        <v>68.478920448405589</v>
      </c>
      <c r="AL41">
        <v>68.560253889136575</v>
      </c>
      <c r="AM41">
        <v>68.641518526646564</v>
      </c>
      <c r="AN41">
        <v>68.722714225124193</v>
      </c>
      <c r="AO41">
        <v>68.803840849673392</v>
      </c>
      <c r="AP41">
        <v>68.884898266311424</v>
      </c>
      <c r="AQ41">
        <v>68.965886341967334</v>
      </c>
      <c r="AR41">
        <v>69.046804944480101</v>
      </c>
      <c r="AS41">
        <v>69.127653942596922</v>
      </c>
      <c r="AT41">
        <v>69.208433205971389</v>
      </c>
      <c r="AU41">
        <v>69.289142605161643</v>
      </c>
      <c r="AV41">
        <v>69.369782011628715</v>
      </c>
      <c r="AW41">
        <v>69.450351297734557</v>
      </c>
      <c r="AX41">
        <v>69.530850336740372</v>
      </c>
      <c r="AY41">
        <v>69.611279002804608</v>
      </c>
      <c r="AZ41">
        <v>69.691637170981323</v>
      </c>
      <c r="BA41">
        <v>69.771924717218226</v>
      </c>
      <c r="BB41">
        <v>69.852141518354742</v>
      </c>
      <c r="BC41">
        <v>69.932287452120264</v>
      </c>
      <c r="BD41">
        <v>70.012362397132279</v>
      </c>
      <c r="BE41">
        <v>70.092366232894406</v>
      </c>
      <c r="BF41">
        <v>70.172298839794578</v>
      </c>
      <c r="BG41">
        <v>70.252160099102994</v>
      </c>
      <c r="BH41">
        <v>70.331949892970485</v>
      </c>
      <c r="BI41">
        <v>70.411668104426283</v>
      </c>
      <c r="BJ41">
        <v>70.49131461737629</v>
      </c>
      <c r="BK41">
        <v>70.570889316601068</v>
      </c>
      <c r="BL41">
        <v>70.650392087754014</v>
      </c>
      <c r="BM41">
        <v>70.729822817359164</v>
      </c>
      <c r="BN41">
        <v>70.809181392809464</v>
      </c>
      <c r="BO41">
        <v>70.888467702364679</v>
      </c>
      <c r="BP41">
        <v>70.967681635149575</v>
      </c>
      <c r="BQ41">
        <v>71.046823081151686</v>
      </c>
      <c r="BR41">
        <v>71.125891931219485</v>
      </c>
      <c r="BS41">
        <v>71.204888077060403</v>
      </c>
      <c r="BT41">
        <v>71.283811411238872</v>
      </c>
      <c r="BU41">
        <v>71.362661827173994</v>
      </c>
      <c r="BV41">
        <v>71.44143921913799</v>
      </c>
      <c r="BW41">
        <v>71.520143482253815</v>
      </c>
      <c r="BX41">
        <v>71.598774512493335</v>
      </c>
      <c r="BY41">
        <v>71.677332206675132</v>
      </c>
      <c r="BZ41">
        <v>71.755816462462661</v>
      </c>
      <c r="CA41">
        <v>71.834227178361942</v>
      </c>
      <c r="CB41">
        <v>71.912564253719722</v>
      </c>
      <c r="CC41">
        <v>71.990827588721345</v>
      </c>
      <c r="CD41">
        <v>72.069017084388619</v>
      </c>
      <c r="CE41">
        <v>72.147132642577816</v>
      </c>
      <c r="CF41">
        <v>72.225174165977577</v>
      </c>
      <c r="CG41">
        <v>72.303141558106788</v>
      </c>
      <c r="CH41">
        <v>72.381034723312581</v>
      </c>
      <c r="CI41">
        <v>72.45885356676817</v>
      </c>
      <c r="CJ41">
        <v>72.536597994470597</v>
      </c>
      <c r="CK41">
        <v>72.614267913239061</v>
      </c>
      <c r="CL41">
        <v>72.691863230712229</v>
      </c>
      <c r="CM41">
        <v>72.769383855346604</v>
      </c>
      <c r="CN41">
        <v>72.84643130900379</v>
      </c>
      <c r="CO41">
        <v>72.922435695028511</v>
      </c>
      <c r="CP41">
        <v>72.996525518895766</v>
      </c>
      <c r="CQ41">
        <v>73.067514554530561</v>
      </c>
      <c r="CR41">
        <v>73.133890229285242</v>
      </c>
      <c r="CS41">
        <v>73.193813120477401</v>
      </c>
      <c r="CT41">
        <v>73.245129534934989</v>
      </c>
      <c r="CU41">
        <v>73.285426844482259</v>
      </c>
      <c r="CV41">
        <v>73.312075133951026</v>
      </c>
      <c r="CW41">
        <v>73.322234758560242</v>
      </c>
      <c r="CX41">
        <v>73.322234758560242</v>
      </c>
      <c r="CY41">
        <v>73.322234758560242</v>
      </c>
      <c r="CZ41">
        <v>73.322234758560242</v>
      </c>
      <c r="DA41">
        <v>73.322234758560242</v>
      </c>
      <c r="DB41">
        <v>73.322234758560242</v>
      </c>
      <c r="DC41">
        <v>73.322234758560242</v>
      </c>
      <c r="DD41">
        <v>73.322234758560242</v>
      </c>
      <c r="DE41">
        <v>73.322234758560242</v>
      </c>
      <c r="DF41">
        <v>73.322234758560242</v>
      </c>
      <c r="DG41">
        <v>73.322234758560242</v>
      </c>
      <c r="DH41">
        <v>73.322234758560242</v>
      </c>
    </row>
    <row r="42" spans="1:112" x14ac:dyDescent="0.3">
      <c r="A42">
        <v>99</v>
      </c>
      <c r="B42">
        <v>62.19619049811056</v>
      </c>
      <c r="C42">
        <v>62.268422164558643</v>
      </c>
      <c r="D42">
        <v>62.340598544954979</v>
      </c>
      <c r="E42">
        <v>62.412719529865313</v>
      </c>
      <c r="F42">
        <v>62.484785010507238</v>
      </c>
      <c r="G42">
        <v>62.556794878749407</v>
      </c>
      <c r="H42">
        <v>62.628749027110224</v>
      </c>
      <c r="I42">
        <v>62.700647348757002</v>
      </c>
      <c r="J42">
        <v>62.77248973750482</v>
      </c>
      <c r="K42">
        <v>62.844276087815572</v>
      </c>
      <c r="L42">
        <v>62.916006294796773</v>
      </c>
      <c r="M42">
        <v>62.987680254200598</v>
      </c>
      <c r="N42">
        <v>63.059297862422845</v>
      </c>
      <c r="O42">
        <v>63.130859016501724</v>
      </c>
      <c r="P42">
        <v>63.202363614116763</v>
      </c>
      <c r="Q42">
        <v>63.27381155358799</v>
      </c>
      <c r="R42">
        <v>63.345202733874459</v>
      </c>
      <c r="S42">
        <v>63.416537054573389</v>
      </c>
      <c r="T42">
        <v>63.487814415918983</v>
      </c>
      <c r="U42">
        <v>63.559034718781277</v>
      </c>
      <c r="V42">
        <v>63.630197864665035</v>
      </c>
      <c r="W42">
        <v>63.701303755708636</v>
      </c>
      <c r="X42">
        <v>63.772352294682953</v>
      </c>
      <c r="Y42">
        <v>63.843343384990057</v>
      </c>
      <c r="Z42">
        <v>63.914276930662275</v>
      </c>
      <c r="AA42">
        <v>63.985152836360939</v>
      </c>
      <c r="AB42">
        <v>64.055971007375106</v>
      </c>
      <c r="AC42">
        <v>64.12673134962067</v>
      </c>
      <c r="AD42">
        <v>64.197433769638806</v>
      </c>
      <c r="AE42">
        <v>64.268078174595146</v>
      </c>
      <c r="AF42">
        <v>64.338664472278396</v>
      </c>
      <c r="AG42">
        <v>64.40919257109914</v>
      </c>
      <c r="AH42">
        <v>64.479662380088698</v>
      </c>
      <c r="AI42">
        <v>64.550073808897906</v>
      </c>
      <c r="AJ42">
        <v>64.620426767795905</v>
      </c>
      <c r="AK42">
        <v>64.690721167668912</v>
      </c>
      <c r="AL42">
        <v>64.760956920019041</v>
      </c>
      <c r="AM42">
        <v>64.8311339369629</v>
      </c>
      <c r="AN42">
        <v>64.901252131230706</v>
      </c>
      <c r="AO42">
        <v>64.971311416164653</v>
      </c>
      <c r="AP42">
        <v>65.041311705717931</v>
      </c>
      <c r="AQ42">
        <v>65.111252914453374</v>
      </c>
      <c r="AR42">
        <v>65.181134957542241</v>
      </c>
      <c r="AS42">
        <v>65.250957750762936</v>
      </c>
      <c r="AT42">
        <v>65.320721210499784</v>
      </c>
      <c r="AU42">
        <v>65.390425253741654</v>
      </c>
      <c r="AV42">
        <v>65.460069798080838</v>
      </c>
      <c r="AW42">
        <v>65.529654761711654</v>
      </c>
      <c r="AX42">
        <v>65.599180063429245</v>
      </c>
      <c r="AY42">
        <v>65.668645622628162</v>
      </c>
      <c r="AZ42">
        <v>65.738051359301323</v>
      </c>
      <c r="BA42">
        <v>65.807397194038401</v>
      </c>
      <c r="BB42">
        <v>65.876683048024745</v>
      </c>
      <c r="BC42">
        <v>65.945908843040016</v>
      </c>
      <c r="BD42">
        <v>66.01507450145688</v>
      </c>
      <c r="BE42">
        <v>66.084179946239658</v>
      </c>
      <c r="BF42">
        <v>66.153225100943033</v>
      </c>
      <c r="BG42">
        <v>66.222209889710768</v>
      </c>
      <c r="BH42">
        <v>66.291134237274306</v>
      </c>
      <c r="BI42">
        <v>66.359998068951541</v>
      </c>
      <c r="BJ42">
        <v>66.428801310645312</v>
      </c>
      <c r="BK42">
        <v>66.497543888842301</v>
      </c>
      <c r="BL42">
        <v>66.566225730611492</v>
      </c>
      <c r="BM42">
        <v>66.634846763602866</v>
      </c>
      <c r="BN42">
        <v>66.703406916046333</v>
      </c>
      <c r="BO42">
        <v>66.771906116749733</v>
      </c>
      <c r="BP42">
        <v>66.840344295098205</v>
      </c>
      <c r="BQ42">
        <v>66.908721381052416</v>
      </c>
      <c r="BR42">
        <v>66.977037305147263</v>
      </c>
      <c r="BS42">
        <v>67.045291998490541</v>
      </c>
      <c r="BT42">
        <v>67.113485392761604</v>
      </c>
      <c r="BU42">
        <v>67.181617420209946</v>
      </c>
      <c r="BV42">
        <v>67.249688013653781</v>
      </c>
      <c r="BW42">
        <v>67.317697106478747</v>
      </c>
      <c r="BX42">
        <v>67.385644632636627</v>
      </c>
      <c r="BY42">
        <v>67.453530526643618</v>
      </c>
      <c r="BZ42">
        <v>67.521354723579321</v>
      </c>
      <c r="CA42">
        <v>67.589117159085077</v>
      </c>
      <c r="CB42">
        <v>67.656817769362846</v>
      </c>
      <c r="CC42">
        <v>67.724456491173498</v>
      </c>
      <c r="CD42">
        <v>67.792033261835655</v>
      </c>
      <c r="CE42">
        <v>67.859548019224164</v>
      </c>
      <c r="CF42">
        <v>67.927000701768705</v>
      </c>
      <c r="CG42">
        <v>67.994391248452573</v>
      </c>
      <c r="CH42">
        <v>68.061719598810853</v>
      </c>
      <c r="CI42">
        <v>68.12898569292949</v>
      </c>
      <c r="CJ42">
        <v>68.19618947144356</v>
      </c>
      <c r="CK42">
        <v>68.263330875535885</v>
      </c>
      <c r="CL42">
        <v>68.33040984693578</v>
      </c>
      <c r="CM42">
        <v>68.397426327917472</v>
      </c>
      <c r="CN42">
        <v>68.464380261298714</v>
      </c>
      <c r="CO42">
        <v>68.530820746477701</v>
      </c>
      <c r="CP42">
        <v>68.596103495049448</v>
      </c>
      <c r="CQ42">
        <v>68.659243885638745</v>
      </c>
      <c r="CR42">
        <v>68.718902618201952</v>
      </c>
      <c r="CS42">
        <v>68.773373106084208</v>
      </c>
      <c r="CT42">
        <v>68.820581441750733</v>
      </c>
      <c r="CU42">
        <v>68.858101136919856</v>
      </c>
      <c r="CV42">
        <v>68.883216116480583</v>
      </c>
      <c r="CW42">
        <v>68.892968143674381</v>
      </c>
      <c r="CX42">
        <v>68.892968143674381</v>
      </c>
      <c r="CY42">
        <v>68.892968143674381</v>
      </c>
      <c r="CZ42">
        <v>68.892968143674381</v>
      </c>
      <c r="DA42">
        <v>68.892968143674381</v>
      </c>
      <c r="DB42">
        <v>68.892968143674381</v>
      </c>
      <c r="DC42">
        <v>68.892968143674381</v>
      </c>
      <c r="DD42">
        <v>68.892968143674381</v>
      </c>
      <c r="DE42">
        <v>68.892968143674381</v>
      </c>
      <c r="DF42">
        <v>68.892968143674381</v>
      </c>
      <c r="DG42">
        <v>68.892968143674381</v>
      </c>
      <c r="DH42">
        <v>68.892968143674381</v>
      </c>
    </row>
    <row r="43" spans="1:112" x14ac:dyDescent="0.3">
      <c r="A43">
        <v>100</v>
      </c>
      <c r="B43">
        <v>58.823369006949683</v>
      </c>
      <c r="C43">
        <v>58.884555775366195</v>
      </c>
      <c r="D43">
        <v>58.945695353200414</v>
      </c>
      <c r="E43">
        <v>59.006787676398559</v>
      </c>
      <c r="F43">
        <v>59.067832681318436</v>
      </c>
      <c r="G43">
        <v>59.128830304728517</v>
      </c>
      <c r="H43">
        <v>59.189780483807262</v>
      </c>
      <c r="I43">
        <v>59.250683156142379</v>
      </c>
      <c r="J43">
        <v>59.311538259730071</v>
      </c>
      <c r="K43">
        <v>59.372345732974317</v>
      </c>
      <c r="L43">
        <v>59.433105514686076</v>
      </c>
      <c r="M43">
        <v>59.493817544082503</v>
      </c>
      <c r="N43">
        <v>59.554481760786274</v>
      </c>
      <c r="O43">
        <v>59.615098104824767</v>
      </c>
      <c r="P43">
        <v>59.675666516629349</v>
      </c>
      <c r="Q43">
        <v>59.736186937034446</v>
      </c>
      <c r="R43">
        <v>59.796659307277046</v>
      </c>
      <c r="S43">
        <v>59.857083568995627</v>
      </c>
      <c r="T43">
        <v>59.917459664229625</v>
      </c>
      <c r="U43">
        <v>59.977787535418486</v>
      </c>
      <c r="V43">
        <v>60.038067125400993</v>
      </c>
      <c r="W43">
        <v>60.098298377414388</v>
      </c>
      <c r="X43">
        <v>60.158481235093667</v>
      </c>
      <c r="Y43">
        <v>60.218615642470724</v>
      </c>
      <c r="Z43">
        <v>60.27870154397359</v>
      </c>
      <c r="AA43">
        <v>60.338738884425645</v>
      </c>
      <c r="AB43">
        <v>60.398727609044812</v>
      </c>
      <c r="AC43">
        <v>60.458667663442689</v>
      </c>
      <c r="AD43">
        <v>60.518558993623856</v>
      </c>
      <c r="AE43">
        <v>60.578401545985031</v>
      </c>
      <c r="AF43">
        <v>60.638195267314195</v>
      </c>
      <c r="AG43">
        <v>60.697940104789851</v>
      </c>
      <c r="AH43">
        <v>60.757636005980203</v>
      </c>
      <c r="AI43">
        <v>60.817282918842309</v>
      </c>
      <c r="AJ43">
        <v>60.876880791721327</v>
      </c>
      <c r="AK43">
        <v>60.936429573349592</v>
      </c>
      <c r="AL43">
        <v>60.99592921284588</v>
      </c>
      <c r="AM43">
        <v>61.055379659714546</v>
      </c>
      <c r="AN43">
        <v>61.114780863844715</v>
      </c>
      <c r="AO43">
        <v>61.174132775509399</v>
      </c>
      <c r="AP43">
        <v>61.233435345364768</v>
      </c>
      <c r="AQ43">
        <v>61.292688524449268</v>
      </c>
      <c r="AR43">
        <v>61.351892264182723</v>
      </c>
      <c r="AS43">
        <v>61.411046516365566</v>
      </c>
      <c r="AT43">
        <v>61.470151233177965</v>
      </c>
      <c r="AU43">
        <v>61.529206367179057</v>
      </c>
      <c r="AV43">
        <v>61.588211871306029</v>
      </c>
      <c r="AW43">
        <v>61.647167698873247</v>
      </c>
      <c r="AX43">
        <v>61.706073803571527</v>
      </c>
      <c r="AY43">
        <v>61.764930139467126</v>
      </c>
      <c r="AZ43">
        <v>61.823736661001107</v>
      </c>
      <c r="BA43">
        <v>61.882493322988211</v>
      </c>
      <c r="BB43">
        <v>61.941200080616269</v>
      </c>
      <c r="BC43">
        <v>61.999856889445184</v>
      </c>
      <c r="BD43">
        <v>62.05846370540614</v>
      </c>
      <c r="BE43">
        <v>62.117020484800648</v>
      </c>
      <c r="BF43">
        <v>62.175527184299895</v>
      </c>
      <c r="BG43">
        <v>62.233983760943659</v>
      </c>
      <c r="BH43">
        <v>62.292390172139498</v>
      </c>
      <c r="BI43">
        <v>62.350746375662055</v>
      </c>
      <c r="BJ43">
        <v>62.409052329651885</v>
      </c>
      <c r="BK43">
        <v>62.467307992614941</v>
      </c>
      <c r="BL43">
        <v>62.525513323421372</v>
      </c>
      <c r="BM43">
        <v>62.583668281304909</v>
      </c>
      <c r="BN43">
        <v>62.641772825861793</v>
      </c>
      <c r="BO43">
        <v>62.699826917050132</v>
      </c>
      <c r="BP43">
        <v>62.757830515188779</v>
      </c>
      <c r="BQ43">
        <v>62.815783580956541</v>
      </c>
      <c r="BR43">
        <v>62.873686075391468</v>
      </c>
      <c r="BS43">
        <v>62.931537959889717</v>
      </c>
      <c r="BT43">
        <v>62.989339196204824</v>
      </c>
      <c r="BU43">
        <v>63.047089746446794</v>
      </c>
      <c r="BV43">
        <v>63.104789573081256</v>
      </c>
      <c r="BW43">
        <v>63.162438638928464</v>
      </c>
      <c r="BX43">
        <v>63.220036907162495</v>
      </c>
      <c r="BY43">
        <v>63.27758434131043</v>
      </c>
      <c r="BZ43">
        <v>63.33508090525136</v>
      </c>
      <c r="CA43">
        <v>63.392526563215462</v>
      </c>
      <c r="CB43">
        <v>63.449921279783247</v>
      </c>
      <c r="CC43">
        <v>63.507265019884649</v>
      </c>
      <c r="CD43">
        <v>63.564557748797966</v>
      </c>
      <c r="CE43">
        <v>63.621799432149189</v>
      </c>
      <c r="CF43">
        <v>63.678990035911049</v>
      </c>
      <c r="CG43">
        <v>63.736129526401925</v>
      </c>
      <c r="CH43">
        <v>63.793217870285297</v>
      </c>
      <c r="CI43">
        <v>63.850255034568505</v>
      </c>
      <c r="CJ43">
        <v>63.907240986602162</v>
      </c>
      <c r="CK43">
        <v>63.964175694079074</v>
      </c>
      <c r="CL43">
        <v>64.021059125033261</v>
      </c>
      <c r="CM43">
        <v>64.077891247839347</v>
      </c>
      <c r="CN43">
        <v>64.134672031211423</v>
      </c>
      <c r="CO43">
        <v>64.191401444202199</v>
      </c>
      <c r="CP43">
        <v>64.247564422359417</v>
      </c>
      <c r="CQ43">
        <v>64.302425675705692</v>
      </c>
      <c r="CR43">
        <v>64.354862255225498</v>
      </c>
      <c r="CS43">
        <v>64.403347761841857</v>
      </c>
      <c r="CT43">
        <v>64.445938562037739</v>
      </c>
      <c r="CU43">
        <v>64.480274365573592</v>
      </c>
      <c r="CV43">
        <v>64.503595644348707</v>
      </c>
      <c r="CW43">
        <v>64.512816022242589</v>
      </c>
      <c r="CX43">
        <v>64.512816022242589</v>
      </c>
      <c r="CY43">
        <v>64.512816022242589</v>
      </c>
      <c r="CZ43">
        <v>64.512816022242589</v>
      </c>
      <c r="DA43">
        <v>64.512816022242589</v>
      </c>
      <c r="DB43">
        <v>64.512816022242589</v>
      </c>
      <c r="DC43">
        <v>64.512816022242589</v>
      </c>
      <c r="DD43">
        <v>64.512816022242589</v>
      </c>
      <c r="DE43">
        <v>64.512816022242589</v>
      </c>
      <c r="DF43">
        <v>64.512816022242589</v>
      </c>
      <c r="DG43">
        <v>64.512816022242589</v>
      </c>
      <c r="DH43">
        <v>64.512816022242589</v>
      </c>
    </row>
    <row r="44" spans="1:112" x14ac:dyDescent="0.3">
      <c r="A44">
        <v>101</v>
      </c>
      <c r="B44">
        <v>55.444006448152756</v>
      </c>
      <c r="C44">
        <v>55.494639527455483</v>
      </c>
      <c r="D44">
        <v>55.545233285402148</v>
      </c>
      <c r="E44">
        <v>55.595787690904352</v>
      </c>
      <c r="F44">
        <v>55.646302713109435</v>
      </c>
      <c r="G44">
        <v>55.696778321400167</v>
      </c>
      <c r="H44">
        <v>55.747214485394224</v>
      </c>
      <c r="I44">
        <v>55.797611174943668</v>
      </c>
      <c r="J44">
        <v>55.84796836013458</v>
      </c>
      <c r="K44">
        <v>55.898286011286494</v>
      </c>
      <c r="L44">
        <v>55.948564098952005</v>
      </c>
      <c r="M44">
        <v>55.998802593916167</v>
      </c>
      <c r="N44">
        <v>56.049001467196263</v>
      </c>
      <c r="O44">
        <v>56.099160690040996</v>
      </c>
      <c r="P44">
        <v>56.149280233930334</v>
      </c>
      <c r="Q44">
        <v>56.199360070574855</v>
      </c>
      <c r="R44">
        <v>56.249400171915241</v>
      </c>
      <c r="S44">
        <v>56.29940051012197</v>
      </c>
      <c r="T44">
        <v>56.349361057594614</v>
      </c>
      <c r="U44">
        <v>56.399281786961566</v>
      </c>
      <c r="V44">
        <v>56.449162671079442</v>
      </c>
      <c r="W44">
        <v>56.499003683032591</v>
      </c>
      <c r="X44">
        <v>56.54880479613265</v>
      </c>
      <c r="Y44">
        <v>56.598565983918121</v>
      </c>
      <c r="Z44">
        <v>56.648287220153662</v>
      </c>
      <c r="AA44">
        <v>56.697968478829928</v>
      </c>
      <c r="AB44">
        <v>56.747609734162801</v>
      </c>
      <c r="AC44">
        <v>56.79721096059307</v>
      </c>
      <c r="AD44">
        <v>56.84677213278578</v>
      </c>
      <c r="AE44">
        <v>56.896293225630011</v>
      </c>
      <c r="AF44">
        <v>56.945774214238057</v>
      </c>
      <c r="AG44">
        <v>56.995215073945225</v>
      </c>
      <c r="AH44">
        <v>57.044615780309087</v>
      </c>
      <c r="AI44">
        <v>57.093976309109252</v>
      </c>
      <c r="AJ44">
        <v>57.143296636346655</v>
      </c>
      <c r="AK44">
        <v>57.192576738243126</v>
      </c>
      <c r="AL44">
        <v>57.241816591241012</v>
      </c>
      <c r="AM44">
        <v>57.2910161720025</v>
      </c>
      <c r="AN44">
        <v>57.340175457409231</v>
      </c>
      <c r="AO44">
        <v>57.389294424561712</v>
      </c>
      <c r="AP44">
        <v>57.438373050778992</v>
      </c>
      <c r="AQ44">
        <v>57.487411313597981</v>
      </c>
      <c r="AR44">
        <v>57.536409190773036</v>
      </c>
      <c r="AS44">
        <v>57.585366660275419</v>
      </c>
      <c r="AT44">
        <v>57.634283700292912</v>
      </c>
      <c r="AU44">
        <v>57.683160289229143</v>
      </c>
      <c r="AV44">
        <v>57.731996405703164</v>
      </c>
      <c r="AW44">
        <v>57.780792028549008</v>
      </c>
      <c r="AX44">
        <v>57.829547136815158</v>
      </c>
      <c r="AY44">
        <v>57.878261709763933</v>
      </c>
      <c r="AZ44">
        <v>57.926935726871108</v>
      </c>
      <c r="BA44">
        <v>57.975569167825384</v>
      </c>
      <c r="BB44">
        <v>58.024162012527853</v>
      </c>
      <c r="BC44">
        <v>58.072714241091575</v>
      </c>
      <c r="BD44">
        <v>58.121225833840882</v>
      </c>
      <c r="BE44">
        <v>58.169696771311131</v>
      </c>
      <c r="BF44">
        <v>58.218127034247992</v>
      </c>
      <c r="BG44">
        <v>58.266516603606973</v>
      </c>
      <c r="BH44">
        <v>58.314865460553087</v>
      </c>
      <c r="BI44">
        <v>58.363173586460064</v>
      </c>
      <c r="BJ44">
        <v>58.411440962910099</v>
      </c>
      <c r="BK44">
        <v>58.459667571693188</v>
      </c>
      <c r="BL44">
        <v>58.507853394806595</v>
      </c>
      <c r="BM44">
        <v>58.555998414454557</v>
      </c>
      <c r="BN44">
        <v>58.604102613047523</v>
      </c>
      <c r="BO44">
        <v>58.652165973201768</v>
      </c>
      <c r="BP44">
        <v>58.700188477738863</v>
      </c>
      <c r="BQ44">
        <v>58.748170109685169</v>
      </c>
      <c r="BR44">
        <v>58.79611085227139</v>
      </c>
      <c r="BS44">
        <v>58.844010688931817</v>
      </c>
      <c r="BT44">
        <v>58.891869603304173</v>
      </c>
      <c r="BU44">
        <v>58.939687579228831</v>
      </c>
      <c r="BV44">
        <v>58.987464600748396</v>
      </c>
      <c r="BW44">
        <v>59.035200652107214</v>
      </c>
      <c r="BX44">
        <v>59.082895717750809</v>
      </c>
      <c r="BY44">
        <v>59.130549782325367</v>
      </c>
      <c r="BZ44">
        <v>59.178162830677316</v>
      </c>
      <c r="CA44">
        <v>59.225734847852706</v>
      </c>
      <c r="CB44">
        <v>59.273265819096679</v>
      </c>
      <c r="CC44">
        <v>59.32075572985314</v>
      </c>
      <c r="CD44">
        <v>59.368204565763968</v>
      </c>
      <c r="CE44">
        <v>59.415612312668749</v>
      </c>
      <c r="CF44">
        <v>59.462978956604125</v>
      </c>
      <c r="CG44">
        <v>59.51030448380331</v>
      </c>
      <c r="CH44">
        <v>59.557588880695576</v>
      </c>
      <c r="CI44">
        <v>59.604832133905695</v>
      </c>
      <c r="CJ44">
        <v>59.652034230253598</v>
      </c>
      <c r="CK44">
        <v>59.699195156753611</v>
      </c>
      <c r="CL44">
        <v>59.746314900614053</v>
      </c>
      <c r="CM44">
        <v>59.793393449236852</v>
      </c>
      <c r="CN44">
        <v>59.840430790216772</v>
      </c>
      <c r="CO44">
        <v>59.887426911341045</v>
      </c>
      <c r="CP44">
        <v>59.934381800588937</v>
      </c>
      <c r="CQ44">
        <v>59.980700873282281</v>
      </c>
      <c r="CR44">
        <v>60.025536115048205</v>
      </c>
      <c r="CS44">
        <v>60.067593291610947</v>
      </c>
      <c r="CT44">
        <v>60.105114409045136</v>
      </c>
      <c r="CU44">
        <v>60.135862514684163</v>
      </c>
      <c r="CV44">
        <v>60.157123075318211</v>
      </c>
      <c r="CW44">
        <v>60.165724754095876</v>
      </c>
      <c r="CX44">
        <v>60.165724754095876</v>
      </c>
      <c r="CY44">
        <v>60.165724754095876</v>
      </c>
      <c r="CZ44">
        <v>60.165724754095876</v>
      </c>
      <c r="DA44">
        <v>60.165724754095876</v>
      </c>
      <c r="DB44">
        <v>60.165724754095876</v>
      </c>
      <c r="DC44">
        <v>60.165724754095876</v>
      </c>
      <c r="DD44">
        <v>60.165724754095876</v>
      </c>
      <c r="DE44">
        <v>60.165724754095876</v>
      </c>
      <c r="DF44">
        <v>60.165724754095876</v>
      </c>
      <c r="DG44">
        <v>60.165724754095876</v>
      </c>
      <c r="DH44">
        <v>60.165724754095876</v>
      </c>
    </row>
    <row r="45" spans="1:112" x14ac:dyDescent="0.3">
      <c r="A45">
        <v>102</v>
      </c>
      <c r="B45">
        <v>52.018959245317021</v>
      </c>
      <c r="C45">
        <v>52.059611336841158</v>
      </c>
      <c r="D45">
        <v>52.100231837879384</v>
      </c>
      <c r="E45">
        <v>52.140820738686664</v>
      </c>
      <c r="F45">
        <v>52.181378029636335</v>
      </c>
      <c r="G45">
        <v>52.221903701219667</v>
      </c>
      <c r="H45">
        <v>52.262397744045771</v>
      </c>
      <c r="I45">
        <v>52.302860148841276</v>
      </c>
      <c r="J45">
        <v>52.343290906450093</v>
      </c>
      <c r="K45">
        <v>52.383690007833188</v>
      </c>
      <c r="L45">
        <v>52.424057444068232</v>
      </c>
      <c r="M45">
        <v>52.464393206349477</v>
      </c>
      <c r="N45">
        <v>52.504697285987454</v>
      </c>
      <c r="O45">
        <v>52.544969674408676</v>
      </c>
      <c r="P45">
        <v>52.585210363155454</v>
      </c>
      <c r="Q45">
        <v>52.625419343885554</v>
      </c>
      <c r="R45">
        <v>52.665596608372063</v>
      </c>
      <c r="S45">
        <v>52.705742148503077</v>
      </c>
      <c r="T45">
        <v>52.74585595628136</v>
      </c>
      <c r="U45">
        <v>52.785938023824265</v>
      </c>
      <c r="V45">
        <v>52.825988343363306</v>
      </c>
      <c r="W45">
        <v>52.866006907244078</v>
      </c>
      <c r="X45">
        <v>52.905993707925823</v>
      </c>
      <c r="Y45">
        <v>52.945948737981261</v>
      </c>
      <c r="Z45">
        <v>52.985871990096399</v>
      </c>
      <c r="AA45">
        <v>53.025763457070155</v>
      </c>
      <c r="AB45">
        <v>53.065623131814149</v>
      </c>
      <c r="AC45">
        <v>53.105451007352464</v>
      </c>
      <c r="AD45">
        <v>53.14524707682142</v>
      </c>
      <c r="AE45">
        <v>53.185011333469191</v>
      </c>
      <c r="AF45">
        <v>53.224743770655721</v>
      </c>
      <c r="AG45">
        <v>53.264444381852286</v>
      </c>
      <c r="AH45">
        <v>53.304113160641457</v>
      </c>
      <c r="AI45">
        <v>53.343750100716576</v>
      </c>
      <c r="AJ45">
        <v>53.383355195881691</v>
      </c>
      <c r="AK45">
        <v>53.422928440051287</v>
      </c>
      <c r="AL45">
        <v>53.462469827249961</v>
      </c>
      <c r="AM45">
        <v>53.501979351612135</v>
      </c>
      <c r="AN45">
        <v>53.541457007381943</v>
      </c>
      <c r="AO45">
        <v>53.580902788912816</v>
      </c>
      <c r="AP45">
        <v>53.620316690667281</v>
      </c>
      <c r="AQ45">
        <v>53.659698707216762</v>
      </c>
      <c r="AR45">
        <v>53.699048833241257</v>
      </c>
      <c r="AS45">
        <v>53.73836706352904</v>
      </c>
      <c r="AT45">
        <v>53.777653392976532</v>
      </c>
      <c r="AU45">
        <v>53.816907816587907</v>
      </c>
      <c r="AV45">
        <v>53.856130329474915</v>
      </c>
      <c r="AW45">
        <v>53.895320926856591</v>
      </c>
      <c r="AX45">
        <v>53.934479604058971</v>
      </c>
      <c r="AY45">
        <v>53.973606356514949</v>
      </c>
      <c r="AZ45">
        <v>54.012701179763837</v>
      </c>
      <c r="BA45">
        <v>54.051764069451259</v>
      </c>
      <c r="BB45">
        <v>54.090795021328809</v>
      </c>
      <c r="BC45">
        <v>54.129794031253809</v>
      </c>
      <c r="BD45">
        <v>54.168761095189076</v>
      </c>
      <c r="BE45">
        <v>54.207696209202652</v>
      </c>
      <c r="BF45">
        <v>54.246599369467503</v>
      </c>
      <c r="BG45">
        <v>54.285470572261289</v>
      </c>
      <c r="BH45">
        <v>54.32430981396611</v>
      </c>
      <c r="BI45">
        <v>54.363117091068261</v>
      </c>
      <c r="BJ45">
        <v>54.401892400157934</v>
      </c>
      <c r="BK45">
        <v>54.440635737928964</v>
      </c>
      <c r="BL45">
        <v>54.479347101178639</v>
      </c>
      <c r="BM45">
        <v>54.518026486807265</v>
      </c>
      <c r="BN45">
        <v>54.556673891818129</v>
      </c>
      <c r="BO45">
        <v>54.595289313317068</v>
      </c>
      <c r="BP45">
        <v>54.633872748512346</v>
      </c>
      <c r="BQ45">
        <v>54.672424194714196</v>
      </c>
      <c r="BR45">
        <v>54.710943649334794</v>
      </c>
      <c r="BS45">
        <v>54.749431109887844</v>
      </c>
      <c r="BT45">
        <v>54.787886573988352</v>
      </c>
      <c r="BU45">
        <v>54.826310039352386</v>
      </c>
      <c r="BV45">
        <v>54.864701503796823</v>
      </c>
      <c r="BW45">
        <v>54.903060965239</v>
      </c>
      <c r="BX45">
        <v>54.941388421696615</v>
      </c>
      <c r="BY45">
        <v>54.979683871287335</v>
      </c>
      <c r="BZ45">
        <v>55.017947312228536</v>
      </c>
      <c r="CA45">
        <v>55.056178742837126</v>
      </c>
      <c r="CB45">
        <v>55.094378161529278</v>
      </c>
      <c r="CC45">
        <v>55.132545566820028</v>
      </c>
      <c r="CD45">
        <v>55.170680957323214</v>
      </c>
      <c r="CE45">
        <v>55.208784331751104</v>
      </c>
      <c r="CF45">
        <v>55.246855688914053</v>
      </c>
      <c r="CG45">
        <v>55.284895027720502</v>
      </c>
      <c r="CH45">
        <v>55.322902347176466</v>
      </c>
      <c r="CI45">
        <v>55.36087764638534</v>
      </c>
      <c r="CJ45">
        <v>55.398820924547756</v>
      </c>
      <c r="CK45">
        <v>55.436732180961158</v>
      </c>
      <c r="CL45">
        <v>55.474611415019666</v>
      </c>
      <c r="CM45">
        <v>55.512458626213729</v>
      </c>
      <c r="CN45">
        <v>55.550273814129916</v>
      </c>
      <c r="CO45">
        <v>55.588056978450624</v>
      </c>
      <c r="CP45">
        <v>55.625808118953913</v>
      </c>
      <c r="CQ45">
        <v>55.663527235513079</v>
      </c>
      <c r="CR45">
        <v>55.700519885172561</v>
      </c>
      <c r="CS45">
        <v>55.735796561066223</v>
      </c>
      <c r="CT45">
        <v>55.767848098661936</v>
      </c>
      <c r="CU45">
        <v>55.794625987641318</v>
      </c>
      <c r="CV45">
        <v>55.813525444688565</v>
      </c>
      <c r="CW45">
        <v>55.821387843946553</v>
      </c>
      <c r="CX45">
        <v>55.821387843946553</v>
      </c>
      <c r="CY45">
        <v>55.821387843946553</v>
      </c>
      <c r="CZ45">
        <v>55.821387843946553</v>
      </c>
      <c r="DA45">
        <v>55.821387843946553</v>
      </c>
      <c r="DB45">
        <v>55.821387843946553</v>
      </c>
      <c r="DC45">
        <v>55.821387843946553</v>
      </c>
      <c r="DD45">
        <v>55.821387843946553</v>
      </c>
      <c r="DE45">
        <v>55.821387843946553</v>
      </c>
      <c r="DF45">
        <v>55.821387843946553</v>
      </c>
      <c r="DG45">
        <v>55.821387843946553</v>
      </c>
      <c r="DH45">
        <v>55.821387843946553</v>
      </c>
    </row>
    <row r="46" spans="1:112" x14ac:dyDescent="0.3">
      <c r="A46">
        <v>103</v>
      </c>
      <c r="B46">
        <v>48.493350955703242</v>
      </c>
      <c r="C46">
        <v>48.524747938744433</v>
      </c>
      <c r="D46">
        <v>48.556120711148658</v>
      </c>
      <c r="E46">
        <v>48.587469274906759</v>
      </c>
      <c r="F46">
        <v>48.61879363205778</v>
      </c>
      <c r="G46">
        <v>48.650093784688849</v>
      </c>
      <c r="H46">
        <v>48.681369734935117</v>
      </c>
      <c r="I46">
        <v>48.712621484979543</v>
      </c>
      <c r="J46">
        <v>48.743849037052883</v>
      </c>
      <c r="K46">
        <v>48.775052393433597</v>
      </c>
      <c r="L46">
        <v>48.806231556447614</v>
      </c>
      <c r="M46">
        <v>48.837386528468343</v>
      </c>
      <c r="N46">
        <v>48.868517311916541</v>
      </c>
      <c r="O46">
        <v>48.899623909260164</v>
      </c>
      <c r="P46">
        <v>48.930706323014249</v>
      </c>
      <c r="Q46">
        <v>48.96176455574092</v>
      </c>
      <c r="R46">
        <v>48.992798610049071</v>
      </c>
      <c r="S46">
        <v>49.023808488594483</v>
      </c>
      <c r="T46">
        <v>49.054794194079577</v>
      </c>
      <c r="U46">
        <v>49.085755729253322</v>
      </c>
      <c r="V46">
        <v>49.116693096911156</v>
      </c>
      <c r="W46">
        <v>49.147606299894882</v>
      </c>
      <c r="X46">
        <v>49.178495341092486</v>
      </c>
      <c r="Y46">
        <v>49.209360223438161</v>
      </c>
      <c r="Z46">
        <v>49.240200949911994</v>
      </c>
      <c r="AA46">
        <v>49.271017523540081</v>
      </c>
      <c r="AB46">
        <v>49.301809947394268</v>
      </c>
      <c r="AC46">
        <v>49.332578224592112</v>
      </c>
      <c r="AD46">
        <v>49.363322358296728</v>
      </c>
      <c r="AE46">
        <v>49.39404235171672</v>
      </c>
      <c r="AF46">
        <v>49.424738208106014</v>
      </c>
      <c r="AG46">
        <v>49.455409930763807</v>
      </c>
      <c r="AH46">
        <v>49.486057523034397</v>
      </c>
      <c r="AI46">
        <v>49.516680988307186</v>
      </c>
      <c r="AJ46">
        <v>49.547280330016399</v>
      </c>
      <c r="AK46">
        <v>49.57785555164115</v>
      </c>
      <c r="AL46">
        <v>49.608406656705199</v>
      </c>
      <c r="AM46">
        <v>49.638933648776913</v>
      </c>
      <c r="AN46">
        <v>49.66943653146911</v>
      </c>
      <c r="AO46">
        <v>49.699915308438989</v>
      </c>
      <c r="AP46">
        <v>49.730369983388051</v>
      </c>
      <c r="AQ46">
        <v>49.76080056006186</v>
      </c>
      <c r="AR46">
        <v>49.791207042250115</v>
      </c>
      <c r="AS46">
        <v>49.821589433786329</v>
      </c>
      <c r="AT46">
        <v>49.851947738547921</v>
      </c>
      <c r="AU46">
        <v>49.882281960455998</v>
      </c>
      <c r="AV46">
        <v>49.912592103475198</v>
      </c>
      <c r="AW46">
        <v>49.942878171613756</v>
      </c>
      <c r="AX46">
        <v>49.973140168923209</v>
      </c>
      <c r="AY46">
        <v>50.003378099498377</v>
      </c>
      <c r="AZ46">
        <v>50.033591967477243</v>
      </c>
      <c r="BA46">
        <v>50.063781777040816</v>
      </c>
      <c r="BB46">
        <v>50.093947532413083</v>
      </c>
      <c r="BC46">
        <v>50.124089237860822</v>
      </c>
      <c r="BD46">
        <v>50.154206897693506</v>
      </c>
      <c r="BE46">
        <v>50.18430051626332</v>
      </c>
      <c r="BF46">
        <v>50.21437009796481</v>
      </c>
      <c r="BG46">
        <v>50.244415647234995</v>
      </c>
      <c r="BH46">
        <v>50.274437168553142</v>
      </c>
      <c r="BI46">
        <v>50.304434666440713</v>
      </c>
      <c r="BJ46">
        <v>50.33440814546119</v>
      </c>
      <c r="BK46">
        <v>50.36435761022004</v>
      </c>
      <c r="BL46">
        <v>50.394283065364512</v>
      </c>
      <c r="BM46">
        <v>50.424184515583654</v>
      </c>
      <c r="BN46">
        <v>50.454061965608076</v>
      </c>
      <c r="BO46">
        <v>50.483915420209932</v>
      </c>
      <c r="BP46">
        <v>50.513744884202772</v>
      </c>
      <c r="BQ46">
        <v>50.543550362441408</v>
      </c>
      <c r="BR46">
        <v>50.573331859821849</v>
      </c>
      <c r="BS46">
        <v>50.603089381281187</v>
      </c>
      <c r="BT46">
        <v>50.632822931797485</v>
      </c>
      <c r="BU46">
        <v>50.662532516389575</v>
      </c>
      <c r="BV46">
        <v>50.692218140117127</v>
      </c>
      <c r="BW46">
        <v>50.721879808080445</v>
      </c>
      <c r="BX46">
        <v>50.751517525420283</v>
      </c>
      <c r="BY46">
        <v>50.781131297317835</v>
      </c>
      <c r="BZ46">
        <v>50.810721128994651</v>
      </c>
      <c r="CA46">
        <v>50.840287025712392</v>
      </c>
      <c r="CB46">
        <v>50.869828992772881</v>
      </c>
      <c r="CC46">
        <v>50.899347035517899</v>
      </c>
      <c r="CD46">
        <v>50.928841159329025</v>
      </c>
      <c r="CE46">
        <v>50.958311369627737</v>
      </c>
      <c r="CF46">
        <v>50.987757671875016</v>
      </c>
      <c r="CG46">
        <v>51.017180071571467</v>
      </c>
      <c r="CH46">
        <v>51.04657857425714</v>
      </c>
      <c r="CI46">
        <v>51.075953185511324</v>
      </c>
      <c r="CJ46">
        <v>51.105303910952635</v>
      </c>
      <c r="CK46">
        <v>51.134630756238685</v>
      </c>
      <c r="CL46">
        <v>51.163933727066158</v>
      </c>
      <c r="CM46">
        <v>51.193212829170598</v>
      </c>
      <c r="CN46">
        <v>51.22246806832635</v>
      </c>
      <c r="CO46">
        <v>51.251699450346401</v>
      </c>
      <c r="CP46">
        <v>51.28090698108231</v>
      </c>
      <c r="CQ46">
        <v>51.310090666424095</v>
      </c>
      <c r="CR46">
        <v>51.339250512300119</v>
      </c>
      <c r="CS46">
        <v>51.367564797874685</v>
      </c>
      <c r="CT46">
        <v>51.393863735611298</v>
      </c>
      <c r="CU46">
        <v>51.416364380091075</v>
      </c>
      <c r="CV46">
        <v>51.432648251052491</v>
      </c>
      <c r="CW46">
        <v>51.439642253772128</v>
      </c>
      <c r="CX46">
        <v>51.439642253772128</v>
      </c>
      <c r="CY46">
        <v>51.439642253772128</v>
      </c>
      <c r="CZ46">
        <v>51.439642253772128</v>
      </c>
      <c r="DA46">
        <v>51.439642253772128</v>
      </c>
      <c r="DB46">
        <v>51.439642253772128</v>
      </c>
      <c r="DC46">
        <v>51.439642253772128</v>
      </c>
      <c r="DD46">
        <v>51.439642253772128</v>
      </c>
      <c r="DE46">
        <v>51.439642253772128</v>
      </c>
      <c r="DF46">
        <v>51.439642253772128</v>
      </c>
      <c r="DG46">
        <v>51.439642253772128</v>
      </c>
      <c r="DH46">
        <v>51.439642253772128</v>
      </c>
    </row>
    <row r="47" spans="1:112" x14ac:dyDescent="0.3">
      <c r="A47">
        <v>104</v>
      </c>
      <c r="B47">
        <v>44.788524353802273</v>
      </c>
      <c r="C47">
        <v>44.811546800187386</v>
      </c>
      <c r="D47">
        <v>44.834551800177834</v>
      </c>
      <c r="E47">
        <v>44.857539360519439</v>
      </c>
      <c r="F47">
        <v>44.880509487970087</v>
      </c>
      <c r="G47">
        <v>44.903462189299695</v>
      </c>
      <c r="H47">
        <v>44.926397471290187</v>
      </c>
      <c r="I47">
        <v>44.949315340735467</v>
      </c>
      <c r="J47">
        <v>44.972215804441348</v>
      </c>
      <c r="K47">
        <v>44.9950988692256</v>
      </c>
      <c r="L47">
        <v>45.017964541917806</v>
      </c>
      <c r="M47">
        <v>45.040812829359453</v>
      </c>
      <c r="N47">
        <v>45.063643738403847</v>
      </c>
      <c r="O47">
        <v>45.086457275916047</v>
      </c>
      <c r="P47">
        <v>45.109253448772868</v>
      </c>
      <c r="Q47">
        <v>45.132032263862868</v>
      </c>
      <c r="R47">
        <v>45.154793728086297</v>
      </c>
      <c r="S47">
        <v>45.177537848355087</v>
      </c>
      <c r="T47">
        <v>45.200264631592752</v>
      </c>
      <c r="U47">
        <v>45.222974084734446</v>
      </c>
      <c r="V47">
        <v>45.245666214726896</v>
      </c>
      <c r="W47">
        <v>45.268341028528333</v>
      </c>
      <c r="X47">
        <v>45.290998533108549</v>
      </c>
      <c r="Y47">
        <v>45.313638735448755</v>
      </c>
      <c r="Z47">
        <v>45.336261642541672</v>
      </c>
      <c r="AA47">
        <v>45.358867261391389</v>
      </c>
      <c r="AB47">
        <v>45.381455599013407</v>
      </c>
      <c r="AC47">
        <v>45.404026662434546</v>
      </c>
      <c r="AD47">
        <v>45.426580458693003</v>
      </c>
      <c r="AE47">
        <v>45.449116994838199</v>
      </c>
      <c r="AF47">
        <v>45.471636277930898</v>
      </c>
      <c r="AG47">
        <v>45.494138315043017</v>
      </c>
      <c r="AH47">
        <v>45.516623113257737</v>
      </c>
      <c r="AI47">
        <v>45.539090679669336</v>
      </c>
      <c r="AJ47">
        <v>45.561541021383285</v>
      </c>
      <c r="AK47">
        <v>45.583974145516152</v>
      </c>
      <c r="AL47">
        <v>45.606390059195576</v>
      </c>
      <c r="AM47">
        <v>45.628788769560202</v>
      </c>
      <c r="AN47">
        <v>45.651170283759733</v>
      </c>
      <c r="AO47">
        <v>45.673534608954853</v>
      </c>
      <c r="AP47">
        <v>45.695881752317163</v>
      </c>
      <c r="AQ47">
        <v>45.718211721029213</v>
      </c>
      <c r="AR47">
        <v>45.740524522284439</v>
      </c>
      <c r="AS47">
        <v>45.76282016328711</v>
      </c>
      <c r="AT47">
        <v>45.785098651252319</v>
      </c>
      <c r="AU47">
        <v>45.807359993406017</v>
      </c>
      <c r="AV47">
        <v>45.829604196984832</v>
      </c>
      <c r="AW47">
        <v>45.851831269236172</v>
      </c>
      <c r="AX47">
        <v>45.874041217418139</v>
      </c>
      <c r="AY47">
        <v>45.896234048799478</v>
      </c>
      <c r="AZ47">
        <v>45.918409770659643</v>
      </c>
      <c r="BA47">
        <v>45.940568390288604</v>
      </c>
      <c r="BB47">
        <v>45.962709914986959</v>
      </c>
      <c r="BC47">
        <v>45.98483435206586</v>
      </c>
      <c r="BD47">
        <v>46.006941708846938</v>
      </c>
      <c r="BE47">
        <v>46.029031992662333</v>
      </c>
      <c r="BF47">
        <v>46.051105210854622</v>
      </c>
      <c r="BG47">
        <v>46.073161370776816</v>
      </c>
      <c r="BH47">
        <v>46.095200479792275</v>
      </c>
      <c r="BI47">
        <v>46.117222545274785</v>
      </c>
      <c r="BJ47">
        <v>46.139227574608377</v>
      </c>
      <c r="BK47">
        <v>46.16121557518747</v>
      </c>
      <c r="BL47">
        <v>46.183186554416658</v>
      </c>
      <c r="BM47">
        <v>46.205140519710824</v>
      </c>
      <c r="BN47">
        <v>46.227077478495026</v>
      </c>
      <c r="BO47">
        <v>46.248997438204498</v>
      </c>
      <c r="BP47">
        <v>46.270900406284625</v>
      </c>
      <c r="BQ47">
        <v>46.292786390190905</v>
      </c>
      <c r="BR47">
        <v>46.314655397388883</v>
      </c>
      <c r="BS47">
        <v>46.336507435354157</v>
      </c>
      <c r="BT47">
        <v>46.358342511572339</v>
      </c>
      <c r="BU47">
        <v>46.380160633539077</v>
      </c>
      <c r="BV47">
        <v>46.401961808759886</v>
      </c>
      <c r="BW47">
        <v>46.423746044750253</v>
      </c>
      <c r="BX47">
        <v>46.445513349035565</v>
      </c>
      <c r="BY47">
        <v>46.467263729151007</v>
      </c>
      <c r="BZ47">
        <v>46.488997192641662</v>
      </c>
      <c r="CA47">
        <v>46.510713747062375</v>
      </c>
      <c r="CB47">
        <v>46.532413399977749</v>
      </c>
      <c r="CC47">
        <v>46.554096158962132</v>
      </c>
      <c r="CD47">
        <v>46.575762031599595</v>
      </c>
      <c r="CE47">
        <v>46.597411025483815</v>
      </c>
      <c r="CF47">
        <v>46.619043148218218</v>
      </c>
      <c r="CG47">
        <v>46.6406584074157</v>
      </c>
      <c r="CH47">
        <v>46.662256810698885</v>
      </c>
      <c r="CI47">
        <v>46.683838365699827</v>
      </c>
      <c r="CJ47">
        <v>46.705403080060158</v>
      </c>
      <c r="CK47">
        <v>46.726950961430951</v>
      </c>
      <c r="CL47">
        <v>46.748482017472782</v>
      </c>
      <c r="CM47">
        <v>46.769996255855638</v>
      </c>
      <c r="CN47">
        <v>46.791493684258853</v>
      </c>
      <c r="CO47">
        <v>46.812974310371175</v>
      </c>
      <c r="CP47">
        <v>46.834438141890679</v>
      </c>
      <c r="CQ47">
        <v>46.855885186524695</v>
      </c>
      <c r="CR47">
        <v>46.877315451989851</v>
      </c>
      <c r="CS47">
        <v>46.898728946012042</v>
      </c>
      <c r="CT47">
        <v>46.919139131006546</v>
      </c>
      <c r="CU47">
        <v>46.93714282939839</v>
      </c>
      <c r="CV47">
        <v>46.950602728483766</v>
      </c>
      <c r="CW47">
        <v>46.956621570518543</v>
      </c>
      <c r="CX47">
        <v>46.956621570518543</v>
      </c>
      <c r="CY47">
        <v>46.956621570518543</v>
      </c>
      <c r="CZ47">
        <v>46.956621570518543</v>
      </c>
      <c r="DA47">
        <v>46.956621570518543</v>
      </c>
      <c r="DB47">
        <v>46.956621570518543</v>
      </c>
      <c r="DC47">
        <v>46.956621570518543</v>
      </c>
      <c r="DD47">
        <v>46.956621570518543</v>
      </c>
      <c r="DE47">
        <v>46.956621570518543</v>
      </c>
      <c r="DF47">
        <v>46.956621570518543</v>
      </c>
      <c r="DG47">
        <v>46.956621570518543</v>
      </c>
      <c r="DH47">
        <v>46.956621570518543</v>
      </c>
    </row>
    <row r="48" spans="1:112" x14ac:dyDescent="0.3">
      <c r="A48">
        <v>105</v>
      </c>
      <c r="B48">
        <v>40.790429704558264</v>
      </c>
      <c r="C48">
        <v>40.806099159757586</v>
      </c>
      <c r="D48">
        <v>40.821757123586742</v>
      </c>
      <c r="E48">
        <v>40.837403602932383</v>
      </c>
      <c r="F48">
        <v>40.85303860467922</v>
      </c>
      <c r="G48">
        <v>40.868662135710025</v>
      </c>
      <c r="H48">
        <v>40.884274202905722</v>
      </c>
      <c r="I48">
        <v>40.899874813145232</v>
      </c>
      <c r="J48">
        <v>40.915463973305613</v>
      </c>
      <c r="K48">
        <v>40.931041690262028</v>
      </c>
      <c r="L48">
        <v>40.946607970887648</v>
      </c>
      <c r="M48">
        <v>40.962162822053784</v>
      </c>
      <c r="N48">
        <v>40.977706250629829</v>
      </c>
      <c r="O48">
        <v>40.993238263483256</v>
      </c>
      <c r="P48">
        <v>41.008758867479621</v>
      </c>
      <c r="Q48">
        <v>41.024268069482567</v>
      </c>
      <c r="R48">
        <v>41.039765876353812</v>
      </c>
      <c r="S48">
        <v>41.05525229495322</v>
      </c>
      <c r="T48">
        <v>41.070727332138659</v>
      </c>
      <c r="U48">
        <v>41.086190994766184</v>
      </c>
      <c r="V48">
        <v>41.101643289689846</v>
      </c>
      <c r="W48">
        <v>41.117084223761864</v>
      </c>
      <c r="X48">
        <v>41.132513803832481</v>
      </c>
      <c r="Y48">
        <v>41.147932036750113</v>
      </c>
      <c r="Z48">
        <v>41.16333892936116</v>
      </c>
      <c r="AA48">
        <v>41.178734488510223</v>
      </c>
      <c r="AB48">
        <v>41.194118721039949</v>
      </c>
      <c r="AC48">
        <v>41.209491633791053</v>
      </c>
      <c r="AD48">
        <v>41.224853233602396</v>
      </c>
      <c r="AE48">
        <v>41.240203527310882</v>
      </c>
      <c r="AF48">
        <v>41.255542521751536</v>
      </c>
      <c r="AG48">
        <v>41.270870223757505</v>
      </c>
      <c r="AH48">
        <v>41.286186640159983</v>
      </c>
      <c r="AI48">
        <v>41.301491777788279</v>
      </c>
      <c r="AJ48">
        <v>41.316785643469792</v>
      </c>
      <c r="AK48">
        <v>41.332068244030026</v>
      </c>
      <c r="AL48">
        <v>41.347339586292577</v>
      </c>
      <c r="AM48">
        <v>41.362599677079125</v>
      </c>
      <c r="AN48">
        <v>41.377848523209451</v>
      </c>
      <c r="AO48">
        <v>41.393086131501484</v>
      </c>
      <c r="AP48">
        <v>41.408312508771139</v>
      </c>
      <c r="AQ48">
        <v>41.42352766183253</v>
      </c>
      <c r="AR48">
        <v>41.438731597497814</v>
      </c>
      <c r="AS48">
        <v>41.453924322577258</v>
      </c>
      <c r="AT48">
        <v>41.469105843879234</v>
      </c>
      <c r="AU48">
        <v>41.484276168210165</v>
      </c>
      <c r="AV48">
        <v>41.499435302374643</v>
      </c>
      <c r="AW48">
        <v>41.51458325317531</v>
      </c>
      <c r="AX48">
        <v>41.5297200274129</v>
      </c>
      <c r="AY48">
        <v>41.544845631886268</v>
      </c>
      <c r="AZ48">
        <v>41.559960073392354</v>
      </c>
      <c r="BA48">
        <v>41.575063358726169</v>
      </c>
      <c r="BB48">
        <v>41.590155494680864</v>
      </c>
      <c r="BC48">
        <v>41.605236488047659</v>
      </c>
      <c r="BD48">
        <v>41.620306345615859</v>
      </c>
      <c r="BE48">
        <v>41.635365074172888</v>
      </c>
      <c r="BF48">
        <v>41.65041268050426</v>
      </c>
      <c r="BG48">
        <v>41.665449171393576</v>
      </c>
      <c r="BH48">
        <v>41.68047455362251</v>
      </c>
      <c r="BI48">
        <v>41.695488833970877</v>
      </c>
      <c r="BJ48">
        <v>41.710492019216552</v>
      </c>
      <c r="BK48">
        <v>41.725484116135505</v>
      </c>
      <c r="BL48">
        <v>41.740465131501821</v>
      </c>
      <c r="BM48">
        <v>41.755435072087643</v>
      </c>
      <c r="BN48">
        <v>41.770393944663219</v>
      </c>
      <c r="BO48">
        <v>41.785341755996939</v>
      </c>
      <c r="BP48">
        <v>41.800278512855193</v>
      </c>
      <c r="BQ48">
        <v>41.815204222002535</v>
      </c>
      <c r="BR48">
        <v>41.830118890201582</v>
      </c>
      <c r="BS48">
        <v>41.845022524213022</v>
      </c>
      <c r="BT48">
        <v>41.859915130795677</v>
      </c>
      <c r="BU48">
        <v>41.874796716706406</v>
      </c>
      <c r="BV48">
        <v>41.889667288700217</v>
      </c>
      <c r="BW48">
        <v>41.90452685353015</v>
      </c>
      <c r="BX48">
        <v>41.919375417947364</v>
      </c>
      <c r="BY48">
        <v>41.934212988701084</v>
      </c>
      <c r="BZ48">
        <v>41.949039572538666</v>
      </c>
      <c r="CA48">
        <v>41.963855176205485</v>
      </c>
      <c r="CB48">
        <v>41.978659806445066</v>
      </c>
      <c r="CC48">
        <v>41.993453469998961</v>
      </c>
      <c r="CD48">
        <v>42.008236173606853</v>
      </c>
      <c r="CE48">
        <v>42.023007924006485</v>
      </c>
      <c r="CF48">
        <v>42.037768727933688</v>
      </c>
      <c r="CG48">
        <v>42.052518592122375</v>
      </c>
      <c r="CH48">
        <v>42.067257523304527</v>
      </c>
      <c r="CI48">
        <v>42.081985528210232</v>
      </c>
      <c r="CJ48">
        <v>42.096702613567651</v>
      </c>
      <c r="CK48">
        <v>42.111408786102992</v>
      </c>
      <c r="CL48">
        <v>42.126104052540597</v>
      </c>
      <c r="CM48">
        <v>42.140788419602842</v>
      </c>
      <c r="CN48">
        <v>42.155461894010188</v>
      </c>
      <c r="CO48">
        <v>42.170124482481185</v>
      </c>
      <c r="CP48">
        <v>42.184776191732453</v>
      </c>
      <c r="CQ48">
        <v>42.199417028478685</v>
      </c>
      <c r="CR48">
        <v>42.214046999432647</v>
      </c>
      <c r="CS48">
        <v>42.228666111305174</v>
      </c>
      <c r="CT48">
        <v>42.243274370805189</v>
      </c>
      <c r="CU48">
        <v>42.256668188104562</v>
      </c>
      <c r="CV48">
        <v>42.267137081682172</v>
      </c>
      <c r="CW48">
        <v>42.272077203667621</v>
      </c>
      <c r="CX48">
        <v>42.272077203667621</v>
      </c>
      <c r="CY48">
        <v>42.272077203667621</v>
      </c>
      <c r="CZ48">
        <v>42.272077203667621</v>
      </c>
      <c r="DA48">
        <v>42.272077203667621</v>
      </c>
      <c r="DB48">
        <v>42.272077203667621</v>
      </c>
      <c r="DC48">
        <v>42.272077203667621</v>
      </c>
      <c r="DD48">
        <v>42.272077203667621</v>
      </c>
      <c r="DE48">
        <v>42.272077203667621</v>
      </c>
      <c r="DF48">
        <v>42.272077203667621</v>
      </c>
      <c r="DG48">
        <v>42.272077203667621</v>
      </c>
      <c r="DH48">
        <v>42.272077203667621</v>
      </c>
    </row>
    <row r="49" spans="1:112" x14ac:dyDescent="0.3">
      <c r="A49">
        <v>106</v>
      </c>
      <c r="B49">
        <v>36.333209071126959</v>
      </c>
      <c r="C49">
        <v>36.342716915425584</v>
      </c>
      <c r="D49">
        <v>36.352218157093233</v>
      </c>
      <c r="E49">
        <v>36.361712800865533</v>
      </c>
      <c r="F49">
        <v>36.371200851474043</v>
      </c>
      <c r="G49">
        <v>36.380682313646297</v>
      </c>
      <c r="H49">
        <v>36.39015719210574</v>
      </c>
      <c r="I49">
        <v>36.399625491571804</v>
      </c>
      <c r="J49">
        <v>36.409087216759843</v>
      </c>
      <c r="K49">
        <v>36.418542372381218</v>
      </c>
      <c r="L49">
        <v>36.427990963143223</v>
      </c>
      <c r="M49">
        <v>36.437432993749177</v>
      </c>
      <c r="N49">
        <v>36.446868468898366</v>
      </c>
      <c r="O49">
        <v>36.456297393286036</v>
      </c>
      <c r="P49">
        <v>36.465719771603467</v>
      </c>
      <c r="Q49">
        <v>36.475135608537933</v>
      </c>
      <c r="R49">
        <v>36.484544908772705</v>
      </c>
      <c r="S49">
        <v>36.493947676987084</v>
      </c>
      <c r="T49">
        <v>36.503343917856398</v>
      </c>
      <c r="U49">
        <v>36.512733636051969</v>
      </c>
      <c r="V49">
        <v>36.522116836241189</v>
      </c>
      <c r="W49">
        <v>36.53149352308747</v>
      </c>
      <c r="X49">
        <v>36.540863701250267</v>
      </c>
      <c r="Y49">
        <v>36.550227375385091</v>
      </c>
      <c r="Z49">
        <v>36.559584550143491</v>
      </c>
      <c r="AA49">
        <v>36.568935230173125</v>
      </c>
      <c r="AB49">
        <v>36.578279420117667</v>
      </c>
      <c r="AC49">
        <v>36.587617124616891</v>
      </c>
      <c r="AD49">
        <v>36.596948348306647</v>
      </c>
      <c r="AE49">
        <v>36.60627309581885</v>
      </c>
      <c r="AF49">
        <v>36.615591371781555</v>
      </c>
      <c r="AG49">
        <v>36.624903180818848</v>
      </c>
      <c r="AH49">
        <v>36.634208527550975</v>
      </c>
      <c r="AI49">
        <v>36.643507416594247</v>
      </c>
      <c r="AJ49">
        <v>36.65279985256111</v>
      </c>
      <c r="AK49">
        <v>36.662085840060143</v>
      </c>
      <c r="AL49">
        <v>36.671365383696028</v>
      </c>
      <c r="AM49">
        <v>36.680638488069569</v>
      </c>
      <c r="AN49">
        <v>36.68990515777773</v>
      </c>
      <c r="AO49">
        <v>36.699165397413594</v>
      </c>
      <c r="AP49">
        <v>36.708419211566422</v>
      </c>
      <c r="AQ49">
        <v>36.717666604821602</v>
      </c>
      <c r="AR49">
        <v>36.726907581760678</v>
      </c>
      <c r="AS49">
        <v>36.736142146961356</v>
      </c>
      <c r="AT49">
        <v>36.745370304997564</v>
      </c>
      <c r="AU49">
        <v>36.754592060439336</v>
      </c>
      <c r="AV49">
        <v>36.763807417852917</v>
      </c>
      <c r="AW49">
        <v>36.773016381800744</v>
      </c>
      <c r="AX49">
        <v>36.782218956841419</v>
      </c>
      <c r="AY49">
        <v>36.791415147529769</v>
      </c>
      <c r="AZ49">
        <v>36.800604958416805</v>
      </c>
      <c r="BA49">
        <v>36.809788394049775</v>
      </c>
      <c r="BB49">
        <v>36.81896545897208</v>
      </c>
      <c r="BC49">
        <v>36.828136157723421</v>
      </c>
      <c r="BD49">
        <v>36.837300494839653</v>
      </c>
      <c r="BE49">
        <v>36.846458474852888</v>
      </c>
      <c r="BF49">
        <v>36.855610102291472</v>
      </c>
      <c r="BG49">
        <v>36.864755381679998</v>
      </c>
      <c r="BH49">
        <v>36.873894317539303</v>
      </c>
      <c r="BI49">
        <v>36.883026914386448</v>
      </c>
      <c r="BJ49">
        <v>36.892153176734773</v>
      </c>
      <c r="BK49">
        <v>36.901273109093886</v>
      </c>
      <c r="BL49">
        <v>36.910386715969643</v>
      </c>
      <c r="BM49">
        <v>36.919494001864201</v>
      </c>
      <c r="BN49">
        <v>36.928594971275949</v>
      </c>
      <c r="BO49">
        <v>36.937689628699573</v>
      </c>
      <c r="BP49">
        <v>36.946777978626088</v>
      </c>
      <c r="BQ49">
        <v>36.955860025542734</v>
      </c>
      <c r="BR49">
        <v>36.964935773933114</v>
      </c>
      <c r="BS49">
        <v>36.974005228277093</v>
      </c>
      <c r="BT49">
        <v>36.983068393050857</v>
      </c>
      <c r="BU49">
        <v>36.992125272726895</v>
      </c>
      <c r="BV49">
        <v>37.001175871774016</v>
      </c>
      <c r="BW49">
        <v>37.010220194657364</v>
      </c>
      <c r="BX49">
        <v>37.019258245838422</v>
      </c>
      <c r="BY49">
        <v>37.028290029774972</v>
      </c>
      <c r="BZ49">
        <v>37.03731555092115</v>
      </c>
      <c r="CA49">
        <v>37.046334813727455</v>
      </c>
      <c r="CB49">
        <v>37.055347822640705</v>
      </c>
      <c r="CC49">
        <v>37.064354582104109</v>
      </c>
      <c r="CD49">
        <v>37.073355096557179</v>
      </c>
      <c r="CE49">
        <v>37.082349370435843</v>
      </c>
      <c r="CF49">
        <v>37.091337408172386</v>
      </c>
      <c r="CG49">
        <v>37.100319214195437</v>
      </c>
      <c r="CH49">
        <v>37.109294792930022</v>
      </c>
      <c r="CI49">
        <v>37.118264148797593</v>
      </c>
      <c r="CJ49">
        <v>37.12722728621592</v>
      </c>
      <c r="CK49">
        <v>37.136184209599207</v>
      </c>
      <c r="CL49">
        <v>37.14513492335805</v>
      </c>
      <c r="CM49">
        <v>37.154079431899454</v>
      </c>
      <c r="CN49">
        <v>37.163017739626817</v>
      </c>
      <c r="CO49">
        <v>37.171949850939967</v>
      </c>
      <c r="CP49">
        <v>37.180875770235126</v>
      </c>
      <c r="CQ49">
        <v>37.189795501904975</v>
      </c>
      <c r="CR49">
        <v>37.1987090503386</v>
      </c>
      <c r="CS49">
        <v>37.207616419921514</v>
      </c>
      <c r="CT49">
        <v>37.216517615035684</v>
      </c>
      <c r="CU49">
        <v>37.225412640059503</v>
      </c>
      <c r="CV49">
        <v>37.232806728797392</v>
      </c>
      <c r="CW49">
        <v>37.236577179919372</v>
      </c>
      <c r="CX49">
        <v>37.236577179919372</v>
      </c>
      <c r="CY49">
        <v>37.236577179919372</v>
      </c>
      <c r="CZ49">
        <v>37.236577179919372</v>
      </c>
      <c r="DA49">
        <v>37.236577179919372</v>
      </c>
      <c r="DB49">
        <v>37.236577179919372</v>
      </c>
      <c r="DC49">
        <v>37.236577179919372</v>
      </c>
      <c r="DD49">
        <v>37.236577179919372</v>
      </c>
      <c r="DE49">
        <v>37.236577179919372</v>
      </c>
      <c r="DF49">
        <v>37.236577179919372</v>
      </c>
      <c r="DG49">
        <v>37.236577179919372</v>
      </c>
      <c r="DH49">
        <v>37.236577179919372</v>
      </c>
    </row>
    <row r="50" spans="1:112" x14ac:dyDescent="0.3">
      <c r="A50">
        <v>107</v>
      </c>
      <c r="B50">
        <v>31.170504868881984</v>
      </c>
      <c r="C50">
        <v>31.175230242304949</v>
      </c>
      <c r="D50">
        <v>31.179952582840041</v>
      </c>
      <c r="E50">
        <v>31.184671892740063</v>
      </c>
      <c r="F50">
        <v>31.189388174255594</v>
      </c>
      <c r="G50">
        <v>31.194101429635104</v>
      </c>
      <c r="H50">
        <v>31.198811661124839</v>
      </c>
      <c r="I50">
        <v>31.203518870968928</v>
      </c>
      <c r="J50">
        <v>31.208223061409338</v>
      </c>
      <c r="K50">
        <v>31.21292423468585</v>
      </c>
      <c r="L50">
        <v>31.21762239303613</v>
      </c>
      <c r="M50">
        <v>31.22231753869567</v>
      </c>
      <c r="N50">
        <v>31.227009673897818</v>
      </c>
      <c r="O50">
        <v>31.231698800873819</v>
      </c>
      <c r="P50">
        <v>31.236384921852707</v>
      </c>
      <c r="Q50">
        <v>31.241068039061435</v>
      </c>
      <c r="R50">
        <v>31.245748154724801</v>
      </c>
      <c r="S50">
        <v>31.250425271065478</v>
      </c>
      <c r="T50">
        <v>31.255099390304</v>
      </c>
      <c r="U50">
        <v>31.259770514658779</v>
      </c>
      <c r="V50">
        <v>31.264438646346115</v>
      </c>
      <c r="W50">
        <v>31.269103787580175</v>
      </c>
      <c r="X50">
        <v>31.273765940573</v>
      </c>
      <c r="Y50">
        <v>31.278425107534556</v>
      </c>
      <c r="Z50">
        <v>31.283081290672651</v>
      </c>
      <c r="AA50">
        <v>31.287734492193014</v>
      </c>
      <c r="AB50">
        <v>31.292384714299239</v>
      </c>
      <c r="AC50">
        <v>31.297031959192868</v>
      </c>
      <c r="AD50">
        <v>31.301676229073291</v>
      </c>
      <c r="AE50">
        <v>31.306317526137821</v>
      </c>
      <c r="AF50">
        <v>31.310955852581685</v>
      </c>
      <c r="AG50">
        <v>31.315591210598001</v>
      </c>
      <c r="AH50">
        <v>31.320223602377819</v>
      </c>
      <c r="AI50">
        <v>31.324853030110091</v>
      </c>
      <c r="AJ50">
        <v>31.329479495981662</v>
      </c>
      <c r="AK50">
        <v>31.334103002177333</v>
      </c>
      <c r="AL50">
        <v>31.338723550879827</v>
      </c>
      <c r="AM50">
        <v>31.343341144269765</v>
      </c>
      <c r="AN50">
        <v>31.347955784525713</v>
      </c>
      <c r="AO50">
        <v>31.352567473824166</v>
      </c>
      <c r="AP50">
        <v>31.357176214339557</v>
      </c>
      <c r="AQ50">
        <v>31.361782008244234</v>
      </c>
      <c r="AR50">
        <v>31.366384857708518</v>
      </c>
      <c r="AS50">
        <v>31.370984764900641</v>
      </c>
      <c r="AT50">
        <v>31.375581731986784</v>
      </c>
      <c r="AU50">
        <v>31.380175761131099</v>
      </c>
      <c r="AV50">
        <v>31.384766854495663</v>
      </c>
      <c r="AW50">
        <v>31.389355014240511</v>
      </c>
      <c r="AX50">
        <v>31.393940242523648</v>
      </c>
      <c r="AY50">
        <v>31.398522541500995</v>
      </c>
      <c r="AZ50">
        <v>31.403101913326498</v>
      </c>
      <c r="BA50">
        <v>31.40767836015203</v>
      </c>
      <c r="BB50">
        <v>31.4122518841274</v>
      </c>
      <c r="BC50">
        <v>31.416822487400449</v>
      </c>
      <c r="BD50">
        <v>31.421390172116951</v>
      </c>
      <c r="BE50">
        <v>31.425954940420649</v>
      </c>
      <c r="BF50">
        <v>31.430516794453304</v>
      </c>
      <c r="BG50">
        <v>31.435075736354602</v>
      </c>
      <c r="BH50">
        <v>31.439631768262252</v>
      </c>
      <c r="BI50">
        <v>31.444184892311927</v>
      </c>
      <c r="BJ50">
        <v>31.448735110637305</v>
      </c>
      <c r="BK50">
        <v>31.453282425370034</v>
      </c>
      <c r="BL50">
        <v>31.457826838639765</v>
      </c>
      <c r="BM50">
        <v>31.462368352574149</v>
      </c>
      <c r="BN50">
        <v>31.466906969298829</v>
      </c>
      <c r="BO50">
        <v>31.471442690937455</v>
      </c>
      <c r="BP50">
        <v>31.475975519611666</v>
      </c>
      <c r="BQ50">
        <v>31.480505457441136</v>
      </c>
      <c r="BR50">
        <v>31.485032506543501</v>
      </c>
      <c r="BS50">
        <v>31.489556669034467</v>
      </c>
      <c r="BT50">
        <v>31.494077947027705</v>
      </c>
      <c r="BU50">
        <v>31.49859634263494</v>
      </c>
      <c r="BV50">
        <v>31.503111857965877</v>
      </c>
      <c r="BW50">
        <v>31.507624495128272</v>
      </c>
      <c r="BX50">
        <v>31.512134256227895</v>
      </c>
      <c r="BY50">
        <v>31.516641143368549</v>
      </c>
      <c r="BZ50">
        <v>31.521145158652072</v>
      </c>
      <c r="CA50">
        <v>31.525646304178295</v>
      </c>
      <c r="CB50">
        <v>31.530144582045157</v>
      </c>
      <c r="CC50">
        <v>31.534639994348556</v>
      </c>
      <c r="CD50">
        <v>31.539132543182497</v>
      </c>
      <c r="CE50">
        <v>31.543622230638967</v>
      </c>
      <c r="CF50">
        <v>31.548109058808038</v>
      </c>
      <c r="CG50">
        <v>31.552593029777832</v>
      </c>
      <c r="CH50">
        <v>31.557074145634491</v>
      </c>
      <c r="CI50">
        <v>31.561552408462237</v>
      </c>
      <c r="CJ50">
        <v>31.566027820343333</v>
      </c>
      <c r="CK50">
        <v>31.570500383358116</v>
      </c>
      <c r="CL50">
        <v>31.574970099584956</v>
      </c>
      <c r="CM50">
        <v>31.579436971100307</v>
      </c>
      <c r="CN50">
        <v>31.583900999978692</v>
      </c>
      <c r="CO50">
        <v>31.588362188292685</v>
      </c>
      <c r="CP50">
        <v>31.592820538112946</v>
      </c>
      <c r="CQ50">
        <v>31.597276051508196</v>
      </c>
      <c r="CR50">
        <v>31.60172873054524</v>
      </c>
      <c r="CS50">
        <v>31.606178577288951</v>
      </c>
      <c r="CT50">
        <v>31.6106255938023</v>
      </c>
      <c r="CU50">
        <v>31.615069782146328</v>
      </c>
      <c r="CV50">
        <v>31.619511144380162</v>
      </c>
      <c r="CW50">
        <v>31.622056322513988</v>
      </c>
      <c r="CX50">
        <v>31.622056322513988</v>
      </c>
      <c r="CY50">
        <v>31.622056322513988</v>
      </c>
      <c r="CZ50">
        <v>31.622056322513988</v>
      </c>
      <c r="DA50">
        <v>31.622056322513988</v>
      </c>
      <c r="DB50">
        <v>31.622056322513988</v>
      </c>
      <c r="DC50">
        <v>31.622056322513988</v>
      </c>
      <c r="DD50">
        <v>31.622056322513988</v>
      </c>
      <c r="DE50">
        <v>31.622056322513988</v>
      </c>
      <c r="DF50">
        <v>31.622056322513988</v>
      </c>
      <c r="DG50">
        <v>31.622056322513988</v>
      </c>
      <c r="DH50">
        <v>31.622056322513988</v>
      </c>
    </row>
    <row r="51" spans="1:112" x14ac:dyDescent="0.3">
      <c r="A51">
        <v>108</v>
      </c>
      <c r="B51">
        <v>24.931043989876656</v>
      </c>
      <c r="C51">
        <v>24.93250261835037</v>
      </c>
      <c r="D51">
        <v>24.933960367187286</v>
      </c>
      <c r="E51">
        <v>24.935417237015017</v>
      </c>
      <c r="F51">
        <v>24.936873228460612</v>
      </c>
      <c r="G51">
        <v>24.938328342150569</v>
      </c>
      <c r="H51">
        <v>24.93978257871084</v>
      </c>
      <c r="I51">
        <v>24.941235938766813</v>
      </c>
      <c r="J51">
        <v>24.942688422943316</v>
      </c>
      <c r="K51">
        <v>24.944140031864663</v>
      </c>
      <c r="L51">
        <v>24.945590766154588</v>
      </c>
      <c r="M51">
        <v>24.947040626436273</v>
      </c>
      <c r="N51">
        <v>24.948489613332352</v>
      </c>
      <c r="O51">
        <v>24.949937727464935</v>
      </c>
      <c r="P51">
        <v>24.951384969455553</v>
      </c>
      <c r="Q51">
        <v>24.952831339925204</v>
      </c>
      <c r="R51">
        <v>24.954276839494341</v>
      </c>
      <c r="S51">
        <v>24.955721468782858</v>
      </c>
      <c r="T51">
        <v>24.957165228410133</v>
      </c>
      <c r="U51">
        <v>24.958608118994949</v>
      </c>
      <c r="V51">
        <v>24.960050141155595</v>
      </c>
      <c r="W51">
        <v>24.961491295509791</v>
      </c>
      <c r="X51">
        <v>24.962931582674706</v>
      </c>
      <c r="Y51">
        <v>24.964371003266997</v>
      </c>
      <c r="Z51">
        <v>24.965809557902737</v>
      </c>
      <c r="AA51">
        <v>24.967247247197495</v>
      </c>
      <c r="AB51">
        <v>24.96868407176628</v>
      </c>
      <c r="AC51">
        <v>24.970120032223555</v>
      </c>
      <c r="AD51">
        <v>24.971555129183272</v>
      </c>
      <c r="AE51">
        <v>24.972989363258812</v>
      </c>
      <c r="AF51">
        <v>24.974422735063023</v>
      </c>
      <c r="AG51">
        <v>24.975855245208237</v>
      </c>
      <c r="AH51">
        <v>24.977286894306218</v>
      </c>
      <c r="AI51">
        <v>24.978717682968224</v>
      </c>
      <c r="AJ51">
        <v>24.980147611804945</v>
      </c>
      <c r="AK51">
        <v>24.981576681426564</v>
      </c>
      <c r="AL51">
        <v>24.983004892442711</v>
      </c>
      <c r="AM51">
        <v>24.984432245462486</v>
      </c>
      <c r="AN51">
        <v>24.985858741094454</v>
      </c>
      <c r="AO51">
        <v>24.987284379946662</v>
      </c>
      <c r="AP51">
        <v>24.988709162626584</v>
      </c>
      <c r="AQ51">
        <v>24.990133089741214</v>
      </c>
      <c r="AR51">
        <v>24.991556161896977</v>
      </c>
      <c r="AS51">
        <v>24.992978379699782</v>
      </c>
      <c r="AT51">
        <v>24.994399743755</v>
      </c>
      <c r="AU51">
        <v>24.995820254667482</v>
      </c>
      <c r="AV51">
        <v>24.99723991304154</v>
      </c>
      <c r="AW51">
        <v>24.998658719480957</v>
      </c>
      <c r="AX51">
        <v>25.000076674589</v>
      </c>
      <c r="AY51">
        <v>25.001493778968399</v>
      </c>
      <c r="AZ51">
        <v>25.002910033221355</v>
      </c>
      <c r="BA51">
        <v>25.004325437949536</v>
      </c>
      <c r="BB51">
        <v>25.005739993754123</v>
      </c>
      <c r="BC51">
        <v>25.007153701235715</v>
      </c>
      <c r="BD51">
        <v>25.008566560994428</v>
      </c>
      <c r="BE51">
        <v>25.00997857362983</v>
      </c>
      <c r="BF51">
        <v>25.011389739740977</v>
      </c>
      <c r="BG51">
        <v>25.01280005992642</v>
      </c>
      <c r="BH51">
        <v>25.014209534784136</v>
      </c>
      <c r="BI51">
        <v>25.015618164911636</v>
      </c>
      <c r="BJ51">
        <v>25.017025950905865</v>
      </c>
      <c r="BK51">
        <v>25.01843289336329</v>
      </c>
      <c r="BL51">
        <v>25.019838992879816</v>
      </c>
      <c r="BM51">
        <v>25.021244250050856</v>
      </c>
      <c r="BN51">
        <v>25.022648665471294</v>
      </c>
      <c r="BO51">
        <v>25.0240522397355</v>
      </c>
      <c r="BP51">
        <v>25.025454973437316</v>
      </c>
      <c r="BQ51">
        <v>25.026856867170082</v>
      </c>
      <c r="BR51">
        <v>25.02825792152661</v>
      </c>
      <c r="BS51">
        <v>25.029658137099187</v>
      </c>
      <c r="BT51">
        <v>25.03105751447961</v>
      </c>
      <c r="BU51">
        <v>25.032456054259143</v>
      </c>
      <c r="BV51">
        <v>25.033853757028545</v>
      </c>
      <c r="BW51">
        <v>25.035250623378033</v>
      </c>
      <c r="BX51">
        <v>25.036646653897346</v>
      </c>
      <c r="BY51">
        <v>25.038041849175713</v>
      </c>
      <c r="BZ51">
        <v>25.039436209801803</v>
      </c>
      <c r="CA51">
        <v>25.040829736363818</v>
      </c>
      <c r="CB51">
        <v>25.042222429449442</v>
      </c>
      <c r="CC51">
        <v>25.043614289645827</v>
      </c>
      <c r="CD51">
        <v>25.045005317539637</v>
      </c>
      <c r="CE51">
        <v>25.046395513717012</v>
      </c>
      <c r="CF51">
        <v>25.047784878763604</v>
      </c>
      <c r="CG51">
        <v>25.049173413264516</v>
      </c>
      <c r="CH51">
        <v>25.050561117804385</v>
      </c>
      <c r="CI51">
        <v>25.051947992967325</v>
      </c>
      <c r="CJ51">
        <v>25.053334039336931</v>
      </c>
      <c r="CK51">
        <v>25.054719257496316</v>
      </c>
      <c r="CL51">
        <v>25.056103648028063</v>
      </c>
      <c r="CM51">
        <v>25.057487211514264</v>
      </c>
      <c r="CN51">
        <v>25.058869948536497</v>
      </c>
      <c r="CO51">
        <v>25.060251859675862</v>
      </c>
      <c r="CP51">
        <v>25.061632945512901</v>
      </c>
      <c r="CQ51">
        <v>25.063013206627712</v>
      </c>
      <c r="CR51">
        <v>25.064392643599856</v>
      </c>
      <c r="CS51">
        <v>25.065771257008404</v>
      </c>
      <c r="CT51">
        <v>25.067149047431919</v>
      </c>
      <c r="CU51">
        <v>25.06852601544848</v>
      </c>
      <c r="CV51">
        <v>25.069902161635621</v>
      </c>
      <c r="CW51">
        <v>25.071277486570438</v>
      </c>
      <c r="CX51">
        <v>25.071277486570438</v>
      </c>
      <c r="CY51">
        <v>25.071277486570438</v>
      </c>
      <c r="CZ51">
        <v>25.071277486570438</v>
      </c>
      <c r="DA51">
        <v>25.071277486570438</v>
      </c>
      <c r="DB51">
        <v>25.071277486570438</v>
      </c>
      <c r="DC51">
        <v>25.071277486570438</v>
      </c>
      <c r="DD51">
        <v>25.071277486570438</v>
      </c>
      <c r="DE51">
        <v>25.071277486570438</v>
      </c>
      <c r="DF51">
        <v>25.071277486570438</v>
      </c>
      <c r="DG51">
        <v>25.071277486570438</v>
      </c>
      <c r="DH51">
        <v>25.071277486570438</v>
      </c>
    </row>
    <row r="52" spans="1:112" x14ac:dyDescent="0.3">
      <c r="A52">
        <v>109</v>
      </c>
      <c r="B52">
        <v>17.046742346038577</v>
      </c>
      <c r="C52">
        <v>17.046742346038577</v>
      </c>
      <c r="D52">
        <v>17.046742346038577</v>
      </c>
      <c r="E52">
        <v>17.046742346038577</v>
      </c>
      <c r="F52">
        <v>17.046742346038577</v>
      </c>
      <c r="G52">
        <v>17.046742346038577</v>
      </c>
      <c r="H52">
        <v>17.046742346038577</v>
      </c>
      <c r="I52">
        <v>17.046742346038577</v>
      </c>
      <c r="J52">
        <v>17.046742346038577</v>
      </c>
      <c r="K52">
        <v>17.046742346038577</v>
      </c>
      <c r="L52">
        <v>17.046742346038577</v>
      </c>
      <c r="M52">
        <v>17.046742346038577</v>
      </c>
      <c r="N52">
        <v>17.046742346038577</v>
      </c>
      <c r="O52">
        <v>17.046742346038577</v>
      </c>
      <c r="P52">
        <v>17.046742346038577</v>
      </c>
      <c r="Q52">
        <v>17.046742346038577</v>
      </c>
      <c r="R52">
        <v>17.046742346038577</v>
      </c>
      <c r="S52">
        <v>17.046742346038577</v>
      </c>
      <c r="T52">
        <v>17.046742346038577</v>
      </c>
      <c r="U52">
        <v>17.046742346038577</v>
      </c>
      <c r="V52">
        <v>17.046742346038577</v>
      </c>
      <c r="W52">
        <v>17.046742346038577</v>
      </c>
      <c r="X52">
        <v>17.046742346038577</v>
      </c>
      <c r="Y52">
        <v>17.046742346038577</v>
      </c>
      <c r="Z52">
        <v>17.046742346038577</v>
      </c>
      <c r="AA52">
        <v>17.046742346038577</v>
      </c>
      <c r="AB52">
        <v>17.046742346038577</v>
      </c>
      <c r="AC52">
        <v>17.046742346038577</v>
      </c>
      <c r="AD52">
        <v>17.046742346038577</v>
      </c>
      <c r="AE52">
        <v>17.046742346038577</v>
      </c>
      <c r="AF52">
        <v>17.046742346038577</v>
      </c>
      <c r="AG52">
        <v>17.046742346038577</v>
      </c>
      <c r="AH52">
        <v>17.046742346038577</v>
      </c>
      <c r="AI52">
        <v>17.046742346038577</v>
      </c>
      <c r="AJ52">
        <v>17.046742346038577</v>
      </c>
      <c r="AK52">
        <v>17.046742346038577</v>
      </c>
      <c r="AL52">
        <v>17.046742346038577</v>
      </c>
      <c r="AM52">
        <v>17.046742346038577</v>
      </c>
      <c r="AN52">
        <v>17.046742346038577</v>
      </c>
      <c r="AO52">
        <v>17.046742346038577</v>
      </c>
      <c r="AP52">
        <v>17.046742346038577</v>
      </c>
      <c r="AQ52">
        <v>17.046742346038577</v>
      </c>
      <c r="AR52">
        <v>17.046742346038577</v>
      </c>
      <c r="AS52">
        <v>17.046742346038577</v>
      </c>
      <c r="AT52">
        <v>17.046742346038577</v>
      </c>
      <c r="AU52">
        <v>17.046742346038577</v>
      </c>
      <c r="AV52">
        <v>17.046742346038577</v>
      </c>
      <c r="AW52">
        <v>17.046742346038577</v>
      </c>
      <c r="AX52">
        <v>17.046742346038577</v>
      </c>
      <c r="AY52">
        <v>17.046742346038577</v>
      </c>
      <c r="AZ52">
        <v>17.046742346038577</v>
      </c>
      <c r="BA52">
        <v>17.046742346038577</v>
      </c>
      <c r="BB52">
        <v>17.046742346038577</v>
      </c>
      <c r="BC52">
        <v>17.046742346038577</v>
      </c>
      <c r="BD52">
        <v>17.046742346038577</v>
      </c>
      <c r="BE52">
        <v>17.046742346038577</v>
      </c>
      <c r="BF52">
        <v>17.046742346038577</v>
      </c>
      <c r="BG52">
        <v>17.046742346038577</v>
      </c>
      <c r="BH52">
        <v>17.046742346038577</v>
      </c>
      <c r="BI52">
        <v>17.046742346038577</v>
      </c>
      <c r="BJ52">
        <v>17.046742346038577</v>
      </c>
      <c r="BK52">
        <v>17.046742346038577</v>
      </c>
      <c r="BL52">
        <v>17.046742346038577</v>
      </c>
      <c r="BM52">
        <v>17.046742346038577</v>
      </c>
      <c r="BN52">
        <v>17.046742346038577</v>
      </c>
      <c r="BO52">
        <v>17.046742346038577</v>
      </c>
      <c r="BP52">
        <v>17.046742346038577</v>
      </c>
      <c r="BQ52">
        <v>17.046742346038577</v>
      </c>
      <c r="BR52">
        <v>17.046742346038577</v>
      </c>
      <c r="BS52">
        <v>17.046742346038577</v>
      </c>
      <c r="BT52">
        <v>17.046742346038577</v>
      </c>
      <c r="BU52">
        <v>17.046742346038577</v>
      </c>
      <c r="BV52">
        <v>17.046742346038577</v>
      </c>
      <c r="BW52">
        <v>17.046742346038577</v>
      </c>
      <c r="BX52">
        <v>17.046742346038577</v>
      </c>
      <c r="BY52">
        <v>17.046742346038577</v>
      </c>
      <c r="BZ52">
        <v>17.046742346038577</v>
      </c>
      <c r="CA52">
        <v>17.046742346038577</v>
      </c>
      <c r="CB52">
        <v>17.046742346038577</v>
      </c>
      <c r="CC52">
        <v>17.046742346038577</v>
      </c>
      <c r="CD52">
        <v>17.046742346038577</v>
      </c>
      <c r="CE52">
        <v>17.046742346038577</v>
      </c>
      <c r="CF52">
        <v>17.046742346038577</v>
      </c>
      <c r="CG52">
        <v>17.046742346038577</v>
      </c>
      <c r="CH52">
        <v>17.046742346038577</v>
      </c>
      <c r="CI52">
        <v>17.046742346038577</v>
      </c>
      <c r="CJ52">
        <v>17.046742346038577</v>
      </c>
      <c r="CK52">
        <v>17.046742346038577</v>
      </c>
      <c r="CL52">
        <v>17.046742346038577</v>
      </c>
      <c r="CM52">
        <v>17.046742346038577</v>
      </c>
      <c r="CN52">
        <v>17.046742346038577</v>
      </c>
      <c r="CO52">
        <v>17.046742346038577</v>
      </c>
      <c r="CP52">
        <v>17.046742346038577</v>
      </c>
      <c r="CQ52">
        <v>17.046742346038577</v>
      </c>
      <c r="CR52">
        <v>17.046742346038577</v>
      </c>
      <c r="CS52">
        <v>17.046742346038577</v>
      </c>
      <c r="CT52">
        <v>17.046742346038577</v>
      </c>
      <c r="CU52">
        <v>17.046742346038577</v>
      </c>
      <c r="CV52">
        <v>17.046742346038577</v>
      </c>
      <c r="CW52">
        <v>17.046742346038577</v>
      </c>
      <c r="CX52">
        <v>17.046742346038577</v>
      </c>
      <c r="CY52">
        <v>17.046742346038577</v>
      </c>
      <c r="CZ52">
        <v>17.046742346038577</v>
      </c>
      <c r="DA52">
        <v>17.046742346038577</v>
      </c>
      <c r="DB52">
        <v>17.046742346038577</v>
      </c>
      <c r="DC52">
        <v>17.046742346038577</v>
      </c>
      <c r="DD52">
        <v>17.046742346038577</v>
      </c>
      <c r="DE52">
        <v>17.046742346038577</v>
      </c>
      <c r="DF52">
        <v>17.046742346038577</v>
      </c>
      <c r="DG52">
        <v>17.046742346038577</v>
      </c>
      <c r="DH52">
        <v>17.046742346038577</v>
      </c>
    </row>
    <row r="53" spans="1:112" x14ac:dyDescent="0.3">
      <c r="A53">
        <v>110</v>
      </c>
      <c r="B53">
        <v>6.6300000000000008</v>
      </c>
      <c r="C53">
        <v>6.6300000000000008</v>
      </c>
      <c r="D53">
        <v>6.6300000000000008</v>
      </c>
      <c r="E53">
        <v>6.6300000000000008</v>
      </c>
      <c r="F53">
        <v>6.6300000000000008</v>
      </c>
      <c r="G53">
        <v>6.6300000000000008</v>
      </c>
      <c r="H53">
        <v>6.6300000000000008</v>
      </c>
      <c r="I53">
        <v>6.6300000000000008</v>
      </c>
      <c r="J53">
        <v>6.6300000000000008</v>
      </c>
      <c r="K53">
        <v>6.6300000000000008</v>
      </c>
      <c r="L53">
        <v>6.6300000000000008</v>
      </c>
      <c r="M53">
        <v>6.6300000000000008</v>
      </c>
      <c r="N53">
        <v>6.6300000000000008</v>
      </c>
      <c r="O53">
        <v>6.6300000000000008</v>
      </c>
      <c r="P53">
        <v>6.6300000000000008</v>
      </c>
      <c r="Q53">
        <v>6.6300000000000008</v>
      </c>
      <c r="R53">
        <v>6.6300000000000008</v>
      </c>
      <c r="S53">
        <v>6.6300000000000008</v>
      </c>
      <c r="T53">
        <v>6.6300000000000008</v>
      </c>
      <c r="U53">
        <v>6.6300000000000008</v>
      </c>
      <c r="V53">
        <v>6.6300000000000008</v>
      </c>
      <c r="W53">
        <v>6.6300000000000008</v>
      </c>
      <c r="X53">
        <v>6.6300000000000008</v>
      </c>
      <c r="Y53">
        <v>6.6300000000000008</v>
      </c>
      <c r="Z53">
        <v>6.6300000000000008</v>
      </c>
      <c r="AA53">
        <v>6.6300000000000008</v>
      </c>
      <c r="AB53">
        <v>6.6300000000000008</v>
      </c>
      <c r="AC53">
        <v>6.6300000000000008</v>
      </c>
      <c r="AD53">
        <v>6.6300000000000008</v>
      </c>
      <c r="AE53">
        <v>6.6300000000000008</v>
      </c>
      <c r="AF53">
        <v>6.6300000000000008</v>
      </c>
      <c r="AG53">
        <v>6.6300000000000008</v>
      </c>
      <c r="AH53">
        <v>6.6300000000000008</v>
      </c>
      <c r="AI53">
        <v>6.6300000000000008</v>
      </c>
      <c r="AJ53">
        <v>6.6300000000000008</v>
      </c>
      <c r="AK53">
        <v>6.6300000000000008</v>
      </c>
      <c r="AL53">
        <v>6.6300000000000008</v>
      </c>
      <c r="AM53">
        <v>6.6300000000000008</v>
      </c>
      <c r="AN53">
        <v>6.6300000000000008</v>
      </c>
      <c r="AO53">
        <v>6.6300000000000008</v>
      </c>
      <c r="AP53">
        <v>6.6300000000000008</v>
      </c>
      <c r="AQ53">
        <v>6.6300000000000008</v>
      </c>
      <c r="AR53">
        <v>6.6300000000000008</v>
      </c>
      <c r="AS53">
        <v>6.6300000000000008</v>
      </c>
      <c r="AT53">
        <v>6.6300000000000008</v>
      </c>
      <c r="AU53">
        <v>6.6300000000000008</v>
      </c>
      <c r="AV53">
        <v>6.6300000000000008</v>
      </c>
      <c r="AW53">
        <v>6.6300000000000008</v>
      </c>
      <c r="AX53">
        <v>6.6300000000000008</v>
      </c>
      <c r="AY53">
        <v>6.6300000000000008</v>
      </c>
      <c r="AZ53">
        <v>6.6300000000000008</v>
      </c>
      <c r="BA53">
        <v>6.6300000000000008</v>
      </c>
      <c r="BB53">
        <v>6.6300000000000008</v>
      </c>
      <c r="BC53">
        <v>6.6300000000000008</v>
      </c>
      <c r="BD53">
        <v>6.6300000000000008</v>
      </c>
      <c r="BE53">
        <v>6.6300000000000008</v>
      </c>
      <c r="BF53">
        <v>6.6300000000000008</v>
      </c>
      <c r="BG53">
        <v>6.6300000000000008</v>
      </c>
      <c r="BH53">
        <v>6.6300000000000008</v>
      </c>
      <c r="BI53">
        <v>6.6300000000000008</v>
      </c>
      <c r="BJ53">
        <v>6.6300000000000008</v>
      </c>
      <c r="BK53">
        <v>6.6300000000000008</v>
      </c>
      <c r="BL53">
        <v>6.6300000000000008</v>
      </c>
      <c r="BM53">
        <v>6.6300000000000008</v>
      </c>
      <c r="BN53">
        <v>6.6300000000000008</v>
      </c>
      <c r="BO53">
        <v>6.6300000000000008</v>
      </c>
      <c r="BP53">
        <v>6.6300000000000008</v>
      </c>
      <c r="BQ53">
        <v>6.6300000000000008</v>
      </c>
      <c r="BR53">
        <v>6.6300000000000008</v>
      </c>
      <c r="BS53">
        <v>6.6300000000000008</v>
      </c>
      <c r="BT53">
        <v>6.6300000000000008</v>
      </c>
      <c r="BU53">
        <v>6.6300000000000008</v>
      </c>
      <c r="BV53">
        <v>6.6300000000000008</v>
      </c>
      <c r="BW53">
        <v>6.6300000000000008</v>
      </c>
      <c r="BX53">
        <v>6.6300000000000008</v>
      </c>
      <c r="BY53">
        <v>6.6300000000000008</v>
      </c>
      <c r="BZ53">
        <v>6.6300000000000008</v>
      </c>
      <c r="CA53">
        <v>6.6300000000000008</v>
      </c>
      <c r="CB53">
        <v>6.6300000000000008</v>
      </c>
      <c r="CC53">
        <v>6.6300000000000008</v>
      </c>
      <c r="CD53">
        <v>6.6300000000000008</v>
      </c>
      <c r="CE53">
        <v>6.6300000000000008</v>
      </c>
      <c r="CF53">
        <v>6.6300000000000008</v>
      </c>
      <c r="CG53">
        <v>6.6300000000000008</v>
      </c>
      <c r="CH53">
        <v>6.6300000000000008</v>
      </c>
      <c r="CI53">
        <v>6.6300000000000008</v>
      </c>
      <c r="CJ53">
        <v>6.6300000000000008</v>
      </c>
      <c r="CK53">
        <v>6.6300000000000008</v>
      </c>
      <c r="CL53">
        <v>6.6300000000000008</v>
      </c>
      <c r="CM53">
        <v>6.6300000000000008</v>
      </c>
      <c r="CN53">
        <v>6.6300000000000008</v>
      </c>
      <c r="CO53">
        <v>6.6300000000000008</v>
      </c>
      <c r="CP53">
        <v>6.6300000000000008</v>
      </c>
      <c r="CQ53">
        <v>6.6300000000000008</v>
      </c>
      <c r="CR53">
        <v>6.6300000000000008</v>
      </c>
      <c r="CS53">
        <v>6.6300000000000008</v>
      </c>
      <c r="CT53">
        <v>6.6300000000000008</v>
      </c>
      <c r="CU53">
        <v>6.6300000000000008</v>
      </c>
      <c r="CV53">
        <v>6.6300000000000008</v>
      </c>
      <c r="CW53">
        <v>6.6300000000000008</v>
      </c>
      <c r="CX53">
        <v>6.6300000000000008</v>
      </c>
      <c r="CY53">
        <v>6.6300000000000008</v>
      </c>
      <c r="CZ53">
        <v>6.6300000000000008</v>
      </c>
      <c r="DA53">
        <v>6.6300000000000008</v>
      </c>
      <c r="DB53">
        <v>6.6300000000000008</v>
      </c>
      <c r="DC53">
        <v>6.6300000000000008</v>
      </c>
      <c r="DD53">
        <v>6.6300000000000008</v>
      </c>
      <c r="DE53">
        <v>6.6300000000000008</v>
      </c>
      <c r="DF53">
        <v>6.6300000000000008</v>
      </c>
      <c r="DG53">
        <v>6.6300000000000008</v>
      </c>
      <c r="DH53">
        <v>6.6300000000000008</v>
      </c>
    </row>
    <row r="54" spans="1:112" x14ac:dyDescent="0.3">
      <c r="A54">
        <v>111</v>
      </c>
      <c r="B54">
        <v>6.6300000000000008</v>
      </c>
      <c r="C54">
        <v>6.6300000000000008</v>
      </c>
      <c r="D54">
        <v>6.6300000000000008</v>
      </c>
      <c r="E54">
        <v>6.6300000000000008</v>
      </c>
      <c r="F54">
        <v>6.6300000000000008</v>
      </c>
      <c r="G54">
        <v>6.6300000000000008</v>
      </c>
      <c r="H54">
        <v>6.6300000000000008</v>
      </c>
      <c r="I54">
        <v>6.6300000000000008</v>
      </c>
      <c r="J54">
        <v>6.6300000000000008</v>
      </c>
      <c r="K54">
        <v>6.6300000000000008</v>
      </c>
      <c r="L54">
        <v>6.6300000000000008</v>
      </c>
      <c r="M54">
        <v>6.6300000000000008</v>
      </c>
      <c r="N54">
        <v>6.6300000000000008</v>
      </c>
      <c r="O54">
        <v>6.6300000000000008</v>
      </c>
      <c r="P54">
        <v>6.6300000000000008</v>
      </c>
      <c r="Q54">
        <v>6.6300000000000008</v>
      </c>
      <c r="R54">
        <v>6.6300000000000008</v>
      </c>
      <c r="S54">
        <v>6.6300000000000008</v>
      </c>
      <c r="T54">
        <v>6.6300000000000008</v>
      </c>
      <c r="U54">
        <v>6.6300000000000008</v>
      </c>
      <c r="V54">
        <v>6.6300000000000008</v>
      </c>
      <c r="W54">
        <v>6.6300000000000008</v>
      </c>
      <c r="X54">
        <v>6.6300000000000008</v>
      </c>
      <c r="Y54">
        <v>6.6300000000000008</v>
      </c>
      <c r="Z54">
        <v>6.6300000000000008</v>
      </c>
      <c r="AA54">
        <v>6.6300000000000008</v>
      </c>
      <c r="AB54">
        <v>6.6300000000000008</v>
      </c>
      <c r="AC54">
        <v>6.6300000000000008</v>
      </c>
      <c r="AD54">
        <v>6.6300000000000008</v>
      </c>
      <c r="AE54">
        <v>6.6300000000000008</v>
      </c>
      <c r="AF54">
        <v>6.6300000000000008</v>
      </c>
      <c r="AG54">
        <v>6.6300000000000008</v>
      </c>
      <c r="AH54">
        <v>6.6300000000000008</v>
      </c>
      <c r="AI54">
        <v>6.6300000000000008</v>
      </c>
      <c r="AJ54">
        <v>6.6300000000000008</v>
      </c>
      <c r="AK54">
        <v>6.6300000000000008</v>
      </c>
      <c r="AL54">
        <v>6.6300000000000008</v>
      </c>
      <c r="AM54">
        <v>6.6300000000000008</v>
      </c>
      <c r="AN54">
        <v>6.6300000000000008</v>
      </c>
      <c r="AO54">
        <v>6.6300000000000008</v>
      </c>
      <c r="AP54">
        <v>6.6300000000000008</v>
      </c>
      <c r="AQ54">
        <v>6.6300000000000008</v>
      </c>
      <c r="AR54">
        <v>6.6300000000000008</v>
      </c>
      <c r="AS54">
        <v>6.6300000000000008</v>
      </c>
      <c r="AT54">
        <v>6.6300000000000008</v>
      </c>
      <c r="AU54">
        <v>6.6300000000000008</v>
      </c>
      <c r="AV54">
        <v>6.6300000000000008</v>
      </c>
      <c r="AW54">
        <v>6.6300000000000008</v>
      </c>
      <c r="AX54">
        <v>6.6300000000000008</v>
      </c>
      <c r="AY54">
        <v>6.6300000000000008</v>
      </c>
      <c r="AZ54">
        <v>6.6300000000000008</v>
      </c>
      <c r="BA54">
        <v>6.6300000000000008</v>
      </c>
      <c r="BB54">
        <v>6.6300000000000008</v>
      </c>
      <c r="BC54">
        <v>6.6300000000000008</v>
      </c>
      <c r="BD54">
        <v>6.6300000000000008</v>
      </c>
      <c r="BE54">
        <v>6.6300000000000008</v>
      </c>
      <c r="BF54">
        <v>6.6300000000000008</v>
      </c>
      <c r="BG54">
        <v>6.6300000000000008</v>
      </c>
      <c r="BH54">
        <v>6.6300000000000008</v>
      </c>
      <c r="BI54">
        <v>6.6300000000000008</v>
      </c>
      <c r="BJ54">
        <v>6.6300000000000008</v>
      </c>
      <c r="BK54">
        <v>6.6300000000000008</v>
      </c>
      <c r="BL54">
        <v>6.6300000000000008</v>
      </c>
      <c r="BM54">
        <v>6.6300000000000008</v>
      </c>
      <c r="BN54">
        <v>6.6300000000000008</v>
      </c>
      <c r="BO54">
        <v>6.6300000000000008</v>
      </c>
      <c r="BP54">
        <v>6.6300000000000008</v>
      </c>
      <c r="BQ54">
        <v>6.6300000000000008</v>
      </c>
      <c r="BR54">
        <v>6.6300000000000008</v>
      </c>
      <c r="BS54">
        <v>6.6300000000000008</v>
      </c>
      <c r="BT54">
        <v>6.6300000000000008</v>
      </c>
      <c r="BU54">
        <v>6.6300000000000008</v>
      </c>
      <c r="BV54">
        <v>6.6300000000000008</v>
      </c>
      <c r="BW54">
        <v>6.6300000000000008</v>
      </c>
      <c r="BX54">
        <v>6.6300000000000008</v>
      </c>
      <c r="BY54">
        <v>6.6300000000000008</v>
      </c>
      <c r="BZ54">
        <v>6.6300000000000008</v>
      </c>
      <c r="CA54">
        <v>6.6300000000000008</v>
      </c>
      <c r="CB54">
        <v>6.6300000000000008</v>
      </c>
      <c r="CC54">
        <v>6.6300000000000008</v>
      </c>
      <c r="CD54">
        <v>6.6300000000000008</v>
      </c>
      <c r="CE54">
        <v>6.6300000000000008</v>
      </c>
      <c r="CF54">
        <v>6.6300000000000008</v>
      </c>
      <c r="CG54">
        <v>6.6300000000000008</v>
      </c>
      <c r="CH54">
        <v>6.6300000000000008</v>
      </c>
      <c r="CI54">
        <v>6.6300000000000008</v>
      </c>
      <c r="CJ54">
        <v>6.6300000000000008</v>
      </c>
      <c r="CK54">
        <v>6.6300000000000008</v>
      </c>
      <c r="CL54">
        <v>6.6300000000000008</v>
      </c>
      <c r="CM54">
        <v>6.6300000000000008</v>
      </c>
      <c r="CN54">
        <v>6.6300000000000008</v>
      </c>
      <c r="CO54">
        <v>6.6300000000000008</v>
      </c>
      <c r="CP54">
        <v>6.6300000000000008</v>
      </c>
      <c r="CQ54">
        <v>6.6300000000000008</v>
      </c>
      <c r="CR54">
        <v>6.6300000000000008</v>
      </c>
      <c r="CS54">
        <v>6.6300000000000008</v>
      </c>
      <c r="CT54">
        <v>6.6300000000000008</v>
      </c>
      <c r="CU54">
        <v>6.6300000000000008</v>
      </c>
      <c r="CV54">
        <v>6.6300000000000008</v>
      </c>
      <c r="CW54">
        <v>6.6300000000000008</v>
      </c>
      <c r="CX54">
        <v>6.6300000000000008</v>
      </c>
      <c r="CY54">
        <v>6.6300000000000008</v>
      </c>
      <c r="CZ54">
        <v>6.6300000000000008</v>
      </c>
      <c r="DA54">
        <v>6.6300000000000008</v>
      </c>
      <c r="DB54">
        <v>6.6300000000000008</v>
      </c>
      <c r="DC54">
        <v>6.6300000000000008</v>
      </c>
      <c r="DD54">
        <v>6.6300000000000008</v>
      </c>
      <c r="DE54">
        <v>6.6300000000000008</v>
      </c>
      <c r="DF54">
        <v>6.6300000000000008</v>
      </c>
      <c r="DG54">
        <v>6.6300000000000008</v>
      </c>
      <c r="DH54">
        <v>6.6300000000000008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Tasas</vt:lpstr>
      <vt:lpstr>ax</vt:lpstr>
      <vt:lpstr>Matrizax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Galindo, Anna</dc:creator>
  <cp:lastModifiedBy>JOSUE MEJIA NAJERA</cp:lastModifiedBy>
  <dcterms:created xsi:type="dcterms:W3CDTF">2024-01-10T21:44:17Z</dcterms:created>
  <dcterms:modified xsi:type="dcterms:W3CDTF">2024-04-25T15:56:40Z</dcterms:modified>
</cp:coreProperties>
</file>