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<sst xmlns="http://schemas.openxmlformats.org/spreadsheetml/2006/main" count="881" uniqueCount="251">
  <si>
    <t>project</t>
  </si>
  <si>
    <t>summary</t>
  </si>
  <si>
    <t>user</t>
  </si>
  <si>
    <t>time</t>
  </si>
  <si>
    <t>status</t>
  </si>
  <si>
    <t>link</t>
  </si>
  <si>
    <t>遊戲管理後台</t>
  </si>
  <si>
    <t>Server Team</t>
  </si>
  <si>
    <t>QA Team</t>
  </si>
  <si>
    <t>PM Team</t>
  </si>
  <si>
    <t>PlatformDemo</t>
  </si>
  <si>
    <t>特殊-幸運星</t>
  </si>
  <si>
    <t>多人 百家樂</t>
  </si>
  <si>
    <t>FE Team</t>
  </si>
  <si>
    <t>3D大轉輪</t>
  </si>
  <si>
    <t>Design T</t>
  </si>
  <si>
    <t>3D 輪盤</t>
  </si>
  <si>
    <t>3D百家樂</t>
  </si>
  <si>
    <t>电投</t>
  </si>
  <si>
    <t>【Game Settings】修改限紅後，修改人與修改時間資料未立即更新</t>
  </si>
  <si>
    <t>新增限紅_大轉輪</t>
  </si>
  <si>
    <t>【Game Settings】SPEC需註記 "修改限紅後，玩家遊戲中被踢出報錯"功能實現版本</t>
  </si>
  <si>
    <t>【前端】GameSetting 參數調整增加gameId</t>
  </si>
  <si>
    <t>【Game Settings】3D百家限紅更改後，欄位更新時間不會變動</t>
  </si>
  <si>
    <t>大轉輪限紅</t>
  </si>
  <si>
    <t>【Game Settings】限紅視窗一般與總限紅，需添加兩位小數點</t>
  </si>
  <si>
    <t>【三測-手動測試】編輯 &amp; 遊戲限紅設定</t>
  </si>
  <si>
    <t>【三測】【手動測試】Game Settings</t>
  </si>
  <si>
    <t>前端應用相關_底層架構功能持續優化</t>
  </si>
  <si>
    <t>電子遊戲代理後臺</t>
  </si>
  <si>
    <t>Product Backlog Refinement &amp; 會議相關</t>
  </si>
  <si>
    <t>服務器架構開發&amp;遊戲業務設計</t>
  </si>
  <si>
    <t>MinesGame 提前開發</t>
  </si>
  <si>
    <t>服務器架構處理</t>
  </si>
  <si>
    <t>電投</t>
  </si>
  <si>
    <t>3D輪盤</t>
  </si>
  <si>
    <t>【G15-3D輪盤】【Test Case撰寫】9/7更新遊戲UI SPEC。</t>
  </si>
  <si>
    <t>【面試】協助同仁9/8面試</t>
  </si>
  <si>
    <t>【G15-3D百家樂】【手動測試】重現DABC-239問題。</t>
  </si>
  <si>
    <t>【G15-3D輪盤】【文件撰寫】彙整測試任務。</t>
  </si>
  <si>
    <t>【G15-3D百家樂】【手動測試】DBAC-214 Bug Verification。</t>
  </si>
  <si>
    <t>【G15-3D百家樂】【程式撰寫】重複下注。</t>
  </si>
  <si>
    <t>【G15-3D百家樂】【Test Case撰寫】DBAC-230 3D百家樂_點數顯示。</t>
  </si>
  <si>
    <t>【G15-3D百家樂】【Test Case撰寫】DBAC-231 3D百家樂_籌碼顯示。</t>
  </si>
  <si>
    <t>【Other】公司活動說明 + 面試討論</t>
  </si>
  <si>
    <t>【G15-3D百家樂】【手動測試】畫面卡住問題</t>
  </si>
  <si>
    <t>【Other】【會議】20230904~20230908 QA例會。</t>
  </si>
  <si>
    <t xml:space="preserve">【面試】籌備9/8面試  </t>
  </si>
  <si>
    <t>【G15-3D百家樂】【手動測試】DBAC-218 Loading 頁進入按鍵。</t>
  </si>
  <si>
    <t>【G15-3D百家樂】【手動測試】DBAC-217 新手引導頁面。</t>
  </si>
  <si>
    <t>【G15-3D百家樂】【手動測試】DBAC-216 自動切牌按鈕。</t>
  </si>
  <si>
    <t>【G15-3D百家樂】【手動測試】DBAC-215 好路預測功能。</t>
  </si>
  <si>
    <t>【G15-3D百家樂】【Test Case撰寫】DBAC-214。</t>
  </si>
  <si>
    <t>【Other】【Study Spec】Git 精華。</t>
  </si>
  <si>
    <t>【文件撰寫】API Code 範例</t>
  </si>
  <si>
    <t>【Other】研讀Python</t>
  </si>
  <si>
    <t>【Other】【Study Spec】QA資訊分享文件。</t>
  </si>
  <si>
    <t>【文件撰寫】Pyton3_模組Pytest &amp; Request撰寫</t>
  </si>
  <si>
    <t>【文件撰寫】自動化測試報告</t>
  </si>
  <si>
    <t>【文件撰寫】Git (版控系統)手冊</t>
  </si>
  <si>
    <t>【G15-3D百家樂】【手動測試】Bug Verification。</t>
  </si>
  <si>
    <t>【G15-3D輪盤】【Study SPEC】全項</t>
  </si>
  <si>
    <t>電投項目相關</t>
  </si>
  <si>
    <t>數值相關試算</t>
  </si>
  <si>
    <t>PM工作系統建置</t>
  </si>
  <si>
    <t>週例會</t>
  </si>
  <si>
    <t>Proposal - Plinko</t>
  </si>
  <si>
    <t>Proposal - XR</t>
  </si>
  <si>
    <t>XR項目相關</t>
  </si>
  <si>
    <t>3D 輪盤產品規劃、開會、測試與執行</t>
  </si>
  <si>
    <t>專案PM相關工作</t>
  </si>
  <si>
    <t>[支援] iSlot項目</t>
  </si>
  <si>
    <t>電投項目維運</t>
  </si>
  <si>
    <t>【前端】簡體中文大範圍翻譯</t>
  </si>
  <si>
    <t>【前端】移除上方AS、GCI頁籤</t>
  </si>
  <si>
    <t>會議記錄</t>
  </si>
  <si>
    <t>【相關會議】</t>
  </si>
  <si>
    <t>【服務器】百人類遊戲邏輯</t>
  </si>
  <si>
    <t>【服務器】百人類數據庫存儲過程</t>
  </si>
  <si>
    <t>【PM】3D百家樂(百人)</t>
  </si>
  <si>
    <t>尚未開案項目</t>
  </si>
  <si>
    <t>其他雜項專用</t>
  </si>
  <si>
    <t>每日早會(固定每週1.25h)</t>
  </si>
  <si>
    <t>動作特效製作</t>
  </si>
  <si>
    <t>【數值】數值驗證確認</t>
  </si>
  <si>
    <t>【服務器】大輪轉遊戲服務器</t>
  </si>
  <si>
    <t>【PM】工單彙整</t>
  </si>
  <si>
    <t>【設計】工單彙整</t>
  </si>
  <si>
    <t>【E-bingo-JILI】 項目支援</t>
  </si>
  <si>
    <t>【2D動效】color event</t>
  </si>
  <si>
    <t>[3D動效]戰鷹動作</t>
  </si>
  <si>
    <t>將鬥雞改成老鷹~並進行優化~</t>
  </si>
  <si>
    <t>【 Sventa 】個人零碎小項目</t>
  </si>
  <si>
    <t>【前端】loading 畫面調整</t>
  </si>
  <si>
    <t>【前端】加載頁面進度條異常，可被使用者拖動</t>
  </si>
  <si>
    <t>【前端需求】新增登入失敗提示</t>
  </si>
  <si>
    <t>【前端】loading介面添加Btn 同3D百家樂loading</t>
  </si>
  <si>
    <t>【前端】UI - 遊戲狀態與下注操作</t>
  </si>
  <si>
    <t>【前端】UI - 歷史紀錄</t>
  </si>
  <si>
    <t>【前端】UI - deal pannel</t>
  </si>
  <si>
    <t>【前端】UI - 分析圖</t>
  </si>
  <si>
    <t>【前端】UI - 開獎動畫</t>
  </si>
  <si>
    <t>【前端】3D - 下注區</t>
  </si>
  <si>
    <t>【前端】UI - 路子圖</t>
  </si>
  <si>
    <t>【3D】工單彙整</t>
  </si>
  <si>
    <t>【前端】音樂音效設置儲存在本地的部份，依照遊戲拆開</t>
  </si>
  <si>
    <t>【前端】增加back to home按鈕</t>
  </si>
  <si>
    <t>3D百家樂_點數顯示</t>
  </si>
  <si>
    <t>【G15-3D百家樂】切牌時點擊CUT THE DECK之後會顯示Bets are close的錯誤提示。</t>
  </si>
  <si>
    <t>【G15-3D百家樂】新手引導頁面的顯示與SPEC有落差。</t>
  </si>
  <si>
    <t>【G15-3D百家樂】遊戲載入完成會看到97.93%後顯示進入按鈕。</t>
  </si>
  <si>
    <t>【G15-3D百家樂】【Web H5遊戲端】發牌盒發到第一張為紅卡，下場不會將紅卡發出，可無限持續發牌</t>
  </si>
  <si>
    <t>【數值】數值確認</t>
  </si>
  <si>
    <t>【美術】3D百家樂</t>
  </si>
  <si>
    <t>【PM】3D百家樂</t>
  </si>
  <si>
    <t>20230904 Prod 上版</t>
  </si>
  <si>
    <t>Jennifer.C</t>
  </si>
  <si>
    <t>Zhao.C</t>
  </si>
  <si>
    <t>Vincent.L</t>
  </si>
  <si>
    <t>sylvia</t>
  </si>
  <si>
    <t>Sylvia.L</t>
  </si>
  <si>
    <t>Oscar.S</t>
  </si>
  <si>
    <t>Frank.L</t>
  </si>
  <si>
    <t>Sky.H</t>
  </si>
  <si>
    <t>Dio.C</t>
  </si>
  <si>
    <t>Kamil.L</t>
  </si>
  <si>
    <t>Eddie.L</t>
  </si>
  <si>
    <t>Jason.L</t>
  </si>
  <si>
    <t>Ruoling.L</t>
  </si>
  <si>
    <t>Ian.W</t>
  </si>
  <si>
    <t>FinleyLu</t>
  </si>
  <si>
    <t>Kiu.T</t>
  </si>
  <si>
    <t>Curry.L</t>
  </si>
  <si>
    <t>Alan.Y</t>
  </si>
  <si>
    <t>Armdan.H</t>
  </si>
  <si>
    <t>Terry.C</t>
  </si>
  <si>
    <t>Ada.H</t>
  </si>
  <si>
    <t>Paul.J</t>
  </si>
  <si>
    <t>WayneChen</t>
  </si>
  <si>
    <t>Shan.Y</t>
  </si>
  <si>
    <t>SventaHe</t>
  </si>
  <si>
    <t>Ariel.W</t>
  </si>
  <si>
    <t>Gary.W</t>
  </si>
  <si>
    <t>Jack.H</t>
  </si>
  <si>
    <t>Sherry.L</t>
  </si>
  <si>
    <t>IanWu</t>
  </si>
  <si>
    <t>DONE</t>
  </si>
  <si>
    <t>TO DO</t>
  </si>
  <si>
    <t>处理中</t>
  </si>
  <si>
    <t>Backlog</t>
  </si>
  <si>
    <t>PM Check</t>
  </si>
  <si>
    <t>Finished</t>
  </si>
  <si>
    <t>http://jira.trevi.cc/browse/VUEGMB-189</t>
  </si>
  <si>
    <t>http://jira.trevi.cc/browse/VUEGMB-188</t>
  </si>
  <si>
    <t>http://jira.trevi.cc/browse/VUEGMB-187</t>
  </si>
  <si>
    <t>http://jira.trevi.cc/browse/VUEGMB-186</t>
  </si>
  <si>
    <t>http://jira.trevi.cc/browse/VUEGMB-184</t>
  </si>
  <si>
    <t>http://jira.trevi.cc/browse/VUEGMB-183</t>
  </si>
  <si>
    <t>http://jira.trevi.cc/browse/VUEGMB-182</t>
  </si>
  <si>
    <t>http://jira.trevi.cc/browse/VUEGMB-180</t>
  </si>
  <si>
    <t>http://jira.trevi.cc/browse/VUEGMB-177</t>
  </si>
  <si>
    <t>http://jira.trevi.cc/browse/VUEGMB-168</t>
  </si>
  <si>
    <t>http://jira.trevi.cc/browse/VUEGMB-17</t>
  </si>
  <si>
    <t>http://jira.trevi.cc/browse/VUEGMB-4</t>
  </si>
  <si>
    <t>http://jira.trevi.cc/browse/ST-6</t>
  </si>
  <si>
    <t>http://jira.trevi.cc/browse/ST-5</t>
  </si>
  <si>
    <t>http://jira.trevi.cc/browse/ST-4</t>
  </si>
  <si>
    <t>http://jira.trevi.cc/browse/ST-3</t>
  </si>
  <si>
    <t>http://jira.trevi.cc/browse/ST-2</t>
  </si>
  <si>
    <t>http://jira.trevi.cc/browse/QT-726</t>
  </si>
  <si>
    <t>http://jira.trevi.cc/browse/QT-724</t>
  </si>
  <si>
    <t>http://jira.trevi.cc/browse/QT-723</t>
  </si>
  <si>
    <t>http://jira.trevi.cc/browse/QT-722</t>
  </si>
  <si>
    <t>http://jira.trevi.cc/browse/QT-715</t>
  </si>
  <si>
    <t>http://jira.trevi.cc/browse/QT-714</t>
  </si>
  <si>
    <t>http://jira.trevi.cc/browse/QT-709</t>
  </si>
  <si>
    <t>http://jira.trevi.cc/browse/QT-708</t>
  </si>
  <si>
    <t>http://jira.trevi.cc/browse/QT-707</t>
  </si>
  <si>
    <t>http://jira.trevi.cc/browse/QT-706</t>
  </si>
  <si>
    <t>http://jira.trevi.cc/browse/QT-705</t>
  </si>
  <si>
    <t>http://jira.trevi.cc/browse/QT-704</t>
  </si>
  <si>
    <t>http://jira.trevi.cc/browse/QT-701</t>
  </si>
  <si>
    <t>http://jira.trevi.cc/browse/QT-699</t>
  </si>
  <si>
    <t>http://jira.trevi.cc/browse/QT-698</t>
  </si>
  <si>
    <t>http://jira.trevi.cc/browse/QT-697</t>
  </si>
  <si>
    <t>http://jira.trevi.cc/browse/QT-696</t>
  </si>
  <si>
    <t>http://jira.trevi.cc/browse/QT-695</t>
  </si>
  <si>
    <t>http://jira.trevi.cc/browse/QT-694</t>
  </si>
  <si>
    <t>http://jira.trevi.cc/browse/QT-693</t>
  </si>
  <si>
    <t>http://jira.trevi.cc/browse/QT-689</t>
  </si>
  <si>
    <t>http://jira.trevi.cc/browse/QT-683</t>
  </si>
  <si>
    <t>http://jira.trevi.cc/browse/QT-682</t>
  </si>
  <si>
    <t>http://jira.trevi.cc/browse/QT-676</t>
  </si>
  <si>
    <t>http://jira.trevi.cc/browse/QT-670</t>
  </si>
  <si>
    <t>http://jira.trevi.cc/browse/QT-667</t>
  </si>
  <si>
    <t>http://jira.trevi.cc/browse/QT-657</t>
  </si>
  <si>
    <t>http://jira.trevi.cc/browse/QT-627</t>
  </si>
  <si>
    <t>http://jira.trevi.cc/browse/PT-98</t>
  </si>
  <si>
    <t>http://jira.trevi.cc/browse/PT-97</t>
  </si>
  <si>
    <t>http://jira.trevi.cc/browse/PT-96</t>
  </si>
  <si>
    <t>http://jira.trevi.cc/browse/PT-95</t>
  </si>
  <si>
    <t>http://jira.trevi.cc/browse/PT-94</t>
  </si>
  <si>
    <t>http://jira.trevi.cc/browse/PT-93</t>
  </si>
  <si>
    <t>http://jira.trevi.cc/browse/PT-79</t>
  </si>
  <si>
    <t>http://jira.trevi.cc/browse/PT-40</t>
  </si>
  <si>
    <t>http://jira.trevi.cc/browse/PT-25</t>
  </si>
  <si>
    <t>http://jira.trevi.cc/browse/PT-24</t>
  </si>
  <si>
    <t>http://jira.trevi.cc/browse/PT-21</t>
  </si>
  <si>
    <t>http://jira.trevi.cc/browse/PLATDEMO-5</t>
  </si>
  <si>
    <t>http://jira.trevi.cc/browse/PLATDEMO-2</t>
  </si>
  <si>
    <t>http://jira.trevi.cc/browse/LUCKYSTAR-2</t>
  </si>
  <si>
    <t>http://jira.trevi.cc/browse/HBAC-9</t>
  </si>
  <si>
    <t>http://jira.trevi.cc/browse/HBAC-5</t>
  </si>
  <si>
    <t>http://jira.trevi.cc/browse/HBAC-3</t>
  </si>
  <si>
    <t>http://jira.trevi.cc/browse/HBAC-1</t>
  </si>
  <si>
    <t>http://jira.trevi.cc/browse/FT-12</t>
  </si>
  <si>
    <t>http://jira.trevi.cc/browse/FT-11</t>
  </si>
  <si>
    <t>http://jira.trevi.cc/browse/FT-1</t>
  </si>
  <si>
    <t>http://jira.trevi.cc/browse/DWHEEL-16</t>
  </si>
  <si>
    <t>http://jira.trevi.cc/browse/DWHEEL-15</t>
  </si>
  <si>
    <t>http://jira.trevi.cc/browse/DWHEEL-13</t>
  </si>
  <si>
    <t>http://jira.trevi.cc/browse/DWHEEL-6</t>
  </si>
  <si>
    <t>http://jira.trevi.cc/browse/DWHEEL-5</t>
  </si>
  <si>
    <t>http://jira.trevi.cc/browse/DT-28</t>
  </si>
  <si>
    <t>http://jira.trevi.cc/browse/DT-27</t>
  </si>
  <si>
    <t>http://jira.trevi.cc/browse/DT-23</t>
  </si>
  <si>
    <t>http://jira.trevi.cc/browse/DT-12</t>
  </si>
  <si>
    <t>http://jira.trevi.cc/browse/DT-4</t>
  </si>
  <si>
    <t>http://jira.trevi.cc/browse/DROULETTE-140</t>
  </si>
  <si>
    <t>http://jira.trevi.cc/browse/DROULETTE-135</t>
  </si>
  <si>
    <t>http://jira.trevi.cc/browse/DROULETTE-134</t>
  </si>
  <si>
    <t>http://jira.trevi.cc/browse/DROULETTE-132</t>
  </si>
  <si>
    <t>http://jira.trevi.cc/browse/DROULETTE-129</t>
  </si>
  <si>
    <t>http://jira.trevi.cc/browse/DROULETTE-122</t>
  </si>
  <si>
    <t>http://jira.trevi.cc/browse/DROULETTE-119</t>
  </si>
  <si>
    <t>http://jira.trevi.cc/browse/DROULETTE-115</t>
  </si>
  <si>
    <t>http://jira.trevi.cc/browse/DROULETTE-113</t>
  </si>
  <si>
    <t>http://jira.trevi.cc/browse/DROULETTE-109</t>
  </si>
  <si>
    <t>http://jira.trevi.cc/browse/DROULETTE-106</t>
  </si>
  <si>
    <t>http://jira.trevi.cc/browse/DROULETTE-93</t>
  </si>
  <si>
    <t>http://jira.trevi.cc/browse/DBAC-234</t>
  </si>
  <si>
    <t>http://jira.trevi.cc/browse/DBAC-232</t>
  </si>
  <si>
    <t>http://jira.trevi.cc/browse/DBAC-230</t>
  </si>
  <si>
    <t>http://jira.trevi.cc/browse/DBAC-223</t>
  </si>
  <si>
    <t>http://jira.trevi.cc/browse/DBAC-221</t>
  </si>
  <si>
    <t>http://jira.trevi.cc/browse/DBAC-219</t>
  </si>
  <si>
    <t>http://jira.trevi.cc/browse/DBAC-192</t>
  </si>
  <si>
    <t>http://jira.trevi.cc/browse/DBAC-109</t>
  </si>
  <si>
    <t>http://jira.trevi.cc/browse/DBAC-56</t>
  </si>
  <si>
    <t>http://jira.trevi.cc/browse/DBAC-52</t>
  </si>
  <si>
    <t>http://jira.trevi.cc/browse/BAIJIA-271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</si>
</sst>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jira.trevi.cc/browse/VUEGMB-189" TargetMode="External"/><Relationship Id="rId2" Type="http://schemas.openxmlformats.org/officeDocument/2006/relationships/hyperlink" Target="http://jira.trevi.cc/browse/VUEGMB-189" TargetMode="External"/><Relationship Id="rId3" Type="http://schemas.openxmlformats.org/officeDocument/2006/relationships/hyperlink" Target="http://jira.trevi.cc/browse/VUEGMB-189" TargetMode="External"/><Relationship Id="rId4" Type="http://schemas.openxmlformats.org/officeDocument/2006/relationships/hyperlink" Target="http://jira.trevi.cc/browse/VUEGMB-188" TargetMode="External"/><Relationship Id="rId5" Type="http://schemas.openxmlformats.org/officeDocument/2006/relationships/hyperlink" Target="http://jira.trevi.cc/browse/VUEGMB-187" TargetMode="External"/><Relationship Id="rId6" Type="http://schemas.openxmlformats.org/officeDocument/2006/relationships/hyperlink" Target="http://jira.trevi.cc/browse/VUEGMB-186" TargetMode="External"/><Relationship Id="rId7" Type="http://schemas.openxmlformats.org/officeDocument/2006/relationships/hyperlink" Target="http://jira.trevi.cc/browse/VUEGMB-184" TargetMode="External"/><Relationship Id="rId8" Type="http://schemas.openxmlformats.org/officeDocument/2006/relationships/hyperlink" Target="http://jira.trevi.cc/browse/VUEGMB-183" TargetMode="External"/><Relationship Id="rId9" Type="http://schemas.openxmlformats.org/officeDocument/2006/relationships/hyperlink" Target="http://jira.trevi.cc/browse/VUEGMB-182" TargetMode="External"/><Relationship Id="rId10" Type="http://schemas.openxmlformats.org/officeDocument/2006/relationships/hyperlink" Target="http://jira.trevi.cc/browse/VUEGMB-182" TargetMode="External"/><Relationship Id="rId11" Type="http://schemas.openxmlformats.org/officeDocument/2006/relationships/hyperlink" Target="http://jira.trevi.cc/browse/VUEGMB-182" TargetMode="External"/><Relationship Id="rId12" Type="http://schemas.openxmlformats.org/officeDocument/2006/relationships/hyperlink" Target="http://jira.trevi.cc/browse/VUEGMB-180" TargetMode="External"/><Relationship Id="rId13" Type="http://schemas.openxmlformats.org/officeDocument/2006/relationships/hyperlink" Target="http://jira.trevi.cc/browse/VUEGMB-177" TargetMode="External"/><Relationship Id="rId14" Type="http://schemas.openxmlformats.org/officeDocument/2006/relationships/hyperlink" Target="http://jira.trevi.cc/browse/VUEGMB-168" TargetMode="External"/><Relationship Id="rId15" Type="http://schemas.openxmlformats.org/officeDocument/2006/relationships/hyperlink" Target="http://jira.trevi.cc/browse/VUEGMB-168" TargetMode="External"/><Relationship Id="rId16" Type="http://schemas.openxmlformats.org/officeDocument/2006/relationships/hyperlink" Target="http://jira.trevi.cc/browse/VUEGMB-17" TargetMode="External"/><Relationship Id="rId17" Type="http://schemas.openxmlformats.org/officeDocument/2006/relationships/hyperlink" Target="http://jira.trevi.cc/browse/VUEGMB-17" TargetMode="External"/><Relationship Id="rId18" Type="http://schemas.openxmlformats.org/officeDocument/2006/relationships/hyperlink" Target="http://jira.trevi.cc/browse/VUEGMB-17" TargetMode="External"/><Relationship Id="rId19" Type="http://schemas.openxmlformats.org/officeDocument/2006/relationships/hyperlink" Target="http://jira.trevi.cc/browse/VUEGMB-4" TargetMode="External"/><Relationship Id="rId20" Type="http://schemas.openxmlformats.org/officeDocument/2006/relationships/hyperlink" Target="http://jira.trevi.cc/browse/ST-6" TargetMode="External"/><Relationship Id="rId21" Type="http://schemas.openxmlformats.org/officeDocument/2006/relationships/hyperlink" Target="http://jira.trevi.cc/browse/ST-5" TargetMode="External"/><Relationship Id="rId22" Type="http://schemas.openxmlformats.org/officeDocument/2006/relationships/hyperlink" Target="http://jira.trevi.cc/browse/ST-4" TargetMode="External"/><Relationship Id="rId23" Type="http://schemas.openxmlformats.org/officeDocument/2006/relationships/hyperlink" Target="http://jira.trevi.cc/browse/ST-3" TargetMode="External"/><Relationship Id="rId24" Type="http://schemas.openxmlformats.org/officeDocument/2006/relationships/hyperlink" Target="http://jira.trevi.cc/browse/ST-2" TargetMode="External"/><Relationship Id="rId25" Type="http://schemas.openxmlformats.org/officeDocument/2006/relationships/hyperlink" Target="http://jira.trevi.cc/browse/QT-726" TargetMode="External"/><Relationship Id="rId26" Type="http://schemas.openxmlformats.org/officeDocument/2006/relationships/hyperlink" Target="http://jira.trevi.cc/browse/QT-724" TargetMode="External"/><Relationship Id="rId27" Type="http://schemas.openxmlformats.org/officeDocument/2006/relationships/hyperlink" Target="http://jira.trevi.cc/browse/QT-724" TargetMode="External"/><Relationship Id="rId28" Type="http://schemas.openxmlformats.org/officeDocument/2006/relationships/hyperlink" Target="http://jira.trevi.cc/browse/QT-723" TargetMode="External"/><Relationship Id="rId29" Type="http://schemas.openxmlformats.org/officeDocument/2006/relationships/hyperlink" Target="http://jira.trevi.cc/browse/QT-722" TargetMode="External"/><Relationship Id="rId30" Type="http://schemas.openxmlformats.org/officeDocument/2006/relationships/hyperlink" Target="http://jira.trevi.cc/browse/QT-722" TargetMode="External"/><Relationship Id="rId31" Type="http://schemas.openxmlformats.org/officeDocument/2006/relationships/hyperlink" Target="http://jira.trevi.cc/browse/QT-715" TargetMode="External"/><Relationship Id="rId32" Type="http://schemas.openxmlformats.org/officeDocument/2006/relationships/hyperlink" Target="http://jira.trevi.cc/browse/QT-715" TargetMode="External"/><Relationship Id="rId33" Type="http://schemas.openxmlformats.org/officeDocument/2006/relationships/hyperlink" Target="http://jira.trevi.cc/browse/QT-714" TargetMode="External"/><Relationship Id="rId34" Type="http://schemas.openxmlformats.org/officeDocument/2006/relationships/hyperlink" Target="http://jira.trevi.cc/browse/QT-709" TargetMode="External"/><Relationship Id="rId35" Type="http://schemas.openxmlformats.org/officeDocument/2006/relationships/hyperlink" Target="http://jira.trevi.cc/browse/QT-708" TargetMode="External"/><Relationship Id="rId36" Type="http://schemas.openxmlformats.org/officeDocument/2006/relationships/hyperlink" Target="http://jira.trevi.cc/browse/QT-707" TargetMode="External"/><Relationship Id="rId37" Type="http://schemas.openxmlformats.org/officeDocument/2006/relationships/hyperlink" Target="http://jira.trevi.cc/browse/QT-707" TargetMode="External"/><Relationship Id="rId38" Type="http://schemas.openxmlformats.org/officeDocument/2006/relationships/hyperlink" Target="http://jira.trevi.cc/browse/QT-706" TargetMode="External"/><Relationship Id="rId39" Type="http://schemas.openxmlformats.org/officeDocument/2006/relationships/hyperlink" Target="http://jira.trevi.cc/browse/QT-706" TargetMode="External"/><Relationship Id="rId40" Type="http://schemas.openxmlformats.org/officeDocument/2006/relationships/hyperlink" Target="http://jira.trevi.cc/browse/QT-706" TargetMode="External"/><Relationship Id="rId41" Type="http://schemas.openxmlformats.org/officeDocument/2006/relationships/hyperlink" Target="http://jira.trevi.cc/browse/QT-705" TargetMode="External"/><Relationship Id="rId42" Type="http://schemas.openxmlformats.org/officeDocument/2006/relationships/hyperlink" Target="http://jira.trevi.cc/browse/QT-705" TargetMode="External"/><Relationship Id="rId43" Type="http://schemas.openxmlformats.org/officeDocument/2006/relationships/hyperlink" Target="http://jira.trevi.cc/browse/QT-704" TargetMode="External"/><Relationship Id="rId44" Type="http://schemas.openxmlformats.org/officeDocument/2006/relationships/hyperlink" Target="http://jira.trevi.cc/browse/QT-701" TargetMode="External"/><Relationship Id="rId45" Type="http://schemas.openxmlformats.org/officeDocument/2006/relationships/hyperlink" Target="http://jira.trevi.cc/browse/QT-701" TargetMode="External"/><Relationship Id="rId46" Type="http://schemas.openxmlformats.org/officeDocument/2006/relationships/hyperlink" Target="http://jira.trevi.cc/browse/QT-701" TargetMode="External"/><Relationship Id="rId47" Type="http://schemas.openxmlformats.org/officeDocument/2006/relationships/hyperlink" Target="http://jira.trevi.cc/browse/QT-699" TargetMode="External"/><Relationship Id="rId48" Type="http://schemas.openxmlformats.org/officeDocument/2006/relationships/hyperlink" Target="http://jira.trevi.cc/browse/QT-698" TargetMode="External"/><Relationship Id="rId49" Type="http://schemas.openxmlformats.org/officeDocument/2006/relationships/hyperlink" Target="http://jira.trevi.cc/browse/QT-697" TargetMode="External"/><Relationship Id="rId50" Type="http://schemas.openxmlformats.org/officeDocument/2006/relationships/hyperlink" Target="http://jira.trevi.cc/browse/QT-697" TargetMode="External"/><Relationship Id="rId51" Type="http://schemas.openxmlformats.org/officeDocument/2006/relationships/hyperlink" Target="http://jira.trevi.cc/browse/QT-696" TargetMode="External"/><Relationship Id="rId52" Type="http://schemas.openxmlformats.org/officeDocument/2006/relationships/hyperlink" Target="http://jira.trevi.cc/browse/QT-696" TargetMode="External"/><Relationship Id="rId53" Type="http://schemas.openxmlformats.org/officeDocument/2006/relationships/hyperlink" Target="http://jira.trevi.cc/browse/QT-695" TargetMode="External"/><Relationship Id="rId54" Type="http://schemas.openxmlformats.org/officeDocument/2006/relationships/hyperlink" Target="http://jira.trevi.cc/browse/QT-694" TargetMode="External"/><Relationship Id="rId55" Type="http://schemas.openxmlformats.org/officeDocument/2006/relationships/hyperlink" Target="http://jira.trevi.cc/browse/QT-694" TargetMode="External"/><Relationship Id="rId56" Type="http://schemas.openxmlformats.org/officeDocument/2006/relationships/hyperlink" Target="http://jira.trevi.cc/browse/QT-693" TargetMode="External"/><Relationship Id="rId57" Type="http://schemas.openxmlformats.org/officeDocument/2006/relationships/hyperlink" Target="http://jira.trevi.cc/browse/QT-693" TargetMode="External"/><Relationship Id="rId58" Type="http://schemas.openxmlformats.org/officeDocument/2006/relationships/hyperlink" Target="http://jira.trevi.cc/browse/QT-689" TargetMode="External"/><Relationship Id="rId59" Type="http://schemas.openxmlformats.org/officeDocument/2006/relationships/hyperlink" Target="http://jira.trevi.cc/browse/QT-683" TargetMode="External"/><Relationship Id="rId60" Type="http://schemas.openxmlformats.org/officeDocument/2006/relationships/hyperlink" Target="http://jira.trevi.cc/browse/QT-683" TargetMode="External"/><Relationship Id="rId61" Type="http://schemas.openxmlformats.org/officeDocument/2006/relationships/hyperlink" Target="http://jira.trevi.cc/browse/QT-682" TargetMode="External"/><Relationship Id="rId62" Type="http://schemas.openxmlformats.org/officeDocument/2006/relationships/hyperlink" Target="http://jira.trevi.cc/browse/QT-676" TargetMode="External"/><Relationship Id="rId63" Type="http://schemas.openxmlformats.org/officeDocument/2006/relationships/hyperlink" Target="http://jira.trevi.cc/browse/QT-676" TargetMode="External"/><Relationship Id="rId64" Type="http://schemas.openxmlformats.org/officeDocument/2006/relationships/hyperlink" Target="http://jira.trevi.cc/browse/QT-670" TargetMode="External"/><Relationship Id="rId65" Type="http://schemas.openxmlformats.org/officeDocument/2006/relationships/hyperlink" Target="http://jira.trevi.cc/browse/QT-670" TargetMode="External"/><Relationship Id="rId66" Type="http://schemas.openxmlformats.org/officeDocument/2006/relationships/hyperlink" Target="http://jira.trevi.cc/browse/QT-670" TargetMode="External"/><Relationship Id="rId67" Type="http://schemas.openxmlformats.org/officeDocument/2006/relationships/hyperlink" Target="http://jira.trevi.cc/browse/QT-667" TargetMode="External"/><Relationship Id="rId68" Type="http://schemas.openxmlformats.org/officeDocument/2006/relationships/hyperlink" Target="http://jira.trevi.cc/browse/QT-667" TargetMode="External"/><Relationship Id="rId69" Type="http://schemas.openxmlformats.org/officeDocument/2006/relationships/hyperlink" Target="http://jira.trevi.cc/browse/QT-667" TargetMode="External"/><Relationship Id="rId70" Type="http://schemas.openxmlformats.org/officeDocument/2006/relationships/hyperlink" Target="http://jira.trevi.cc/browse/QT-667" TargetMode="External"/><Relationship Id="rId71" Type="http://schemas.openxmlformats.org/officeDocument/2006/relationships/hyperlink" Target="http://jira.trevi.cc/browse/QT-667" TargetMode="External"/><Relationship Id="rId72" Type="http://schemas.openxmlformats.org/officeDocument/2006/relationships/hyperlink" Target="http://jira.trevi.cc/browse/QT-657" TargetMode="External"/><Relationship Id="rId73" Type="http://schemas.openxmlformats.org/officeDocument/2006/relationships/hyperlink" Target="http://jira.trevi.cc/browse/QT-657" TargetMode="External"/><Relationship Id="rId74" Type="http://schemas.openxmlformats.org/officeDocument/2006/relationships/hyperlink" Target="http://jira.trevi.cc/browse/QT-627" TargetMode="External"/><Relationship Id="rId75" Type="http://schemas.openxmlformats.org/officeDocument/2006/relationships/hyperlink" Target="http://jira.trevi.cc/browse/PT-98" TargetMode="External"/><Relationship Id="rId76" Type="http://schemas.openxmlformats.org/officeDocument/2006/relationships/hyperlink" Target="http://jira.trevi.cc/browse/PT-97" TargetMode="External"/><Relationship Id="rId77" Type="http://schemas.openxmlformats.org/officeDocument/2006/relationships/hyperlink" Target="http://jira.trevi.cc/browse/PT-96" TargetMode="External"/><Relationship Id="rId78" Type="http://schemas.openxmlformats.org/officeDocument/2006/relationships/hyperlink" Target="http://jira.trevi.cc/browse/PT-96" TargetMode="External"/><Relationship Id="rId79" Type="http://schemas.openxmlformats.org/officeDocument/2006/relationships/hyperlink" Target="http://jira.trevi.cc/browse/PT-95" TargetMode="External"/><Relationship Id="rId80" Type="http://schemas.openxmlformats.org/officeDocument/2006/relationships/hyperlink" Target="http://jira.trevi.cc/browse/PT-94" TargetMode="External"/><Relationship Id="rId81" Type="http://schemas.openxmlformats.org/officeDocument/2006/relationships/hyperlink" Target="http://jira.trevi.cc/browse/PT-93" TargetMode="External"/><Relationship Id="rId82" Type="http://schemas.openxmlformats.org/officeDocument/2006/relationships/hyperlink" Target="http://jira.trevi.cc/browse/PT-93" TargetMode="External"/><Relationship Id="rId83" Type="http://schemas.openxmlformats.org/officeDocument/2006/relationships/hyperlink" Target="http://jira.trevi.cc/browse/PT-93" TargetMode="External"/><Relationship Id="rId84" Type="http://schemas.openxmlformats.org/officeDocument/2006/relationships/hyperlink" Target="http://jira.trevi.cc/browse/PT-79" TargetMode="External"/><Relationship Id="rId85" Type="http://schemas.openxmlformats.org/officeDocument/2006/relationships/hyperlink" Target="http://jira.trevi.cc/browse/PT-79" TargetMode="External"/><Relationship Id="rId86" Type="http://schemas.openxmlformats.org/officeDocument/2006/relationships/hyperlink" Target="http://jira.trevi.cc/browse/PT-79" TargetMode="External"/><Relationship Id="rId87" Type="http://schemas.openxmlformats.org/officeDocument/2006/relationships/hyperlink" Target="http://jira.trevi.cc/browse/PT-40" TargetMode="External"/><Relationship Id="rId88" Type="http://schemas.openxmlformats.org/officeDocument/2006/relationships/hyperlink" Target="http://jira.trevi.cc/browse/PT-40" TargetMode="External"/><Relationship Id="rId89" Type="http://schemas.openxmlformats.org/officeDocument/2006/relationships/hyperlink" Target="http://jira.trevi.cc/browse/PT-25" TargetMode="External"/><Relationship Id="rId90" Type="http://schemas.openxmlformats.org/officeDocument/2006/relationships/hyperlink" Target="http://jira.trevi.cc/browse/PT-25" TargetMode="External"/><Relationship Id="rId91" Type="http://schemas.openxmlformats.org/officeDocument/2006/relationships/hyperlink" Target="http://jira.trevi.cc/browse/PT-25" TargetMode="External"/><Relationship Id="rId92" Type="http://schemas.openxmlformats.org/officeDocument/2006/relationships/hyperlink" Target="http://jira.trevi.cc/browse/PT-25" TargetMode="External"/><Relationship Id="rId93" Type="http://schemas.openxmlformats.org/officeDocument/2006/relationships/hyperlink" Target="http://jira.trevi.cc/browse/PT-25" TargetMode="External"/><Relationship Id="rId94" Type="http://schemas.openxmlformats.org/officeDocument/2006/relationships/hyperlink" Target="http://jira.trevi.cc/browse/PT-24" TargetMode="External"/><Relationship Id="rId95" Type="http://schemas.openxmlformats.org/officeDocument/2006/relationships/hyperlink" Target="http://jira.trevi.cc/browse/PT-21" TargetMode="External"/><Relationship Id="rId96" Type="http://schemas.openxmlformats.org/officeDocument/2006/relationships/hyperlink" Target="http://jira.trevi.cc/browse/PLATDEMO-5" TargetMode="External"/><Relationship Id="rId97" Type="http://schemas.openxmlformats.org/officeDocument/2006/relationships/hyperlink" Target="http://jira.trevi.cc/browse/PLATDEMO-2" TargetMode="External"/><Relationship Id="rId98" Type="http://schemas.openxmlformats.org/officeDocument/2006/relationships/hyperlink" Target="http://jira.trevi.cc/browse/LUCKYSTAR-2" TargetMode="External"/><Relationship Id="rId99" Type="http://schemas.openxmlformats.org/officeDocument/2006/relationships/hyperlink" Target="http://jira.trevi.cc/browse/HBAC-9" TargetMode="External"/><Relationship Id="rId100" Type="http://schemas.openxmlformats.org/officeDocument/2006/relationships/hyperlink" Target="http://jira.trevi.cc/browse/HBAC-9" TargetMode="External"/><Relationship Id="rId101" Type="http://schemas.openxmlformats.org/officeDocument/2006/relationships/hyperlink" Target="http://jira.trevi.cc/browse/HBAC-5" TargetMode="External"/><Relationship Id="rId102" Type="http://schemas.openxmlformats.org/officeDocument/2006/relationships/hyperlink" Target="http://jira.trevi.cc/browse/HBAC-3" TargetMode="External"/><Relationship Id="rId103" Type="http://schemas.openxmlformats.org/officeDocument/2006/relationships/hyperlink" Target="http://jira.trevi.cc/browse/HBAC-1" TargetMode="External"/><Relationship Id="rId104" Type="http://schemas.openxmlformats.org/officeDocument/2006/relationships/hyperlink" Target="http://jira.trevi.cc/browse/HBAC-1" TargetMode="External"/><Relationship Id="rId105" Type="http://schemas.openxmlformats.org/officeDocument/2006/relationships/hyperlink" Target="http://jira.trevi.cc/browse/HBAC-1" TargetMode="External"/><Relationship Id="rId106" Type="http://schemas.openxmlformats.org/officeDocument/2006/relationships/hyperlink" Target="http://jira.trevi.cc/browse/FT-12" TargetMode="External"/><Relationship Id="rId107" Type="http://schemas.openxmlformats.org/officeDocument/2006/relationships/hyperlink" Target="http://jira.trevi.cc/browse/FT-12" TargetMode="External"/><Relationship Id="rId108" Type="http://schemas.openxmlformats.org/officeDocument/2006/relationships/hyperlink" Target="http://jira.trevi.cc/browse/FT-12" TargetMode="External"/><Relationship Id="rId109" Type="http://schemas.openxmlformats.org/officeDocument/2006/relationships/hyperlink" Target="http://jira.trevi.cc/browse/FT-12" TargetMode="External"/><Relationship Id="rId110" Type="http://schemas.openxmlformats.org/officeDocument/2006/relationships/hyperlink" Target="http://jira.trevi.cc/browse/FT-12" TargetMode="External"/><Relationship Id="rId111" Type="http://schemas.openxmlformats.org/officeDocument/2006/relationships/hyperlink" Target="http://jira.trevi.cc/browse/FT-12" TargetMode="External"/><Relationship Id="rId112" Type="http://schemas.openxmlformats.org/officeDocument/2006/relationships/hyperlink" Target="http://jira.trevi.cc/browse/FT-12" TargetMode="External"/><Relationship Id="rId113" Type="http://schemas.openxmlformats.org/officeDocument/2006/relationships/hyperlink" Target="http://jira.trevi.cc/browse/FT-11" TargetMode="External"/><Relationship Id="rId114" Type="http://schemas.openxmlformats.org/officeDocument/2006/relationships/hyperlink" Target="http://jira.trevi.cc/browse/FT-1" TargetMode="External"/><Relationship Id="rId115" Type="http://schemas.openxmlformats.org/officeDocument/2006/relationships/hyperlink" Target="http://jira.trevi.cc/browse/FT-1" TargetMode="External"/><Relationship Id="rId116" Type="http://schemas.openxmlformats.org/officeDocument/2006/relationships/hyperlink" Target="http://jira.trevi.cc/browse/FT-1" TargetMode="External"/><Relationship Id="rId117" Type="http://schemas.openxmlformats.org/officeDocument/2006/relationships/hyperlink" Target="http://jira.trevi.cc/browse/FT-1" TargetMode="External"/><Relationship Id="rId118" Type="http://schemas.openxmlformats.org/officeDocument/2006/relationships/hyperlink" Target="http://jira.trevi.cc/browse/FT-1" TargetMode="External"/><Relationship Id="rId119" Type="http://schemas.openxmlformats.org/officeDocument/2006/relationships/hyperlink" Target="http://jira.trevi.cc/browse/FT-1" TargetMode="External"/><Relationship Id="rId120" Type="http://schemas.openxmlformats.org/officeDocument/2006/relationships/hyperlink" Target="http://jira.trevi.cc/browse/DWHEEL-16" TargetMode="External"/><Relationship Id="rId121" Type="http://schemas.openxmlformats.org/officeDocument/2006/relationships/hyperlink" Target="http://jira.trevi.cc/browse/DWHEEL-16" TargetMode="External"/><Relationship Id="rId122" Type="http://schemas.openxmlformats.org/officeDocument/2006/relationships/hyperlink" Target="http://jira.trevi.cc/browse/DWHEEL-16" TargetMode="External"/><Relationship Id="rId123" Type="http://schemas.openxmlformats.org/officeDocument/2006/relationships/hyperlink" Target="http://jira.trevi.cc/browse/DWHEEL-16" TargetMode="External"/><Relationship Id="rId124" Type="http://schemas.openxmlformats.org/officeDocument/2006/relationships/hyperlink" Target="http://jira.trevi.cc/browse/DWHEEL-16" TargetMode="External"/><Relationship Id="rId125" Type="http://schemas.openxmlformats.org/officeDocument/2006/relationships/hyperlink" Target="http://jira.trevi.cc/browse/DWHEEL-16" TargetMode="External"/><Relationship Id="rId126" Type="http://schemas.openxmlformats.org/officeDocument/2006/relationships/hyperlink" Target="http://jira.trevi.cc/browse/DWHEEL-15" TargetMode="External"/><Relationship Id="rId127" Type="http://schemas.openxmlformats.org/officeDocument/2006/relationships/hyperlink" Target="http://jira.trevi.cc/browse/DWHEEL-13" TargetMode="External"/><Relationship Id="rId128" Type="http://schemas.openxmlformats.org/officeDocument/2006/relationships/hyperlink" Target="http://jira.trevi.cc/browse/DWHEEL-6" TargetMode="External"/><Relationship Id="rId129" Type="http://schemas.openxmlformats.org/officeDocument/2006/relationships/hyperlink" Target="http://jira.trevi.cc/browse/DWHEEL-6" TargetMode="External"/><Relationship Id="rId130" Type="http://schemas.openxmlformats.org/officeDocument/2006/relationships/hyperlink" Target="http://jira.trevi.cc/browse/DWHEEL-6" TargetMode="External"/><Relationship Id="rId131" Type="http://schemas.openxmlformats.org/officeDocument/2006/relationships/hyperlink" Target="http://jira.trevi.cc/browse/DWHEEL-6" TargetMode="External"/><Relationship Id="rId132" Type="http://schemas.openxmlformats.org/officeDocument/2006/relationships/hyperlink" Target="http://jira.trevi.cc/browse/DWHEEL-5" TargetMode="External"/><Relationship Id="rId133" Type="http://schemas.openxmlformats.org/officeDocument/2006/relationships/hyperlink" Target="http://jira.trevi.cc/browse/DT-28" TargetMode="External"/><Relationship Id="rId134" Type="http://schemas.openxmlformats.org/officeDocument/2006/relationships/hyperlink" Target="http://jira.trevi.cc/browse/DT-28" TargetMode="External"/><Relationship Id="rId135" Type="http://schemas.openxmlformats.org/officeDocument/2006/relationships/hyperlink" Target="http://jira.trevi.cc/browse/DT-27" TargetMode="External"/><Relationship Id="rId136" Type="http://schemas.openxmlformats.org/officeDocument/2006/relationships/hyperlink" Target="http://jira.trevi.cc/browse/DT-27" TargetMode="External"/><Relationship Id="rId137" Type="http://schemas.openxmlformats.org/officeDocument/2006/relationships/hyperlink" Target="http://jira.trevi.cc/browse/DT-23" TargetMode="External"/><Relationship Id="rId138" Type="http://schemas.openxmlformats.org/officeDocument/2006/relationships/hyperlink" Target="http://jira.trevi.cc/browse/DT-23" TargetMode="External"/><Relationship Id="rId139" Type="http://schemas.openxmlformats.org/officeDocument/2006/relationships/hyperlink" Target="http://jira.trevi.cc/browse/DT-23" TargetMode="External"/><Relationship Id="rId140" Type="http://schemas.openxmlformats.org/officeDocument/2006/relationships/hyperlink" Target="http://jira.trevi.cc/browse/DT-12" TargetMode="External"/><Relationship Id="rId141" Type="http://schemas.openxmlformats.org/officeDocument/2006/relationships/hyperlink" Target="http://jira.trevi.cc/browse/DT-4" TargetMode="External"/><Relationship Id="rId142" Type="http://schemas.openxmlformats.org/officeDocument/2006/relationships/hyperlink" Target="http://jira.trevi.cc/browse/DROULETTE-140" TargetMode="External"/><Relationship Id="rId143" Type="http://schemas.openxmlformats.org/officeDocument/2006/relationships/hyperlink" Target="http://jira.trevi.cc/browse/DROULETTE-135" TargetMode="External"/><Relationship Id="rId144" Type="http://schemas.openxmlformats.org/officeDocument/2006/relationships/hyperlink" Target="http://jira.trevi.cc/browse/DROULETTE-135" TargetMode="External"/><Relationship Id="rId145" Type="http://schemas.openxmlformats.org/officeDocument/2006/relationships/hyperlink" Target="http://jira.trevi.cc/browse/DROULETTE-134" TargetMode="External"/><Relationship Id="rId146" Type="http://schemas.openxmlformats.org/officeDocument/2006/relationships/hyperlink" Target="http://jira.trevi.cc/browse/DROULETTE-132" TargetMode="External"/><Relationship Id="rId147" Type="http://schemas.openxmlformats.org/officeDocument/2006/relationships/hyperlink" Target="http://jira.trevi.cc/browse/DROULETTE-129" TargetMode="External"/><Relationship Id="rId148" Type="http://schemas.openxmlformats.org/officeDocument/2006/relationships/hyperlink" Target="http://jira.trevi.cc/browse/DROULETTE-122" TargetMode="External"/><Relationship Id="rId149" Type="http://schemas.openxmlformats.org/officeDocument/2006/relationships/hyperlink" Target="http://jira.trevi.cc/browse/DROULETTE-122" TargetMode="External"/><Relationship Id="rId150" Type="http://schemas.openxmlformats.org/officeDocument/2006/relationships/hyperlink" Target="http://jira.trevi.cc/browse/DROULETTE-119" TargetMode="External"/><Relationship Id="rId151" Type="http://schemas.openxmlformats.org/officeDocument/2006/relationships/hyperlink" Target="http://jira.trevi.cc/browse/DROULETTE-115" TargetMode="External"/><Relationship Id="rId152" Type="http://schemas.openxmlformats.org/officeDocument/2006/relationships/hyperlink" Target="http://jira.trevi.cc/browse/DROULETTE-115" TargetMode="External"/><Relationship Id="rId153" Type="http://schemas.openxmlformats.org/officeDocument/2006/relationships/hyperlink" Target="http://jira.trevi.cc/browse/DROULETTE-115" TargetMode="External"/><Relationship Id="rId154" Type="http://schemas.openxmlformats.org/officeDocument/2006/relationships/hyperlink" Target="http://jira.trevi.cc/browse/DROULETTE-113" TargetMode="External"/><Relationship Id="rId155" Type="http://schemas.openxmlformats.org/officeDocument/2006/relationships/hyperlink" Target="http://jira.trevi.cc/browse/DROULETTE-109" TargetMode="External"/><Relationship Id="rId156" Type="http://schemas.openxmlformats.org/officeDocument/2006/relationships/hyperlink" Target="http://jira.trevi.cc/browse/DROULETTE-106" TargetMode="External"/><Relationship Id="rId157" Type="http://schemas.openxmlformats.org/officeDocument/2006/relationships/hyperlink" Target="http://jira.trevi.cc/browse/DROULETTE-93" TargetMode="External"/><Relationship Id="rId158" Type="http://schemas.openxmlformats.org/officeDocument/2006/relationships/hyperlink" Target="http://jira.trevi.cc/browse/DROULETTE-93" TargetMode="External"/><Relationship Id="rId159" Type="http://schemas.openxmlformats.org/officeDocument/2006/relationships/hyperlink" Target="http://jira.trevi.cc/browse/DROULETTE-93" TargetMode="External"/><Relationship Id="rId160" Type="http://schemas.openxmlformats.org/officeDocument/2006/relationships/hyperlink" Target="http://jira.trevi.cc/browse/DROULETTE-93" TargetMode="External"/><Relationship Id="rId161" Type="http://schemas.openxmlformats.org/officeDocument/2006/relationships/hyperlink" Target="http://jira.trevi.cc/browse/DROULETTE-93" TargetMode="External"/><Relationship Id="rId162" Type="http://schemas.openxmlformats.org/officeDocument/2006/relationships/hyperlink" Target="http://jira.trevi.cc/browse/DBAC-234" TargetMode="External"/><Relationship Id="rId163" Type="http://schemas.openxmlformats.org/officeDocument/2006/relationships/hyperlink" Target="http://jira.trevi.cc/browse/DBAC-234" TargetMode="External"/><Relationship Id="rId164" Type="http://schemas.openxmlformats.org/officeDocument/2006/relationships/hyperlink" Target="http://jira.trevi.cc/browse/DBAC-232" TargetMode="External"/><Relationship Id="rId165" Type="http://schemas.openxmlformats.org/officeDocument/2006/relationships/hyperlink" Target="http://jira.trevi.cc/browse/DBAC-230" TargetMode="External"/><Relationship Id="rId166" Type="http://schemas.openxmlformats.org/officeDocument/2006/relationships/hyperlink" Target="http://jira.trevi.cc/browse/DBAC-223" TargetMode="External"/><Relationship Id="rId167" Type="http://schemas.openxmlformats.org/officeDocument/2006/relationships/hyperlink" Target="http://jira.trevi.cc/browse/DBAC-221" TargetMode="External"/><Relationship Id="rId168" Type="http://schemas.openxmlformats.org/officeDocument/2006/relationships/hyperlink" Target="http://jira.trevi.cc/browse/DBAC-219" TargetMode="External"/><Relationship Id="rId169" Type="http://schemas.openxmlformats.org/officeDocument/2006/relationships/hyperlink" Target="http://jira.trevi.cc/browse/DBAC-192" TargetMode="External"/><Relationship Id="rId170" Type="http://schemas.openxmlformats.org/officeDocument/2006/relationships/hyperlink" Target="http://jira.trevi.cc/browse/DBAC-109" TargetMode="External"/><Relationship Id="rId171" Type="http://schemas.openxmlformats.org/officeDocument/2006/relationships/hyperlink" Target="http://jira.trevi.cc/browse/DBAC-56" TargetMode="External"/><Relationship Id="rId172" Type="http://schemas.openxmlformats.org/officeDocument/2006/relationships/hyperlink" Target="http://jira.trevi.cc/browse/DBAC-52" TargetMode="External"/><Relationship Id="rId173" Type="http://schemas.openxmlformats.org/officeDocument/2006/relationships/hyperlink" Target="http://jira.trevi.cc/browse/DBAC-52" TargetMode="External"/><Relationship Id="rId174" Type="http://schemas.openxmlformats.org/officeDocument/2006/relationships/hyperlink" Target="http://jira.trevi.cc/browse/DBAC-52" TargetMode="External"/><Relationship Id="rId175" Type="http://schemas.openxmlformats.org/officeDocument/2006/relationships/hyperlink" Target="http://jira.trevi.cc/browse/BAIJIA-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76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19</v>
      </c>
      <c r="C2" t="s">
        <v>116</v>
      </c>
      <c r="D2">
        <f>1*1+30/60</f>
        <v>0</v>
      </c>
      <c r="E2" t="s">
        <v>146</v>
      </c>
      <c r="F2" s="2" t="s">
        <v>152</v>
      </c>
    </row>
    <row r="3" spans="1:6">
      <c r="A3" t="s">
        <v>6</v>
      </c>
      <c r="B3" t="s">
        <v>19</v>
      </c>
      <c r="C3" t="s">
        <v>117</v>
      </c>
      <c r="D3">
        <f>1*1</f>
        <v>0</v>
      </c>
      <c r="E3" t="s">
        <v>146</v>
      </c>
      <c r="F3" s="2" t="s">
        <v>152</v>
      </c>
    </row>
    <row r="4" spans="1:6">
      <c r="A4" t="s">
        <v>6</v>
      </c>
      <c r="B4" t="s">
        <v>19</v>
      </c>
      <c r="C4" t="s">
        <v>116</v>
      </c>
      <c r="D4">
        <f>30/60</f>
        <v>0</v>
      </c>
      <c r="E4" t="s">
        <v>146</v>
      </c>
      <c r="F4" s="2" t="s">
        <v>152</v>
      </c>
    </row>
    <row r="5" spans="1:6">
      <c r="A5" t="s">
        <v>6</v>
      </c>
      <c r="B5" t="s">
        <v>20</v>
      </c>
      <c r="C5" t="s">
        <v>118</v>
      </c>
      <c r="D5">
        <f>6*1</f>
        <v>0</v>
      </c>
      <c r="E5" t="s">
        <v>147</v>
      </c>
      <c r="F5" s="2" t="s">
        <v>153</v>
      </c>
    </row>
    <row r="6" spans="1:6">
      <c r="A6" t="s">
        <v>6</v>
      </c>
      <c r="B6" t="s">
        <v>21</v>
      </c>
      <c r="C6" t="s">
        <v>116</v>
      </c>
      <c r="D6">
        <f>30/60</f>
        <v>0</v>
      </c>
      <c r="E6" t="s">
        <v>148</v>
      </c>
      <c r="F6" s="2" t="s">
        <v>154</v>
      </c>
    </row>
    <row r="7" spans="1:6">
      <c r="A7" t="s">
        <v>6</v>
      </c>
      <c r="B7" t="s">
        <v>22</v>
      </c>
      <c r="C7" t="s">
        <v>117</v>
      </c>
      <c r="D7">
        <f>30/60</f>
        <v>0</v>
      </c>
      <c r="E7" t="s">
        <v>146</v>
      </c>
      <c r="F7" s="2" t="s">
        <v>155</v>
      </c>
    </row>
    <row r="8" spans="1:6">
      <c r="A8" t="s">
        <v>6</v>
      </c>
      <c r="B8" t="s">
        <v>23</v>
      </c>
      <c r="C8" t="s">
        <v>116</v>
      </c>
      <c r="D8">
        <f>15/60</f>
        <v>0</v>
      </c>
      <c r="E8" t="s">
        <v>146</v>
      </c>
      <c r="F8" s="2" t="s">
        <v>156</v>
      </c>
    </row>
    <row r="9" spans="1:6">
      <c r="A9" t="s">
        <v>6</v>
      </c>
      <c r="B9" t="s">
        <v>24</v>
      </c>
      <c r="C9" t="s">
        <v>119</v>
      </c>
      <c r="D9">
        <f>30/60</f>
        <v>0</v>
      </c>
      <c r="E9" t="s">
        <v>147</v>
      </c>
      <c r="F9" s="2" t="s">
        <v>157</v>
      </c>
    </row>
    <row r="10" spans="1:6">
      <c r="A10" t="s">
        <v>6</v>
      </c>
      <c r="B10" t="s">
        <v>25</v>
      </c>
      <c r="C10" t="s">
        <v>118</v>
      </c>
      <c r="D10">
        <f>6*1</f>
        <v>0</v>
      </c>
      <c r="E10" t="s">
        <v>148</v>
      </c>
      <c r="F10" s="2" t="s">
        <v>158</v>
      </c>
    </row>
    <row r="11" spans="1:6">
      <c r="A11" t="s">
        <v>6</v>
      </c>
      <c r="B11" t="s">
        <v>25</v>
      </c>
      <c r="C11" t="s">
        <v>118</v>
      </c>
      <c r="D11">
        <f>3*1</f>
        <v>0</v>
      </c>
      <c r="E11" t="s">
        <v>148</v>
      </c>
      <c r="F11" s="2" t="s">
        <v>158</v>
      </c>
    </row>
    <row r="12" spans="1:6">
      <c r="A12" t="s">
        <v>6</v>
      </c>
      <c r="B12" t="s">
        <v>25</v>
      </c>
      <c r="C12" t="s">
        <v>117</v>
      </c>
      <c r="D12">
        <f>4*1</f>
        <v>0</v>
      </c>
      <c r="E12" t="s">
        <v>148</v>
      </c>
      <c r="F12" s="2" t="s">
        <v>158</v>
      </c>
    </row>
    <row r="13" spans="1:6">
      <c r="A13" t="s">
        <v>6</v>
      </c>
      <c r="B13" t="s">
        <v>26</v>
      </c>
      <c r="C13" t="s">
        <v>116</v>
      </c>
      <c r="D13">
        <f>2*1</f>
        <v>0</v>
      </c>
      <c r="E13" t="s">
        <v>148</v>
      </c>
      <c r="F13" s="2" t="s">
        <v>159</v>
      </c>
    </row>
    <row r="14" spans="1:6">
      <c r="A14" t="s">
        <v>6</v>
      </c>
      <c r="B14" t="s">
        <v>27</v>
      </c>
      <c r="C14" t="s">
        <v>116</v>
      </c>
      <c r="D14">
        <f>30/60</f>
        <v>0</v>
      </c>
      <c r="E14" t="s">
        <v>148</v>
      </c>
      <c r="F14" s="2" t="s">
        <v>160</v>
      </c>
    </row>
    <row r="15" spans="1:6">
      <c r="A15" t="s">
        <v>6</v>
      </c>
      <c r="B15" t="s">
        <v>28</v>
      </c>
      <c r="C15" t="s">
        <v>117</v>
      </c>
      <c r="D15">
        <f>2*1+30/60</f>
        <v>0</v>
      </c>
      <c r="E15" t="s">
        <v>147</v>
      </c>
      <c r="F15" s="2" t="s">
        <v>161</v>
      </c>
    </row>
    <row r="16" spans="1:6">
      <c r="A16" t="s">
        <v>6</v>
      </c>
      <c r="B16" t="s">
        <v>28</v>
      </c>
      <c r="C16" t="s">
        <v>117</v>
      </c>
      <c r="D16">
        <f>3*1+30/60</f>
        <v>0</v>
      </c>
      <c r="E16" t="s">
        <v>147</v>
      </c>
      <c r="F16" s="2" t="s">
        <v>161</v>
      </c>
    </row>
    <row r="17" spans="1:6">
      <c r="A17" t="s">
        <v>6</v>
      </c>
      <c r="B17" t="s">
        <v>29</v>
      </c>
      <c r="C17" t="s">
        <v>117</v>
      </c>
      <c r="D17">
        <f>1*1</f>
        <v>0</v>
      </c>
      <c r="E17" t="s">
        <v>147</v>
      </c>
      <c r="F17" s="2" t="s">
        <v>162</v>
      </c>
    </row>
    <row r="18" spans="1:6">
      <c r="A18" t="s">
        <v>6</v>
      </c>
      <c r="B18" t="s">
        <v>29</v>
      </c>
      <c r="C18" t="s">
        <v>120</v>
      </c>
      <c r="D18">
        <f>2*1</f>
        <v>0</v>
      </c>
      <c r="E18" t="s">
        <v>147</v>
      </c>
      <c r="F18" s="2" t="s">
        <v>162</v>
      </c>
    </row>
    <row r="19" spans="1:6">
      <c r="A19" t="s">
        <v>6</v>
      </c>
      <c r="B19" t="s">
        <v>29</v>
      </c>
      <c r="C19" t="s">
        <v>120</v>
      </c>
      <c r="D19">
        <f>2*1</f>
        <v>0</v>
      </c>
      <c r="E19" t="s">
        <v>147</v>
      </c>
      <c r="F19" s="2" t="s">
        <v>162</v>
      </c>
    </row>
    <row r="20" spans="1:6">
      <c r="A20" t="s">
        <v>6</v>
      </c>
      <c r="B20" t="s">
        <v>30</v>
      </c>
      <c r="C20" t="s">
        <v>121</v>
      </c>
      <c r="D20">
        <f>1*1</f>
        <v>0</v>
      </c>
      <c r="E20" t="s">
        <v>147</v>
      </c>
      <c r="F20" s="2" t="s">
        <v>163</v>
      </c>
    </row>
    <row r="21" spans="1:6">
      <c r="A21" t="s">
        <v>7</v>
      </c>
      <c r="B21" t="s">
        <v>31</v>
      </c>
      <c r="C21" t="s">
        <v>122</v>
      </c>
      <c r="D21">
        <f>4*8</f>
        <v>0</v>
      </c>
      <c r="E21" t="s">
        <v>147</v>
      </c>
      <c r="F21" s="2" t="s">
        <v>164</v>
      </c>
    </row>
    <row r="22" spans="1:6">
      <c r="A22" t="s">
        <v>7</v>
      </c>
      <c r="B22" t="s">
        <v>32</v>
      </c>
      <c r="C22" t="s">
        <v>123</v>
      </c>
      <c r="D22">
        <f>1*8+4*1</f>
        <v>0</v>
      </c>
      <c r="E22" t="s">
        <v>147</v>
      </c>
      <c r="F22" s="2" t="s">
        <v>165</v>
      </c>
    </row>
    <row r="23" spans="1:6">
      <c r="A23" t="s">
        <v>7</v>
      </c>
      <c r="B23" t="s">
        <v>33</v>
      </c>
      <c r="C23" t="s">
        <v>124</v>
      </c>
      <c r="D23">
        <f>3*8</f>
        <v>0</v>
      </c>
      <c r="E23" t="s">
        <v>147</v>
      </c>
      <c r="F23" s="2" t="s">
        <v>166</v>
      </c>
    </row>
    <row r="24" spans="1:6">
      <c r="A24" t="s">
        <v>7</v>
      </c>
      <c r="B24" t="s">
        <v>34</v>
      </c>
      <c r="C24" t="s">
        <v>122</v>
      </c>
      <c r="D24">
        <f>1*8</f>
        <v>0</v>
      </c>
      <c r="E24" t="s">
        <v>147</v>
      </c>
      <c r="F24" s="2" t="s">
        <v>167</v>
      </c>
    </row>
    <row r="25" spans="1:6">
      <c r="A25" t="s">
        <v>7</v>
      </c>
      <c r="B25" t="s">
        <v>35</v>
      </c>
      <c r="C25" t="s">
        <v>123</v>
      </c>
      <c r="D25">
        <f>3*8+4*1</f>
        <v>0</v>
      </c>
      <c r="E25" t="s">
        <v>147</v>
      </c>
      <c r="F25" s="2" t="s">
        <v>168</v>
      </c>
    </row>
    <row r="26" spans="1:6">
      <c r="A26" t="s">
        <v>8</v>
      </c>
      <c r="B26" t="s">
        <v>36</v>
      </c>
      <c r="C26" t="s">
        <v>125</v>
      </c>
      <c r="D26">
        <f>1*1</f>
        <v>0</v>
      </c>
      <c r="E26" t="s">
        <v>146</v>
      </c>
      <c r="F26" s="2" t="s">
        <v>169</v>
      </c>
    </row>
    <row r="27" spans="1:6">
      <c r="A27" t="s">
        <v>8</v>
      </c>
      <c r="B27" t="s">
        <v>37</v>
      </c>
      <c r="C27" t="s">
        <v>116</v>
      </c>
      <c r="D27">
        <f>2*1</f>
        <v>0</v>
      </c>
      <c r="E27" t="s">
        <v>146</v>
      </c>
      <c r="F27" s="2" t="s">
        <v>170</v>
      </c>
    </row>
    <row r="28" spans="1:6">
      <c r="A28" t="s">
        <v>8</v>
      </c>
      <c r="B28" t="s">
        <v>37</v>
      </c>
      <c r="C28" t="s">
        <v>116</v>
      </c>
      <c r="D28">
        <f>1*1</f>
        <v>0</v>
      </c>
      <c r="E28" t="s">
        <v>146</v>
      </c>
      <c r="F28" s="2" t="s">
        <v>170</v>
      </c>
    </row>
    <row r="29" spans="1:6">
      <c r="A29" t="s">
        <v>8</v>
      </c>
      <c r="B29" t="s">
        <v>38</v>
      </c>
      <c r="C29" t="s">
        <v>125</v>
      </c>
      <c r="D29">
        <f>1*1+30/60</f>
        <v>0</v>
      </c>
      <c r="E29" t="s">
        <v>146</v>
      </c>
      <c r="F29" s="2" t="s">
        <v>171</v>
      </c>
    </row>
    <row r="30" spans="1:6">
      <c r="A30" t="s">
        <v>8</v>
      </c>
      <c r="B30" t="s">
        <v>39</v>
      </c>
      <c r="C30" t="s">
        <v>125</v>
      </c>
      <c r="D30">
        <f>1*1</f>
        <v>0</v>
      </c>
      <c r="E30" t="s">
        <v>147</v>
      </c>
      <c r="F30" s="2" t="s">
        <v>172</v>
      </c>
    </row>
    <row r="31" spans="1:6">
      <c r="A31" t="s">
        <v>8</v>
      </c>
      <c r="B31" t="s">
        <v>39</v>
      </c>
      <c r="C31" t="s">
        <v>125</v>
      </c>
      <c r="D31">
        <f>1*1+30/60</f>
        <v>0</v>
      </c>
      <c r="E31" t="s">
        <v>147</v>
      </c>
      <c r="F31" s="2" t="s">
        <v>172</v>
      </c>
    </row>
    <row r="32" spans="1:6">
      <c r="A32" t="s">
        <v>8</v>
      </c>
      <c r="B32" t="s">
        <v>40</v>
      </c>
      <c r="C32" t="s">
        <v>125</v>
      </c>
      <c r="D32">
        <f>4*1</f>
        <v>0</v>
      </c>
      <c r="E32" t="s">
        <v>146</v>
      </c>
      <c r="F32" s="2" t="s">
        <v>173</v>
      </c>
    </row>
    <row r="33" spans="1:6">
      <c r="A33" t="s">
        <v>8</v>
      </c>
      <c r="B33" t="s">
        <v>40</v>
      </c>
      <c r="C33" t="s">
        <v>125</v>
      </c>
      <c r="D33">
        <f>4*1</f>
        <v>0</v>
      </c>
      <c r="E33" t="s">
        <v>146</v>
      </c>
      <c r="F33" s="2" t="s">
        <v>173</v>
      </c>
    </row>
    <row r="34" spans="1:6">
      <c r="A34" t="s">
        <v>8</v>
      </c>
      <c r="B34" t="s">
        <v>41</v>
      </c>
      <c r="C34" t="s">
        <v>125</v>
      </c>
      <c r="D34">
        <f>3*1</f>
        <v>0</v>
      </c>
      <c r="E34" t="s">
        <v>146</v>
      </c>
      <c r="F34" s="2" t="s">
        <v>174</v>
      </c>
    </row>
    <row r="35" spans="1:6">
      <c r="A35" t="s">
        <v>8</v>
      </c>
      <c r="B35" t="s">
        <v>42</v>
      </c>
      <c r="C35" t="s">
        <v>126</v>
      </c>
      <c r="D35">
        <f>2*1</f>
        <v>0</v>
      </c>
      <c r="E35" t="s">
        <v>146</v>
      </c>
      <c r="F35" s="2" t="s">
        <v>175</v>
      </c>
    </row>
    <row r="36" spans="1:6">
      <c r="A36" t="s">
        <v>8</v>
      </c>
      <c r="B36" t="s">
        <v>43</v>
      </c>
      <c r="C36" t="s">
        <v>126</v>
      </c>
      <c r="D36">
        <f>2*1</f>
        <v>0</v>
      </c>
      <c r="E36" t="s">
        <v>146</v>
      </c>
      <c r="F36" s="2" t="s">
        <v>176</v>
      </c>
    </row>
    <row r="37" spans="1:6">
      <c r="A37" t="s">
        <v>8</v>
      </c>
      <c r="B37" t="s">
        <v>44</v>
      </c>
      <c r="C37" t="s">
        <v>116</v>
      </c>
      <c r="D37">
        <f>2*1</f>
        <v>0</v>
      </c>
      <c r="E37" t="s">
        <v>146</v>
      </c>
      <c r="F37" s="2" t="s">
        <v>177</v>
      </c>
    </row>
    <row r="38" spans="1:6">
      <c r="A38" t="s">
        <v>8</v>
      </c>
      <c r="B38" t="s">
        <v>44</v>
      </c>
      <c r="C38" t="s">
        <v>116</v>
      </c>
      <c r="D38">
        <f>1*1</f>
        <v>0</v>
      </c>
      <c r="E38" t="s">
        <v>146</v>
      </c>
      <c r="F38" s="2" t="s">
        <v>177</v>
      </c>
    </row>
    <row r="39" spans="1:6">
      <c r="A39" t="s">
        <v>8</v>
      </c>
      <c r="B39" t="s">
        <v>45</v>
      </c>
      <c r="C39" t="s">
        <v>126</v>
      </c>
      <c r="D39">
        <f>4*1</f>
        <v>0</v>
      </c>
      <c r="E39" t="s">
        <v>146</v>
      </c>
      <c r="F39" s="2" t="s">
        <v>178</v>
      </c>
    </row>
    <row r="40" spans="1:6">
      <c r="A40" t="s">
        <v>8</v>
      </c>
      <c r="B40" t="s">
        <v>45</v>
      </c>
      <c r="C40" t="s">
        <v>126</v>
      </c>
      <c r="D40">
        <f>4*1</f>
        <v>0</v>
      </c>
      <c r="E40" t="s">
        <v>146</v>
      </c>
      <c r="F40" s="2" t="s">
        <v>178</v>
      </c>
    </row>
    <row r="41" spans="1:6">
      <c r="A41" t="s">
        <v>8</v>
      </c>
      <c r="B41" t="s">
        <v>45</v>
      </c>
      <c r="C41" t="s">
        <v>126</v>
      </c>
      <c r="D41">
        <f>4*1</f>
        <v>0</v>
      </c>
      <c r="E41" t="s">
        <v>146</v>
      </c>
      <c r="F41" s="2" t="s">
        <v>178</v>
      </c>
    </row>
    <row r="42" spans="1:6">
      <c r="A42" t="s">
        <v>8</v>
      </c>
      <c r="B42" t="s">
        <v>46</v>
      </c>
      <c r="C42" t="s">
        <v>126</v>
      </c>
      <c r="D42">
        <f>10/60</f>
        <v>0</v>
      </c>
      <c r="E42" t="s">
        <v>146</v>
      </c>
      <c r="F42" s="2" t="s">
        <v>179</v>
      </c>
    </row>
    <row r="43" spans="1:6">
      <c r="A43" t="s">
        <v>8</v>
      </c>
      <c r="B43" t="s">
        <v>46</v>
      </c>
      <c r="C43" t="s">
        <v>126</v>
      </c>
      <c r="D43">
        <f>10/60</f>
        <v>0</v>
      </c>
      <c r="E43" t="s">
        <v>146</v>
      </c>
      <c r="F43" s="2" t="s">
        <v>179</v>
      </c>
    </row>
    <row r="44" spans="1:6">
      <c r="A44" t="s">
        <v>8</v>
      </c>
      <c r="B44" t="s">
        <v>46</v>
      </c>
      <c r="C44" t="s">
        <v>125</v>
      </c>
      <c r="D44">
        <f>10/60</f>
        <v>0</v>
      </c>
      <c r="E44" t="s">
        <v>146</v>
      </c>
      <c r="F44" s="2" t="s">
        <v>180</v>
      </c>
    </row>
    <row r="45" spans="1:6">
      <c r="A45" t="s">
        <v>8</v>
      </c>
      <c r="B45" t="s">
        <v>47</v>
      </c>
      <c r="C45" t="s">
        <v>127</v>
      </c>
      <c r="D45">
        <f>1*8</f>
        <v>0</v>
      </c>
      <c r="E45" t="s">
        <v>148</v>
      </c>
      <c r="F45" s="2" t="s">
        <v>181</v>
      </c>
    </row>
    <row r="46" spans="1:6">
      <c r="A46" t="s">
        <v>8</v>
      </c>
      <c r="B46" t="s">
        <v>47</v>
      </c>
      <c r="C46" t="s">
        <v>127</v>
      </c>
      <c r="D46">
        <f>4*1</f>
        <v>0</v>
      </c>
      <c r="E46" t="s">
        <v>148</v>
      </c>
      <c r="F46" s="2" t="s">
        <v>181</v>
      </c>
    </row>
    <row r="47" spans="1:6">
      <c r="A47" t="s">
        <v>8</v>
      </c>
      <c r="B47" t="s">
        <v>47</v>
      </c>
      <c r="C47" t="s">
        <v>127</v>
      </c>
      <c r="D47">
        <f>2*1</f>
        <v>0</v>
      </c>
      <c r="E47" t="s">
        <v>148</v>
      </c>
      <c r="F47" s="2" t="s">
        <v>181</v>
      </c>
    </row>
    <row r="48" spans="1:6">
      <c r="A48" t="s">
        <v>8</v>
      </c>
      <c r="B48" t="s">
        <v>48</v>
      </c>
      <c r="C48" t="s">
        <v>125</v>
      </c>
      <c r="D48">
        <f>1*1</f>
        <v>0</v>
      </c>
      <c r="E48" t="s">
        <v>146</v>
      </c>
      <c r="F48" s="2" t="s">
        <v>182</v>
      </c>
    </row>
    <row r="49" spans="1:6">
      <c r="A49" t="s">
        <v>8</v>
      </c>
      <c r="B49" t="s">
        <v>49</v>
      </c>
      <c r="C49" t="s">
        <v>125</v>
      </c>
      <c r="D49">
        <f>1*1+30/60</f>
        <v>0</v>
      </c>
      <c r="E49" t="s">
        <v>146</v>
      </c>
      <c r="F49" s="2" t="s">
        <v>183</v>
      </c>
    </row>
    <row r="50" spans="1:6">
      <c r="A50" t="s">
        <v>8</v>
      </c>
      <c r="B50" t="s">
        <v>50</v>
      </c>
      <c r="C50" t="s">
        <v>125</v>
      </c>
      <c r="D50">
        <f>1*1+30/60</f>
        <v>0</v>
      </c>
      <c r="E50" t="s">
        <v>146</v>
      </c>
      <c r="F50" s="2" t="s">
        <v>184</v>
      </c>
    </row>
    <row r="51" spans="1:6">
      <c r="A51" t="s">
        <v>8</v>
      </c>
      <c r="B51" t="s">
        <v>50</v>
      </c>
      <c r="C51" t="s">
        <v>125</v>
      </c>
      <c r="D51">
        <f>2*1</f>
        <v>0</v>
      </c>
      <c r="E51" t="s">
        <v>146</v>
      </c>
      <c r="F51" s="2" t="s">
        <v>184</v>
      </c>
    </row>
    <row r="52" spans="1:6">
      <c r="A52" t="s">
        <v>8</v>
      </c>
      <c r="B52" t="s">
        <v>51</v>
      </c>
      <c r="C52" t="s">
        <v>125</v>
      </c>
      <c r="D52">
        <f>5*1+50/60</f>
        <v>0</v>
      </c>
      <c r="E52" t="s">
        <v>146</v>
      </c>
      <c r="F52" s="2" t="s">
        <v>185</v>
      </c>
    </row>
    <row r="53" spans="1:6">
      <c r="A53" t="s">
        <v>8</v>
      </c>
      <c r="B53" t="s">
        <v>51</v>
      </c>
      <c r="C53" t="s">
        <v>125</v>
      </c>
      <c r="D53">
        <f>1*1+30/60</f>
        <v>0</v>
      </c>
      <c r="E53" t="s">
        <v>146</v>
      </c>
      <c r="F53" s="2" t="s">
        <v>185</v>
      </c>
    </row>
    <row r="54" spans="1:6">
      <c r="A54" t="s">
        <v>8</v>
      </c>
      <c r="B54" t="s">
        <v>52</v>
      </c>
      <c r="C54" t="s">
        <v>125</v>
      </c>
      <c r="D54">
        <f>4*1</f>
        <v>0</v>
      </c>
      <c r="E54" t="s">
        <v>146</v>
      </c>
      <c r="F54" s="2" t="s">
        <v>186</v>
      </c>
    </row>
    <row r="55" spans="1:6">
      <c r="A55" t="s">
        <v>8</v>
      </c>
      <c r="B55" t="s">
        <v>53</v>
      </c>
      <c r="C55" t="s">
        <v>126</v>
      </c>
      <c r="D55">
        <f>4*1</f>
        <v>0</v>
      </c>
      <c r="E55" t="s">
        <v>147</v>
      </c>
      <c r="F55" s="2" t="s">
        <v>187</v>
      </c>
    </row>
    <row r="56" spans="1:6">
      <c r="A56" t="s">
        <v>8</v>
      </c>
      <c r="B56" t="s">
        <v>53</v>
      </c>
      <c r="C56" t="s">
        <v>126</v>
      </c>
      <c r="D56">
        <f>2*1</f>
        <v>0</v>
      </c>
      <c r="E56" t="s">
        <v>147</v>
      </c>
      <c r="F56" s="2" t="s">
        <v>187</v>
      </c>
    </row>
    <row r="57" spans="1:6">
      <c r="A57" t="s">
        <v>8</v>
      </c>
      <c r="B57" t="s">
        <v>53</v>
      </c>
      <c r="C57" t="s">
        <v>125</v>
      </c>
      <c r="D57">
        <f>3*1+30/60</f>
        <v>0</v>
      </c>
      <c r="E57" t="s">
        <v>147</v>
      </c>
      <c r="F57" s="2" t="s">
        <v>188</v>
      </c>
    </row>
    <row r="58" spans="1:6">
      <c r="A58" t="s">
        <v>8</v>
      </c>
      <c r="B58" t="s">
        <v>53</v>
      </c>
      <c r="C58" t="s">
        <v>125</v>
      </c>
      <c r="D58">
        <f>1*1+30/60</f>
        <v>0</v>
      </c>
      <c r="E58" t="s">
        <v>147</v>
      </c>
      <c r="F58" s="2" t="s">
        <v>188</v>
      </c>
    </row>
    <row r="59" spans="1:6">
      <c r="A59" t="s">
        <v>8</v>
      </c>
      <c r="B59" t="s">
        <v>54</v>
      </c>
      <c r="C59" t="s">
        <v>127</v>
      </c>
      <c r="D59">
        <f>1*8</f>
        <v>0</v>
      </c>
      <c r="E59" t="s">
        <v>148</v>
      </c>
      <c r="F59" s="2" t="s">
        <v>189</v>
      </c>
    </row>
    <row r="60" spans="1:6">
      <c r="A60" t="s">
        <v>8</v>
      </c>
      <c r="B60" t="s">
        <v>55</v>
      </c>
      <c r="C60" t="s">
        <v>126</v>
      </c>
      <c r="D60">
        <f>4*1</f>
        <v>0</v>
      </c>
      <c r="E60" t="s">
        <v>147</v>
      </c>
      <c r="F60" s="2" t="s">
        <v>190</v>
      </c>
    </row>
    <row r="61" spans="1:6">
      <c r="A61" t="s">
        <v>8</v>
      </c>
      <c r="B61" t="s">
        <v>55</v>
      </c>
      <c r="C61" t="s">
        <v>126</v>
      </c>
      <c r="D61">
        <f>2*1</f>
        <v>0</v>
      </c>
      <c r="E61" t="s">
        <v>147</v>
      </c>
      <c r="F61" s="2" t="s">
        <v>190</v>
      </c>
    </row>
    <row r="62" spans="1:6">
      <c r="A62" t="s">
        <v>8</v>
      </c>
      <c r="B62" t="s">
        <v>56</v>
      </c>
      <c r="C62" t="s">
        <v>125</v>
      </c>
      <c r="D62">
        <f>1*1+30/60</f>
        <v>0</v>
      </c>
      <c r="E62" t="s">
        <v>146</v>
      </c>
      <c r="F62" s="2" t="s">
        <v>191</v>
      </c>
    </row>
    <row r="63" spans="1:6">
      <c r="A63" t="s">
        <v>8</v>
      </c>
      <c r="B63" t="s">
        <v>57</v>
      </c>
      <c r="C63" t="s">
        <v>116</v>
      </c>
      <c r="D63">
        <f>2*1</f>
        <v>0</v>
      </c>
      <c r="E63" t="s">
        <v>148</v>
      </c>
      <c r="F63" s="2" t="s">
        <v>192</v>
      </c>
    </row>
    <row r="64" spans="1:6">
      <c r="A64" t="s">
        <v>8</v>
      </c>
      <c r="B64" t="s">
        <v>57</v>
      </c>
      <c r="C64" t="s">
        <v>116</v>
      </c>
      <c r="D64">
        <f>5*1</f>
        <v>0</v>
      </c>
      <c r="E64" t="s">
        <v>148</v>
      </c>
      <c r="F64" s="2" t="s">
        <v>192</v>
      </c>
    </row>
    <row r="65" spans="1:6">
      <c r="A65" t="s">
        <v>8</v>
      </c>
      <c r="B65" t="s">
        <v>58</v>
      </c>
      <c r="C65" t="s">
        <v>127</v>
      </c>
      <c r="D65">
        <f>1*8</f>
        <v>0</v>
      </c>
      <c r="E65" t="s">
        <v>148</v>
      </c>
      <c r="F65" s="2" t="s">
        <v>193</v>
      </c>
    </row>
    <row r="66" spans="1:6">
      <c r="A66" t="s">
        <v>8</v>
      </c>
      <c r="B66" t="s">
        <v>58</v>
      </c>
      <c r="C66" t="s">
        <v>127</v>
      </c>
      <c r="D66">
        <f>1*8</f>
        <v>0</v>
      </c>
      <c r="E66" t="s">
        <v>148</v>
      </c>
      <c r="F66" s="2" t="s">
        <v>193</v>
      </c>
    </row>
    <row r="67" spans="1:6">
      <c r="A67" t="s">
        <v>8</v>
      </c>
      <c r="B67" t="s">
        <v>58</v>
      </c>
      <c r="C67" t="s">
        <v>127</v>
      </c>
      <c r="D67">
        <f>2*1</f>
        <v>0</v>
      </c>
      <c r="E67" t="s">
        <v>148</v>
      </c>
      <c r="F67" s="2" t="s">
        <v>193</v>
      </c>
    </row>
    <row r="68" spans="1:6">
      <c r="A68" t="s">
        <v>8</v>
      </c>
      <c r="B68" t="s">
        <v>59</v>
      </c>
      <c r="C68" t="s">
        <v>116</v>
      </c>
      <c r="D68">
        <f>6*1+30/60</f>
        <v>0</v>
      </c>
      <c r="E68" t="s">
        <v>146</v>
      </c>
      <c r="F68" s="2" t="s">
        <v>194</v>
      </c>
    </row>
    <row r="69" spans="1:6">
      <c r="A69" t="s">
        <v>8</v>
      </c>
      <c r="B69" t="s">
        <v>59</v>
      </c>
      <c r="C69" t="s">
        <v>116</v>
      </c>
      <c r="D69">
        <f>5*1</f>
        <v>0</v>
      </c>
      <c r="E69" t="s">
        <v>146</v>
      </c>
      <c r="F69" s="2" t="s">
        <v>194</v>
      </c>
    </row>
    <row r="70" spans="1:6">
      <c r="A70" t="s">
        <v>8</v>
      </c>
      <c r="B70" t="s">
        <v>59</v>
      </c>
      <c r="C70" t="s">
        <v>116</v>
      </c>
      <c r="D70">
        <f>6*1</f>
        <v>0</v>
      </c>
      <c r="E70" t="s">
        <v>146</v>
      </c>
      <c r="F70" s="2" t="s">
        <v>194</v>
      </c>
    </row>
    <row r="71" spans="1:6">
      <c r="A71" t="s">
        <v>8</v>
      </c>
      <c r="B71" t="s">
        <v>59</v>
      </c>
      <c r="C71" t="s">
        <v>116</v>
      </c>
      <c r="D71">
        <f>2*1</f>
        <v>0</v>
      </c>
      <c r="E71" t="s">
        <v>146</v>
      </c>
      <c r="F71" s="2" t="s">
        <v>194</v>
      </c>
    </row>
    <row r="72" spans="1:6">
      <c r="A72" t="s">
        <v>8</v>
      </c>
      <c r="B72" t="s">
        <v>59</v>
      </c>
      <c r="C72" t="s">
        <v>116</v>
      </c>
      <c r="D72">
        <f>1*1</f>
        <v>0</v>
      </c>
      <c r="E72" t="s">
        <v>146</v>
      </c>
      <c r="F72" s="2" t="s">
        <v>194</v>
      </c>
    </row>
    <row r="73" spans="1:6">
      <c r="A73" t="s">
        <v>8</v>
      </c>
      <c r="B73" t="s">
        <v>60</v>
      </c>
      <c r="C73" t="s">
        <v>126</v>
      </c>
      <c r="D73">
        <f>4*1</f>
        <v>0</v>
      </c>
      <c r="E73" t="s">
        <v>147</v>
      </c>
      <c r="F73" s="2" t="s">
        <v>195</v>
      </c>
    </row>
    <row r="74" spans="1:6">
      <c r="A74" t="s">
        <v>8</v>
      </c>
      <c r="B74" t="s">
        <v>60</v>
      </c>
      <c r="C74" t="s">
        <v>126</v>
      </c>
      <c r="D74">
        <f>7*1+40/60</f>
        <v>0</v>
      </c>
      <c r="E74" t="s">
        <v>147</v>
      </c>
      <c r="F74" s="2" t="s">
        <v>195</v>
      </c>
    </row>
    <row r="75" spans="1:6">
      <c r="A75" t="s">
        <v>8</v>
      </c>
      <c r="B75" t="s">
        <v>61</v>
      </c>
      <c r="C75" t="s">
        <v>116</v>
      </c>
      <c r="D75">
        <f>2*1</f>
        <v>0</v>
      </c>
      <c r="E75" t="s">
        <v>148</v>
      </c>
      <c r="F75" s="2" t="s">
        <v>196</v>
      </c>
    </row>
    <row r="76" spans="1:6">
      <c r="A76" t="s">
        <v>9</v>
      </c>
      <c r="B76" t="s">
        <v>62</v>
      </c>
      <c r="C76" t="s">
        <v>128</v>
      </c>
      <c r="D76">
        <f>3*1</f>
        <v>0</v>
      </c>
      <c r="E76" t="s">
        <v>149</v>
      </c>
      <c r="F76" s="2" t="s">
        <v>197</v>
      </c>
    </row>
    <row r="77" spans="1:6">
      <c r="A77" t="s">
        <v>9</v>
      </c>
      <c r="B77" t="s">
        <v>63</v>
      </c>
      <c r="C77" t="s">
        <v>121</v>
      </c>
      <c r="D77">
        <f>1*1</f>
        <v>0</v>
      </c>
      <c r="E77" t="s">
        <v>149</v>
      </c>
      <c r="F77" s="2" t="s">
        <v>198</v>
      </c>
    </row>
    <row r="78" spans="1:6">
      <c r="A78" t="s">
        <v>9</v>
      </c>
      <c r="B78" t="s">
        <v>64</v>
      </c>
      <c r="C78" t="s">
        <v>128</v>
      </c>
      <c r="D78">
        <f>3*1</f>
        <v>0</v>
      </c>
      <c r="E78" t="s">
        <v>149</v>
      </c>
      <c r="F78" s="2" t="s">
        <v>199</v>
      </c>
    </row>
    <row r="79" spans="1:6">
      <c r="A79" t="s">
        <v>9</v>
      </c>
      <c r="B79" t="s">
        <v>64</v>
      </c>
      <c r="C79" t="s">
        <v>128</v>
      </c>
      <c r="D79">
        <f>6*1</f>
        <v>0</v>
      </c>
      <c r="E79" t="s">
        <v>149</v>
      </c>
      <c r="F79" s="2" t="s">
        <v>199</v>
      </c>
    </row>
    <row r="80" spans="1:6">
      <c r="A80" t="s">
        <v>9</v>
      </c>
      <c r="B80" t="s">
        <v>65</v>
      </c>
      <c r="C80" t="s">
        <v>128</v>
      </c>
      <c r="D80">
        <f>2*1</f>
        <v>0</v>
      </c>
      <c r="E80" t="s">
        <v>149</v>
      </c>
      <c r="F80" s="2" t="s">
        <v>200</v>
      </c>
    </row>
    <row r="81" spans="1:6">
      <c r="A81" t="s">
        <v>9</v>
      </c>
      <c r="B81" t="s">
        <v>66</v>
      </c>
      <c r="C81" t="s">
        <v>128</v>
      </c>
      <c r="D81">
        <f>6*1</f>
        <v>0</v>
      </c>
      <c r="E81" t="s">
        <v>149</v>
      </c>
      <c r="F81" s="2" t="s">
        <v>201</v>
      </c>
    </row>
    <row r="82" spans="1:6">
      <c r="A82" t="s">
        <v>9</v>
      </c>
      <c r="B82" t="s">
        <v>67</v>
      </c>
      <c r="C82" t="s">
        <v>128</v>
      </c>
      <c r="D82">
        <f>1*8</f>
        <v>0</v>
      </c>
      <c r="E82" t="s">
        <v>149</v>
      </c>
      <c r="F82" s="2" t="s">
        <v>202</v>
      </c>
    </row>
    <row r="83" spans="1:6">
      <c r="A83" t="s">
        <v>9</v>
      </c>
      <c r="B83" t="s">
        <v>67</v>
      </c>
      <c r="C83" t="s">
        <v>128</v>
      </c>
      <c r="D83">
        <f>2*1</f>
        <v>0</v>
      </c>
      <c r="E83" t="s">
        <v>149</v>
      </c>
      <c r="F83" s="2" t="s">
        <v>202</v>
      </c>
    </row>
    <row r="84" spans="1:6">
      <c r="A84" t="s">
        <v>9</v>
      </c>
      <c r="B84" t="s">
        <v>67</v>
      </c>
      <c r="C84" t="s">
        <v>128</v>
      </c>
      <c r="D84">
        <f>1*1</f>
        <v>0</v>
      </c>
      <c r="E84" t="s">
        <v>149</v>
      </c>
      <c r="F84" s="2" t="s">
        <v>202</v>
      </c>
    </row>
    <row r="85" spans="1:6">
      <c r="A85" t="s">
        <v>9</v>
      </c>
      <c r="B85" t="s">
        <v>68</v>
      </c>
      <c r="C85" t="s">
        <v>121</v>
      </c>
      <c r="D85">
        <f>2*1</f>
        <v>0</v>
      </c>
      <c r="E85" t="s">
        <v>149</v>
      </c>
      <c r="F85" s="2" t="s">
        <v>203</v>
      </c>
    </row>
    <row r="86" spans="1:6">
      <c r="A86" t="s">
        <v>9</v>
      </c>
      <c r="B86" t="s">
        <v>68</v>
      </c>
      <c r="C86" t="s">
        <v>121</v>
      </c>
      <c r="D86">
        <f>1*1</f>
        <v>0</v>
      </c>
      <c r="E86" t="s">
        <v>149</v>
      </c>
      <c r="F86" s="2" t="s">
        <v>203</v>
      </c>
    </row>
    <row r="87" spans="1:6">
      <c r="A87" t="s">
        <v>9</v>
      </c>
      <c r="B87" t="s">
        <v>68</v>
      </c>
      <c r="C87" t="s">
        <v>121</v>
      </c>
      <c r="D87">
        <f>2*1</f>
        <v>0</v>
      </c>
      <c r="E87" t="s">
        <v>149</v>
      </c>
      <c r="F87" s="2" t="s">
        <v>203</v>
      </c>
    </row>
    <row r="88" spans="1:6">
      <c r="A88" t="s">
        <v>9</v>
      </c>
      <c r="B88" t="s">
        <v>69</v>
      </c>
      <c r="C88" t="s">
        <v>129</v>
      </c>
      <c r="D88">
        <f>3*8</f>
        <v>0</v>
      </c>
      <c r="E88" t="s">
        <v>148</v>
      </c>
      <c r="F88" s="2" t="s">
        <v>204</v>
      </c>
    </row>
    <row r="89" spans="1:6">
      <c r="A89" t="s">
        <v>9</v>
      </c>
      <c r="B89" t="s">
        <v>69</v>
      </c>
      <c r="C89" t="s">
        <v>129</v>
      </c>
      <c r="D89">
        <f>4*1</f>
        <v>0</v>
      </c>
      <c r="E89" t="s">
        <v>148</v>
      </c>
      <c r="F89" s="2" t="s">
        <v>204</v>
      </c>
    </row>
    <row r="90" spans="1:6">
      <c r="A90" t="s">
        <v>9</v>
      </c>
      <c r="B90" t="s">
        <v>70</v>
      </c>
      <c r="C90" t="s">
        <v>121</v>
      </c>
      <c r="D90">
        <f>2*1</f>
        <v>0</v>
      </c>
      <c r="E90" t="s">
        <v>148</v>
      </c>
      <c r="F90" s="2" t="s">
        <v>205</v>
      </c>
    </row>
    <row r="91" spans="1:6">
      <c r="A91" t="s">
        <v>9</v>
      </c>
      <c r="B91" t="s">
        <v>70</v>
      </c>
      <c r="C91" t="s">
        <v>121</v>
      </c>
      <c r="D91">
        <f>3*1</f>
        <v>0</v>
      </c>
      <c r="E91" t="s">
        <v>148</v>
      </c>
      <c r="F91" s="2" t="s">
        <v>205</v>
      </c>
    </row>
    <row r="92" spans="1:6">
      <c r="A92" t="s">
        <v>9</v>
      </c>
      <c r="B92" t="s">
        <v>70</v>
      </c>
      <c r="C92" t="s">
        <v>121</v>
      </c>
      <c r="D92">
        <f>2*1</f>
        <v>0</v>
      </c>
      <c r="E92" t="s">
        <v>148</v>
      </c>
      <c r="F92" s="2" t="s">
        <v>205</v>
      </c>
    </row>
    <row r="93" spans="1:6">
      <c r="A93" t="s">
        <v>9</v>
      </c>
      <c r="B93" t="s">
        <v>70</v>
      </c>
      <c r="C93" t="s">
        <v>121</v>
      </c>
      <c r="D93">
        <f>1*1</f>
        <v>0</v>
      </c>
      <c r="E93" t="s">
        <v>148</v>
      </c>
      <c r="F93" s="2" t="s">
        <v>205</v>
      </c>
    </row>
    <row r="94" spans="1:6">
      <c r="A94" t="s">
        <v>9</v>
      </c>
      <c r="B94" t="s">
        <v>70</v>
      </c>
      <c r="C94" t="s">
        <v>121</v>
      </c>
      <c r="D94">
        <f>2*1</f>
        <v>0</v>
      </c>
      <c r="E94" t="s">
        <v>148</v>
      </c>
      <c r="F94" s="2" t="s">
        <v>205</v>
      </c>
    </row>
    <row r="95" spans="1:6">
      <c r="A95" t="s">
        <v>9</v>
      </c>
      <c r="B95" t="s">
        <v>71</v>
      </c>
      <c r="C95" t="s">
        <v>121</v>
      </c>
      <c r="D95">
        <f>2*1</f>
        <v>0</v>
      </c>
      <c r="E95" t="s">
        <v>149</v>
      </c>
      <c r="F95" s="2" t="s">
        <v>206</v>
      </c>
    </row>
    <row r="96" spans="1:6">
      <c r="A96" t="s">
        <v>9</v>
      </c>
      <c r="B96" t="s">
        <v>72</v>
      </c>
      <c r="C96" t="s">
        <v>129</v>
      </c>
      <c r="D96">
        <f>7*1</f>
        <v>0</v>
      </c>
      <c r="E96" t="s">
        <v>148</v>
      </c>
      <c r="F96" s="2" t="s">
        <v>207</v>
      </c>
    </row>
    <row r="97" spans="1:6">
      <c r="A97" t="s">
        <v>10</v>
      </c>
      <c r="B97" t="s">
        <v>73</v>
      </c>
      <c r="C97" t="s">
        <v>118</v>
      </c>
      <c r="D97">
        <f>3*1</f>
        <v>0</v>
      </c>
      <c r="E97" t="s">
        <v>146</v>
      </c>
      <c r="F97" s="2" t="s">
        <v>208</v>
      </c>
    </row>
    <row r="98" spans="1:6">
      <c r="A98" t="s">
        <v>10</v>
      </c>
      <c r="B98" t="s">
        <v>74</v>
      </c>
      <c r="C98" t="s">
        <v>118</v>
      </c>
      <c r="D98">
        <f>2*1+30/60</f>
        <v>0</v>
      </c>
      <c r="E98" t="s">
        <v>146</v>
      </c>
      <c r="F98" s="2" t="s">
        <v>209</v>
      </c>
    </row>
    <row r="99" spans="1:6">
      <c r="A99" t="s">
        <v>11</v>
      </c>
      <c r="B99" t="s">
        <v>75</v>
      </c>
      <c r="C99" t="s">
        <v>121</v>
      </c>
      <c r="D99">
        <f>4*1</f>
        <v>0</v>
      </c>
      <c r="E99" t="s">
        <v>147</v>
      </c>
      <c r="F99" s="2" t="s">
        <v>210</v>
      </c>
    </row>
    <row r="100" spans="1:6">
      <c r="A100" t="s">
        <v>12</v>
      </c>
      <c r="B100" t="s">
        <v>76</v>
      </c>
      <c r="C100" t="s">
        <v>121</v>
      </c>
      <c r="D100">
        <f>2*1</f>
        <v>0</v>
      </c>
      <c r="E100" t="s">
        <v>147</v>
      </c>
      <c r="F100" s="2" t="s">
        <v>211</v>
      </c>
    </row>
    <row r="101" spans="1:6">
      <c r="A101" t="s">
        <v>12</v>
      </c>
      <c r="B101" t="s">
        <v>76</v>
      </c>
      <c r="C101" t="s">
        <v>121</v>
      </c>
      <c r="D101">
        <f>3*1</f>
        <v>0</v>
      </c>
      <c r="E101" t="s">
        <v>147</v>
      </c>
      <c r="F101" s="2" t="s">
        <v>211</v>
      </c>
    </row>
    <row r="102" spans="1:6">
      <c r="A102" t="s">
        <v>12</v>
      </c>
      <c r="B102" t="s">
        <v>77</v>
      </c>
      <c r="C102" t="s">
        <v>124</v>
      </c>
      <c r="D102">
        <f>1*8</f>
        <v>0</v>
      </c>
      <c r="E102" t="s">
        <v>147</v>
      </c>
      <c r="F102" s="2" t="s">
        <v>212</v>
      </c>
    </row>
    <row r="103" spans="1:6">
      <c r="A103" t="s">
        <v>12</v>
      </c>
      <c r="B103" t="s">
        <v>78</v>
      </c>
      <c r="C103" t="s">
        <v>124</v>
      </c>
      <c r="D103">
        <f>1*8</f>
        <v>0</v>
      </c>
      <c r="E103" t="s">
        <v>147</v>
      </c>
      <c r="F103" s="2" t="s">
        <v>213</v>
      </c>
    </row>
    <row r="104" spans="1:6">
      <c r="A104" t="s">
        <v>12</v>
      </c>
      <c r="B104" t="s">
        <v>79</v>
      </c>
      <c r="C104" t="s">
        <v>119</v>
      </c>
      <c r="D104">
        <f>5*1</f>
        <v>0</v>
      </c>
      <c r="E104" t="s">
        <v>148</v>
      </c>
      <c r="F104" s="2" t="s">
        <v>214</v>
      </c>
    </row>
    <row r="105" spans="1:6">
      <c r="A105" t="s">
        <v>12</v>
      </c>
      <c r="B105" t="s">
        <v>79</v>
      </c>
      <c r="C105" t="s">
        <v>120</v>
      </c>
      <c r="D105">
        <f>2*1</f>
        <v>0</v>
      </c>
      <c r="E105" t="s">
        <v>148</v>
      </c>
      <c r="F105" s="2" t="s">
        <v>214</v>
      </c>
    </row>
    <row r="106" spans="1:6">
      <c r="A106" t="s">
        <v>12</v>
      </c>
      <c r="B106" t="s">
        <v>79</v>
      </c>
      <c r="C106" t="s">
        <v>120</v>
      </c>
      <c r="D106">
        <f>4*1</f>
        <v>0</v>
      </c>
      <c r="E106" t="s">
        <v>148</v>
      </c>
      <c r="F106" s="2" t="s">
        <v>214</v>
      </c>
    </row>
    <row r="107" spans="1:6">
      <c r="A107" t="s">
        <v>13</v>
      </c>
      <c r="B107" t="s">
        <v>80</v>
      </c>
      <c r="C107" t="s">
        <v>130</v>
      </c>
      <c r="D107">
        <f>7*1</f>
        <v>0</v>
      </c>
      <c r="E107" t="s">
        <v>149</v>
      </c>
      <c r="F107" s="2" t="s">
        <v>215</v>
      </c>
    </row>
    <row r="108" spans="1:6">
      <c r="A108" t="s">
        <v>13</v>
      </c>
      <c r="B108" t="s">
        <v>80</v>
      </c>
      <c r="C108" t="s">
        <v>130</v>
      </c>
      <c r="D108">
        <f>7*1</f>
        <v>0</v>
      </c>
      <c r="E108" t="s">
        <v>149</v>
      </c>
      <c r="F108" s="2" t="s">
        <v>215</v>
      </c>
    </row>
    <row r="109" spans="1:6">
      <c r="A109" t="s">
        <v>13</v>
      </c>
      <c r="B109" t="s">
        <v>80</v>
      </c>
      <c r="C109" t="s">
        <v>130</v>
      </c>
      <c r="D109">
        <f>7*1</f>
        <v>0</v>
      </c>
      <c r="E109" t="s">
        <v>149</v>
      </c>
      <c r="F109" s="2" t="s">
        <v>215</v>
      </c>
    </row>
    <row r="110" spans="1:6">
      <c r="A110" t="s">
        <v>13</v>
      </c>
      <c r="B110" t="s">
        <v>80</v>
      </c>
      <c r="C110" t="s">
        <v>130</v>
      </c>
      <c r="D110">
        <f>7*1</f>
        <v>0</v>
      </c>
      <c r="E110" t="s">
        <v>149</v>
      </c>
      <c r="F110" s="2" t="s">
        <v>215</v>
      </c>
    </row>
    <row r="111" spans="1:6">
      <c r="A111" t="s">
        <v>13</v>
      </c>
      <c r="B111" t="s">
        <v>80</v>
      </c>
      <c r="C111" t="s">
        <v>117</v>
      </c>
      <c r="D111">
        <f>5*1+30/60</f>
        <v>0</v>
      </c>
      <c r="E111" t="s">
        <v>149</v>
      </c>
      <c r="F111" s="2" t="s">
        <v>215</v>
      </c>
    </row>
    <row r="112" spans="1:6">
      <c r="A112" t="s">
        <v>13</v>
      </c>
      <c r="B112" t="s">
        <v>80</v>
      </c>
      <c r="C112" t="s">
        <v>117</v>
      </c>
      <c r="D112">
        <f>3*1+30/60</f>
        <v>0</v>
      </c>
      <c r="E112" t="s">
        <v>149</v>
      </c>
      <c r="F112" s="2" t="s">
        <v>215</v>
      </c>
    </row>
    <row r="113" spans="1:6">
      <c r="A113" t="s">
        <v>13</v>
      </c>
      <c r="B113" t="s">
        <v>80</v>
      </c>
      <c r="C113" t="s">
        <v>130</v>
      </c>
      <c r="D113">
        <f>6*1</f>
        <v>0</v>
      </c>
      <c r="E113" t="s">
        <v>149</v>
      </c>
      <c r="F113" s="2" t="s">
        <v>215</v>
      </c>
    </row>
    <row r="114" spans="1:6">
      <c r="A114" t="s">
        <v>13</v>
      </c>
      <c r="B114" t="s">
        <v>81</v>
      </c>
      <c r="C114" t="s">
        <v>117</v>
      </c>
      <c r="D114">
        <f>1*1+30/60</f>
        <v>0</v>
      </c>
      <c r="E114" t="s">
        <v>149</v>
      </c>
      <c r="F114" s="2" t="s">
        <v>216</v>
      </c>
    </row>
    <row r="115" spans="1:6">
      <c r="A115" t="s">
        <v>13</v>
      </c>
      <c r="B115" t="s">
        <v>82</v>
      </c>
      <c r="C115" t="s">
        <v>118</v>
      </c>
      <c r="D115">
        <f>1*1+15/60</f>
        <v>0</v>
      </c>
      <c r="E115" t="s">
        <v>149</v>
      </c>
      <c r="F115" s="2" t="s">
        <v>217</v>
      </c>
    </row>
    <row r="116" spans="1:6">
      <c r="A116" t="s">
        <v>13</v>
      </c>
      <c r="B116" t="s">
        <v>82</v>
      </c>
      <c r="C116" t="s">
        <v>130</v>
      </c>
      <c r="D116">
        <f>1*1+25/60</f>
        <v>0</v>
      </c>
      <c r="E116" t="s">
        <v>149</v>
      </c>
      <c r="F116" s="2" t="s">
        <v>217</v>
      </c>
    </row>
    <row r="117" spans="1:6">
      <c r="A117" t="s">
        <v>13</v>
      </c>
      <c r="B117" t="s">
        <v>82</v>
      </c>
      <c r="C117" t="s">
        <v>131</v>
      </c>
      <c r="D117">
        <f>1*1+15/60</f>
        <v>0</v>
      </c>
      <c r="E117" t="s">
        <v>149</v>
      </c>
      <c r="F117" s="2" t="s">
        <v>217</v>
      </c>
    </row>
    <row r="118" spans="1:6">
      <c r="A118" t="s">
        <v>13</v>
      </c>
      <c r="B118" t="s">
        <v>82</v>
      </c>
      <c r="C118" t="s">
        <v>132</v>
      </c>
      <c r="D118">
        <f>1*1+15/60</f>
        <v>0</v>
      </c>
      <c r="E118" t="s">
        <v>149</v>
      </c>
      <c r="F118" s="2" t="s">
        <v>217</v>
      </c>
    </row>
    <row r="119" spans="1:6">
      <c r="A119" t="s">
        <v>13</v>
      </c>
      <c r="B119" t="s">
        <v>82</v>
      </c>
      <c r="C119" t="s">
        <v>133</v>
      </c>
      <c r="D119">
        <f>1*1+15/60</f>
        <v>0</v>
      </c>
      <c r="E119" t="s">
        <v>149</v>
      </c>
      <c r="F119" s="2" t="s">
        <v>217</v>
      </c>
    </row>
    <row r="120" spans="1:6">
      <c r="A120" t="s">
        <v>13</v>
      </c>
      <c r="B120" t="s">
        <v>82</v>
      </c>
      <c r="C120" t="s">
        <v>117</v>
      </c>
      <c r="D120">
        <f>1*1+15/60</f>
        <v>0</v>
      </c>
      <c r="E120" t="s">
        <v>149</v>
      </c>
      <c r="F120" s="2" t="s">
        <v>217</v>
      </c>
    </row>
    <row r="121" spans="1:6">
      <c r="A121" t="s">
        <v>14</v>
      </c>
      <c r="B121" t="s">
        <v>83</v>
      </c>
      <c r="C121" t="s">
        <v>134</v>
      </c>
      <c r="D121">
        <f>1*8</f>
        <v>0</v>
      </c>
      <c r="E121" t="s">
        <v>147</v>
      </c>
      <c r="F121" s="2" t="s">
        <v>218</v>
      </c>
    </row>
    <row r="122" spans="1:6">
      <c r="A122" t="s">
        <v>14</v>
      </c>
      <c r="B122" t="s">
        <v>83</v>
      </c>
      <c r="C122" t="s">
        <v>135</v>
      </c>
      <c r="D122">
        <f>3*8</f>
        <v>0</v>
      </c>
      <c r="E122" t="s">
        <v>147</v>
      </c>
      <c r="F122" s="2" t="s">
        <v>218</v>
      </c>
    </row>
    <row r="123" spans="1:6">
      <c r="A123" t="s">
        <v>14</v>
      </c>
      <c r="B123" t="s">
        <v>83</v>
      </c>
      <c r="C123" t="s">
        <v>134</v>
      </c>
      <c r="D123">
        <f>3*1+30/60</f>
        <v>0</v>
      </c>
      <c r="E123" t="s">
        <v>147</v>
      </c>
      <c r="F123" s="2" t="s">
        <v>218</v>
      </c>
    </row>
    <row r="124" spans="1:6">
      <c r="A124" t="s">
        <v>14</v>
      </c>
      <c r="B124" t="s">
        <v>83</v>
      </c>
      <c r="C124" t="s">
        <v>136</v>
      </c>
      <c r="D124">
        <f>3*8+6*1</f>
        <v>0</v>
      </c>
      <c r="E124" t="s">
        <v>147</v>
      </c>
      <c r="F124" s="2" t="s">
        <v>218</v>
      </c>
    </row>
    <row r="125" spans="1:6">
      <c r="A125" t="s">
        <v>14</v>
      </c>
      <c r="B125" t="s">
        <v>83</v>
      </c>
      <c r="C125" t="s">
        <v>136</v>
      </c>
      <c r="D125">
        <f>1*8</f>
        <v>0</v>
      </c>
      <c r="E125" t="s">
        <v>147</v>
      </c>
      <c r="F125" s="2" t="s">
        <v>218</v>
      </c>
    </row>
    <row r="126" spans="1:6">
      <c r="A126" t="s">
        <v>14</v>
      </c>
      <c r="B126" t="s">
        <v>83</v>
      </c>
      <c r="C126" t="s">
        <v>134</v>
      </c>
      <c r="D126">
        <f>1*8</f>
        <v>0</v>
      </c>
      <c r="E126" t="s">
        <v>147</v>
      </c>
      <c r="F126" s="2" t="s">
        <v>218</v>
      </c>
    </row>
    <row r="127" spans="1:6">
      <c r="A127" t="s">
        <v>14</v>
      </c>
      <c r="B127" t="s">
        <v>84</v>
      </c>
      <c r="C127" t="s">
        <v>121</v>
      </c>
      <c r="D127">
        <f>2*1</f>
        <v>0</v>
      </c>
      <c r="E127" t="s">
        <v>146</v>
      </c>
      <c r="F127" s="2" t="s">
        <v>219</v>
      </c>
    </row>
    <row r="128" spans="1:6">
      <c r="A128" t="s">
        <v>14</v>
      </c>
      <c r="B128" t="s">
        <v>85</v>
      </c>
      <c r="C128" t="s">
        <v>137</v>
      </c>
      <c r="D128">
        <f>1*40</f>
        <v>0</v>
      </c>
      <c r="E128" t="s">
        <v>147</v>
      </c>
      <c r="F128" s="2" t="s">
        <v>220</v>
      </c>
    </row>
    <row r="129" spans="1:6">
      <c r="A129" t="s">
        <v>14</v>
      </c>
      <c r="B129" t="s">
        <v>86</v>
      </c>
      <c r="C129" t="s">
        <v>138</v>
      </c>
      <c r="D129">
        <f>1*8</f>
        <v>0</v>
      </c>
      <c r="E129" t="s">
        <v>147</v>
      </c>
      <c r="F129" s="2" t="s">
        <v>221</v>
      </c>
    </row>
    <row r="130" spans="1:6">
      <c r="A130" t="s">
        <v>14</v>
      </c>
      <c r="B130" t="s">
        <v>86</v>
      </c>
      <c r="C130" t="s">
        <v>138</v>
      </c>
      <c r="D130">
        <f>5*1</f>
        <v>0</v>
      </c>
      <c r="E130" t="s">
        <v>147</v>
      </c>
      <c r="F130" s="2" t="s">
        <v>221</v>
      </c>
    </row>
    <row r="131" spans="1:6">
      <c r="A131" t="s">
        <v>14</v>
      </c>
      <c r="B131" t="s">
        <v>86</v>
      </c>
      <c r="C131" t="s">
        <v>138</v>
      </c>
      <c r="D131">
        <f>5*1</f>
        <v>0</v>
      </c>
      <c r="E131" t="s">
        <v>147</v>
      </c>
      <c r="F131" s="2" t="s">
        <v>221</v>
      </c>
    </row>
    <row r="132" spans="1:6">
      <c r="A132" t="s">
        <v>14</v>
      </c>
      <c r="B132" t="s">
        <v>86</v>
      </c>
      <c r="C132" t="s">
        <v>138</v>
      </c>
      <c r="D132">
        <f>5*1</f>
        <v>0</v>
      </c>
      <c r="E132" t="s">
        <v>147</v>
      </c>
      <c r="F132" s="2" t="s">
        <v>221</v>
      </c>
    </row>
    <row r="133" spans="1:6">
      <c r="A133" t="s">
        <v>14</v>
      </c>
      <c r="B133" t="s">
        <v>87</v>
      </c>
      <c r="C133" t="s">
        <v>139</v>
      </c>
      <c r="D133">
        <f>1*40+1*1+30/60</f>
        <v>0</v>
      </c>
      <c r="E133" t="s">
        <v>147</v>
      </c>
      <c r="F133" s="2" t="s">
        <v>222</v>
      </c>
    </row>
    <row r="134" spans="1:6">
      <c r="A134" t="s">
        <v>15</v>
      </c>
      <c r="B134" t="s">
        <v>88</v>
      </c>
      <c r="C134" t="s">
        <v>140</v>
      </c>
      <c r="D134">
        <f>1*8+7*1</f>
        <v>0</v>
      </c>
      <c r="E134" t="s">
        <v>147</v>
      </c>
      <c r="F134" s="2" t="s">
        <v>223</v>
      </c>
    </row>
    <row r="135" spans="1:6">
      <c r="A135" t="s">
        <v>15</v>
      </c>
      <c r="B135" t="s">
        <v>88</v>
      </c>
      <c r="C135" t="s">
        <v>140</v>
      </c>
      <c r="D135">
        <f>1*8+1*1+30/60</f>
        <v>0</v>
      </c>
      <c r="E135" t="s">
        <v>147</v>
      </c>
      <c r="F135" s="2" t="s">
        <v>223</v>
      </c>
    </row>
    <row r="136" spans="1:6">
      <c r="A136" t="s">
        <v>15</v>
      </c>
      <c r="B136" t="s">
        <v>89</v>
      </c>
      <c r="C136" t="s">
        <v>141</v>
      </c>
      <c r="D136">
        <f>1*8</f>
        <v>0</v>
      </c>
      <c r="E136" t="s">
        <v>146</v>
      </c>
      <c r="F136" s="2" t="s">
        <v>224</v>
      </c>
    </row>
    <row r="137" spans="1:6">
      <c r="A137" t="s">
        <v>15</v>
      </c>
      <c r="B137" t="s">
        <v>89</v>
      </c>
      <c r="C137" t="s">
        <v>141</v>
      </c>
      <c r="D137">
        <f>4*1</f>
        <v>0</v>
      </c>
      <c r="E137" t="s">
        <v>146</v>
      </c>
      <c r="F137" s="2" t="s">
        <v>224</v>
      </c>
    </row>
    <row r="138" spans="1:6">
      <c r="A138" t="s">
        <v>15</v>
      </c>
      <c r="B138" t="s">
        <v>90</v>
      </c>
      <c r="C138" t="s">
        <v>134</v>
      </c>
      <c r="D138">
        <f>1*8</f>
        <v>0</v>
      </c>
      <c r="E138" t="s">
        <v>147</v>
      </c>
      <c r="F138" s="2" t="s">
        <v>225</v>
      </c>
    </row>
    <row r="139" spans="1:6">
      <c r="A139" t="s">
        <v>15</v>
      </c>
      <c r="B139" t="s">
        <v>90</v>
      </c>
      <c r="C139" t="s">
        <v>134</v>
      </c>
      <c r="D139">
        <f>4*1</f>
        <v>0</v>
      </c>
      <c r="E139" t="s">
        <v>147</v>
      </c>
      <c r="F139" s="2" t="s">
        <v>225</v>
      </c>
    </row>
    <row r="140" spans="1:6">
      <c r="A140" t="s">
        <v>15</v>
      </c>
      <c r="B140" t="s">
        <v>90</v>
      </c>
      <c r="C140" t="s">
        <v>134</v>
      </c>
      <c r="D140">
        <f>1*8</f>
        <v>0</v>
      </c>
      <c r="E140" t="s">
        <v>147</v>
      </c>
      <c r="F140" s="2" t="s">
        <v>225</v>
      </c>
    </row>
    <row r="141" spans="1:6">
      <c r="A141" t="s">
        <v>15</v>
      </c>
      <c r="B141" t="s">
        <v>91</v>
      </c>
      <c r="C141" t="s">
        <v>142</v>
      </c>
      <c r="D141">
        <f>1*40</f>
        <v>0</v>
      </c>
      <c r="E141" t="s">
        <v>148</v>
      </c>
      <c r="F141" s="2" t="s">
        <v>226</v>
      </c>
    </row>
    <row r="142" spans="1:6">
      <c r="A142" t="s">
        <v>15</v>
      </c>
      <c r="B142" t="s">
        <v>92</v>
      </c>
      <c r="C142" t="s">
        <v>140</v>
      </c>
      <c r="D142">
        <f>1*1</f>
        <v>0</v>
      </c>
      <c r="E142" t="s">
        <v>147</v>
      </c>
      <c r="F142" s="2" t="s">
        <v>227</v>
      </c>
    </row>
    <row r="143" spans="1:6">
      <c r="A143" t="s">
        <v>16</v>
      </c>
      <c r="B143" t="s">
        <v>93</v>
      </c>
      <c r="C143" t="s">
        <v>132</v>
      </c>
      <c r="D143">
        <f>1*1</f>
        <v>0</v>
      </c>
      <c r="E143" t="s">
        <v>148</v>
      </c>
      <c r="F143" s="2" t="s">
        <v>228</v>
      </c>
    </row>
    <row r="144" spans="1:6">
      <c r="A144" t="s">
        <v>16</v>
      </c>
      <c r="B144" t="s">
        <v>94</v>
      </c>
      <c r="C144" t="s">
        <v>132</v>
      </c>
      <c r="D144">
        <f>3*1</f>
        <v>0</v>
      </c>
      <c r="E144" t="s">
        <v>146</v>
      </c>
      <c r="F144" s="2" t="s">
        <v>229</v>
      </c>
    </row>
    <row r="145" spans="1:6">
      <c r="A145" t="s">
        <v>16</v>
      </c>
      <c r="B145" t="s">
        <v>94</v>
      </c>
      <c r="C145" t="s">
        <v>132</v>
      </c>
      <c r="D145">
        <f>2*1</f>
        <v>0</v>
      </c>
      <c r="E145" t="s">
        <v>146</v>
      </c>
      <c r="F145" s="2" t="s">
        <v>229</v>
      </c>
    </row>
    <row r="146" spans="1:6">
      <c r="A146" t="s">
        <v>16</v>
      </c>
      <c r="B146" t="s">
        <v>95</v>
      </c>
      <c r="C146" t="s">
        <v>116</v>
      </c>
      <c r="D146">
        <f>15/60</f>
        <v>0</v>
      </c>
      <c r="E146" t="s">
        <v>147</v>
      </c>
      <c r="F146" s="2" t="s">
        <v>230</v>
      </c>
    </row>
    <row r="147" spans="1:6">
      <c r="A147" t="s">
        <v>16</v>
      </c>
      <c r="B147" t="s">
        <v>96</v>
      </c>
      <c r="C147" t="s">
        <v>132</v>
      </c>
      <c r="D147">
        <f>3*1</f>
        <v>0</v>
      </c>
      <c r="E147" t="s">
        <v>146</v>
      </c>
      <c r="F147" s="2" t="s">
        <v>231</v>
      </c>
    </row>
    <row r="148" spans="1:6">
      <c r="A148" t="s">
        <v>16</v>
      </c>
      <c r="B148" t="s">
        <v>97</v>
      </c>
      <c r="C148" t="s">
        <v>131</v>
      </c>
      <c r="D148">
        <f>7*1+15/60</f>
        <v>0</v>
      </c>
      <c r="E148" t="s">
        <v>146</v>
      </c>
      <c r="F148" s="2" t="s">
        <v>232</v>
      </c>
    </row>
    <row r="149" spans="1:6">
      <c r="A149" t="s">
        <v>16</v>
      </c>
      <c r="B149" t="s">
        <v>98</v>
      </c>
      <c r="C149" t="s">
        <v>132</v>
      </c>
      <c r="D149">
        <f>3*1</f>
        <v>0</v>
      </c>
      <c r="E149" t="s">
        <v>146</v>
      </c>
      <c r="F149" s="2" t="s">
        <v>233</v>
      </c>
    </row>
    <row r="150" spans="1:6">
      <c r="A150" t="s">
        <v>16</v>
      </c>
      <c r="B150" t="s">
        <v>98</v>
      </c>
      <c r="C150" t="s">
        <v>132</v>
      </c>
      <c r="D150">
        <f>2*1</f>
        <v>0</v>
      </c>
      <c r="E150" t="s">
        <v>146</v>
      </c>
      <c r="F150" s="2" t="s">
        <v>233</v>
      </c>
    </row>
    <row r="151" spans="1:6">
      <c r="A151" t="s">
        <v>16</v>
      </c>
      <c r="B151" t="s">
        <v>99</v>
      </c>
      <c r="C151" t="s">
        <v>132</v>
      </c>
      <c r="D151">
        <f>2*1+30/60</f>
        <v>0</v>
      </c>
      <c r="E151" t="s">
        <v>146</v>
      </c>
      <c r="F151" s="2" t="s">
        <v>234</v>
      </c>
    </row>
    <row r="152" spans="1:6">
      <c r="A152" t="s">
        <v>16</v>
      </c>
      <c r="B152" t="s">
        <v>100</v>
      </c>
      <c r="C152" t="s">
        <v>132</v>
      </c>
      <c r="D152">
        <f>5*1</f>
        <v>0</v>
      </c>
      <c r="E152" t="s">
        <v>146</v>
      </c>
      <c r="F152" s="2" t="s">
        <v>235</v>
      </c>
    </row>
    <row r="153" spans="1:6">
      <c r="A153" t="s">
        <v>16</v>
      </c>
      <c r="B153" t="s">
        <v>100</v>
      </c>
      <c r="C153" t="s">
        <v>132</v>
      </c>
      <c r="D153">
        <f>3*1</f>
        <v>0</v>
      </c>
      <c r="E153" t="s">
        <v>146</v>
      </c>
      <c r="F153" s="2" t="s">
        <v>235</v>
      </c>
    </row>
    <row r="154" spans="1:6">
      <c r="A154" t="s">
        <v>16</v>
      </c>
      <c r="B154" t="s">
        <v>100</v>
      </c>
      <c r="C154" t="s">
        <v>132</v>
      </c>
      <c r="D154">
        <f>2*1</f>
        <v>0</v>
      </c>
      <c r="E154" t="s">
        <v>146</v>
      </c>
      <c r="F154" s="2" t="s">
        <v>235</v>
      </c>
    </row>
    <row r="155" spans="1:6">
      <c r="A155" t="s">
        <v>16</v>
      </c>
      <c r="B155" t="s">
        <v>101</v>
      </c>
      <c r="C155" t="s">
        <v>132</v>
      </c>
      <c r="D155">
        <f>3*1</f>
        <v>0</v>
      </c>
      <c r="E155" t="s">
        <v>146</v>
      </c>
      <c r="F155" s="2" t="s">
        <v>236</v>
      </c>
    </row>
    <row r="156" spans="1:6">
      <c r="A156" t="s">
        <v>16</v>
      </c>
      <c r="B156" t="s">
        <v>102</v>
      </c>
      <c r="C156" t="s">
        <v>131</v>
      </c>
      <c r="D156">
        <f>2*8+5*1+45/60</f>
        <v>0</v>
      </c>
      <c r="E156" t="s">
        <v>146</v>
      </c>
      <c r="F156" s="2" t="s">
        <v>237</v>
      </c>
    </row>
    <row r="157" spans="1:6">
      <c r="A157" t="s">
        <v>16</v>
      </c>
      <c r="B157" t="s">
        <v>103</v>
      </c>
      <c r="C157" t="s">
        <v>132</v>
      </c>
      <c r="D157">
        <f>2*1</f>
        <v>0</v>
      </c>
      <c r="E157" t="s">
        <v>146</v>
      </c>
      <c r="F157" s="2" t="s">
        <v>238</v>
      </c>
    </row>
    <row r="158" spans="1:6">
      <c r="A158" t="s">
        <v>16</v>
      </c>
      <c r="B158" t="s">
        <v>104</v>
      </c>
      <c r="C158" t="s">
        <v>143</v>
      </c>
      <c r="D158">
        <f>1*8</f>
        <v>0</v>
      </c>
      <c r="E158" t="s">
        <v>147</v>
      </c>
      <c r="F158" s="2" t="s">
        <v>239</v>
      </c>
    </row>
    <row r="159" spans="1:6">
      <c r="A159" t="s">
        <v>16</v>
      </c>
      <c r="B159" t="s">
        <v>104</v>
      </c>
      <c r="C159" t="s">
        <v>143</v>
      </c>
      <c r="D159">
        <f>1*8</f>
        <v>0</v>
      </c>
      <c r="E159" t="s">
        <v>147</v>
      </c>
      <c r="F159" s="2" t="s">
        <v>239</v>
      </c>
    </row>
    <row r="160" spans="1:6">
      <c r="A160" t="s">
        <v>16</v>
      </c>
      <c r="B160" t="s">
        <v>104</v>
      </c>
      <c r="C160" t="s">
        <v>143</v>
      </c>
      <c r="D160">
        <f>1*8</f>
        <v>0</v>
      </c>
      <c r="E160" t="s">
        <v>147</v>
      </c>
      <c r="F160" s="2" t="s">
        <v>239</v>
      </c>
    </row>
    <row r="161" spans="1:6">
      <c r="A161" t="s">
        <v>16</v>
      </c>
      <c r="B161" t="s">
        <v>104</v>
      </c>
      <c r="C161" t="s">
        <v>143</v>
      </c>
      <c r="D161">
        <f>1*8</f>
        <v>0</v>
      </c>
      <c r="E161" t="s">
        <v>147</v>
      </c>
      <c r="F161" s="2" t="s">
        <v>239</v>
      </c>
    </row>
    <row r="162" spans="1:6">
      <c r="A162" t="s">
        <v>16</v>
      </c>
      <c r="B162" t="s">
        <v>104</v>
      </c>
      <c r="C162" t="s">
        <v>143</v>
      </c>
      <c r="D162">
        <f>1*8</f>
        <v>0</v>
      </c>
      <c r="E162" t="s">
        <v>147</v>
      </c>
      <c r="F162" s="2" t="s">
        <v>239</v>
      </c>
    </row>
    <row r="163" spans="1:6">
      <c r="A163" t="s">
        <v>17</v>
      </c>
      <c r="B163" t="s">
        <v>105</v>
      </c>
      <c r="C163" t="s">
        <v>133</v>
      </c>
      <c r="D163">
        <f>2*1</f>
        <v>0</v>
      </c>
      <c r="E163" t="s">
        <v>146</v>
      </c>
      <c r="F163" s="2" t="s">
        <v>240</v>
      </c>
    </row>
    <row r="164" spans="1:6">
      <c r="A164" t="s">
        <v>17</v>
      </c>
      <c r="B164" t="s">
        <v>105</v>
      </c>
      <c r="C164" t="s">
        <v>133</v>
      </c>
      <c r="D164">
        <f>4*1</f>
        <v>0</v>
      </c>
      <c r="E164" t="s">
        <v>146</v>
      </c>
      <c r="F164" s="2" t="s">
        <v>240</v>
      </c>
    </row>
    <row r="165" spans="1:6">
      <c r="A165" t="s">
        <v>17</v>
      </c>
      <c r="B165" t="s">
        <v>106</v>
      </c>
      <c r="C165" t="s">
        <v>133</v>
      </c>
      <c r="D165">
        <f>2*1</f>
        <v>0</v>
      </c>
      <c r="E165" t="s">
        <v>146</v>
      </c>
      <c r="F165" s="2" t="s">
        <v>241</v>
      </c>
    </row>
    <row r="166" spans="1:6">
      <c r="A166" t="s">
        <v>17</v>
      </c>
      <c r="B166" t="s">
        <v>107</v>
      </c>
      <c r="C166" t="s">
        <v>133</v>
      </c>
      <c r="D166">
        <f>2*1</f>
        <v>0</v>
      </c>
      <c r="E166" t="s">
        <v>146</v>
      </c>
      <c r="F166" s="2" t="s">
        <v>242</v>
      </c>
    </row>
    <row r="167" spans="1:6">
      <c r="A167" t="s">
        <v>17</v>
      </c>
      <c r="B167" t="s">
        <v>108</v>
      </c>
      <c r="C167" t="s">
        <v>133</v>
      </c>
      <c r="D167">
        <f>4*1</f>
        <v>0</v>
      </c>
      <c r="E167" t="s">
        <v>146</v>
      </c>
      <c r="F167" s="2" t="s">
        <v>243</v>
      </c>
    </row>
    <row r="168" spans="1:6">
      <c r="A168" t="s">
        <v>17</v>
      </c>
      <c r="B168" t="s">
        <v>109</v>
      </c>
      <c r="C168" t="s">
        <v>133</v>
      </c>
      <c r="D168">
        <f>4*1</f>
        <v>0</v>
      </c>
      <c r="E168" t="s">
        <v>150</v>
      </c>
      <c r="F168" s="2" t="s">
        <v>244</v>
      </c>
    </row>
    <row r="169" spans="1:6">
      <c r="A169" t="s">
        <v>17</v>
      </c>
      <c r="B169" t="s">
        <v>110</v>
      </c>
      <c r="C169" t="s">
        <v>133</v>
      </c>
      <c r="D169">
        <f>2*1</f>
        <v>0</v>
      </c>
      <c r="E169" t="s">
        <v>146</v>
      </c>
      <c r="F169" s="2" t="s">
        <v>245</v>
      </c>
    </row>
    <row r="170" spans="1:6">
      <c r="A170" t="s">
        <v>17</v>
      </c>
      <c r="B170" t="s">
        <v>111</v>
      </c>
      <c r="C170" t="s">
        <v>131</v>
      </c>
      <c r="D170">
        <f>7*1+15/60</f>
        <v>0</v>
      </c>
      <c r="E170" t="s">
        <v>147</v>
      </c>
      <c r="F170" s="2" t="s">
        <v>246</v>
      </c>
    </row>
    <row r="171" spans="1:6">
      <c r="A171" t="s">
        <v>17</v>
      </c>
      <c r="B171" t="s">
        <v>112</v>
      </c>
      <c r="C171" t="s">
        <v>121</v>
      </c>
      <c r="D171">
        <f>2*1</f>
        <v>0</v>
      </c>
      <c r="E171" t="s">
        <v>147</v>
      </c>
      <c r="F171" s="2" t="s">
        <v>247</v>
      </c>
    </row>
    <row r="172" spans="1:6">
      <c r="A172" t="s">
        <v>17</v>
      </c>
      <c r="B172" t="s">
        <v>113</v>
      </c>
      <c r="C172" t="s">
        <v>144</v>
      </c>
      <c r="D172">
        <f>1*40</f>
        <v>0</v>
      </c>
      <c r="E172" t="s">
        <v>146</v>
      </c>
      <c r="F172" s="2" t="s">
        <v>248</v>
      </c>
    </row>
    <row r="173" spans="1:6">
      <c r="A173" t="s">
        <v>17</v>
      </c>
      <c r="B173" t="s">
        <v>114</v>
      </c>
      <c r="C173" t="s">
        <v>119</v>
      </c>
      <c r="D173">
        <f>2*1</f>
        <v>0</v>
      </c>
      <c r="E173" t="s">
        <v>146</v>
      </c>
      <c r="F173" s="2" t="s">
        <v>249</v>
      </c>
    </row>
    <row r="174" spans="1:6">
      <c r="A174" t="s">
        <v>17</v>
      </c>
      <c r="B174" t="s">
        <v>114</v>
      </c>
      <c r="C174" t="s">
        <v>119</v>
      </c>
      <c r="D174">
        <f>3*1+30/60</f>
        <v>0</v>
      </c>
      <c r="E174" t="s">
        <v>146</v>
      </c>
      <c r="F174" s="2" t="s">
        <v>249</v>
      </c>
    </row>
    <row r="175" spans="1:6">
      <c r="A175" t="s">
        <v>17</v>
      </c>
      <c r="B175" t="s">
        <v>114</v>
      </c>
      <c r="C175" t="s">
        <v>120</v>
      </c>
      <c r="D175">
        <f>3*1</f>
        <v>0</v>
      </c>
      <c r="E175" t="s">
        <v>146</v>
      </c>
      <c r="F175" s="2" t="s">
        <v>249</v>
      </c>
    </row>
    <row r="176" spans="1:6">
      <c r="A176" t="s">
        <v>18</v>
      </c>
      <c r="B176" t="s">
        <v>115</v>
      </c>
      <c r="C176" t="s">
        <v>145</v>
      </c>
      <c r="D176">
        <f>2*1</f>
        <v>0</v>
      </c>
      <c r="E176" t="s">
        <v>151</v>
      </c>
      <c r="F176" s="2" t="s">
        <v>250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14" r:id="rId13"/>
    <hyperlink ref="F15" r:id="rId14"/>
    <hyperlink ref="F16" r:id="rId15"/>
    <hyperlink ref="F17" r:id="rId16"/>
    <hyperlink ref="F18" r:id="rId17"/>
    <hyperlink ref="F19" r:id="rId18"/>
    <hyperlink ref="F20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  <hyperlink ref="F29" r:id="rId28"/>
    <hyperlink ref="F30" r:id="rId29"/>
    <hyperlink ref="F31" r:id="rId30"/>
    <hyperlink ref="F32" r:id="rId31"/>
    <hyperlink ref="F33" r:id="rId32"/>
    <hyperlink ref="F34" r:id="rId33"/>
    <hyperlink ref="F35" r:id="rId34"/>
    <hyperlink ref="F36" r:id="rId35"/>
    <hyperlink ref="F37" r:id="rId36"/>
    <hyperlink ref="F38" r:id="rId37"/>
    <hyperlink ref="F39" r:id="rId38"/>
    <hyperlink ref="F40" r:id="rId39"/>
    <hyperlink ref="F41" r:id="rId40"/>
    <hyperlink ref="F42" r:id="rId41"/>
    <hyperlink ref="F43" r:id="rId42"/>
    <hyperlink ref="F44" r:id="rId43"/>
    <hyperlink ref="F45" r:id="rId44"/>
    <hyperlink ref="F46" r:id="rId45"/>
    <hyperlink ref="F47" r:id="rId46"/>
    <hyperlink ref="F48" r:id="rId47"/>
    <hyperlink ref="F49" r:id="rId48"/>
    <hyperlink ref="F50" r:id="rId49"/>
    <hyperlink ref="F51" r:id="rId50"/>
    <hyperlink ref="F52" r:id="rId51"/>
    <hyperlink ref="F53" r:id="rId52"/>
    <hyperlink ref="F54" r:id="rId53"/>
    <hyperlink ref="F55" r:id="rId54"/>
    <hyperlink ref="F56" r:id="rId55"/>
    <hyperlink ref="F57" r:id="rId56"/>
    <hyperlink ref="F58" r:id="rId57"/>
    <hyperlink ref="F59" r:id="rId58"/>
    <hyperlink ref="F60" r:id="rId59"/>
    <hyperlink ref="F61" r:id="rId60"/>
    <hyperlink ref="F62" r:id="rId61"/>
    <hyperlink ref="F63" r:id="rId62"/>
    <hyperlink ref="F64" r:id="rId63"/>
    <hyperlink ref="F65" r:id="rId64"/>
    <hyperlink ref="F66" r:id="rId65"/>
    <hyperlink ref="F67" r:id="rId66"/>
    <hyperlink ref="F68" r:id="rId67"/>
    <hyperlink ref="F69" r:id="rId68"/>
    <hyperlink ref="F70" r:id="rId69"/>
    <hyperlink ref="F71" r:id="rId70"/>
    <hyperlink ref="F72" r:id="rId71"/>
    <hyperlink ref="F73" r:id="rId72"/>
    <hyperlink ref="F74" r:id="rId73"/>
    <hyperlink ref="F75" r:id="rId74"/>
    <hyperlink ref="F76" r:id="rId75"/>
    <hyperlink ref="F77" r:id="rId76"/>
    <hyperlink ref="F78" r:id="rId77"/>
    <hyperlink ref="F79" r:id="rId78"/>
    <hyperlink ref="F80" r:id="rId79"/>
    <hyperlink ref="F81" r:id="rId80"/>
    <hyperlink ref="F82" r:id="rId81"/>
    <hyperlink ref="F83" r:id="rId82"/>
    <hyperlink ref="F84" r:id="rId83"/>
    <hyperlink ref="F85" r:id="rId84"/>
    <hyperlink ref="F86" r:id="rId85"/>
    <hyperlink ref="F87" r:id="rId86"/>
    <hyperlink ref="F88" r:id="rId87"/>
    <hyperlink ref="F89" r:id="rId88"/>
    <hyperlink ref="F90" r:id="rId89"/>
    <hyperlink ref="F91" r:id="rId90"/>
    <hyperlink ref="F92" r:id="rId91"/>
    <hyperlink ref="F93" r:id="rId92"/>
    <hyperlink ref="F94" r:id="rId93"/>
    <hyperlink ref="F95" r:id="rId94"/>
    <hyperlink ref="F96" r:id="rId95"/>
    <hyperlink ref="F97" r:id="rId96"/>
    <hyperlink ref="F98" r:id="rId97"/>
    <hyperlink ref="F99" r:id="rId98"/>
    <hyperlink ref="F100" r:id="rId99"/>
    <hyperlink ref="F101" r:id="rId100"/>
    <hyperlink ref="F102" r:id="rId101"/>
    <hyperlink ref="F103" r:id="rId102"/>
    <hyperlink ref="F104" r:id="rId103"/>
    <hyperlink ref="F105" r:id="rId104"/>
    <hyperlink ref="F106" r:id="rId105"/>
    <hyperlink ref="F107" r:id="rId106"/>
    <hyperlink ref="F108" r:id="rId107"/>
    <hyperlink ref="F109" r:id="rId108"/>
    <hyperlink ref="F110" r:id="rId109"/>
    <hyperlink ref="F111" r:id="rId110"/>
    <hyperlink ref="F112" r:id="rId111"/>
    <hyperlink ref="F113" r:id="rId112"/>
    <hyperlink ref="F114" r:id="rId113"/>
    <hyperlink ref="F115" r:id="rId114"/>
    <hyperlink ref="F116" r:id="rId115"/>
    <hyperlink ref="F117" r:id="rId116"/>
    <hyperlink ref="F118" r:id="rId117"/>
    <hyperlink ref="F119" r:id="rId118"/>
    <hyperlink ref="F120" r:id="rId119"/>
    <hyperlink ref="F121" r:id="rId120"/>
    <hyperlink ref="F122" r:id="rId121"/>
    <hyperlink ref="F123" r:id="rId122"/>
    <hyperlink ref="F124" r:id="rId123"/>
    <hyperlink ref="F125" r:id="rId124"/>
    <hyperlink ref="F126" r:id="rId125"/>
    <hyperlink ref="F127" r:id="rId126"/>
    <hyperlink ref="F128" r:id="rId127"/>
    <hyperlink ref="F129" r:id="rId128"/>
    <hyperlink ref="F130" r:id="rId129"/>
    <hyperlink ref="F131" r:id="rId130"/>
    <hyperlink ref="F132" r:id="rId131"/>
    <hyperlink ref="F133" r:id="rId132"/>
    <hyperlink ref="F134" r:id="rId133"/>
    <hyperlink ref="F135" r:id="rId134"/>
    <hyperlink ref="F136" r:id="rId135"/>
    <hyperlink ref="F137" r:id="rId136"/>
    <hyperlink ref="F138" r:id="rId137"/>
    <hyperlink ref="F139" r:id="rId138"/>
    <hyperlink ref="F140" r:id="rId139"/>
    <hyperlink ref="F141" r:id="rId140"/>
    <hyperlink ref="F142" r:id="rId141"/>
    <hyperlink ref="F143" r:id="rId142"/>
    <hyperlink ref="F144" r:id="rId143"/>
    <hyperlink ref="F145" r:id="rId144"/>
    <hyperlink ref="F146" r:id="rId145"/>
    <hyperlink ref="F147" r:id="rId146"/>
    <hyperlink ref="F148" r:id="rId147"/>
    <hyperlink ref="F149" r:id="rId148"/>
    <hyperlink ref="F150" r:id="rId149"/>
    <hyperlink ref="F151" r:id="rId150"/>
    <hyperlink ref="F152" r:id="rId151"/>
    <hyperlink ref="F153" r:id="rId152"/>
    <hyperlink ref="F154" r:id="rId153"/>
    <hyperlink ref="F155" r:id="rId154"/>
    <hyperlink ref="F156" r:id="rId155"/>
    <hyperlink ref="F157" r:id="rId156"/>
    <hyperlink ref="F158" r:id="rId157"/>
    <hyperlink ref="F159" r:id="rId158"/>
    <hyperlink ref="F160" r:id="rId159"/>
    <hyperlink ref="F161" r:id="rId160"/>
    <hyperlink ref="F162" r:id="rId161"/>
    <hyperlink ref="F163" r:id="rId162"/>
    <hyperlink ref="F164" r:id="rId163"/>
    <hyperlink ref="F165" r:id="rId164"/>
    <hyperlink ref="F166" r:id="rId165"/>
    <hyperlink ref="F167" r:id="rId166"/>
    <hyperlink ref="F168" r:id="rId167"/>
    <hyperlink ref="F169" r:id="rId168"/>
    <hyperlink ref="F170" r:id="rId169"/>
    <hyperlink ref="F171" r:id="rId170"/>
    <hyperlink ref="F172" r:id="rId171"/>
    <hyperlink ref="F173" r:id="rId172"/>
    <hyperlink ref="F174" r:id="rId173"/>
    <hyperlink ref="F175" r:id="rId174"/>
    <hyperlink ref="F176" r:id="rId17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2023-09-11T06:56:10Z</dcterms:created>
  <dcterms:modified xsi:type="dcterms:W3CDTF">2023-09-11T06:56:10Z</dcterms:modified>
</cp:coreProperties>
</file>