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acmini_m1_2022/PycharmProjects/CoMFA_model/sampledata/"/>
    </mc:Choice>
  </mc:AlternateContent>
  <xr:revisionPtr revIDLastSave="0" documentId="13_ncr:1_{D342F62C-CD6A-1747-A4CD-FA86F0AB0CF4}" xr6:coauthVersionLast="47" xr6:coauthVersionMax="47" xr10:uidLastSave="{00000000-0000-0000-0000-000000000000}"/>
  <bookViews>
    <workbookView xWindow="7620" yWindow="500" windowWidth="24700" windowHeight="16700" xr2:uid="{00000000-000D-0000-FFFF-FFFF00000000}"/>
  </bookViews>
  <sheets>
    <sheet name="シート1 - DIP-chlorid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1" l="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4" i="1"/>
  <c r="F5" i="1"/>
  <c r="F6" i="1"/>
  <c r="F7" i="1"/>
  <c r="F8" i="1"/>
  <c r="F9" i="1"/>
  <c r="F10" i="1"/>
  <c r="F11" i="1"/>
  <c r="F12" i="1"/>
  <c r="F13" i="1"/>
  <c r="F14" i="1"/>
  <c r="F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3" i="1"/>
</calcChain>
</file>

<file path=xl/sharedStrings.xml><?xml version="1.0" encoding="utf-8"?>
<sst xmlns="http://schemas.openxmlformats.org/spreadsheetml/2006/main" count="637" uniqueCount="271">
  <si>
    <t>DIP-chloride</t>
  </si>
  <si>
    <t>R1 (or name)</t>
  </si>
  <si>
    <t>R2</t>
  </si>
  <si>
    <t>smiles</t>
  </si>
  <si>
    <t>ee.</t>
  </si>
  <si>
    <t>temperature[celcius]</t>
  </si>
  <si>
    <t>temperature</t>
  </si>
  <si>
    <t>er.</t>
  </si>
  <si>
    <t>solvent</t>
  </si>
  <si>
    <t>location</t>
  </si>
  <si>
    <t>citation</t>
  </si>
  <si>
    <t>note</t>
  </si>
  <si>
    <t>Et</t>
  </si>
  <si>
    <t>Me</t>
  </si>
  <si>
    <t>CCC(=O)C</t>
  </si>
  <si>
    <t>THF</t>
  </si>
  <si>
    <t>Table III</t>
  </si>
  <si>
    <t>Brown, Herbert C., J. Chandrasekharan, and P. V. Ramachandran. "Chiral synthesis via organoboranes. 14. Selective reductions. 41. Diisopinocampheylchloroborane, an exceptionally efficient chiral reducing agent." Journal of the American Chemical Society 110.5 (1988): 1539-1546.</t>
  </si>
  <si>
    <t>n-hexyl</t>
  </si>
  <si>
    <t>CCCCCCC(=O)C</t>
  </si>
  <si>
    <t>i-Pr</t>
  </si>
  <si>
    <t>CC(C)C(=O)C</t>
  </si>
  <si>
    <t>Ph</t>
  </si>
  <si>
    <t>c1ccccc1C(=O)C</t>
  </si>
  <si>
    <t>Table IV</t>
  </si>
  <si>
    <t>c1ccccc1C(=O)CC</t>
  </si>
  <si>
    <t>n-Pr</t>
  </si>
  <si>
    <t>c1ccccc1C(=O)CCC</t>
  </si>
  <si>
    <t>n-Non</t>
  </si>
  <si>
    <t>c1ccccc1C(=O)CCCCCCCCC</t>
  </si>
  <si>
    <t>c1ccccc1C(=O)C(C)C</t>
  </si>
  <si>
    <t>tert-Bu</t>
  </si>
  <si>
    <t>c1ccccc1C(=O)C(C)(C)C</t>
  </si>
  <si>
    <t>1-indanone</t>
  </si>
  <si>
    <t>-</t>
  </si>
  <si>
    <t>c12ccccc1CCC2(=O)</t>
  </si>
  <si>
    <t>α-tetralone</t>
  </si>
  <si>
    <t>c12ccccc1CCCC2(=O)</t>
  </si>
  <si>
    <t>2-naphthyl</t>
  </si>
  <si>
    <t>c1c2ccccc2ccc1C(=O)C</t>
  </si>
  <si>
    <t>3-pyridyl</t>
  </si>
  <si>
    <t>c1ncccc1C(=O)C</t>
  </si>
  <si>
    <t>2-tiophenyl</t>
  </si>
  <si>
    <t>s1cccc1C(=O)C</t>
  </si>
  <si>
    <t>2,5-dimethoxyphenyl</t>
  </si>
  <si>
    <t>COc1ccc(OC)cc1C(=O)CC</t>
  </si>
  <si>
    <t>t-Bu</t>
  </si>
  <si>
    <t>CC(C)(C)C(=O)C</t>
  </si>
  <si>
    <t>None</t>
  </si>
  <si>
    <t>Table V.</t>
  </si>
  <si>
    <t>2-Methylacetoacetyl</t>
  </si>
  <si>
    <t>CCOC(=O)C(C)C(=O)C</t>
  </si>
  <si>
    <t>2,2-dimethylcyclopentanone</t>
  </si>
  <si>
    <t>O=C1C(C)(C)CCC1</t>
  </si>
  <si>
    <t>2,2-dimethylcyclohexanone</t>
  </si>
  <si>
    <t>O=C1C(C)(C)CCCC1</t>
  </si>
  <si>
    <t>spiro[4.4] nonan-1-one</t>
  </si>
  <si>
    <t>O=C1C2(CCCC2)CCC1</t>
  </si>
  <si>
    <t>ethyl pyruvate</t>
  </si>
  <si>
    <t>CCOC(=O)C(=O)C</t>
  </si>
  <si>
    <t>Table VI.</t>
  </si>
  <si>
    <t>methyl benzoylformate</t>
  </si>
  <si>
    <t>COC(=O)C(=O)c1ccccc1</t>
  </si>
  <si>
    <t>ethyl 2,2-dimethyl-acetoacetate</t>
  </si>
  <si>
    <t>CCOC(=O)C(C)(C)C(=O)C</t>
  </si>
  <si>
    <t>room temperature</t>
  </si>
  <si>
    <t>2-cyclohexenone</t>
  </si>
  <si>
    <t>O=C1C=CCCC1</t>
  </si>
  <si>
    <t>Table VII.</t>
  </si>
  <si>
    <t>trans-4-phenyl-3-buten-2-one</t>
  </si>
  <si>
    <t>c1ccccc1/C=C/C(=O)C</t>
  </si>
  <si>
    <t>4-phenyl-3-butyn-2-one</t>
  </si>
  <si>
    <t>c1ccccc1C#CC(=O)C</t>
  </si>
  <si>
    <t>chloromethyl</t>
  </si>
  <si>
    <t>ClCC(=O)c1ccccc1</t>
  </si>
  <si>
    <t>Table I.</t>
  </si>
  <si>
    <t>Srebnik, Morris, P. V. Ramachandran, and Herbert C. Brown. "Chiral synthesis via organoboranes. 18. Selective reductions. 43. Diisopinocampheylchloroborane as an excellent chiral reducing reagent for the synthesis of halo alcohols of high enantiomeric purity. A highly enantioselective synthesis of both optical isomers of Tomoxetine, Fluoxetine, and Nisoxetine." The Journal of Organic Chemistry 53.13 (1988): 2916-2920.</t>
  </si>
  <si>
    <t>bromomethyl</t>
  </si>
  <si>
    <t>BrCC(=O)c1ccccc1</t>
  </si>
  <si>
    <t>iodomethyl</t>
  </si>
  <si>
    <t>ICC(=O)c1ccccc1</t>
  </si>
  <si>
    <t>2-Br-Ph</t>
  </si>
  <si>
    <t>Brc1ccccc1C(=O)C</t>
  </si>
  <si>
    <t>4-Br-Ph</t>
  </si>
  <si>
    <t>c1cc(Br)ccc1C(=O)C</t>
  </si>
  <si>
    <t>2-Cl-Et</t>
  </si>
  <si>
    <t>c1ccccc1C(=O)CCCl</t>
  </si>
  <si>
    <t>4-Cl-Ph</t>
  </si>
  <si>
    <t>c1cc(Cl)ccc1C(=O)CC</t>
  </si>
  <si>
    <t>Cl-Me</t>
  </si>
  <si>
    <t>2,4-dichlorophenyl</t>
  </si>
  <si>
    <t>ClCC(=O)c1c(Cl)cc(Cl)cc1</t>
  </si>
  <si>
    <t>2-(4-bromophenyl)-4-chlorophenyl</t>
  </si>
  <si>
    <t>c1cc(Br)ccc1c2cc(Cl)ccc2C(=O)CCC</t>
  </si>
  <si>
    <t>cyclohexyl</t>
  </si>
  <si>
    <t>C1CCCCC1C(=O)C</t>
  </si>
  <si>
    <t>Brown, Herbert C., and P. Veeraraghavan Ramachandran. "Selective reductions. 45. Asymmetric reduction of prochiral ketones by iso-2-methyl-, iso-2-ethyl-, and [iso-2-[2-(benzyloxy) ethyl] apopinocampheyl]-tert-butylchloroboranes. Evidence for a major influence of the steric requirements of the 2-substituent on the efficiency of asymmetric reduction." The Journal of Organic Chemistry 54.19 (1989): 4504-4511.</t>
  </si>
  <si>
    <t>C1CCCCC1C(=O)CC</t>
  </si>
  <si>
    <t>C1CCCCC1C(=O)CCC</t>
  </si>
  <si>
    <t>cyclopentyl</t>
  </si>
  <si>
    <t>C1CCCC1C(=O)C</t>
  </si>
  <si>
    <t>no.4</t>
  </si>
  <si>
    <t>Ramachandran, P. Veeraraghavan, Sangeeta Pitre, and Herbert C. Brown. "Selective reductions. 59. Effective intramolecular asymmetric reductions of α-, β-, and γ-keto acids with diisopinocampheylborane and intermolecular asymmetric reductions of the corresponding esters with B-chlorodiisopinocampheylborane." The Journal of Organic Chemistry 67.15 (2002): 5315-5319.</t>
  </si>
  <si>
    <t>CCOC(=O)C(=O)c1ccccc1</t>
  </si>
  <si>
    <t>no.6</t>
  </si>
  <si>
    <t>no.8</t>
  </si>
  <si>
    <t>ethyl 4-oxo-4-phenylbutanoate</t>
  </si>
  <si>
    <t>c1ccccc1C(=O)CCC(=O)OCC</t>
  </si>
  <si>
    <t>no.20</t>
  </si>
  <si>
    <t>Ethyl levulinate</t>
  </si>
  <si>
    <t>CCOC(=O)CCC(=O)C</t>
  </si>
  <si>
    <t>no.23</t>
  </si>
  <si>
    <t>c1ccccc1C(=O)CCCC(=O)OCC</t>
  </si>
  <si>
    <t>no.33</t>
  </si>
  <si>
    <t>2-MeOPh</t>
  </si>
  <si>
    <t>COc1ccccc1C(=O)C</t>
  </si>
  <si>
    <t>unknown</t>
  </si>
  <si>
    <t>Zhao, Mangzhu, et al. "A convenient and economical method for the preparation of DIP-chlorideTM and its application in the asymmetric reduction of aralkyl ketones." Tetrahedron letters 38.15 (1997): 2641-2644.</t>
  </si>
  <si>
    <t>3-MeOPh</t>
  </si>
  <si>
    <t>COc(c1)cccc1C(=O)C</t>
  </si>
  <si>
    <t>4-MeOPh</t>
  </si>
  <si>
    <t>COc(cc1)ccc1C(=O)C</t>
  </si>
  <si>
    <t>2,4-dimethoxyPh</t>
  </si>
  <si>
    <t>COc(c(OC)c1)ccc1C(=O)C</t>
  </si>
  <si>
    <t>2-HO-Ph</t>
  </si>
  <si>
    <t>Oc1ccccc1C(=O)C</t>
  </si>
  <si>
    <t>1a</t>
  </si>
  <si>
    <t>Ramachandran, P. Veeraraghavan, Baoqing Gong, and Herbert C. Brown. "A remarkable inversion in configuration of the product alcohols from theasymmetric reduction of ortho-hydroxyacetophenones with B-chlorodiisopinocampheylborane." Tetrahedron letters 35.14 (1994): 2141-2144.</t>
  </si>
  <si>
    <t>Special Coordination, room temperature</t>
  </si>
  <si>
    <t>2-HO-6MeO-Ph</t>
  </si>
  <si>
    <t>Oc1cccc(OC)c1C(=O)C</t>
  </si>
  <si>
    <t>2a</t>
  </si>
  <si>
    <t>2-HO-5MeO-Ph</t>
  </si>
  <si>
    <t>Oc1ccc(OC)cc1C(=O)C</t>
  </si>
  <si>
    <t>3a</t>
  </si>
  <si>
    <t>2-HO-5Me-Ph</t>
  </si>
  <si>
    <t>Oc1ccc(C)cc1C(=O)C</t>
  </si>
  <si>
    <t>4a</t>
  </si>
  <si>
    <t>2-HO-5F-Ph</t>
  </si>
  <si>
    <t>Oc1ccc(F)cc1C(=O)C</t>
  </si>
  <si>
    <t>5a</t>
  </si>
  <si>
    <t>2-HO-3,5-dichloro-Ph</t>
  </si>
  <si>
    <t>Oc1c(Cl)cc(Cl)cc1C(=O)C</t>
  </si>
  <si>
    <t>6a</t>
  </si>
  <si>
    <t>Special Coordination</t>
  </si>
  <si>
    <t>2-HO-4MeO-6-COOMe-Ph</t>
  </si>
  <si>
    <t>Oc1cc(OC)cc(C(=O)OC)c1C(=O)C</t>
  </si>
  <si>
    <t>7a</t>
  </si>
  <si>
    <t>2-MeO-6MeO-Ph</t>
  </si>
  <si>
    <t>COc1cccc(OC)c1C(=O)C</t>
  </si>
  <si>
    <t>2b</t>
  </si>
  <si>
    <t>2-MeO-5MeO-Ph</t>
  </si>
  <si>
    <t>COc1ccc(OC)cc1C(=O)C</t>
  </si>
  <si>
    <t>3b</t>
  </si>
  <si>
    <t>2-MeO-5Me-Ph</t>
  </si>
  <si>
    <t>COc1ccc(C)cc1C(=O)C</t>
  </si>
  <si>
    <t>4b</t>
  </si>
  <si>
    <t>2-MeO-5F-Ph</t>
  </si>
  <si>
    <t>COc1ccc(F)cc1C(=O)C</t>
  </si>
  <si>
    <t>5b</t>
  </si>
  <si>
    <t>2-MeO-3,5-dichloro-Ph</t>
  </si>
  <si>
    <t>COc1c(Cl)cc(Cl)cc1C(=O)C</t>
  </si>
  <si>
    <t>6b</t>
  </si>
  <si>
    <t>2-MeO-4MeO-6-COOMe-Ph</t>
  </si>
  <si>
    <t>COc1cc(OC)cc(C(=O)OC)c1C(=O)C</t>
  </si>
  <si>
    <t>7b</t>
  </si>
  <si>
    <t>2,2-diphenylcyclopentanone</t>
  </si>
  <si>
    <t>c1ccccc1C2(c1ccccc1)C(=O)CCC2</t>
  </si>
  <si>
    <t>reagent = (+)-B-chlorodiisopinocampheylborane, room temperature</t>
  </si>
  <si>
    <t>4-F-Ph</t>
  </si>
  <si>
    <t>c1cc(F)ccc1C(=O)CCCCl</t>
  </si>
  <si>
    <t>Et2O</t>
  </si>
  <si>
    <t>Ramachandran, P. Veeraraghavan, Baoqing Gong, and Aleksandar V. Teodorović. "The influence of fluorine on the asymmetric reduction of fluoromethyl ketones." Journal of fluorine chemistry 128.7 (2007): 844-850.</t>
  </si>
  <si>
    <t>9a</t>
  </si>
  <si>
    <t>11a</t>
  </si>
  <si>
    <t>13a</t>
  </si>
  <si>
    <t>9b</t>
  </si>
  <si>
    <t>11b</t>
  </si>
  <si>
    <t>13b</t>
  </si>
  <si>
    <t>(E)-1-Iodo-1-octen-3-one</t>
  </si>
  <si>
    <t>I/C=C/C(=O)CCCCC</t>
  </si>
  <si>
    <t>eq3</t>
  </si>
  <si>
    <t>Brown, Herbert C., and P. Veeraraghavan Ramachandran. "Asymmetric reduction with chiral organoboranes based on. alpha.-pinene." Accounts of chemical research 25.1 (1992): 16-24.</t>
  </si>
  <si>
    <t>I/C=C/C(=O)C1CCCC1</t>
  </si>
  <si>
    <t>eq4</t>
  </si>
  <si>
    <t>COCC(=O)c1ccccc1</t>
  </si>
  <si>
    <t>Figure 11.</t>
  </si>
  <si>
    <t>Brown, H. C.; Ramachandran, P. V. Asymmetric Reduction with Chiral Organoboranes Based on R-Pinene. Acc. Chem. Res. 1992, 25, 16- 24.</t>
  </si>
  <si>
    <t>c1cc([N+]([O-])=O)ccc1C(=O)CC</t>
  </si>
  <si>
    <t>c1cc(Br)ccc1C(=O)CCCl</t>
  </si>
  <si>
    <t>Figure 15.</t>
  </si>
  <si>
    <t>unknown Cyp group</t>
  </si>
  <si>
    <t>CC(C(=O)OCC)(C)C(=O)C</t>
  </si>
  <si>
    <t>CC1(C)C(=O)CCC1</t>
  </si>
  <si>
    <t>COC(=O)[C@@]1(C)C(=O)CCC1</t>
  </si>
  <si>
    <t>96%ee at -25℃</t>
  </si>
  <si>
    <t>CC1(C)C(=O)CCCC1</t>
  </si>
  <si>
    <t>C1CCCC12C(=O)CCC2</t>
  </si>
  <si>
    <t>c1ccccc1C#CC(=O)C(C)(C)C</t>
  </si>
  <si>
    <t>Figure 16.</t>
  </si>
  <si>
    <t>CCCCCCCCC#CC(=O)C(C)(C)C</t>
  </si>
  <si>
    <t>c1ccccc1C(C)(C)C(=O)C#CCCCCCCCC</t>
  </si>
  <si>
    <t>CCCCCCCCC#CC(=O)C(C)(C)CC=C</t>
  </si>
  <si>
    <t>CCCCCCCCC#CC(=O)C(C)(C)CCC</t>
  </si>
  <si>
    <t>&gt;99%ee</t>
  </si>
  <si>
    <t>CCCCCCCCC#CC(=O)C(C)(CC)CCC</t>
  </si>
  <si>
    <t>CCCCCCCCC#CC(=O)C(CC)(CC)CCC</t>
  </si>
  <si>
    <t>Figure 18.</t>
  </si>
  <si>
    <t>cit</t>
    <phoneticPr fontId="4"/>
  </si>
  <si>
    <t>url</t>
    <phoneticPr fontId="4"/>
  </si>
  <si>
    <t>https://pubs.acs.org/doi/10.1021/ja00213a030</t>
  </si>
  <si>
    <t>https://pubs.acs.org/doi/10.1021/ja00213a030</t>
    <phoneticPr fontId="4"/>
  </si>
  <si>
    <t>https://pubs.acs.org/doi/10.1021/ja00213a052</t>
  </si>
  <si>
    <t>H. C. Brown et al., .  J. Am. Chem. Soc., 110.5 (1988): 1539.</t>
  </si>
  <si>
    <t>H. C. Brown et al., .  J. Am. Chem. Soc., 110.5 (1988): 1539.</t>
    <phoneticPr fontId="4"/>
  </si>
  <si>
    <t>H. C. Brown et al., .  J. Am. Chem. Soc., 110.5 (1988): 1561.</t>
  </si>
  <si>
    <t>https://pubs.acs.org/doi/10.1021/jo00248a005</t>
  </si>
  <si>
    <t>M. Srebnik et al., . J. Org. Chem., 53.13 (1988): 2916.</t>
  </si>
  <si>
    <t>M. Srebnik et al., . J. Org. Chem., 53.13 (1988): 2916.</t>
    <phoneticPr fontId="4"/>
  </si>
  <si>
    <t>https://pubs.acs.org/doi/10.1021/jo00248a005</t>
    <phoneticPr fontId="4"/>
  </si>
  <si>
    <t>H. C. Brown et al., . J. Org. Chem., 54.19 (1989): 4504.</t>
  </si>
  <si>
    <t>H. C. Brown et al., . J. Org. Chem., 54.19 (1989): 4504.</t>
    <phoneticPr fontId="4"/>
  </si>
  <si>
    <t>H. C. Brown et al., .  J. Am. Chem. Soc., 110.5 (1988): 1561.</t>
    <phoneticPr fontId="4"/>
  </si>
  <si>
    <t>https://pubs.acs.org/doi/10.1021/jo00280a013</t>
  </si>
  <si>
    <t>Ramachandran, P. Veeraraghavan, Sangeeta Pitre, and Herbert C. Brown. "Selective reductions. 59. Effective intramolecular asymmetric reductions of α-, β-, and γ-keto acids with diisopinocampheylborane and intermolecular asymmetric reductions of the corresponding esters with B-chlorodiisopinocampheylborane." The Journal of Organic Chemistry 67.15 (2002): 5315-5319.</t>
    <phoneticPr fontId="4"/>
  </si>
  <si>
    <t>https://pubs.acs.org/doi/full/10.1021/jo025594y</t>
  </si>
  <si>
    <t>P. V. Ramachandran et al., . J. Org.Chem., 67.15 (2002): 5315.</t>
  </si>
  <si>
    <t>P. V. Ramachandran et al., . J. Org.Chem., 67.15 (2002): 5315.</t>
    <phoneticPr fontId="4"/>
  </si>
  <si>
    <t>https://www.sciencedirect.com/science/article/pii/S0040403997004401?via%3Dihub</t>
  </si>
  <si>
    <t>https://pubs.acs.org/doi/10.1021/jo00280a013</t>
    <phoneticPr fontId="4"/>
  </si>
  <si>
    <t>https://pubs.acs.org/doi/full/10.1021/jo025594y</t>
    <phoneticPr fontId="4"/>
  </si>
  <si>
    <t>&gt;99%ee</t>
    <phoneticPr fontId="4"/>
  </si>
  <si>
    <t>https://www.sciencedirect.com/science/article/pii/S0040403997004401?via%3Dihub</t>
    <phoneticPr fontId="4"/>
  </si>
  <si>
    <t>table</t>
    <phoneticPr fontId="4"/>
  </si>
  <si>
    <t>M. Zhao et al., .  Tetrahedron Lett., 38.15 (1997): 2641.</t>
  </si>
  <si>
    <t>M. Zhao et al., .  Tetrahedron Lett., 38.15 (1997): 2641.</t>
    <phoneticPr fontId="4"/>
  </si>
  <si>
    <t>Ramachandran, P. Veeraraghavan, Baoqing Gong, and Herbert C. Brown. "A remarkable inversion in configuration of the product alcohols from theasymmetric reduction of ortho-hydroxyacetophenones with B-chlorodiisopinocampheylborane." Tetrahedron letters 35.14 (1994): 2141-2144.</t>
    <phoneticPr fontId="4"/>
  </si>
  <si>
    <t>https://www.sciencedirect.com/science/article/pii/S0040403900767803</t>
  </si>
  <si>
    <t>https://www.sciencedirect.com/science/article/pii/S0040403900767803</t>
    <phoneticPr fontId="4"/>
  </si>
  <si>
    <t>βOH</t>
    <phoneticPr fontId="4"/>
  </si>
  <si>
    <t> P. V. Ramachandran et al., Tetrahedron Lett., 35.14 (1994): 2141.</t>
  </si>
  <si>
    <t> P. V. Ramachandran et al., Tetrahedron Lett., 35.14 (1994): 2141.</t>
    <phoneticPr fontId="4"/>
  </si>
  <si>
    <t>Potin, Dominique, Francoise Dumas, and Jean D'Angelo. "New chiral auxiliaries: their use in the asymmetric hydrogenation of. beta.-acetamidocrotonates." Journal of the American Chemical Society 112.9 (1990): 3483-3486.</t>
    <phoneticPr fontId="4"/>
  </si>
  <si>
    <t>D. Potin, Dominique et al., . J. Org.Chem., 112.9 (1990): 3483.</t>
    <phoneticPr fontId="4"/>
  </si>
  <si>
    <t>https://pubs.acs.org/doi/abs/10.1021/ja00165a036</t>
    <phoneticPr fontId="4"/>
  </si>
  <si>
    <t>THF</t>
    <phoneticPr fontId="4"/>
  </si>
  <si>
    <t>Ramachandran, P. V., Baoqing Gong, and Herbert C. Brown. "Asymmetric synthesis of both enantiomers of α-(4-fluorophenyl)-4-(2-pyrimidinyl)-1-piperazinebutanol: Potential antipsychotic agents." Tetrahedron: Asymmetry 4.12 (1993): 2399-2400.</t>
    <phoneticPr fontId="4"/>
  </si>
  <si>
    <t> P. V. Ramachandran et al., Tetrahedron Asymmetry., 4.12 (1993): 2399.</t>
    <phoneticPr fontId="4"/>
  </si>
  <si>
    <t>https://www.sciencedirect.com/science/article/pii/S0957416600822089</t>
  </si>
  <si>
    <t>Ramachandran, P. Veeraraghavan, Baoqing Gong, and Aleksandar V. Teodorović. "The influence of fluorine on the asymmetric reduction of fluoromethyl ketones." Journal of fluorine chemistry 128.7 (2007): 844-850.</t>
    <phoneticPr fontId="4"/>
  </si>
  <si>
    <t> P. V. Ramachandran et al., J Fluor Chem., 128.7 (2007): 844.</t>
  </si>
  <si>
    <t> P. V. Ramachandran et al., J Fluor Chem., 128.7 (2007): 844.</t>
    <phoneticPr fontId="4"/>
  </si>
  <si>
    <t>https://www.sciencedirect.com/science/article/pii/S0022113907001601</t>
    <phoneticPr fontId="4"/>
  </si>
  <si>
    <t>ClC(Cl)C(=O)c1ccccc1</t>
    <phoneticPr fontId="4"/>
  </si>
  <si>
    <t>ClC(Cl)(Cl)C(=O)c1ccccc1</t>
    <phoneticPr fontId="4"/>
  </si>
  <si>
    <t>ClCC(=O)C</t>
    <phoneticPr fontId="4"/>
  </si>
  <si>
    <t>room temperature</t>
    <phoneticPr fontId="4"/>
  </si>
  <si>
    <t>ClC(Cl)C(=O)C</t>
    <phoneticPr fontId="4"/>
  </si>
  <si>
    <t>ClC(Cl)(Cl)C(=O)C</t>
    <phoneticPr fontId="4"/>
  </si>
  <si>
    <t>Ramachandran, P. Veeraraghavan, et al. "Selective reductions. 53. Asymmetric reduction of α-fluoromethyl ketones with B-chlorodiisopinocampheylborane and B-isopinocampheyl-9-borabicyclo [3.3. 1] nonane. Combined electronic and steric contributions to the enantiocontrol process." Tetrahedron: Asymmetry 5.6 (1994): 1075-1086.</t>
    <phoneticPr fontId="4"/>
  </si>
  <si>
    <t>FCC(=O)c1ccccc1</t>
    <phoneticPr fontId="4"/>
  </si>
  <si>
    <t>FC(F)C(=O)c1ccccc1</t>
    <phoneticPr fontId="4"/>
  </si>
  <si>
    <t>FC(F)(F)C(=O)c1ccccc1</t>
    <phoneticPr fontId="4"/>
  </si>
  <si>
    <t>FCC(=O)C</t>
    <phoneticPr fontId="4"/>
  </si>
  <si>
    <t>FC(F)C(=O)C</t>
    <phoneticPr fontId="4"/>
  </si>
  <si>
    <t>FC(F)(F)C(=O)C</t>
    <phoneticPr fontId="4"/>
  </si>
  <si>
    <t> P. V. Ramachandran et al., Tetrahedron Asymmetry., 5.6 (1994): 1075.</t>
    <phoneticPr fontId="4"/>
  </si>
  <si>
    <t>Brown, Herbert C., and P. Veeraraghavan Ramachandran. "Asymmetric reduction with chiral organoboranes based on. alpha.-pinene." Accounts of chemical research 25.1 (1992): 16-24.</t>
    <phoneticPr fontId="4"/>
  </si>
  <si>
    <t>https://pubs.acs.org/doi/10.1021/ar00013a003</t>
  </si>
  <si>
    <t>H. C. Brown et al., . Acc. Chem. Res., 25.1 (1992): 16.</t>
    <phoneticPr fontId="4"/>
  </si>
  <si>
    <t>https://www.sciencedirect.com/science/article/pii/095741669480057X</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</si>
</sst>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ヒラギノ角ゴ ProN W3"/>
    </font>
    <font>
      <sz val="12"/>
      <color indexed="8"/>
      <name val="ヒラギノ角ゴ ProN W3"/>
      <charset val="128"/>
    </font>
    <font>
      <sz val="10"/>
      <color indexed="8"/>
      <name val="ヒラギノ角ゴ ProN W6"/>
      <family val="3"/>
      <charset val="128"/>
    </font>
    <font>
      <sz val="10"/>
      <color indexed="8"/>
      <name val="ヒラギノ角ゴ ProN W3"/>
      <charset val="128"/>
    </font>
    <font>
      <sz val="6"/>
      <name val="Tsukushi A Round Gothic Bold"/>
      <family val="3"/>
      <charset val="128"/>
    </font>
    <font>
      <u/>
      <sz val="10"/>
      <color theme="10"/>
      <name val="ヒラギノ角ゴ ProN W3"/>
      <charset val="128"/>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22">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vertical="top"/>
    </xf>
    <xf numFmtId="49" fontId="2"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0" fillId="0" borderId="4" xfId="0" applyBorder="1" applyAlignment="1">
      <alignment vertical="top"/>
    </xf>
    <xf numFmtId="49" fontId="2"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0" fontId="0" fillId="0" borderId="7" xfId="0" applyBorder="1" applyAlignment="1">
      <alignment vertical="top"/>
    </xf>
    <xf numFmtId="0" fontId="0" fillId="0" borderId="6" xfId="0" applyBorder="1" applyAlignment="1">
      <alignment vertical="top"/>
    </xf>
    <xf numFmtId="0" fontId="2" fillId="3" borderId="5" xfId="0" applyFont="1" applyFill="1" applyBorder="1" applyAlignment="1">
      <alignment vertical="top"/>
    </xf>
    <xf numFmtId="0" fontId="1" fillId="0" borderId="0" xfId="0" applyFont="1" applyAlignment="1">
      <alignment horizontal="center" vertical="center"/>
    </xf>
    <xf numFmtId="49" fontId="3" fillId="0" borderId="4" xfId="0" applyNumberFormat="1" applyFont="1" applyBorder="1" applyAlignment="1">
      <alignment vertical="top"/>
    </xf>
    <xf numFmtId="49" fontId="5" fillId="0" borderId="4" xfId="1" applyNumberFormat="1" applyBorder="1" applyAlignment="1">
      <alignment vertical="top"/>
    </xf>
    <xf numFmtId="49" fontId="3" fillId="0" borderId="7" xfId="0" applyNumberFormat="1" applyFont="1" applyBorder="1" applyAlignment="1">
      <alignment vertical="top"/>
    </xf>
    <xf numFmtId="49" fontId="5" fillId="0" borderId="7" xfId="1" applyNumberFormat="1" applyBorder="1" applyAlignment="1">
      <alignment vertical="top"/>
    </xf>
    <xf numFmtId="0" fontId="3" fillId="0" borderId="7" xfId="0" applyFont="1" applyBorder="1" applyAlignment="1">
      <alignment vertical="top"/>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pubs.acs.org/doi/10.1021/ja00213a030" TargetMode="External"/><Relationship Id="rId18" Type="http://schemas.openxmlformats.org/officeDocument/2006/relationships/hyperlink" Target="https://pubs.acs.org/doi/10.1021/ja00213a030" TargetMode="External"/><Relationship Id="rId26" Type="http://schemas.openxmlformats.org/officeDocument/2006/relationships/hyperlink" Target="https://pubs.acs.org/doi/10.1021/jo00248a005" TargetMode="External"/><Relationship Id="rId39" Type="http://schemas.openxmlformats.org/officeDocument/2006/relationships/hyperlink" Target="https://www.sciencedirect.com/science/article/pii/S0022113907001601" TargetMode="External"/><Relationship Id="rId21" Type="http://schemas.openxmlformats.org/officeDocument/2006/relationships/hyperlink" Target="https://pubs.acs.org/doi/10.1021/ja00213a030" TargetMode="External"/><Relationship Id="rId34" Type="http://schemas.openxmlformats.org/officeDocument/2006/relationships/hyperlink" Target="https://www.sciencedirect.com/science/article/pii/S0040403997004401?via%3Dihub" TargetMode="External"/><Relationship Id="rId7" Type="http://schemas.openxmlformats.org/officeDocument/2006/relationships/hyperlink" Target="https://pubs.acs.org/doi/10.1021/ja00213a030" TargetMode="External"/><Relationship Id="rId12" Type="http://schemas.openxmlformats.org/officeDocument/2006/relationships/hyperlink" Target="https://pubs.acs.org/doi/10.1021/ja00213a030" TargetMode="External"/><Relationship Id="rId17" Type="http://schemas.openxmlformats.org/officeDocument/2006/relationships/hyperlink" Target="https://pubs.acs.org/doi/10.1021/ja00213a030" TargetMode="External"/><Relationship Id="rId25" Type="http://schemas.openxmlformats.org/officeDocument/2006/relationships/hyperlink" Target="https://pubs.acs.org/doi/10.1021/jo00248a005" TargetMode="External"/><Relationship Id="rId33" Type="http://schemas.openxmlformats.org/officeDocument/2006/relationships/hyperlink" Target="https://pubs.acs.org/doi/full/10.1021/jo025594y" TargetMode="External"/><Relationship Id="rId38" Type="http://schemas.openxmlformats.org/officeDocument/2006/relationships/hyperlink" Target="https://www.sciencedirect.com/science/article/pii/S0022113907001601" TargetMode="External"/><Relationship Id="rId2" Type="http://schemas.openxmlformats.org/officeDocument/2006/relationships/hyperlink" Target="https://pubs.acs.org/doi/10.1021/jo00248a005" TargetMode="External"/><Relationship Id="rId16" Type="http://schemas.openxmlformats.org/officeDocument/2006/relationships/hyperlink" Target="https://pubs.acs.org/doi/10.1021/ja00213a030" TargetMode="External"/><Relationship Id="rId20" Type="http://schemas.openxmlformats.org/officeDocument/2006/relationships/hyperlink" Target="https://pubs.acs.org/doi/10.1021/ja00213a030" TargetMode="External"/><Relationship Id="rId29" Type="http://schemas.openxmlformats.org/officeDocument/2006/relationships/hyperlink" Target="https://pubs.acs.org/doi/10.1021/jo00248a005" TargetMode="External"/><Relationship Id="rId1" Type="http://schemas.openxmlformats.org/officeDocument/2006/relationships/hyperlink" Target="https://pubs.acs.org/doi/10.1021/ja00213a030" TargetMode="External"/><Relationship Id="rId6" Type="http://schemas.openxmlformats.org/officeDocument/2006/relationships/hyperlink" Target="https://pubs.acs.org/doi/10.1021/ja00213a030" TargetMode="External"/><Relationship Id="rId11" Type="http://schemas.openxmlformats.org/officeDocument/2006/relationships/hyperlink" Target="https://pubs.acs.org/doi/10.1021/ja00213a030" TargetMode="External"/><Relationship Id="rId24" Type="http://schemas.openxmlformats.org/officeDocument/2006/relationships/hyperlink" Target="https://pubs.acs.org/doi/10.1021/jo00248a005" TargetMode="External"/><Relationship Id="rId32" Type="http://schemas.openxmlformats.org/officeDocument/2006/relationships/hyperlink" Target="https://pubs.acs.org/doi/10.1021/jo00280a013" TargetMode="External"/><Relationship Id="rId37" Type="http://schemas.openxmlformats.org/officeDocument/2006/relationships/hyperlink" Target="https://www.sciencedirect.com/science/article/pii/S0040403900767803" TargetMode="External"/><Relationship Id="rId40" Type="http://schemas.openxmlformats.org/officeDocument/2006/relationships/hyperlink" Target="https://www.sciencedirect.com/science/article/pii/095741669480057X" TargetMode="External"/><Relationship Id="rId5" Type="http://schemas.openxmlformats.org/officeDocument/2006/relationships/hyperlink" Target="https://pubs.acs.org/doi/10.1021/ja00213a030" TargetMode="External"/><Relationship Id="rId15" Type="http://schemas.openxmlformats.org/officeDocument/2006/relationships/hyperlink" Target="https://pubs.acs.org/doi/10.1021/ja00213a030" TargetMode="External"/><Relationship Id="rId23" Type="http://schemas.openxmlformats.org/officeDocument/2006/relationships/hyperlink" Target="https://pubs.acs.org/doi/10.1021/ja00213a030" TargetMode="External"/><Relationship Id="rId28" Type="http://schemas.openxmlformats.org/officeDocument/2006/relationships/hyperlink" Target="https://pubs.acs.org/doi/10.1021/jo00248a005" TargetMode="External"/><Relationship Id="rId36" Type="http://schemas.openxmlformats.org/officeDocument/2006/relationships/hyperlink" Target="https://pubs.acs.org/doi/abs/10.1021/ja00165a036" TargetMode="External"/><Relationship Id="rId10" Type="http://schemas.openxmlformats.org/officeDocument/2006/relationships/hyperlink" Target="https://pubs.acs.org/doi/10.1021/ja00213a030" TargetMode="External"/><Relationship Id="rId19" Type="http://schemas.openxmlformats.org/officeDocument/2006/relationships/hyperlink" Target="https://pubs.acs.org/doi/10.1021/ja00213a030" TargetMode="External"/><Relationship Id="rId31" Type="http://schemas.openxmlformats.org/officeDocument/2006/relationships/hyperlink" Target="https://pubs.acs.org/doi/10.1021/jo00248a005" TargetMode="External"/><Relationship Id="rId4" Type="http://schemas.openxmlformats.org/officeDocument/2006/relationships/hyperlink" Target="https://pubs.acs.org/doi/10.1021/ja00213a030" TargetMode="External"/><Relationship Id="rId9" Type="http://schemas.openxmlformats.org/officeDocument/2006/relationships/hyperlink" Target="https://pubs.acs.org/doi/10.1021/ja00213a030" TargetMode="External"/><Relationship Id="rId14" Type="http://schemas.openxmlformats.org/officeDocument/2006/relationships/hyperlink" Target="https://pubs.acs.org/doi/10.1021/ja00213a030" TargetMode="External"/><Relationship Id="rId22" Type="http://schemas.openxmlformats.org/officeDocument/2006/relationships/hyperlink" Target="https://pubs.acs.org/doi/10.1021/ja00213a030" TargetMode="External"/><Relationship Id="rId27" Type="http://schemas.openxmlformats.org/officeDocument/2006/relationships/hyperlink" Target="https://pubs.acs.org/doi/10.1021/jo00248a005" TargetMode="External"/><Relationship Id="rId30" Type="http://schemas.openxmlformats.org/officeDocument/2006/relationships/hyperlink" Target="https://pubs.acs.org/doi/10.1021/jo00248a005" TargetMode="External"/><Relationship Id="rId35" Type="http://schemas.openxmlformats.org/officeDocument/2006/relationships/hyperlink" Target="https://www.sciencedirect.com/science/article/pii/S0040403900767803" TargetMode="External"/><Relationship Id="rId8" Type="http://schemas.openxmlformats.org/officeDocument/2006/relationships/hyperlink" Target="https://pubs.acs.org/doi/10.1021/ja00213a030" TargetMode="External"/><Relationship Id="rId3" Type="http://schemas.openxmlformats.org/officeDocument/2006/relationships/hyperlink" Target="https://pubs.acs.org/doi/10.1021/ja00213a0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3"/>
  <sheetViews>
    <sheetView showGridLines="0" tabSelected="1" topLeftCell="A57" workbookViewId="0">
      <selection activeCell="I78" sqref="I78"/>
    </sheetView>
  </sheetViews>
  <sheetFormatPr baseColWidth="10" defaultColWidth="10" defaultRowHeight="23" customHeight="1"/>
  <cols>
    <col min="1" max="1" width="39.19921875" style="1" customWidth="1"/>
    <col min="2" max="2" width="20" style="1" customWidth="1"/>
    <col min="3" max="3" width="38.3984375" style="1" customWidth="1"/>
    <col min="4" max="4" width="7" style="1" customWidth="1"/>
    <col min="5" max="5" width="24.3984375" style="1" customWidth="1"/>
    <col min="6" max="6" width="15.3984375" style="1" customWidth="1"/>
    <col min="7" max="7" width="7.59765625" style="1" customWidth="1"/>
    <col min="8" max="9" width="10.59765625" style="1" customWidth="1"/>
    <col min="10" max="11" width="13" style="1" customWidth="1"/>
    <col min="12" max="12" width="67.3984375" style="1" customWidth="1"/>
    <col min="13" max="13" width="68.59765625" style="1" customWidth="1"/>
    <col min="14" max="17" width="10" style="1" customWidth="1"/>
    <col min="18" max="16384" width="10" style="1"/>
  </cols>
  <sheetData>
    <row r="1" spans="1:16" ht="26" customHeight="1">
      <c r="A1" s="16" t="s">
        <v>0</v>
      </c>
      <c r="B1" s="16"/>
      <c r="C1" s="16"/>
      <c r="D1" s="16"/>
      <c r="E1" s="16"/>
      <c r="F1" s="16"/>
      <c r="G1" s="16"/>
      <c r="H1" s="16"/>
      <c r="I1" s="16"/>
      <c r="J1" s="16"/>
      <c r="K1" s="16"/>
      <c r="L1" s="16"/>
      <c r="M1" s="16"/>
      <c r="N1" s="16"/>
      <c r="O1" s="16"/>
      <c r="P1" s="16"/>
    </row>
    <row r="2" spans="1:16" ht="18.5" customHeight="1">
      <c r="A2" s="2" t="s">
        <v>1</v>
      </c>
      <c r="B2" s="2" t="s">
        <v>2</v>
      </c>
      <c r="C2" s="2" t="s">
        <v>3</v>
      </c>
      <c r="D2" s="2" t="s">
        <v>4</v>
      </c>
      <c r="E2" s="2" t="s">
        <v>5</v>
      </c>
      <c r="F2" s="2" t="s">
        <v>6</v>
      </c>
      <c r="G2" s="2" t="s">
        <v>7</v>
      </c>
      <c r="H2" s="2" t="s">
        <v>8</v>
      </c>
      <c r="I2" s="2" t="s">
        <v>9</v>
      </c>
      <c r="J2" s="2" t="s">
        <v>10</v>
      </c>
      <c r="K2" s="2" t="s">
        <v>209</v>
      </c>
      <c r="L2" s="2" t="s">
        <v>208</v>
      </c>
      <c r="M2" s="2" t="s">
        <v>11</v>
      </c>
      <c r="N2" s="3" t="s">
        <v>239</v>
      </c>
      <c r="O2" s="3"/>
      <c r="P2" s="3"/>
    </row>
    <row r="3" spans="1:16" ht="18.5" customHeight="1">
      <c r="A3" s="4" t="s">
        <v>12</v>
      </c>
      <c r="B3" s="5" t="s">
        <v>13</v>
      </c>
      <c r="C3" s="6" t="s">
        <v>14</v>
      </c>
      <c r="D3" s="7">
        <v>4</v>
      </c>
      <c r="E3" s="7">
        <v>-25</v>
      </c>
      <c r="F3" s="7">
        <f>273+E3</f>
        <v>248</v>
      </c>
      <c r="G3" s="7">
        <f>50+D3/2</f>
        <v>52</v>
      </c>
      <c r="H3" s="6" t="s">
        <v>15</v>
      </c>
      <c r="I3" s="6" t="s">
        <v>16</v>
      </c>
      <c r="J3" s="6" t="s">
        <v>17</v>
      </c>
      <c r="K3" s="18" t="s">
        <v>211</v>
      </c>
      <c r="L3" s="17" t="s">
        <v>214</v>
      </c>
      <c r="M3" s="8"/>
      <c r="N3" s="8"/>
      <c r="O3" s="8"/>
      <c r="P3" s="8"/>
    </row>
    <row r="4" spans="1:16" ht="18.25" customHeight="1">
      <c r="A4" s="9" t="s">
        <v>18</v>
      </c>
      <c r="B4" s="10" t="s">
        <v>13</v>
      </c>
      <c r="C4" s="11" t="s">
        <v>19</v>
      </c>
      <c r="D4" s="12">
        <v>7</v>
      </c>
      <c r="E4" s="12">
        <v>-25</v>
      </c>
      <c r="F4" s="7">
        <f t="shared" ref="F4:F67" si="0">273+E4</f>
        <v>248</v>
      </c>
      <c r="G4" s="7">
        <f t="shared" ref="G4:G67" si="1">50+D4/2</f>
        <v>53.5</v>
      </c>
      <c r="H4" s="11" t="s">
        <v>15</v>
      </c>
      <c r="I4" s="11" t="s">
        <v>16</v>
      </c>
      <c r="J4" s="11" t="s">
        <v>17</v>
      </c>
      <c r="K4" s="18" t="s">
        <v>211</v>
      </c>
      <c r="L4" s="17" t="s">
        <v>214</v>
      </c>
      <c r="M4" s="13"/>
      <c r="N4" s="13"/>
      <c r="O4" s="13"/>
      <c r="P4" s="13"/>
    </row>
    <row r="5" spans="1:16" ht="18.25" customHeight="1">
      <c r="A5" s="9" t="s">
        <v>20</v>
      </c>
      <c r="B5" s="10" t="s">
        <v>13</v>
      </c>
      <c r="C5" s="11" t="s">
        <v>21</v>
      </c>
      <c r="D5" s="12">
        <v>32</v>
      </c>
      <c r="E5" s="12">
        <v>-25</v>
      </c>
      <c r="F5" s="7">
        <f t="shared" si="0"/>
        <v>248</v>
      </c>
      <c r="G5" s="7">
        <f t="shared" si="1"/>
        <v>66</v>
      </c>
      <c r="H5" s="11" t="s">
        <v>15</v>
      </c>
      <c r="I5" s="11" t="s">
        <v>16</v>
      </c>
      <c r="J5" s="11" t="s">
        <v>17</v>
      </c>
      <c r="K5" s="18" t="s">
        <v>210</v>
      </c>
      <c r="L5" s="17" t="s">
        <v>213</v>
      </c>
      <c r="M5" s="13"/>
      <c r="N5" s="13"/>
      <c r="O5" s="13"/>
      <c r="P5" s="13"/>
    </row>
    <row r="6" spans="1:16" ht="18.25" customHeight="1">
      <c r="A6" s="9" t="s">
        <v>22</v>
      </c>
      <c r="B6" s="10" t="s">
        <v>13</v>
      </c>
      <c r="C6" s="11" t="s">
        <v>23</v>
      </c>
      <c r="D6" s="12">
        <v>97.4</v>
      </c>
      <c r="E6" s="12">
        <v>-25</v>
      </c>
      <c r="F6" s="7">
        <f t="shared" si="0"/>
        <v>248</v>
      </c>
      <c r="G6" s="7">
        <f t="shared" si="1"/>
        <v>98.7</v>
      </c>
      <c r="H6" s="11" t="s">
        <v>15</v>
      </c>
      <c r="I6" s="11" t="s">
        <v>24</v>
      </c>
      <c r="J6" s="11" t="s">
        <v>17</v>
      </c>
      <c r="K6" s="18" t="s">
        <v>210</v>
      </c>
      <c r="L6" s="17" t="s">
        <v>213</v>
      </c>
      <c r="M6" s="13"/>
      <c r="N6" s="13"/>
      <c r="O6" s="13"/>
      <c r="P6" s="13"/>
    </row>
    <row r="7" spans="1:16" ht="18.25" customHeight="1">
      <c r="A7" s="9" t="s">
        <v>22</v>
      </c>
      <c r="B7" s="10" t="s">
        <v>12</v>
      </c>
      <c r="C7" s="11" t="s">
        <v>25</v>
      </c>
      <c r="D7" s="12">
        <v>97.3</v>
      </c>
      <c r="E7" s="12">
        <v>-25</v>
      </c>
      <c r="F7" s="7">
        <f t="shared" si="0"/>
        <v>248</v>
      </c>
      <c r="G7" s="7">
        <f t="shared" si="1"/>
        <v>98.65</v>
      </c>
      <c r="H7" s="11" t="s">
        <v>15</v>
      </c>
      <c r="I7" s="11" t="s">
        <v>24</v>
      </c>
      <c r="J7" s="11" t="s">
        <v>17</v>
      </c>
      <c r="K7" s="18" t="s">
        <v>210</v>
      </c>
      <c r="L7" s="17" t="s">
        <v>213</v>
      </c>
      <c r="M7" s="13"/>
      <c r="N7" s="13"/>
      <c r="O7" s="13"/>
      <c r="P7" s="13"/>
    </row>
    <row r="8" spans="1:16" ht="18.25" customHeight="1">
      <c r="A8" s="9" t="s">
        <v>22</v>
      </c>
      <c r="B8" s="10" t="s">
        <v>26</v>
      </c>
      <c r="C8" s="11" t="s">
        <v>27</v>
      </c>
      <c r="D8" s="12">
        <v>98.2</v>
      </c>
      <c r="E8" s="12">
        <v>-25</v>
      </c>
      <c r="F8" s="7">
        <f t="shared" si="0"/>
        <v>248</v>
      </c>
      <c r="G8" s="7">
        <f t="shared" si="1"/>
        <v>99.1</v>
      </c>
      <c r="H8" s="11" t="s">
        <v>15</v>
      </c>
      <c r="I8" s="11" t="s">
        <v>24</v>
      </c>
      <c r="J8" s="11" t="s">
        <v>17</v>
      </c>
      <c r="K8" s="18" t="s">
        <v>210</v>
      </c>
      <c r="L8" s="17" t="s">
        <v>213</v>
      </c>
      <c r="M8" s="13"/>
      <c r="N8" s="13"/>
      <c r="O8" s="13"/>
      <c r="P8" s="13"/>
    </row>
    <row r="9" spans="1:16" ht="18.25" customHeight="1">
      <c r="A9" s="9" t="s">
        <v>22</v>
      </c>
      <c r="B9" s="10" t="s">
        <v>28</v>
      </c>
      <c r="C9" s="11" t="s">
        <v>29</v>
      </c>
      <c r="D9" s="12">
        <v>95</v>
      </c>
      <c r="E9" s="12">
        <v>-25</v>
      </c>
      <c r="F9" s="7">
        <f t="shared" si="0"/>
        <v>248</v>
      </c>
      <c r="G9" s="7">
        <f t="shared" si="1"/>
        <v>97.5</v>
      </c>
      <c r="H9" s="11" t="s">
        <v>15</v>
      </c>
      <c r="I9" s="11" t="s">
        <v>24</v>
      </c>
      <c r="J9" s="11" t="s">
        <v>17</v>
      </c>
      <c r="K9" s="18" t="s">
        <v>210</v>
      </c>
      <c r="L9" s="17" t="s">
        <v>213</v>
      </c>
      <c r="M9" s="13"/>
      <c r="N9" s="13"/>
      <c r="O9" s="13"/>
      <c r="P9" s="13"/>
    </row>
    <row r="10" spans="1:16" ht="18.25" customHeight="1">
      <c r="A10" s="9" t="s">
        <v>22</v>
      </c>
      <c r="B10" s="10" t="s">
        <v>20</v>
      </c>
      <c r="C10" s="11" t="s">
        <v>30</v>
      </c>
      <c r="D10" s="12">
        <v>90</v>
      </c>
      <c r="E10" s="12">
        <v>-25</v>
      </c>
      <c r="F10" s="7">
        <f t="shared" si="0"/>
        <v>248</v>
      </c>
      <c r="G10" s="7">
        <f t="shared" si="1"/>
        <v>95</v>
      </c>
      <c r="H10" s="11" t="s">
        <v>15</v>
      </c>
      <c r="I10" s="11" t="s">
        <v>24</v>
      </c>
      <c r="J10" s="11" t="s">
        <v>17</v>
      </c>
      <c r="K10" s="18" t="s">
        <v>210</v>
      </c>
      <c r="L10" s="17" t="s">
        <v>213</v>
      </c>
      <c r="M10" s="13"/>
      <c r="N10" s="13"/>
      <c r="O10" s="13"/>
      <c r="P10" s="13"/>
    </row>
    <row r="11" spans="1:16" ht="18.25" customHeight="1">
      <c r="A11" s="9" t="s">
        <v>22</v>
      </c>
      <c r="B11" s="10" t="s">
        <v>31</v>
      </c>
      <c r="C11" s="11" t="s">
        <v>32</v>
      </c>
      <c r="D11" s="12">
        <v>-79.3</v>
      </c>
      <c r="E11" s="12">
        <v>-25</v>
      </c>
      <c r="F11" s="7">
        <f t="shared" si="0"/>
        <v>248</v>
      </c>
      <c r="G11" s="7">
        <f t="shared" si="1"/>
        <v>10.350000000000001</v>
      </c>
      <c r="H11" s="11" t="s">
        <v>15</v>
      </c>
      <c r="I11" s="11" t="s">
        <v>24</v>
      </c>
      <c r="J11" s="11" t="s">
        <v>17</v>
      </c>
      <c r="K11" s="18" t="s">
        <v>210</v>
      </c>
      <c r="L11" s="17" t="s">
        <v>213</v>
      </c>
      <c r="M11" s="13"/>
      <c r="N11" s="13"/>
      <c r="O11" s="13"/>
      <c r="P11" s="13"/>
    </row>
    <row r="12" spans="1:16" ht="18.25" customHeight="1">
      <c r="A12" s="9" t="s">
        <v>33</v>
      </c>
      <c r="B12" s="10" t="s">
        <v>34</v>
      </c>
      <c r="C12" s="11" t="s">
        <v>35</v>
      </c>
      <c r="D12" s="12">
        <v>97.4</v>
      </c>
      <c r="E12" s="12">
        <v>-25</v>
      </c>
      <c r="F12" s="7">
        <f t="shared" si="0"/>
        <v>248</v>
      </c>
      <c r="G12" s="7">
        <f t="shared" si="1"/>
        <v>98.7</v>
      </c>
      <c r="H12" s="11" t="s">
        <v>15</v>
      </c>
      <c r="I12" s="11" t="s">
        <v>24</v>
      </c>
      <c r="J12" s="11" t="s">
        <v>17</v>
      </c>
      <c r="K12" s="18" t="s">
        <v>210</v>
      </c>
      <c r="L12" s="17" t="s">
        <v>213</v>
      </c>
      <c r="M12" s="13"/>
      <c r="N12" s="13"/>
      <c r="O12" s="13"/>
      <c r="P12" s="13"/>
    </row>
    <row r="13" spans="1:16" ht="18.25" customHeight="1">
      <c r="A13" s="9" t="s">
        <v>36</v>
      </c>
      <c r="B13" s="10" t="s">
        <v>34</v>
      </c>
      <c r="C13" s="11" t="s">
        <v>37</v>
      </c>
      <c r="D13" s="12">
        <v>87.4</v>
      </c>
      <c r="E13" s="12">
        <v>-25</v>
      </c>
      <c r="F13" s="7">
        <f t="shared" si="0"/>
        <v>248</v>
      </c>
      <c r="G13" s="7">
        <f t="shared" si="1"/>
        <v>93.7</v>
      </c>
      <c r="H13" s="11" t="s">
        <v>15</v>
      </c>
      <c r="I13" s="11" t="s">
        <v>24</v>
      </c>
      <c r="J13" s="11" t="s">
        <v>17</v>
      </c>
      <c r="K13" s="18" t="s">
        <v>210</v>
      </c>
      <c r="L13" s="17" t="s">
        <v>213</v>
      </c>
      <c r="M13" s="13"/>
      <c r="N13" s="13"/>
      <c r="O13" s="13"/>
      <c r="P13" s="13"/>
    </row>
    <row r="14" spans="1:16" ht="18.25" customHeight="1">
      <c r="A14" s="9" t="s">
        <v>38</v>
      </c>
      <c r="B14" s="10" t="s">
        <v>13</v>
      </c>
      <c r="C14" s="11" t="s">
        <v>39</v>
      </c>
      <c r="D14" s="12">
        <v>98.1</v>
      </c>
      <c r="E14" s="12">
        <v>-25</v>
      </c>
      <c r="F14" s="7">
        <f t="shared" si="0"/>
        <v>248</v>
      </c>
      <c r="G14" s="7">
        <f t="shared" si="1"/>
        <v>99.05</v>
      </c>
      <c r="H14" s="11" t="s">
        <v>15</v>
      </c>
      <c r="I14" s="11" t="s">
        <v>24</v>
      </c>
      <c r="J14" s="11" t="s">
        <v>17</v>
      </c>
      <c r="K14" s="18" t="s">
        <v>210</v>
      </c>
      <c r="L14" s="17" t="s">
        <v>213</v>
      </c>
      <c r="M14" s="13"/>
      <c r="N14" s="13"/>
      <c r="O14" s="13"/>
      <c r="P14" s="13"/>
    </row>
    <row r="15" spans="1:16" ht="18.25" customHeight="1">
      <c r="A15" s="9" t="s">
        <v>40</v>
      </c>
      <c r="B15" s="10" t="s">
        <v>13</v>
      </c>
      <c r="C15" s="11" t="s">
        <v>41</v>
      </c>
      <c r="D15" s="12">
        <v>92.4</v>
      </c>
      <c r="E15" s="12">
        <v>-25</v>
      </c>
      <c r="F15" s="7">
        <f t="shared" si="0"/>
        <v>248</v>
      </c>
      <c r="G15" s="7">
        <f t="shared" si="1"/>
        <v>96.2</v>
      </c>
      <c r="H15" s="11" t="s">
        <v>15</v>
      </c>
      <c r="I15" s="11" t="s">
        <v>24</v>
      </c>
      <c r="J15" s="11" t="s">
        <v>17</v>
      </c>
      <c r="K15" s="18" t="s">
        <v>210</v>
      </c>
      <c r="L15" s="17" t="s">
        <v>213</v>
      </c>
      <c r="M15" s="13"/>
      <c r="N15" s="13"/>
      <c r="O15" s="13"/>
      <c r="P15" s="13"/>
    </row>
    <row r="16" spans="1:16" ht="18.25" customHeight="1">
      <c r="A16" s="9" t="s">
        <v>42</v>
      </c>
      <c r="B16" s="10" t="s">
        <v>13</v>
      </c>
      <c r="C16" s="11" t="s">
        <v>43</v>
      </c>
      <c r="D16" s="12">
        <v>91.3</v>
      </c>
      <c r="E16" s="12">
        <v>-25</v>
      </c>
      <c r="F16" s="7">
        <f t="shared" si="0"/>
        <v>248</v>
      </c>
      <c r="G16" s="7">
        <f t="shared" si="1"/>
        <v>95.65</v>
      </c>
      <c r="H16" s="11" t="s">
        <v>15</v>
      </c>
      <c r="I16" s="11" t="s">
        <v>24</v>
      </c>
      <c r="J16" s="11" t="s">
        <v>17</v>
      </c>
      <c r="K16" s="18" t="s">
        <v>210</v>
      </c>
      <c r="L16" s="17" t="s">
        <v>213</v>
      </c>
      <c r="M16" s="13"/>
      <c r="N16" s="13"/>
      <c r="O16" s="13"/>
      <c r="P16" s="13"/>
    </row>
    <row r="17" spans="1:16" ht="18.25" customHeight="1">
      <c r="A17" s="9" t="s">
        <v>44</v>
      </c>
      <c r="B17" s="10" t="s">
        <v>12</v>
      </c>
      <c r="C17" s="11" t="s">
        <v>45</v>
      </c>
      <c r="D17" s="12">
        <v>96</v>
      </c>
      <c r="E17" s="12">
        <v>-25</v>
      </c>
      <c r="F17" s="7">
        <f t="shared" si="0"/>
        <v>248</v>
      </c>
      <c r="G17" s="7">
        <f t="shared" si="1"/>
        <v>98</v>
      </c>
      <c r="H17" s="11" t="s">
        <v>15</v>
      </c>
      <c r="I17" s="11" t="s">
        <v>24</v>
      </c>
      <c r="J17" s="11" t="s">
        <v>17</v>
      </c>
      <c r="K17" s="18" t="s">
        <v>210</v>
      </c>
      <c r="L17" s="17" t="s">
        <v>213</v>
      </c>
      <c r="M17" s="13"/>
      <c r="N17" s="13"/>
      <c r="O17" s="13"/>
      <c r="P17" s="13"/>
    </row>
    <row r="18" spans="1:16" ht="18.25" customHeight="1">
      <c r="A18" s="9" t="s">
        <v>46</v>
      </c>
      <c r="B18" s="10" t="s">
        <v>13</v>
      </c>
      <c r="C18" s="11" t="s">
        <v>47</v>
      </c>
      <c r="D18" s="12">
        <v>95</v>
      </c>
      <c r="E18" s="12">
        <v>25</v>
      </c>
      <c r="F18" s="7">
        <f t="shared" si="0"/>
        <v>298</v>
      </c>
      <c r="G18" s="7">
        <f t="shared" si="1"/>
        <v>97.5</v>
      </c>
      <c r="H18" s="11" t="s">
        <v>48</v>
      </c>
      <c r="I18" s="11" t="s">
        <v>49</v>
      </c>
      <c r="J18" s="11" t="s">
        <v>17</v>
      </c>
      <c r="K18" s="18" t="s">
        <v>210</v>
      </c>
      <c r="L18" s="17" t="s">
        <v>213</v>
      </c>
      <c r="M18" s="13"/>
      <c r="N18" s="13"/>
      <c r="O18" s="13"/>
      <c r="P18" s="13"/>
    </row>
    <row r="19" spans="1:16" ht="18.25" customHeight="1">
      <c r="A19" s="9" t="s">
        <v>50</v>
      </c>
      <c r="B19" s="10" t="s">
        <v>34</v>
      </c>
      <c r="C19" s="11" t="s">
        <v>51</v>
      </c>
      <c r="D19" s="12">
        <v>84</v>
      </c>
      <c r="E19" s="12">
        <v>25</v>
      </c>
      <c r="F19" s="7">
        <f t="shared" si="0"/>
        <v>298</v>
      </c>
      <c r="G19" s="7">
        <f t="shared" si="1"/>
        <v>92</v>
      </c>
      <c r="H19" s="11" t="s">
        <v>48</v>
      </c>
      <c r="I19" s="11" t="s">
        <v>49</v>
      </c>
      <c r="J19" s="11" t="s">
        <v>17</v>
      </c>
      <c r="K19" s="18" t="s">
        <v>210</v>
      </c>
      <c r="L19" s="17" t="s">
        <v>213</v>
      </c>
      <c r="M19" s="13"/>
      <c r="N19" s="13"/>
      <c r="O19" s="13"/>
      <c r="P19" s="13"/>
    </row>
    <row r="20" spans="1:16" ht="18.25" customHeight="1">
      <c r="A20" s="9" t="s">
        <v>52</v>
      </c>
      <c r="B20" s="10" t="s">
        <v>34</v>
      </c>
      <c r="C20" s="11" t="s">
        <v>53</v>
      </c>
      <c r="D20" s="12">
        <v>98</v>
      </c>
      <c r="E20" s="12">
        <v>25</v>
      </c>
      <c r="F20" s="7">
        <f t="shared" si="0"/>
        <v>298</v>
      </c>
      <c r="G20" s="7">
        <f t="shared" si="1"/>
        <v>99</v>
      </c>
      <c r="H20" s="11" t="s">
        <v>48</v>
      </c>
      <c r="I20" s="11" t="s">
        <v>49</v>
      </c>
      <c r="J20" s="11" t="s">
        <v>17</v>
      </c>
      <c r="K20" s="18" t="s">
        <v>210</v>
      </c>
      <c r="L20" s="17" t="s">
        <v>213</v>
      </c>
      <c r="M20" s="13"/>
      <c r="N20" s="13"/>
      <c r="O20" s="13"/>
      <c r="P20" s="13"/>
    </row>
    <row r="21" spans="1:16" ht="18.25" customHeight="1">
      <c r="A21" s="9" t="s">
        <v>54</v>
      </c>
      <c r="B21" s="10" t="s">
        <v>34</v>
      </c>
      <c r="C21" s="11" t="s">
        <v>55</v>
      </c>
      <c r="D21" s="12">
        <v>91</v>
      </c>
      <c r="E21" s="12">
        <v>25</v>
      </c>
      <c r="F21" s="7">
        <f t="shared" si="0"/>
        <v>298</v>
      </c>
      <c r="G21" s="7">
        <f t="shared" si="1"/>
        <v>95.5</v>
      </c>
      <c r="H21" s="11" t="s">
        <v>48</v>
      </c>
      <c r="I21" s="11" t="s">
        <v>49</v>
      </c>
      <c r="J21" s="11" t="s">
        <v>17</v>
      </c>
      <c r="K21" s="18" t="s">
        <v>210</v>
      </c>
      <c r="L21" s="17" t="s">
        <v>213</v>
      </c>
      <c r="M21" s="13"/>
      <c r="N21" s="13"/>
      <c r="O21" s="13"/>
      <c r="P21" s="13"/>
    </row>
    <row r="22" spans="1:16" ht="18.25" customHeight="1">
      <c r="A22" s="9" t="s">
        <v>56</v>
      </c>
      <c r="B22" s="10" t="s">
        <v>34</v>
      </c>
      <c r="C22" s="11" t="s">
        <v>57</v>
      </c>
      <c r="D22" s="12">
        <v>95</v>
      </c>
      <c r="E22" s="12">
        <v>25</v>
      </c>
      <c r="F22" s="7">
        <f t="shared" si="0"/>
        <v>298</v>
      </c>
      <c r="G22" s="7">
        <f t="shared" si="1"/>
        <v>97.5</v>
      </c>
      <c r="H22" s="11" t="s">
        <v>48</v>
      </c>
      <c r="I22" s="11" t="s">
        <v>49</v>
      </c>
      <c r="J22" s="11" t="s">
        <v>17</v>
      </c>
      <c r="K22" s="18" t="s">
        <v>210</v>
      </c>
      <c r="L22" s="17" t="s">
        <v>213</v>
      </c>
      <c r="M22" s="13"/>
      <c r="N22" s="13"/>
      <c r="O22" s="13"/>
      <c r="P22" s="13"/>
    </row>
    <row r="23" spans="1:16" ht="18.25" customHeight="1">
      <c r="A23" s="9" t="s">
        <v>58</v>
      </c>
      <c r="B23" s="10" t="s">
        <v>34</v>
      </c>
      <c r="C23" s="11" t="s">
        <v>59</v>
      </c>
      <c r="D23" s="12">
        <v>45</v>
      </c>
      <c r="E23" s="12">
        <v>-25</v>
      </c>
      <c r="F23" s="7">
        <f t="shared" si="0"/>
        <v>248</v>
      </c>
      <c r="G23" s="7">
        <f t="shared" si="1"/>
        <v>72.5</v>
      </c>
      <c r="H23" s="11" t="s">
        <v>15</v>
      </c>
      <c r="I23" s="11" t="s">
        <v>60</v>
      </c>
      <c r="J23" s="11" t="s">
        <v>17</v>
      </c>
      <c r="K23" s="18" t="s">
        <v>210</v>
      </c>
      <c r="L23" s="17" t="s">
        <v>213</v>
      </c>
      <c r="M23" s="13"/>
      <c r="N23" s="13"/>
      <c r="O23" s="13"/>
      <c r="P23" s="13"/>
    </row>
    <row r="24" spans="1:16" ht="18.25" customHeight="1">
      <c r="A24" s="9" t="s">
        <v>61</v>
      </c>
      <c r="B24" s="10" t="s">
        <v>34</v>
      </c>
      <c r="C24" s="11" t="s">
        <v>62</v>
      </c>
      <c r="D24" s="12">
        <v>-70</v>
      </c>
      <c r="E24" s="12">
        <v>-25</v>
      </c>
      <c r="F24" s="7">
        <f t="shared" si="0"/>
        <v>248</v>
      </c>
      <c r="G24" s="7">
        <f t="shared" si="1"/>
        <v>15</v>
      </c>
      <c r="H24" s="11" t="s">
        <v>15</v>
      </c>
      <c r="I24" s="11" t="s">
        <v>60</v>
      </c>
      <c r="J24" s="11" t="s">
        <v>17</v>
      </c>
      <c r="K24" s="18" t="s">
        <v>210</v>
      </c>
      <c r="L24" s="17" t="s">
        <v>213</v>
      </c>
      <c r="M24" s="13"/>
      <c r="N24" s="13"/>
      <c r="O24" s="13"/>
      <c r="P24" s="13"/>
    </row>
    <row r="25" spans="1:16" ht="18.25" customHeight="1">
      <c r="A25" s="9" t="s">
        <v>63</v>
      </c>
      <c r="B25" s="10" t="s">
        <v>34</v>
      </c>
      <c r="C25" s="11" t="s">
        <v>64</v>
      </c>
      <c r="D25" s="12">
        <v>84</v>
      </c>
      <c r="E25" s="12">
        <v>20</v>
      </c>
      <c r="F25" s="7">
        <f t="shared" si="0"/>
        <v>293</v>
      </c>
      <c r="G25" s="7">
        <f t="shared" si="1"/>
        <v>92</v>
      </c>
      <c r="H25" s="11" t="s">
        <v>48</v>
      </c>
      <c r="I25" s="11" t="s">
        <v>60</v>
      </c>
      <c r="J25" s="11" t="s">
        <v>17</v>
      </c>
      <c r="K25" s="18" t="s">
        <v>212</v>
      </c>
      <c r="L25" s="17" t="s">
        <v>215</v>
      </c>
      <c r="M25" s="11" t="s">
        <v>65</v>
      </c>
      <c r="N25" s="13"/>
      <c r="O25" s="13"/>
      <c r="P25" s="13"/>
    </row>
    <row r="26" spans="1:16" ht="18.25" customHeight="1">
      <c r="A26" s="9" t="s">
        <v>66</v>
      </c>
      <c r="B26" s="10" t="s">
        <v>34</v>
      </c>
      <c r="C26" s="11" t="s">
        <v>67</v>
      </c>
      <c r="D26" s="12">
        <v>36</v>
      </c>
      <c r="E26" s="12">
        <v>-25</v>
      </c>
      <c r="F26" s="7">
        <f t="shared" si="0"/>
        <v>248</v>
      </c>
      <c r="G26" s="7">
        <f t="shared" si="1"/>
        <v>68</v>
      </c>
      <c r="H26" s="11" t="s">
        <v>15</v>
      </c>
      <c r="I26" s="11" t="s">
        <v>68</v>
      </c>
      <c r="J26" s="11" t="s">
        <v>17</v>
      </c>
      <c r="K26" s="18" t="s">
        <v>212</v>
      </c>
      <c r="L26" s="17" t="s">
        <v>222</v>
      </c>
      <c r="M26" s="13"/>
      <c r="N26" s="13"/>
      <c r="O26" s="13"/>
      <c r="P26" s="13"/>
    </row>
    <row r="27" spans="1:16" ht="18.25" customHeight="1">
      <c r="A27" s="9" t="s">
        <v>69</v>
      </c>
      <c r="B27" s="10" t="s">
        <v>34</v>
      </c>
      <c r="C27" s="11" t="s">
        <v>70</v>
      </c>
      <c r="D27" s="12">
        <v>81</v>
      </c>
      <c r="E27" s="12">
        <v>-25</v>
      </c>
      <c r="F27" s="7">
        <f t="shared" si="0"/>
        <v>248</v>
      </c>
      <c r="G27" s="7">
        <f t="shared" si="1"/>
        <v>90.5</v>
      </c>
      <c r="H27" s="11" t="s">
        <v>15</v>
      </c>
      <c r="I27" s="11" t="s">
        <v>68</v>
      </c>
      <c r="J27" s="11" t="s">
        <v>17</v>
      </c>
      <c r="K27" s="18" t="s">
        <v>212</v>
      </c>
      <c r="L27" s="17" t="s">
        <v>215</v>
      </c>
      <c r="M27" s="13"/>
      <c r="N27" s="13"/>
      <c r="O27" s="13"/>
      <c r="P27" s="13"/>
    </row>
    <row r="28" spans="1:16" ht="18.25" customHeight="1">
      <c r="A28" s="9" t="s">
        <v>71</v>
      </c>
      <c r="B28" s="14"/>
      <c r="C28" s="11" t="s">
        <v>72</v>
      </c>
      <c r="D28" s="12">
        <v>-21</v>
      </c>
      <c r="E28" s="12">
        <v>-25</v>
      </c>
      <c r="F28" s="7">
        <f t="shared" si="0"/>
        <v>248</v>
      </c>
      <c r="G28" s="7">
        <f t="shared" si="1"/>
        <v>39.5</v>
      </c>
      <c r="H28" s="11" t="s">
        <v>15</v>
      </c>
      <c r="I28" s="11" t="s">
        <v>68</v>
      </c>
      <c r="J28" s="11" t="s">
        <v>17</v>
      </c>
      <c r="K28" s="18" t="s">
        <v>212</v>
      </c>
      <c r="L28" s="17" t="s">
        <v>215</v>
      </c>
      <c r="M28" s="13"/>
      <c r="N28" s="13"/>
      <c r="O28" s="13"/>
      <c r="P28" s="13"/>
    </row>
    <row r="29" spans="1:16" ht="18.25" customHeight="1">
      <c r="A29" s="9" t="s">
        <v>73</v>
      </c>
      <c r="B29" s="10" t="s">
        <v>22</v>
      </c>
      <c r="C29" s="11" t="s">
        <v>74</v>
      </c>
      <c r="D29" s="12">
        <v>-96</v>
      </c>
      <c r="E29" s="12">
        <v>-25</v>
      </c>
      <c r="F29" s="7">
        <f t="shared" si="0"/>
        <v>248</v>
      </c>
      <c r="G29" s="7">
        <f t="shared" si="1"/>
        <v>2</v>
      </c>
      <c r="H29" s="11" t="s">
        <v>15</v>
      </c>
      <c r="I29" s="11" t="s">
        <v>75</v>
      </c>
      <c r="J29" s="11" t="s">
        <v>76</v>
      </c>
      <c r="K29" s="20" t="s">
        <v>219</v>
      </c>
      <c r="L29" s="19" t="s">
        <v>218</v>
      </c>
      <c r="M29" s="13"/>
      <c r="N29" s="13"/>
      <c r="O29" s="13"/>
      <c r="P29" s="13"/>
    </row>
    <row r="30" spans="1:16" ht="18.25" customHeight="1">
      <c r="A30" s="9" t="s">
        <v>77</v>
      </c>
      <c r="B30" s="10" t="s">
        <v>22</v>
      </c>
      <c r="C30" s="11" t="s">
        <v>78</v>
      </c>
      <c r="D30" s="12">
        <v>-86</v>
      </c>
      <c r="E30" s="12">
        <v>-25</v>
      </c>
      <c r="F30" s="7">
        <f t="shared" si="0"/>
        <v>248</v>
      </c>
      <c r="G30" s="7">
        <f t="shared" si="1"/>
        <v>7</v>
      </c>
      <c r="H30" s="11" t="s">
        <v>15</v>
      </c>
      <c r="I30" s="11" t="s">
        <v>75</v>
      </c>
      <c r="J30" s="11" t="s">
        <v>76</v>
      </c>
      <c r="K30" s="20" t="s">
        <v>219</v>
      </c>
      <c r="L30" s="19" t="s">
        <v>218</v>
      </c>
      <c r="M30" s="13"/>
      <c r="N30" s="13"/>
      <c r="O30" s="13"/>
      <c r="P30" s="13"/>
    </row>
    <row r="31" spans="1:16" ht="18.25" customHeight="1">
      <c r="A31" s="9" t="s">
        <v>79</v>
      </c>
      <c r="B31" s="10" t="s">
        <v>22</v>
      </c>
      <c r="C31" s="11" t="s">
        <v>80</v>
      </c>
      <c r="D31" s="12">
        <v>-67</v>
      </c>
      <c r="E31" s="12">
        <v>-25</v>
      </c>
      <c r="F31" s="7">
        <f t="shared" si="0"/>
        <v>248</v>
      </c>
      <c r="G31" s="7">
        <f t="shared" si="1"/>
        <v>16.5</v>
      </c>
      <c r="H31" s="11" t="s">
        <v>15</v>
      </c>
      <c r="I31" s="11" t="s">
        <v>75</v>
      </c>
      <c r="J31" s="11" t="s">
        <v>76</v>
      </c>
      <c r="K31" s="20" t="s">
        <v>216</v>
      </c>
      <c r="L31" s="19" t="s">
        <v>217</v>
      </c>
      <c r="M31" s="13"/>
      <c r="N31" s="13"/>
      <c r="O31" s="13"/>
      <c r="P31" s="13"/>
    </row>
    <row r="32" spans="1:16" ht="18.25" customHeight="1">
      <c r="A32" s="9" t="s">
        <v>81</v>
      </c>
      <c r="B32" s="10" t="s">
        <v>13</v>
      </c>
      <c r="C32" s="11" t="s">
        <v>82</v>
      </c>
      <c r="D32" s="12">
        <v>99</v>
      </c>
      <c r="E32" s="12">
        <v>-25</v>
      </c>
      <c r="F32" s="7">
        <f t="shared" si="0"/>
        <v>248</v>
      </c>
      <c r="G32" s="7">
        <f t="shared" si="1"/>
        <v>99.5</v>
      </c>
      <c r="H32" s="11" t="s">
        <v>15</v>
      </c>
      <c r="I32" s="11" t="s">
        <v>75</v>
      </c>
      <c r="J32" s="11" t="s">
        <v>76</v>
      </c>
      <c r="K32" s="20" t="s">
        <v>216</v>
      </c>
      <c r="L32" s="19" t="s">
        <v>217</v>
      </c>
      <c r="M32" s="13"/>
      <c r="N32" s="13"/>
      <c r="O32" s="13"/>
      <c r="P32" s="13"/>
    </row>
    <row r="33" spans="1:16" ht="18.25" customHeight="1">
      <c r="A33" s="9" t="s">
        <v>83</v>
      </c>
      <c r="B33" s="10" t="s">
        <v>13</v>
      </c>
      <c r="C33" s="11" t="s">
        <v>84</v>
      </c>
      <c r="D33" s="12">
        <v>97</v>
      </c>
      <c r="E33" s="12">
        <v>-25</v>
      </c>
      <c r="F33" s="7">
        <f t="shared" si="0"/>
        <v>248</v>
      </c>
      <c r="G33" s="7">
        <f t="shared" si="1"/>
        <v>98.5</v>
      </c>
      <c r="H33" s="11" t="s">
        <v>15</v>
      </c>
      <c r="I33" s="11" t="s">
        <v>75</v>
      </c>
      <c r="J33" s="11" t="s">
        <v>76</v>
      </c>
      <c r="K33" s="20" t="s">
        <v>216</v>
      </c>
      <c r="L33" s="19" t="s">
        <v>217</v>
      </c>
      <c r="M33" s="13"/>
      <c r="N33" s="13"/>
      <c r="O33" s="13"/>
      <c r="P33" s="13"/>
    </row>
    <row r="34" spans="1:16" ht="18.25" customHeight="1">
      <c r="A34" s="9" t="s">
        <v>22</v>
      </c>
      <c r="B34" s="10" t="s">
        <v>85</v>
      </c>
      <c r="C34" s="11" t="s">
        <v>86</v>
      </c>
      <c r="D34" s="12">
        <v>97</v>
      </c>
      <c r="E34" s="12">
        <v>-25</v>
      </c>
      <c r="F34" s="7">
        <f t="shared" si="0"/>
        <v>248</v>
      </c>
      <c r="G34" s="7">
        <f t="shared" si="1"/>
        <v>98.5</v>
      </c>
      <c r="H34" s="11" t="s">
        <v>15</v>
      </c>
      <c r="I34" s="11" t="s">
        <v>75</v>
      </c>
      <c r="J34" s="11" t="s">
        <v>76</v>
      </c>
      <c r="K34" s="20" t="s">
        <v>216</v>
      </c>
      <c r="L34" s="19" t="s">
        <v>217</v>
      </c>
      <c r="M34" s="13"/>
      <c r="N34" s="13"/>
      <c r="O34" s="13"/>
      <c r="P34" s="13"/>
    </row>
    <row r="35" spans="1:16" ht="18.25" customHeight="1">
      <c r="A35" s="9" t="s">
        <v>87</v>
      </c>
      <c r="B35" s="10" t="s">
        <v>12</v>
      </c>
      <c r="C35" s="11" t="s">
        <v>88</v>
      </c>
      <c r="D35" s="12">
        <v>98</v>
      </c>
      <c r="E35" s="12">
        <v>-25</v>
      </c>
      <c r="F35" s="7">
        <f t="shared" si="0"/>
        <v>248</v>
      </c>
      <c r="G35" s="7">
        <f t="shared" si="1"/>
        <v>99</v>
      </c>
      <c r="H35" s="11" t="s">
        <v>15</v>
      </c>
      <c r="I35" s="11" t="s">
        <v>75</v>
      </c>
      <c r="J35" s="11" t="s">
        <v>76</v>
      </c>
      <c r="K35" s="20" t="s">
        <v>216</v>
      </c>
      <c r="L35" s="19" t="s">
        <v>217</v>
      </c>
      <c r="M35" s="13"/>
      <c r="N35" s="13"/>
      <c r="O35" s="13"/>
      <c r="P35" s="13"/>
    </row>
    <row r="36" spans="1:16" ht="18.25" customHeight="1">
      <c r="A36" s="9" t="s">
        <v>89</v>
      </c>
      <c r="B36" s="10" t="s">
        <v>90</v>
      </c>
      <c r="C36" s="11" t="s">
        <v>91</v>
      </c>
      <c r="D36" s="12">
        <v>-93</v>
      </c>
      <c r="E36" s="12">
        <v>-25</v>
      </c>
      <c r="F36" s="7">
        <f t="shared" si="0"/>
        <v>248</v>
      </c>
      <c r="G36" s="7">
        <f t="shared" si="1"/>
        <v>3.5</v>
      </c>
      <c r="H36" s="11" t="s">
        <v>15</v>
      </c>
      <c r="I36" s="11" t="s">
        <v>75</v>
      </c>
      <c r="J36" s="11" t="s">
        <v>76</v>
      </c>
      <c r="K36" s="20" t="s">
        <v>216</v>
      </c>
      <c r="L36" s="19" t="s">
        <v>217</v>
      </c>
      <c r="M36" s="13"/>
      <c r="N36" s="13"/>
      <c r="O36" s="13"/>
      <c r="P36" s="13"/>
    </row>
    <row r="37" spans="1:16" ht="18.25" customHeight="1">
      <c r="A37" s="9" t="s">
        <v>92</v>
      </c>
      <c r="B37" s="10" t="s">
        <v>26</v>
      </c>
      <c r="C37" s="11" t="s">
        <v>93</v>
      </c>
      <c r="D37" s="12">
        <v>98</v>
      </c>
      <c r="E37" s="12">
        <v>-25</v>
      </c>
      <c r="F37" s="7">
        <f t="shared" si="0"/>
        <v>248</v>
      </c>
      <c r="G37" s="7">
        <f t="shared" si="1"/>
        <v>99</v>
      </c>
      <c r="H37" s="11" t="s">
        <v>15</v>
      </c>
      <c r="I37" s="11" t="s">
        <v>75</v>
      </c>
      <c r="J37" s="11" t="s">
        <v>76</v>
      </c>
      <c r="K37" s="20" t="s">
        <v>216</v>
      </c>
      <c r="L37" s="19" t="s">
        <v>217</v>
      </c>
      <c r="M37" s="13"/>
      <c r="N37" s="13"/>
      <c r="O37" s="13"/>
      <c r="P37" s="13"/>
    </row>
    <row r="38" spans="1:16" ht="18.25" customHeight="1">
      <c r="A38" s="9" t="s">
        <v>94</v>
      </c>
      <c r="B38" s="10" t="s">
        <v>13</v>
      </c>
      <c r="C38" s="11" t="s">
        <v>95</v>
      </c>
      <c r="D38" s="12">
        <v>26</v>
      </c>
      <c r="E38" s="12">
        <v>-25</v>
      </c>
      <c r="F38" s="7">
        <f t="shared" si="0"/>
        <v>248</v>
      </c>
      <c r="G38" s="7">
        <f t="shared" si="1"/>
        <v>63</v>
      </c>
      <c r="H38" s="11" t="s">
        <v>15</v>
      </c>
      <c r="I38" s="11" t="s">
        <v>49</v>
      </c>
      <c r="J38" s="11" t="s">
        <v>96</v>
      </c>
      <c r="K38" s="20" t="s">
        <v>229</v>
      </c>
      <c r="L38" s="19" t="s">
        <v>221</v>
      </c>
      <c r="M38" s="13"/>
      <c r="N38" s="13"/>
      <c r="O38" s="13"/>
      <c r="P38" s="13"/>
    </row>
    <row r="39" spans="1:16" ht="18.25" customHeight="1">
      <c r="A39" s="9" t="s">
        <v>94</v>
      </c>
      <c r="B39" s="10" t="s">
        <v>12</v>
      </c>
      <c r="C39" s="11" t="s">
        <v>97</v>
      </c>
      <c r="D39" s="12">
        <v>23</v>
      </c>
      <c r="E39" s="12">
        <v>-25</v>
      </c>
      <c r="F39" s="7">
        <f t="shared" si="0"/>
        <v>248</v>
      </c>
      <c r="G39" s="7">
        <f t="shared" si="1"/>
        <v>61.5</v>
      </c>
      <c r="H39" s="11" t="s">
        <v>15</v>
      </c>
      <c r="I39" s="11" t="s">
        <v>49</v>
      </c>
      <c r="J39" s="11" t="s">
        <v>96</v>
      </c>
      <c r="K39" s="11" t="s">
        <v>223</v>
      </c>
      <c r="L39" s="19" t="s">
        <v>221</v>
      </c>
      <c r="M39" s="13"/>
      <c r="N39" s="13"/>
      <c r="O39" s="13"/>
      <c r="P39" s="13"/>
    </row>
    <row r="40" spans="1:16" ht="18.25" customHeight="1">
      <c r="A40" s="9" t="s">
        <v>94</v>
      </c>
      <c r="B40" s="10" t="s">
        <v>26</v>
      </c>
      <c r="C40" s="11" t="s">
        <v>98</v>
      </c>
      <c r="D40" s="12">
        <v>38</v>
      </c>
      <c r="E40" s="12">
        <v>-25</v>
      </c>
      <c r="F40" s="7">
        <f t="shared" si="0"/>
        <v>248</v>
      </c>
      <c r="G40" s="7">
        <f t="shared" si="1"/>
        <v>69</v>
      </c>
      <c r="H40" s="11" t="s">
        <v>15</v>
      </c>
      <c r="I40" s="11" t="s">
        <v>49</v>
      </c>
      <c r="J40" s="11" t="s">
        <v>96</v>
      </c>
      <c r="K40" s="11" t="s">
        <v>223</v>
      </c>
      <c r="L40" s="19" t="s">
        <v>220</v>
      </c>
      <c r="M40" s="13"/>
      <c r="N40" s="13"/>
      <c r="O40" s="13"/>
      <c r="P40" s="13"/>
    </row>
    <row r="41" spans="1:16" ht="18.25" customHeight="1">
      <c r="A41" s="9" t="s">
        <v>99</v>
      </c>
      <c r="B41" s="10" t="s">
        <v>13</v>
      </c>
      <c r="C41" s="11" t="s">
        <v>100</v>
      </c>
      <c r="D41" s="12">
        <v>45</v>
      </c>
      <c r="E41" s="12">
        <v>-25</v>
      </c>
      <c r="F41" s="7">
        <f t="shared" si="0"/>
        <v>248</v>
      </c>
      <c r="G41" s="7">
        <f t="shared" si="1"/>
        <v>72.5</v>
      </c>
      <c r="H41" s="11" t="s">
        <v>15</v>
      </c>
      <c r="I41" s="11" t="s">
        <v>49</v>
      </c>
      <c r="J41" s="11" t="s">
        <v>96</v>
      </c>
      <c r="K41" s="11" t="s">
        <v>223</v>
      </c>
      <c r="L41" s="19" t="s">
        <v>220</v>
      </c>
      <c r="M41" s="13"/>
      <c r="N41" s="13"/>
      <c r="O41" s="13"/>
      <c r="P41" s="13"/>
    </row>
    <row r="42" spans="1:16" ht="18.25" customHeight="1">
      <c r="A42" s="15"/>
      <c r="B42" s="14"/>
      <c r="C42" s="11" t="s">
        <v>62</v>
      </c>
      <c r="D42" s="12">
        <v>-92</v>
      </c>
      <c r="E42" s="12">
        <v>-78</v>
      </c>
      <c r="F42" s="7">
        <f t="shared" si="0"/>
        <v>195</v>
      </c>
      <c r="G42" s="7">
        <f t="shared" si="1"/>
        <v>4</v>
      </c>
      <c r="H42" s="11" t="s">
        <v>15</v>
      </c>
      <c r="I42" s="11" t="s">
        <v>101</v>
      </c>
      <c r="J42" s="19" t="s">
        <v>224</v>
      </c>
      <c r="K42" s="20" t="s">
        <v>230</v>
      </c>
      <c r="L42" s="19" t="s">
        <v>227</v>
      </c>
      <c r="M42" s="13"/>
      <c r="N42" s="13"/>
      <c r="O42" s="13"/>
      <c r="P42" s="13"/>
    </row>
    <row r="43" spans="1:16" ht="18.25" customHeight="1">
      <c r="A43" s="15"/>
      <c r="B43" s="14"/>
      <c r="C43" s="11" t="s">
        <v>103</v>
      </c>
      <c r="D43" s="12">
        <v>-89</v>
      </c>
      <c r="E43" s="12">
        <v>-78</v>
      </c>
      <c r="F43" s="7">
        <f t="shared" si="0"/>
        <v>195</v>
      </c>
      <c r="G43" s="7">
        <f t="shared" si="1"/>
        <v>5.5</v>
      </c>
      <c r="H43" s="11" t="s">
        <v>15</v>
      </c>
      <c r="I43" s="11" t="s">
        <v>104</v>
      </c>
      <c r="J43" s="11" t="s">
        <v>102</v>
      </c>
      <c r="K43" s="11" t="s">
        <v>225</v>
      </c>
      <c r="L43" s="19" t="s">
        <v>227</v>
      </c>
      <c r="M43" s="13"/>
      <c r="N43" s="13"/>
      <c r="O43" s="13"/>
      <c r="P43" s="13"/>
    </row>
    <row r="44" spans="1:16" ht="18.25" customHeight="1">
      <c r="A44" s="15"/>
      <c r="B44" s="14"/>
      <c r="C44" s="11" t="s">
        <v>59</v>
      </c>
      <c r="D44" s="12">
        <v>82</v>
      </c>
      <c r="E44" s="12">
        <v>-78</v>
      </c>
      <c r="F44" s="7">
        <f t="shared" si="0"/>
        <v>195</v>
      </c>
      <c r="G44" s="7">
        <f t="shared" si="1"/>
        <v>91</v>
      </c>
      <c r="H44" s="11" t="s">
        <v>15</v>
      </c>
      <c r="I44" s="11" t="s">
        <v>105</v>
      </c>
      <c r="J44" s="11" t="s">
        <v>102</v>
      </c>
      <c r="K44" s="11" t="s">
        <v>225</v>
      </c>
      <c r="L44" s="19" t="s">
        <v>226</v>
      </c>
      <c r="M44" s="13"/>
      <c r="N44" s="13"/>
      <c r="O44" s="13"/>
      <c r="P44" s="13"/>
    </row>
    <row r="45" spans="1:16" ht="18.25" customHeight="1">
      <c r="A45" s="9" t="s">
        <v>106</v>
      </c>
      <c r="B45" s="14"/>
      <c r="C45" s="11" t="s">
        <v>107</v>
      </c>
      <c r="D45" s="12">
        <v>99</v>
      </c>
      <c r="E45" s="12">
        <v>-25</v>
      </c>
      <c r="F45" s="7">
        <f t="shared" si="0"/>
        <v>248</v>
      </c>
      <c r="G45" s="7">
        <f t="shared" si="1"/>
        <v>99.5</v>
      </c>
      <c r="H45" s="11" t="s">
        <v>15</v>
      </c>
      <c r="I45" s="11" t="s">
        <v>108</v>
      </c>
      <c r="J45" s="11" t="s">
        <v>102</v>
      </c>
      <c r="K45" s="11" t="s">
        <v>225</v>
      </c>
      <c r="L45" s="19" t="s">
        <v>226</v>
      </c>
      <c r="M45" s="21" t="s">
        <v>231</v>
      </c>
      <c r="N45" s="13"/>
      <c r="O45" s="13"/>
      <c r="P45" s="13"/>
    </row>
    <row r="46" spans="1:16" ht="18.25" customHeight="1">
      <c r="A46" s="9" t="s">
        <v>109</v>
      </c>
      <c r="B46" s="10" t="s">
        <v>34</v>
      </c>
      <c r="C46" s="11" t="s">
        <v>110</v>
      </c>
      <c r="D46" s="12">
        <v>-27</v>
      </c>
      <c r="E46" s="12">
        <v>-25</v>
      </c>
      <c r="F46" s="7">
        <f t="shared" si="0"/>
        <v>248</v>
      </c>
      <c r="G46" s="7">
        <f t="shared" si="1"/>
        <v>36.5</v>
      </c>
      <c r="H46" s="11" t="s">
        <v>15</v>
      </c>
      <c r="I46" s="11" t="s">
        <v>111</v>
      </c>
      <c r="J46" s="11" t="s">
        <v>102</v>
      </c>
      <c r="K46" s="11" t="s">
        <v>225</v>
      </c>
      <c r="L46" s="19" t="s">
        <v>226</v>
      </c>
      <c r="M46" s="21"/>
      <c r="N46" s="13"/>
      <c r="O46" s="13"/>
      <c r="P46" s="13"/>
    </row>
    <row r="47" spans="1:16" ht="18.25" customHeight="1">
      <c r="A47" s="15"/>
      <c r="B47" s="14"/>
      <c r="C47" s="11" t="s">
        <v>112</v>
      </c>
      <c r="D47" s="12">
        <v>98</v>
      </c>
      <c r="E47" s="12">
        <v>-25</v>
      </c>
      <c r="F47" s="7">
        <f t="shared" si="0"/>
        <v>248</v>
      </c>
      <c r="G47" s="7">
        <f t="shared" si="1"/>
        <v>99</v>
      </c>
      <c r="H47" s="11" t="s">
        <v>15</v>
      </c>
      <c r="I47" s="11" t="s">
        <v>113</v>
      </c>
      <c r="J47" s="11" t="s">
        <v>102</v>
      </c>
      <c r="K47" s="11" t="s">
        <v>225</v>
      </c>
      <c r="L47" s="19" t="s">
        <v>227</v>
      </c>
      <c r="M47" s="13"/>
      <c r="N47" s="13"/>
      <c r="O47" s="13"/>
      <c r="P47" s="13"/>
    </row>
    <row r="48" spans="1:16" ht="18.25" customHeight="1">
      <c r="A48" s="9" t="s">
        <v>114</v>
      </c>
      <c r="B48" s="10" t="s">
        <v>13</v>
      </c>
      <c r="C48" s="11" t="s">
        <v>115</v>
      </c>
      <c r="D48" s="12">
        <v>97</v>
      </c>
      <c r="E48" s="12">
        <v>-25</v>
      </c>
      <c r="F48" s="7">
        <f t="shared" si="0"/>
        <v>248</v>
      </c>
      <c r="G48" s="7">
        <f t="shared" si="1"/>
        <v>98.5</v>
      </c>
      <c r="H48" s="11" t="s">
        <v>116</v>
      </c>
      <c r="I48" s="21" t="s">
        <v>233</v>
      </c>
      <c r="J48" s="11" t="s">
        <v>117</v>
      </c>
      <c r="K48" s="20" t="s">
        <v>232</v>
      </c>
      <c r="L48" s="19" t="s">
        <v>235</v>
      </c>
      <c r="M48" s="13"/>
      <c r="N48" s="13"/>
      <c r="O48" s="13"/>
      <c r="P48" s="13"/>
    </row>
    <row r="49" spans="1:16" ht="18.25" customHeight="1">
      <c r="A49" s="9" t="s">
        <v>118</v>
      </c>
      <c r="B49" s="10" t="s">
        <v>13</v>
      </c>
      <c r="C49" s="11" t="s">
        <v>119</v>
      </c>
      <c r="D49" s="12">
        <v>95</v>
      </c>
      <c r="E49" s="12">
        <v>-25</v>
      </c>
      <c r="F49" s="7">
        <f t="shared" si="0"/>
        <v>248</v>
      </c>
      <c r="G49" s="7">
        <f t="shared" si="1"/>
        <v>97.5</v>
      </c>
      <c r="H49" s="11" t="s">
        <v>116</v>
      </c>
      <c r="I49" s="21" t="s">
        <v>233</v>
      </c>
      <c r="J49" s="11" t="s">
        <v>117</v>
      </c>
      <c r="K49" s="11" t="s">
        <v>228</v>
      </c>
      <c r="L49" s="19" t="s">
        <v>235</v>
      </c>
      <c r="M49" s="13"/>
      <c r="N49" s="13"/>
      <c r="O49" s="13"/>
      <c r="P49" s="13"/>
    </row>
    <row r="50" spans="1:16" ht="18.25" customHeight="1">
      <c r="A50" s="9" t="s">
        <v>120</v>
      </c>
      <c r="B50" s="10" t="s">
        <v>13</v>
      </c>
      <c r="C50" s="11" t="s">
        <v>121</v>
      </c>
      <c r="D50" s="12">
        <v>87</v>
      </c>
      <c r="E50" s="12">
        <v>-25</v>
      </c>
      <c r="F50" s="7">
        <f t="shared" si="0"/>
        <v>248</v>
      </c>
      <c r="G50" s="7">
        <f t="shared" si="1"/>
        <v>93.5</v>
      </c>
      <c r="H50" s="11" t="s">
        <v>116</v>
      </c>
      <c r="I50" s="21" t="s">
        <v>233</v>
      </c>
      <c r="J50" s="11" t="s">
        <v>117</v>
      </c>
      <c r="K50" s="11" t="s">
        <v>228</v>
      </c>
      <c r="L50" s="19" t="s">
        <v>234</v>
      </c>
      <c r="M50" s="13"/>
      <c r="N50" s="13"/>
      <c r="O50" s="13"/>
      <c r="P50" s="13"/>
    </row>
    <row r="51" spans="1:16" ht="18.25" customHeight="1">
      <c r="A51" s="9" t="s">
        <v>122</v>
      </c>
      <c r="B51" s="10" t="s">
        <v>13</v>
      </c>
      <c r="C51" s="11" t="s">
        <v>123</v>
      </c>
      <c r="D51" s="12">
        <v>94</v>
      </c>
      <c r="E51" s="12">
        <v>-25</v>
      </c>
      <c r="F51" s="7">
        <f t="shared" si="0"/>
        <v>248</v>
      </c>
      <c r="G51" s="7">
        <f t="shared" si="1"/>
        <v>97</v>
      </c>
      <c r="H51" s="11" t="s">
        <v>116</v>
      </c>
      <c r="I51" s="21" t="s">
        <v>233</v>
      </c>
      <c r="J51" s="11" t="s">
        <v>117</v>
      </c>
      <c r="K51" s="11" t="s">
        <v>228</v>
      </c>
      <c r="L51" s="19" t="s">
        <v>234</v>
      </c>
      <c r="M51" s="13"/>
      <c r="N51" s="13"/>
      <c r="O51" s="13"/>
      <c r="P51" s="13"/>
    </row>
    <row r="52" spans="1:16" ht="18.25" customHeight="1">
      <c r="A52" s="9" t="s">
        <v>124</v>
      </c>
      <c r="B52" s="10" t="s">
        <v>13</v>
      </c>
      <c r="C52" s="11" t="s">
        <v>125</v>
      </c>
      <c r="D52" s="12">
        <v>-90</v>
      </c>
      <c r="E52" s="12">
        <v>20</v>
      </c>
      <c r="F52" s="7">
        <f t="shared" si="0"/>
        <v>293</v>
      </c>
      <c r="G52" s="7">
        <f t="shared" si="1"/>
        <v>5</v>
      </c>
      <c r="H52" s="21" t="s">
        <v>245</v>
      </c>
      <c r="I52" s="11" t="s">
        <v>126</v>
      </c>
      <c r="J52" s="19" t="s">
        <v>236</v>
      </c>
      <c r="K52" s="20" t="s">
        <v>238</v>
      </c>
      <c r="L52" s="19" t="s">
        <v>241</v>
      </c>
      <c r="M52" s="11" t="s">
        <v>128</v>
      </c>
      <c r="N52" s="13" t="b">
        <v>1</v>
      </c>
      <c r="O52" s="13"/>
      <c r="P52" s="13"/>
    </row>
    <row r="53" spans="1:16" ht="18.25" customHeight="1">
      <c r="A53" s="9" t="s">
        <v>129</v>
      </c>
      <c r="B53" s="10" t="s">
        <v>13</v>
      </c>
      <c r="C53" s="11" t="s">
        <v>130</v>
      </c>
      <c r="D53" s="12">
        <v>-96</v>
      </c>
      <c r="E53" s="12">
        <v>20</v>
      </c>
      <c r="F53" s="7">
        <f t="shared" si="0"/>
        <v>293</v>
      </c>
      <c r="G53" s="7">
        <f t="shared" si="1"/>
        <v>2</v>
      </c>
      <c r="H53" s="21" t="s">
        <v>245</v>
      </c>
      <c r="I53" s="11" t="s">
        <v>131</v>
      </c>
      <c r="J53" s="11" t="s">
        <v>127</v>
      </c>
      <c r="K53" s="11" t="s">
        <v>237</v>
      </c>
      <c r="L53" s="19" t="s">
        <v>241</v>
      </c>
      <c r="M53" s="11" t="s">
        <v>128</v>
      </c>
      <c r="N53" s="13" t="b">
        <v>1</v>
      </c>
      <c r="O53" s="13"/>
      <c r="P53" s="13"/>
    </row>
    <row r="54" spans="1:16" ht="18.25" customHeight="1">
      <c r="A54" s="9" t="s">
        <v>132</v>
      </c>
      <c r="B54" s="10" t="s">
        <v>13</v>
      </c>
      <c r="C54" s="11" t="s">
        <v>133</v>
      </c>
      <c r="D54" s="12">
        <v>-82</v>
      </c>
      <c r="E54" s="12">
        <v>20</v>
      </c>
      <c r="F54" s="7">
        <f t="shared" si="0"/>
        <v>293</v>
      </c>
      <c r="G54" s="7">
        <f t="shared" si="1"/>
        <v>9</v>
      </c>
      <c r="H54" s="21" t="s">
        <v>245</v>
      </c>
      <c r="I54" s="11" t="s">
        <v>134</v>
      </c>
      <c r="J54" s="11" t="s">
        <v>127</v>
      </c>
      <c r="K54" s="11" t="s">
        <v>237</v>
      </c>
      <c r="L54" s="19" t="s">
        <v>240</v>
      </c>
      <c r="M54" s="11" t="s">
        <v>128</v>
      </c>
      <c r="N54" s="13" t="b">
        <v>1</v>
      </c>
      <c r="O54" s="13"/>
      <c r="P54" s="13"/>
    </row>
    <row r="55" spans="1:16" ht="18.25" customHeight="1">
      <c r="A55" s="9" t="s">
        <v>135</v>
      </c>
      <c r="B55" s="10" t="s">
        <v>13</v>
      </c>
      <c r="C55" s="11" t="s">
        <v>136</v>
      </c>
      <c r="D55" s="12">
        <v>-82</v>
      </c>
      <c r="E55" s="12">
        <v>20</v>
      </c>
      <c r="F55" s="7">
        <f t="shared" si="0"/>
        <v>293</v>
      </c>
      <c r="G55" s="7">
        <f t="shared" si="1"/>
        <v>9</v>
      </c>
      <c r="H55" s="21" t="s">
        <v>245</v>
      </c>
      <c r="I55" s="11" t="s">
        <v>137</v>
      </c>
      <c r="J55" s="11" t="s">
        <v>127</v>
      </c>
      <c r="K55" s="11" t="s">
        <v>237</v>
      </c>
      <c r="L55" s="19" t="s">
        <v>240</v>
      </c>
      <c r="M55" s="11" t="s">
        <v>128</v>
      </c>
      <c r="N55" s="13" t="b">
        <v>1</v>
      </c>
      <c r="O55" s="13"/>
      <c r="P55" s="13"/>
    </row>
    <row r="56" spans="1:16" ht="18.25" customHeight="1">
      <c r="A56" s="9" t="s">
        <v>138</v>
      </c>
      <c r="B56" s="10" t="s">
        <v>13</v>
      </c>
      <c r="C56" s="11" t="s">
        <v>139</v>
      </c>
      <c r="D56" s="12">
        <v>-79</v>
      </c>
      <c r="E56" s="12">
        <v>20</v>
      </c>
      <c r="F56" s="7">
        <f t="shared" si="0"/>
        <v>293</v>
      </c>
      <c r="G56" s="7">
        <f t="shared" si="1"/>
        <v>10.5</v>
      </c>
      <c r="H56" s="21" t="s">
        <v>245</v>
      </c>
      <c r="I56" s="11" t="s">
        <v>140</v>
      </c>
      <c r="J56" s="11" t="s">
        <v>127</v>
      </c>
      <c r="K56" s="11" t="s">
        <v>237</v>
      </c>
      <c r="L56" s="19" t="s">
        <v>240</v>
      </c>
      <c r="M56" s="11" t="s">
        <v>128</v>
      </c>
      <c r="N56" s="13" t="b">
        <v>1</v>
      </c>
      <c r="O56" s="13"/>
      <c r="P56" s="13"/>
    </row>
    <row r="57" spans="1:16" ht="18.25" customHeight="1">
      <c r="A57" s="9" t="s">
        <v>141</v>
      </c>
      <c r="B57" s="10" t="s">
        <v>13</v>
      </c>
      <c r="C57" s="11" t="s">
        <v>142</v>
      </c>
      <c r="D57" s="12">
        <v>-78</v>
      </c>
      <c r="E57" s="12">
        <v>0</v>
      </c>
      <c r="F57" s="7">
        <f t="shared" si="0"/>
        <v>273</v>
      </c>
      <c r="G57" s="7">
        <f t="shared" si="1"/>
        <v>11</v>
      </c>
      <c r="H57" s="21" t="s">
        <v>245</v>
      </c>
      <c r="I57" s="11" t="s">
        <v>143</v>
      </c>
      <c r="J57" s="11" t="s">
        <v>127</v>
      </c>
      <c r="K57" s="11" t="s">
        <v>237</v>
      </c>
      <c r="L57" s="19" t="s">
        <v>240</v>
      </c>
      <c r="M57" s="11" t="s">
        <v>144</v>
      </c>
      <c r="N57" s="13" t="b">
        <v>1</v>
      </c>
      <c r="O57" s="13"/>
      <c r="P57" s="13"/>
    </row>
    <row r="58" spans="1:16" ht="18.25" customHeight="1">
      <c r="A58" s="9" t="s">
        <v>145</v>
      </c>
      <c r="B58" s="10" t="s">
        <v>13</v>
      </c>
      <c r="C58" s="11" t="s">
        <v>146</v>
      </c>
      <c r="D58" s="12">
        <v>-90</v>
      </c>
      <c r="E58" s="12">
        <v>20</v>
      </c>
      <c r="F58" s="7">
        <f t="shared" si="0"/>
        <v>293</v>
      </c>
      <c r="G58" s="7">
        <f t="shared" si="1"/>
        <v>5</v>
      </c>
      <c r="H58" s="21" t="s">
        <v>245</v>
      </c>
      <c r="I58" s="11" t="s">
        <v>147</v>
      </c>
      <c r="J58" s="11" t="s">
        <v>127</v>
      </c>
      <c r="K58" s="11" t="s">
        <v>237</v>
      </c>
      <c r="L58" s="19" t="s">
        <v>240</v>
      </c>
      <c r="M58" s="11" t="s">
        <v>128</v>
      </c>
      <c r="N58" s="13" t="b">
        <v>1</v>
      </c>
      <c r="O58" s="13"/>
      <c r="P58" s="13"/>
    </row>
    <row r="59" spans="1:16" ht="18.25" customHeight="1">
      <c r="A59" s="9" t="s">
        <v>148</v>
      </c>
      <c r="B59" s="10" t="s">
        <v>13</v>
      </c>
      <c r="C59" s="11" t="s">
        <v>149</v>
      </c>
      <c r="D59" s="12">
        <v>-20</v>
      </c>
      <c r="E59" s="12">
        <v>-25</v>
      </c>
      <c r="F59" s="7">
        <f t="shared" si="0"/>
        <v>248</v>
      </c>
      <c r="G59" s="7">
        <f t="shared" si="1"/>
        <v>40</v>
      </c>
      <c r="H59" s="21" t="s">
        <v>245</v>
      </c>
      <c r="I59" s="11" t="s">
        <v>150</v>
      </c>
      <c r="J59" s="11" t="s">
        <v>127</v>
      </c>
      <c r="K59" s="11" t="s">
        <v>237</v>
      </c>
      <c r="L59" s="19" t="s">
        <v>240</v>
      </c>
      <c r="M59" s="13"/>
      <c r="N59" s="13"/>
      <c r="O59" s="13"/>
      <c r="P59" s="13"/>
    </row>
    <row r="60" spans="1:16" ht="18.25" customHeight="1">
      <c r="A60" s="9" t="s">
        <v>151</v>
      </c>
      <c r="B60" s="10" t="s">
        <v>13</v>
      </c>
      <c r="C60" s="11" t="s">
        <v>152</v>
      </c>
      <c r="D60" s="12">
        <v>93</v>
      </c>
      <c r="E60" s="12">
        <v>0</v>
      </c>
      <c r="F60" s="7">
        <f t="shared" si="0"/>
        <v>273</v>
      </c>
      <c r="G60" s="7">
        <f t="shared" si="1"/>
        <v>96.5</v>
      </c>
      <c r="H60" s="21" t="s">
        <v>245</v>
      </c>
      <c r="I60" s="11" t="s">
        <v>153</v>
      </c>
      <c r="J60" s="11" t="s">
        <v>127</v>
      </c>
      <c r="K60" s="11" t="s">
        <v>237</v>
      </c>
      <c r="L60" s="19" t="s">
        <v>240</v>
      </c>
      <c r="M60" s="13"/>
      <c r="N60" s="13"/>
      <c r="O60" s="13"/>
      <c r="P60" s="13"/>
    </row>
    <row r="61" spans="1:16" ht="18.25" customHeight="1">
      <c r="A61" s="9" t="s">
        <v>154</v>
      </c>
      <c r="B61" s="10" t="s">
        <v>13</v>
      </c>
      <c r="C61" s="11" t="s">
        <v>155</v>
      </c>
      <c r="D61" s="12">
        <v>95</v>
      </c>
      <c r="E61" s="12">
        <v>-25</v>
      </c>
      <c r="F61" s="7">
        <f t="shared" si="0"/>
        <v>248</v>
      </c>
      <c r="G61" s="7">
        <f t="shared" si="1"/>
        <v>97.5</v>
      </c>
      <c r="H61" s="21" t="s">
        <v>245</v>
      </c>
      <c r="I61" s="11" t="s">
        <v>156</v>
      </c>
      <c r="J61" s="11" t="s">
        <v>127</v>
      </c>
      <c r="K61" s="11" t="s">
        <v>237</v>
      </c>
      <c r="L61" s="19" t="s">
        <v>240</v>
      </c>
      <c r="M61" s="13"/>
      <c r="N61" s="13"/>
      <c r="O61" s="13"/>
      <c r="P61" s="13"/>
    </row>
    <row r="62" spans="1:16" ht="18.25" customHeight="1">
      <c r="A62" s="9" t="s">
        <v>157</v>
      </c>
      <c r="B62" s="10" t="s">
        <v>13</v>
      </c>
      <c r="C62" s="11" t="s">
        <v>158</v>
      </c>
      <c r="D62" s="12">
        <v>94</v>
      </c>
      <c r="E62" s="12">
        <v>-25</v>
      </c>
      <c r="F62" s="7">
        <f t="shared" si="0"/>
        <v>248</v>
      </c>
      <c r="G62" s="7">
        <f t="shared" si="1"/>
        <v>97</v>
      </c>
      <c r="H62" s="21" t="s">
        <v>245</v>
      </c>
      <c r="I62" s="11" t="s">
        <v>159</v>
      </c>
      <c r="J62" s="11" t="s">
        <v>127</v>
      </c>
      <c r="K62" s="11" t="s">
        <v>237</v>
      </c>
      <c r="L62" s="19" t="s">
        <v>240</v>
      </c>
      <c r="M62" s="13"/>
      <c r="N62" s="13"/>
      <c r="O62" s="13"/>
      <c r="P62" s="13"/>
    </row>
    <row r="63" spans="1:16" ht="18.25" customHeight="1">
      <c r="A63" s="9" t="s">
        <v>160</v>
      </c>
      <c r="B63" s="10" t="s">
        <v>13</v>
      </c>
      <c r="C63" s="11" t="s">
        <v>161</v>
      </c>
      <c r="D63" s="12">
        <v>94</v>
      </c>
      <c r="E63" s="12">
        <v>-25</v>
      </c>
      <c r="F63" s="7">
        <f t="shared" si="0"/>
        <v>248</v>
      </c>
      <c r="G63" s="7">
        <f t="shared" si="1"/>
        <v>97</v>
      </c>
      <c r="H63" s="21" t="s">
        <v>245</v>
      </c>
      <c r="I63" s="11" t="s">
        <v>162</v>
      </c>
      <c r="J63" s="11" t="s">
        <v>127</v>
      </c>
      <c r="K63" s="11" t="s">
        <v>237</v>
      </c>
      <c r="L63" s="19" t="s">
        <v>240</v>
      </c>
      <c r="M63" s="13"/>
      <c r="N63" s="13"/>
      <c r="O63" s="13"/>
      <c r="P63" s="13"/>
    </row>
    <row r="64" spans="1:16" ht="18.25" customHeight="1">
      <c r="A64" s="9" t="s">
        <v>163</v>
      </c>
      <c r="B64" s="10" t="s">
        <v>13</v>
      </c>
      <c r="C64" s="11" t="s">
        <v>164</v>
      </c>
      <c r="D64" s="12">
        <v>20</v>
      </c>
      <c r="E64" s="12">
        <v>-25</v>
      </c>
      <c r="F64" s="7">
        <f t="shared" si="0"/>
        <v>248</v>
      </c>
      <c r="G64" s="7">
        <f t="shared" si="1"/>
        <v>60</v>
      </c>
      <c r="H64" s="21" t="s">
        <v>245</v>
      </c>
      <c r="I64" s="11" t="s">
        <v>165</v>
      </c>
      <c r="J64" s="11" t="s">
        <v>127</v>
      </c>
      <c r="K64" s="20" t="s">
        <v>238</v>
      </c>
      <c r="L64" s="19" t="s">
        <v>240</v>
      </c>
      <c r="M64" s="13"/>
      <c r="N64" s="13"/>
      <c r="O64" s="13"/>
      <c r="P64" s="13"/>
    </row>
    <row r="65" spans="1:16" ht="18.25" customHeight="1">
      <c r="A65" s="9" t="s">
        <v>166</v>
      </c>
      <c r="B65" s="14"/>
      <c r="C65" s="11" t="s">
        <v>167</v>
      </c>
      <c r="D65" s="12">
        <v>96</v>
      </c>
      <c r="E65" s="12">
        <v>20</v>
      </c>
      <c r="F65" s="7">
        <f t="shared" si="0"/>
        <v>293</v>
      </c>
      <c r="G65" s="7">
        <f t="shared" si="1"/>
        <v>98</v>
      </c>
      <c r="H65" s="11" t="s">
        <v>15</v>
      </c>
      <c r="I65" s="12">
        <v>12</v>
      </c>
      <c r="J65" s="19" t="s">
        <v>242</v>
      </c>
      <c r="K65" s="20" t="s">
        <v>244</v>
      </c>
      <c r="L65" s="19" t="s">
        <v>243</v>
      </c>
      <c r="M65" s="11" t="s">
        <v>168</v>
      </c>
      <c r="N65" s="13"/>
      <c r="O65" s="13"/>
      <c r="P65" s="13"/>
    </row>
    <row r="66" spans="1:16" ht="18.25" customHeight="1">
      <c r="A66" s="9" t="s">
        <v>169</v>
      </c>
      <c r="B66" s="10" t="s">
        <v>85</v>
      </c>
      <c r="C66" s="11" t="s">
        <v>170</v>
      </c>
      <c r="D66" s="12">
        <v>98</v>
      </c>
      <c r="E66" s="12">
        <v>-25</v>
      </c>
      <c r="F66" s="7">
        <f t="shared" si="0"/>
        <v>248</v>
      </c>
      <c r="G66" s="7">
        <f t="shared" si="1"/>
        <v>99</v>
      </c>
      <c r="H66" s="11" t="s">
        <v>171</v>
      </c>
      <c r="I66" s="13"/>
      <c r="J66" s="19" t="s">
        <v>246</v>
      </c>
      <c r="K66" s="11" t="s">
        <v>248</v>
      </c>
      <c r="L66" s="19" t="s">
        <v>247</v>
      </c>
      <c r="M66" s="13"/>
      <c r="N66" s="13"/>
      <c r="O66" s="13"/>
      <c r="P66" s="13"/>
    </row>
    <row r="67" spans="1:16" ht="18.25" customHeight="1">
      <c r="A67" s="15"/>
      <c r="B67" s="14"/>
      <c r="C67" s="21" t="s">
        <v>253</v>
      </c>
      <c r="D67" s="13">
        <v>-82</v>
      </c>
      <c r="E67" s="13">
        <v>-25</v>
      </c>
      <c r="F67" s="7">
        <f t="shared" si="0"/>
        <v>248</v>
      </c>
      <c r="G67" s="7">
        <f t="shared" si="1"/>
        <v>9</v>
      </c>
      <c r="H67" s="13"/>
      <c r="I67" s="11" t="s">
        <v>140</v>
      </c>
      <c r="J67" s="19" t="s">
        <v>249</v>
      </c>
      <c r="K67" s="20" t="s">
        <v>252</v>
      </c>
      <c r="L67" s="19" t="s">
        <v>251</v>
      </c>
      <c r="M67" s="13"/>
      <c r="N67" s="13"/>
      <c r="O67" s="13"/>
      <c r="P67" s="13"/>
    </row>
    <row r="68" spans="1:16" ht="18.25" customHeight="1">
      <c r="A68" s="15"/>
      <c r="B68" s="14"/>
      <c r="C68" s="21" t="s">
        <v>254</v>
      </c>
      <c r="D68" s="13">
        <v>91</v>
      </c>
      <c r="E68" s="13">
        <v>20</v>
      </c>
      <c r="F68" s="7">
        <f t="shared" ref="F68:F108" si="2">273+E68</f>
        <v>293</v>
      </c>
      <c r="G68" s="7">
        <f t="shared" ref="G68:G108" si="3">50+D68/2</f>
        <v>95.5</v>
      </c>
      <c r="H68" s="13"/>
      <c r="I68" s="11" t="s">
        <v>147</v>
      </c>
      <c r="J68" s="19" t="s">
        <v>249</v>
      </c>
      <c r="K68" s="20" t="s">
        <v>252</v>
      </c>
      <c r="L68" s="19" t="s">
        <v>251</v>
      </c>
      <c r="M68" s="21" t="s">
        <v>256</v>
      </c>
      <c r="N68" s="13"/>
      <c r="O68" s="13"/>
      <c r="P68" s="13"/>
    </row>
    <row r="69" spans="1:16" ht="18.25" customHeight="1">
      <c r="A69" s="15"/>
      <c r="B69" s="14"/>
      <c r="C69" s="21" t="s">
        <v>255</v>
      </c>
      <c r="D69" s="13">
        <v>-18</v>
      </c>
      <c r="E69" s="13">
        <v>-25</v>
      </c>
      <c r="F69" s="7">
        <f t="shared" si="2"/>
        <v>248</v>
      </c>
      <c r="G69" s="7">
        <f t="shared" si="3"/>
        <v>41</v>
      </c>
      <c r="H69" s="13"/>
      <c r="I69" s="11" t="s">
        <v>173</v>
      </c>
      <c r="J69" s="19" t="s">
        <v>172</v>
      </c>
      <c r="K69" s="20" t="s">
        <v>252</v>
      </c>
      <c r="L69" s="19" t="s">
        <v>250</v>
      </c>
      <c r="M69" s="13"/>
      <c r="N69" s="13"/>
      <c r="O69" s="13"/>
      <c r="P69" s="13"/>
    </row>
    <row r="70" spans="1:16" ht="18.25" customHeight="1">
      <c r="A70" s="15"/>
      <c r="B70" s="14"/>
      <c r="C70" s="21" t="s">
        <v>257</v>
      </c>
      <c r="D70" s="13">
        <v>-15</v>
      </c>
      <c r="E70" s="13">
        <v>-25</v>
      </c>
      <c r="F70" s="7">
        <f t="shared" si="2"/>
        <v>248</v>
      </c>
      <c r="G70" s="7">
        <f t="shared" si="3"/>
        <v>42.5</v>
      </c>
      <c r="H70" s="13"/>
      <c r="I70" s="11" t="s">
        <v>174</v>
      </c>
      <c r="J70" s="19" t="s">
        <v>172</v>
      </c>
      <c r="K70" s="20" t="s">
        <v>252</v>
      </c>
      <c r="L70" s="19" t="s">
        <v>250</v>
      </c>
      <c r="M70" s="13"/>
      <c r="N70" s="13"/>
      <c r="O70" s="13"/>
      <c r="P70" s="13"/>
    </row>
    <row r="71" spans="1:16" ht="18.25" customHeight="1">
      <c r="A71" s="15"/>
      <c r="B71" s="14"/>
      <c r="C71" s="21" t="s">
        <v>258</v>
      </c>
      <c r="D71" s="13">
        <v>91</v>
      </c>
      <c r="E71" s="13">
        <v>20</v>
      </c>
      <c r="F71" s="7">
        <f t="shared" si="2"/>
        <v>293</v>
      </c>
      <c r="G71" s="7">
        <f t="shared" si="3"/>
        <v>95.5</v>
      </c>
      <c r="H71" s="13"/>
      <c r="I71" s="11" t="s">
        <v>175</v>
      </c>
      <c r="J71" s="19" t="s">
        <v>172</v>
      </c>
      <c r="K71" s="20" t="s">
        <v>252</v>
      </c>
      <c r="L71" s="19" t="s">
        <v>250</v>
      </c>
      <c r="M71" s="21" t="s">
        <v>256</v>
      </c>
      <c r="N71" s="13"/>
      <c r="O71" s="13"/>
      <c r="P71" s="13"/>
    </row>
    <row r="72" spans="1:16" ht="18.25" customHeight="1">
      <c r="A72" s="15"/>
      <c r="B72" s="14"/>
      <c r="C72" s="21" t="s">
        <v>260</v>
      </c>
      <c r="D72" s="13">
        <v>-95</v>
      </c>
      <c r="E72" s="13">
        <v>-25</v>
      </c>
      <c r="F72" s="7">
        <f t="shared" si="2"/>
        <v>248</v>
      </c>
      <c r="G72" s="7">
        <f t="shared" si="3"/>
        <v>2.5</v>
      </c>
      <c r="H72" s="13"/>
      <c r="I72" s="11" t="s">
        <v>153</v>
      </c>
      <c r="J72" s="19" t="s">
        <v>172</v>
      </c>
      <c r="K72" s="20" t="s">
        <v>252</v>
      </c>
      <c r="L72" s="19" t="s">
        <v>250</v>
      </c>
      <c r="M72" s="13"/>
      <c r="N72" s="13"/>
      <c r="O72" s="13"/>
      <c r="P72" s="13"/>
    </row>
    <row r="73" spans="1:16" ht="18.25" customHeight="1">
      <c r="A73" s="15"/>
      <c r="B73" s="14"/>
      <c r="C73" s="21" t="s">
        <v>261</v>
      </c>
      <c r="D73" s="13">
        <v>-85</v>
      </c>
      <c r="E73" s="13">
        <v>-25</v>
      </c>
      <c r="F73" s="7">
        <f t="shared" si="2"/>
        <v>248</v>
      </c>
      <c r="G73" s="7">
        <f t="shared" si="3"/>
        <v>7.5</v>
      </c>
      <c r="H73" s="13"/>
      <c r="I73" s="11" t="s">
        <v>159</v>
      </c>
      <c r="J73" s="19" t="s">
        <v>172</v>
      </c>
      <c r="K73" s="20" t="s">
        <v>252</v>
      </c>
      <c r="L73" s="19" t="s">
        <v>250</v>
      </c>
      <c r="M73" s="13"/>
      <c r="N73" s="13"/>
      <c r="O73" s="13"/>
      <c r="P73" s="13"/>
    </row>
    <row r="74" spans="1:16" ht="18.25" customHeight="1">
      <c r="A74" s="15"/>
      <c r="B74" s="14"/>
      <c r="C74" s="21" t="s">
        <v>262</v>
      </c>
      <c r="D74" s="13">
        <v>90</v>
      </c>
      <c r="E74" s="13">
        <v>20</v>
      </c>
      <c r="F74" s="7">
        <f t="shared" si="2"/>
        <v>293</v>
      </c>
      <c r="G74" s="7">
        <f t="shared" si="3"/>
        <v>95</v>
      </c>
      <c r="H74" s="13"/>
      <c r="I74" s="11" t="s">
        <v>165</v>
      </c>
      <c r="J74" s="19" t="s">
        <v>172</v>
      </c>
      <c r="K74" s="20" t="s">
        <v>252</v>
      </c>
      <c r="L74" s="19" t="s">
        <v>250</v>
      </c>
      <c r="M74" s="21" t="s">
        <v>256</v>
      </c>
      <c r="N74" s="13"/>
      <c r="O74" s="13"/>
      <c r="P74" s="13"/>
    </row>
    <row r="75" spans="1:16" ht="18.25" customHeight="1">
      <c r="A75" s="15"/>
      <c r="B75" s="14"/>
      <c r="C75" s="21" t="s">
        <v>263</v>
      </c>
      <c r="D75" s="13">
        <v>61</v>
      </c>
      <c r="E75" s="13">
        <v>-25</v>
      </c>
      <c r="F75" s="7">
        <f t="shared" si="2"/>
        <v>248</v>
      </c>
      <c r="G75" s="7">
        <f t="shared" si="3"/>
        <v>80.5</v>
      </c>
      <c r="H75" s="13"/>
      <c r="I75" s="11" t="s">
        <v>176</v>
      </c>
      <c r="J75" s="19" t="s">
        <v>172</v>
      </c>
      <c r="K75" s="20" t="s">
        <v>252</v>
      </c>
      <c r="L75" s="19" t="s">
        <v>250</v>
      </c>
      <c r="M75" s="13"/>
      <c r="N75" s="13"/>
      <c r="O75" s="13"/>
      <c r="P75" s="13"/>
    </row>
    <row r="76" spans="1:16" ht="18.25" customHeight="1">
      <c r="A76" s="15"/>
      <c r="B76" s="14"/>
      <c r="C76" s="21" t="s">
        <v>264</v>
      </c>
      <c r="D76" s="13">
        <v>-5</v>
      </c>
      <c r="E76" s="13">
        <v>-25</v>
      </c>
      <c r="F76" s="7">
        <f t="shared" si="2"/>
        <v>248</v>
      </c>
      <c r="G76" s="7">
        <f t="shared" si="3"/>
        <v>47.5</v>
      </c>
      <c r="H76" s="13"/>
      <c r="I76" s="11" t="s">
        <v>177</v>
      </c>
      <c r="J76" s="19" t="s">
        <v>172</v>
      </c>
      <c r="K76" s="20" t="s">
        <v>252</v>
      </c>
      <c r="L76" s="19" t="s">
        <v>250</v>
      </c>
      <c r="M76" s="13"/>
      <c r="N76" s="13"/>
      <c r="O76" s="13"/>
      <c r="P76" s="13"/>
    </row>
    <row r="77" spans="1:16" ht="18.25" customHeight="1">
      <c r="A77" s="15"/>
      <c r="B77" s="14"/>
      <c r="C77" s="21" t="s">
        <v>265</v>
      </c>
      <c r="D77" s="13">
        <v>96</v>
      </c>
      <c r="E77" s="13">
        <v>20</v>
      </c>
      <c r="F77" s="7">
        <f t="shared" si="2"/>
        <v>293</v>
      </c>
      <c r="G77" s="7">
        <f t="shared" si="3"/>
        <v>98</v>
      </c>
      <c r="H77" s="13"/>
      <c r="I77" s="11" t="s">
        <v>178</v>
      </c>
      <c r="J77" s="19" t="s">
        <v>172</v>
      </c>
      <c r="K77" s="20" t="s">
        <v>252</v>
      </c>
      <c r="L77" s="19" t="s">
        <v>250</v>
      </c>
      <c r="M77" s="13"/>
      <c r="N77" s="13"/>
      <c r="O77" s="13"/>
      <c r="P77" s="13"/>
    </row>
    <row r="78" spans="1:16" ht="18.25" customHeight="1">
      <c r="A78" s="15"/>
      <c r="B78" s="14"/>
      <c r="C78" s="13"/>
      <c r="D78" s="13"/>
      <c r="E78" s="13"/>
      <c r="F78" s="7">
        <f t="shared" si="2"/>
        <v>273</v>
      </c>
      <c r="G78" s="7">
        <f t="shared" si="3"/>
        <v>50</v>
      </c>
      <c r="H78" s="13"/>
      <c r="I78" s="13"/>
      <c r="J78" s="19" t="s">
        <v>259</v>
      </c>
      <c r="K78" s="20" t="s">
        <v>270</v>
      </c>
      <c r="L78" s="19" t="s">
        <v>266</v>
      </c>
      <c r="M78" s="13"/>
      <c r="N78" s="13"/>
      <c r="O78" s="13"/>
      <c r="P78" s="13"/>
    </row>
    <row r="79" spans="1:16" ht="18.25" customHeight="1">
      <c r="A79" s="9" t="s">
        <v>179</v>
      </c>
      <c r="B79" s="10" t="s">
        <v>34</v>
      </c>
      <c r="C79" s="11" t="s">
        <v>180</v>
      </c>
      <c r="D79" s="12">
        <v>85</v>
      </c>
      <c r="E79" s="12">
        <v>-25</v>
      </c>
      <c r="F79" s="7">
        <f t="shared" si="2"/>
        <v>248</v>
      </c>
      <c r="G79" s="7">
        <f t="shared" si="3"/>
        <v>92.5</v>
      </c>
      <c r="H79" s="11" t="s">
        <v>15</v>
      </c>
      <c r="I79" s="11" t="s">
        <v>181</v>
      </c>
      <c r="J79" s="19" t="s">
        <v>267</v>
      </c>
      <c r="K79" s="11" t="s">
        <v>268</v>
      </c>
      <c r="L79" s="19" t="s">
        <v>269</v>
      </c>
      <c r="M79" s="13"/>
      <c r="N79" s="13"/>
      <c r="O79" s="13"/>
      <c r="P79" s="13"/>
    </row>
    <row r="80" spans="1:16" ht="18.25" customHeight="1">
      <c r="A80" s="15"/>
      <c r="B80" s="10" t="s">
        <v>34</v>
      </c>
      <c r="C80" s="11" t="s">
        <v>183</v>
      </c>
      <c r="D80" s="12">
        <v>76</v>
      </c>
      <c r="E80" s="12">
        <v>-25</v>
      </c>
      <c r="F80" s="7">
        <f t="shared" si="2"/>
        <v>248</v>
      </c>
      <c r="G80" s="7">
        <f t="shared" si="3"/>
        <v>88</v>
      </c>
      <c r="H80" s="11" t="s">
        <v>15</v>
      </c>
      <c r="I80" s="11" t="s">
        <v>184</v>
      </c>
      <c r="J80" s="11" t="s">
        <v>182</v>
      </c>
      <c r="K80" s="11"/>
      <c r="L80" s="11"/>
      <c r="M80" s="13"/>
      <c r="N80" s="13"/>
      <c r="O80" s="13"/>
      <c r="P80" s="13"/>
    </row>
    <row r="81" spans="1:16" ht="18.25" customHeight="1">
      <c r="A81" s="15"/>
      <c r="B81" s="14"/>
      <c r="C81" s="11" t="s">
        <v>185</v>
      </c>
      <c r="D81" s="12">
        <v>-95</v>
      </c>
      <c r="E81" s="13"/>
      <c r="F81" s="7">
        <f t="shared" si="2"/>
        <v>273</v>
      </c>
      <c r="G81" s="7">
        <f t="shared" si="3"/>
        <v>2.5</v>
      </c>
      <c r="H81" s="13"/>
      <c r="I81" s="11" t="s">
        <v>186</v>
      </c>
      <c r="J81" s="11" t="s">
        <v>187</v>
      </c>
      <c r="K81" s="11"/>
      <c r="L81" s="11"/>
      <c r="M81" s="13"/>
      <c r="N81" s="13"/>
      <c r="O81" s="13"/>
      <c r="P81" s="13"/>
    </row>
    <row r="82" spans="1:16" ht="18.25" customHeight="1">
      <c r="A82" s="15"/>
      <c r="B82" s="14"/>
      <c r="C82" s="11" t="s">
        <v>188</v>
      </c>
      <c r="D82" s="12">
        <v>97</v>
      </c>
      <c r="E82" s="13"/>
      <c r="F82" s="7">
        <f t="shared" si="2"/>
        <v>273</v>
      </c>
      <c r="G82" s="7">
        <f t="shared" si="3"/>
        <v>98.5</v>
      </c>
      <c r="H82" s="13"/>
      <c r="I82" s="13"/>
      <c r="J82" s="13"/>
      <c r="K82" s="13"/>
      <c r="L82" s="13"/>
      <c r="M82" s="13"/>
      <c r="N82" s="13"/>
      <c r="O82" s="13"/>
      <c r="P82" s="13"/>
    </row>
    <row r="83" spans="1:16" ht="18.25" customHeight="1">
      <c r="A83" s="15"/>
      <c r="B83" s="14"/>
      <c r="C83" s="11" t="s">
        <v>82</v>
      </c>
      <c r="D83" s="12">
        <v>99</v>
      </c>
      <c r="E83" s="13"/>
      <c r="F83" s="7">
        <f t="shared" si="2"/>
        <v>273</v>
      </c>
      <c r="G83" s="7">
        <f t="shared" si="3"/>
        <v>99.5</v>
      </c>
      <c r="H83" s="13"/>
      <c r="I83" s="13"/>
      <c r="J83" s="13"/>
      <c r="K83" s="13"/>
      <c r="L83" s="13"/>
      <c r="M83" s="13"/>
      <c r="N83" s="13"/>
      <c r="O83" s="13"/>
      <c r="P83" s="13"/>
    </row>
    <row r="84" spans="1:16" ht="18.25" customHeight="1">
      <c r="A84" s="15"/>
      <c r="B84" s="14"/>
      <c r="C84" s="11" t="s">
        <v>84</v>
      </c>
      <c r="D84" s="12">
        <v>97</v>
      </c>
      <c r="E84" s="13"/>
      <c r="F84" s="7">
        <f t="shared" si="2"/>
        <v>273</v>
      </c>
      <c r="G84" s="7">
        <f t="shared" si="3"/>
        <v>98.5</v>
      </c>
      <c r="H84" s="13"/>
      <c r="I84" s="13"/>
      <c r="J84" s="13"/>
      <c r="K84" s="13"/>
      <c r="L84" s="13"/>
      <c r="M84" s="13"/>
      <c r="N84" s="13"/>
      <c r="O84" s="13"/>
      <c r="P84" s="13"/>
    </row>
    <row r="85" spans="1:16" ht="18.25" customHeight="1">
      <c r="A85" s="15"/>
      <c r="B85" s="14"/>
      <c r="C85" s="11" t="s">
        <v>91</v>
      </c>
      <c r="D85" s="12">
        <v>-93</v>
      </c>
      <c r="E85" s="13"/>
      <c r="F85" s="7">
        <f t="shared" si="2"/>
        <v>273</v>
      </c>
      <c r="G85" s="7">
        <f t="shared" si="3"/>
        <v>3.5</v>
      </c>
      <c r="H85" s="13"/>
      <c r="I85" s="13"/>
      <c r="J85" s="13"/>
      <c r="K85" s="13"/>
      <c r="L85" s="13"/>
      <c r="M85" s="13"/>
      <c r="N85" s="13"/>
      <c r="O85" s="13"/>
      <c r="P85" s="13"/>
    </row>
    <row r="86" spans="1:16" ht="18.25" customHeight="1">
      <c r="A86" s="15"/>
      <c r="B86" s="14"/>
      <c r="C86" s="11" t="s">
        <v>189</v>
      </c>
      <c r="D86" s="12">
        <v>98</v>
      </c>
      <c r="E86" s="13"/>
      <c r="F86" s="7">
        <f t="shared" si="2"/>
        <v>273</v>
      </c>
      <c r="G86" s="7">
        <f t="shared" si="3"/>
        <v>99</v>
      </c>
      <c r="H86" s="13"/>
      <c r="I86" s="13"/>
      <c r="J86" s="13"/>
      <c r="K86" s="13"/>
      <c r="L86" s="13"/>
      <c r="M86" s="13"/>
      <c r="N86" s="13"/>
      <c r="O86" s="13"/>
      <c r="P86" s="13"/>
    </row>
    <row r="87" spans="1:16" ht="18.25" customHeight="1">
      <c r="A87" s="15"/>
      <c r="B87" s="14"/>
      <c r="C87" s="11" t="s">
        <v>45</v>
      </c>
      <c r="D87" s="12">
        <v>96</v>
      </c>
      <c r="E87" s="13"/>
      <c r="F87" s="7">
        <f t="shared" si="2"/>
        <v>273</v>
      </c>
      <c r="G87" s="7">
        <f t="shared" si="3"/>
        <v>98</v>
      </c>
      <c r="H87" s="13"/>
      <c r="I87" s="13"/>
      <c r="J87" s="13"/>
      <c r="K87" s="13"/>
      <c r="L87" s="13"/>
      <c r="M87" s="13"/>
      <c r="N87" s="13"/>
      <c r="O87" s="13"/>
      <c r="P87" s="13"/>
    </row>
    <row r="88" spans="1:16" ht="18.25" customHeight="1">
      <c r="A88" s="15"/>
      <c r="B88" s="14"/>
      <c r="C88" s="11" t="s">
        <v>47</v>
      </c>
      <c r="D88" s="12">
        <v>95</v>
      </c>
      <c r="E88" s="13"/>
      <c r="F88" s="7">
        <f t="shared" si="2"/>
        <v>273</v>
      </c>
      <c r="G88" s="7">
        <f t="shared" si="3"/>
        <v>97.5</v>
      </c>
      <c r="H88" s="13"/>
      <c r="I88" s="11" t="s">
        <v>190</v>
      </c>
      <c r="J88" s="11" t="s">
        <v>187</v>
      </c>
      <c r="K88" s="11"/>
      <c r="L88" s="11"/>
      <c r="M88" s="11" t="s">
        <v>191</v>
      </c>
      <c r="N88" s="13"/>
      <c r="O88" s="13"/>
      <c r="P88" s="13"/>
    </row>
    <row r="89" spans="1:16" ht="18.25" customHeight="1">
      <c r="A89" s="15"/>
      <c r="B89" s="14"/>
      <c r="C89" s="11" t="s">
        <v>192</v>
      </c>
      <c r="D89" s="12">
        <v>82</v>
      </c>
      <c r="E89" s="13"/>
      <c r="F89" s="7">
        <f t="shared" si="2"/>
        <v>273</v>
      </c>
      <c r="G89" s="7">
        <f t="shared" si="3"/>
        <v>91</v>
      </c>
      <c r="H89" s="13"/>
      <c r="I89" s="13"/>
      <c r="J89" s="13"/>
      <c r="K89" s="13"/>
      <c r="L89" s="13"/>
      <c r="M89" s="13"/>
      <c r="N89" s="13"/>
      <c r="O89" s="13"/>
      <c r="P89" s="13"/>
    </row>
    <row r="90" spans="1:16" ht="18.25" customHeight="1">
      <c r="A90" s="15"/>
      <c r="B90" s="14"/>
      <c r="C90" s="11" t="s">
        <v>193</v>
      </c>
      <c r="D90" s="12">
        <v>98</v>
      </c>
      <c r="E90" s="13"/>
      <c r="F90" s="7">
        <f t="shared" si="2"/>
        <v>273</v>
      </c>
      <c r="G90" s="7">
        <f t="shared" si="3"/>
        <v>99</v>
      </c>
      <c r="H90" s="13"/>
      <c r="I90" s="13"/>
      <c r="J90" s="13"/>
      <c r="K90" s="13"/>
      <c r="L90" s="13"/>
      <c r="M90" s="13"/>
      <c r="N90" s="13"/>
      <c r="O90" s="13"/>
      <c r="P90" s="13"/>
    </row>
    <row r="91" spans="1:16" ht="18.25" customHeight="1">
      <c r="A91" s="15"/>
      <c r="B91" s="14"/>
      <c r="C91" s="11" t="s">
        <v>194</v>
      </c>
      <c r="D91" s="12">
        <v>93</v>
      </c>
      <c r="E91" s="13"/>
      <c r="F91" s="7">
        <f t="shared" si="2"/>
        <v>273</v>
      </c>
      <c r="G91" s="7">
        <f t="shared" si="3"/>
        <v>96.5</v>
      </c>
      <c r="H91" s="13"/>
      <c r="I91" s="13"/>
      <c r="J91" s="13"/>
      <c r="K91" s="13"/>
      <c r="L91" s="13"/>
      <c r="M91" s="11" t="s">
        <v>195</v>
      </c>
      <c r="N91" s="13"/>
      <c r="O91" s="13"/>
      <c r="P91" s="13"/>
    </row>
    <row r="92" spans="1:16" ht="18.25" customHeight="1">
      <c r="A92" s="15"/>
      <c r="B92" s="14"/>
      <c r="C92" s="11" t="s">
        <v>196</v>
      </c>
      <c r="D92" s="12">
        <v>91</v>
      </c>
      <c r="E92" s="13"/>
      <c r="F92" s="7">
        <f t="shared" si="2"/>
        <v>273</v>
      </c>
      <c r="G92" s="7">
        <f t="shared" si="3"/>
        <v>95.5</v>
      </c>
      <c r="H92" s="13"/>
      <c r="I92" s="13"/>
      <c r="J92" s="13"/>
      <c r="K92" s="13"/>
      <c r="L92" s="13"/>
      <c r="M92" s="13"/>
      <c r="N92" s="13"/>
      <c r="O92" s="13"/>
      <c r="P92" s="13"/>
    </row>
    <row r="93" spans="1:16" ht="18.25" customHeight="1">
      <c r="A93" s="15"/>
      <c r="B93" s="14"/>
      <c r="C93" s="11" t="s">
        <v>197</v>
      </c>
      <c r="D93" s="12">
        <v>95</v>
      </c>
      <c r="E93" s="13"/>
      <c r="F93" s="7">
        <f t="shared" si="2"/>
        <v>273</v>
      </c>
      <c r="G93" s="7">
        <f t="shared" si="3"/>
        <v>97.5</v>
      </c>
      <c r="H93" s="13"/>
      <c r="I93" s="13"/>
      <c r="J93" s="13"/>
      <c r="K93" s="13"/>
      <c r="L93" s="13"/>
      <c r="M93" s="13"/>
      <c r="N93" s="13"/>
      <c r="O93" s="13"/>
      <c r="P93" s="13"/>
    </row>
    <row r="94" spans="1:16" ht="18.25" customHeight="1">
      <c r="A94" s="15"/>
      <c r="B94" s="14"/>
      <c r="C94" s="11" t="s">
        <v>198</v>
      </c>
      <c r="D94" s="12">
        <v>-98</v>
      </c>
      <c r="E94" s="13"/>
      <c r="F94" s="7">
        <f t="shared" si="2"/>
        <v>273</v>
      </c>
      <c r="G94" s="7">
        <f t="shared" si="3"/>
        <v>1</v>
      </c>
      <c r="H94" s="13"/>
      <c r="I94" s="11" t="s">
        <v>199</v>
      </c>
      <c r="J94" s="13"/>
      <c r="K94" s="13"/>
      <c r="L94" s="13"/>
      <c r="M94" s="13"/>
      <c r="N94" s="13"/>
      <c r="O94" s="13"/>
      <c r="P94" s="13"/>
    </row>
    <row r="95" spans="1:16" ht="18.25" customHeight="1">
      <c r="A95" s="15"/>
      <c r="B95" s="14"/>
      <c r="C95" s="11" t="s">
        <v>200</v>
      </c>
      <c r="D95" s="12">
        <v>-98</v>
      </c>
      <c r="E95" s="13"/>
      <c r="F95" s="7">
        <f t="shared" si="2"/>
        <v>273</v>
      </c>
      <c r="G95" s="7">
        <f t="shared" si="3"/>
        <v>1</v>
      </c>
      <c r="H95" s="13"/>
      <c r="I95" s="13"/>
      <c r="J95" s="13"/>
      <c r="K95" s="13"/>
      <c r="L95" s="13"/>
      <c r="M95" s="13"/>
      <c r="N95" s="13"/>
      <c r="O95" s="13"/>
      <c r="P95" s="13"/>
    </row>
    <row r="96" spans="1:16" ht="18.25" customHeight="1">
      <c r="A96" s="15"/>
      <c r="B96" s="14"/>
      <c r="C96" s="11" t="s">
        <v>201</v>
      </c>
      <c r="D96" s="12">
        <v>97</v>
      </c>
      <c r="E96" s="13"/>
      <c r="F96" s="7">
        <f t="shared" si="2"/>
        <v>273</v>
      </c>
      <c r="G96" s="7">
        <f t="shared" si="3"/>
        <v>98.5</v>
      </c>
      <c r="H96" s="13"/>
      <c r="I96" s="13"/>
      <c r="J96" s="13"/>
      <c r="K96" s="13"/>
      <c r="L96" s="13"/>
      <c r="M96" s="13"/>
      <c r="N96" s="13"/>
      <c r="O96" s="13"/>
      <c r="P96" s="13"/>
    </row>
    <row r="97" spans="1:16" ht="18.25" customHeight="1">
      <c r="A97" s="15"/>
      <c r="B97" s="14"/>
      <c r="C97" s="11" t="s">
        <v>202</v>
      </c>
      <c r="D97" s="12">
        <v>-96</v>
      </c>
      <c r="E97" s="13"/>
      <c r="F97" s="7">
        <f t="shared" si="2"/>
        <v>273</v>
      </c>
      <c r="G97" s="7">
        <f t="shared" si="3"/>
        <v>2</v>
      </c>
      <c r="H97" s="13"/>
      <c r="I97" s="13"/>
      <c r="J97" s="13"/>
      <c r="K97" s="13"/>
      <c r="L97" s="13"/>
      <c r="M97" s="13"/>
      <c r="N97" s="13"/>
      <c r="O97" s="13"/>
      <c r="P97" s="13"/>
    </row>
    <row r="98" spans="1:16" ht="18.25" customHeight="1">
      <c r="A98" s="15"/>
      <c r="B98" s="14"/>
      <c r="C98" s="11" t="s">
        <v>203</v>
      </c>
      <c r="D98" s="12">
        <v>-99</v>
      </c>
      <c r="E98" s="13"/>
      <c r="F98" s="7">
        <f t="shared" si="2"/>
        <v>273</v>
      </c>
      <c r="G98" s="7">
        <f t="shared" si="3"/>
        <v>0.5</v>
      </c>
      <c r="H98" s="13"/>
      <c r="I98" s="13"/>
      <c r="J98" s="13"/>
      <c r="K98" s="13"/>
      <c r="L98" s="13"/>
      <c r="M98" s="11" t="s">
        <v>204</v>
      </c>
      <c r="N98" s="13"/>
      <c r="O98" s="13"/>
      <c r="P98" s="13"/>
    </row>
    <row r="99" spans="1:16" ht="18.25" customHeight="1">
      <c r="A99" s="15"/>
      <c r="B99" s="14"/>
      <c r="C99" s="11" t="s">
        <v>205</v>
      </c>
      <c r="D99" s="12">
        <v>-99</v>
      </c>
      <c r="E99" s="13"/>
      <c r="F99" s="7">
        <f t="shared" si="2"/>
        <v>273</v>
      </c>
      <c r="G99" s="7">
        <f t="shared" si="3"/>
        <v>0.5</v>
      </c>
      <c r="H99" s="13"/>
      <c r="I99" s="13"/>
      <c r="J99" s="13"/>
      <c r="K99" s="13"/>
      <c r="L99" s="13"/>
      <c r="M99" s="11" t="s">
        <v>204</v>
      </c>
      <c r="N99" s="13"/>
      <c r="O99" s="13"/>
      <c r="P99" s="13"/>
    </row>
    <row r="100" spans="1:16" ht="18.25" customHeight="1">
      <c r="A100" s="15"/>
      <c r="B100" s="14"/>
      <c r="C100" s="11" t="s">
        <v>206</v>
      </c>
      <c r="D100" s="12">
        <v>-99</v>
      </c>
      <c r="E100" s="13"/>
      <c r="F100" s="7">
        <f t="shared" si="2"/>
        <v>273</v>
      </c>
      <c r="G100" s="7">
        <f t="shared" si="3"/>
        <v>0.5</v>
      </c>
      <c r="H100" s="13"/>
      <c r="I100" s="13"/>
      <c r="J100" s="13"/>
      <c r="K100" s="13"/>
      <c r="L100" s="13"/>
      <c r="M100" s="11" t="s">
        <v>204</v>
      </c>
      <c r="N100" s="13"/>
      <c r="O100" s="13"/>
      <c r="P100" s="13"/>
    </row>
    <row r="101" spans="1:16" ht="18.25" customHeight="1">
      <c r="A101" s="15"/>
      <c r="B101" s="14"/>
      <c r="C101" s="11" t="s">
        <v>21</v>
      </c>
      <c r="D101" s="12">
        <v>32</v>
      </c>
      <c r="E101" s="13"/>
      <c r="F101" s="7">
        <f t="shared" si="2"/>
        <v>273</v>
      </c>
      <c r="G101" s="7">
        <f t="shared" si="3"/>
        <v>66</v>
      </c>
      <c r="H101" s="13"/>
      <c r="I101" s="11" t="s">
        <v>207</v>
      </c>
      <c r="J101" s="13"/>
      <c r="K101" s="13"/>
      <c r="L101" s="13"/>
      <c r="M101" s="13"/>
      <c r="N101" s="13"/>
      <c r="O101" s="13"/>
      <c r="P101" s="13"/>
    </row>
    <row r="102" spans="1:16" ht="18.25" customHeight="1">
      <c r="A102" s="15"/>
      <c r="B102" s="14"/>
      <c r="C102" s="11" t="s">
        <v>23</v>
      </c>
      <c r="D102" s="12">
        <v>98</v>
      </c>
      <c r="E102" s="13"/>
      <c r="F102" s="7">
        <f t="shared" si="2"/>
        <v>273</v>
      </c>
      <c r="G102" s="7">
        <f t="shared" si="3"/>
        <v>99</v>
      </c>
      <c r="H102" s="13"/>
      <c r="I102" s="13"/>
      <c r="J102" s="13"/>
      <c r="K102" s="13"/>
      <c r="L102" s="13"/>
      <c r="M102" s="13"/>
      <c r="N102" s="13"/>
      <c r="O102" s="13"/>
      <c r="P102" s="13"/>
    </row>
    <row r="103" spans="1:16" ht="18.25" customHeight="1">
      <c r="A103" s="15"/>
      <c r="B103" s="14"/>
      <c r="C103" s="11" t="s">
        <v>41</v>
      </c>
      <c r="D103" s="12">
        <v>92</v>
      </c>
      <c r="E103" s="13"/>
      <c r="F103" s="7">
        <f t="shared" si="2"/>
        <v>273</v>
      </c>
      <c r="G103" s="7">
        <f t="shared" si="3"/>
        <v>96</v>
      </c>
      <c r="H103" s="13"/>
      <c r="I103" s="13"/>
      <c r="J103" s="13"/>
      <c r="K103" s="13"/>
      <c r="L103" s="13"/>
      <c r="M103" s="13"/>
      <c r="N103" s="13"/>
      <c r="O103" s="13"/>
      <c r="P103" s="13"/>
    </row>
    <row r="104" spans="1:16" ht="18.25" customHeight="1">
      <c r="A104" s="15"/>
      <c r="B104" s="14"/>
      <c r="C104" s="11" t="s">
        <v>74</v>
      </c>
      <c r="D104" s="12">
        <v>-95</v>
      </c>
      <c r="E104" s="13"/>
      <c r="F104" s="7">
        <f t="shared" si="2"/>
        <v>273</v>
      </c>
      <c r="G104" s="7">
        <f t="shared" si="3"/>
        <v>2.5</v>
      </c>
      <c r="H104" s="13"/>
      <c r="I104" s="13"/>
      <c r="J104" s="13"/>
      <c r="K104" s="13"/>
      <c r="L104" s="13"/>
      <c r="M104" s="13"/>
      <c r="N104" s="13"/>
      <c r="O104" s="13"/>
      <c r="P104" s="13"/>
    </row>
    <row r="105" spans="1:16" ht="18.25" customHeight="1">
      <c r="A105" s="15"/>
      <c r="B105" s="14"/>
      <c r="C105" s="11" t="s">
        <v>62</v>
      </c>
      <c r="D105" s="12">
        <v>-50</v>
      </c>
      <c r="E105" s="13"/>
      <c r="F105" s="7">
        <f t="shared" si="2"/>
        <v>273</v>
      </c>
      <c r="G105" s="7">
        <f t="shared" si="3"/>
        <v>25</v>
      </c>
      <c r="H105" s="13"/>
      <c r="I105" s="13"/>
      <c r="J105" s="13"/>
      <c r="K105" s="13"/>
      <c r="L105" s="13"/>
      <c r="M105" s="13"/>
      <c r="N105" s="13"/>
      <c r="O105" s="13"/>
      <c r="P105" s="13"/>
    </row>
    <row r="106" spans="1:16" ht="18.25" customHeight="1">
      <c r="A106" s="15"/>
      <c r="B106" s="14"/>
      <c r="C106" s="11" t="s">
        <v>70</v>
      </c>
      <c r="D106" s="12">
        <v>81</v>
      </c>
      <c r="E106" s="13"/>
      <c r="F106" s="7">
        <f t="shared" si="2"/>
        <v>273</v>
      </c>
      <c r="G106" s="7">
        <f t="shared" si="3"/>
        <v>90.5</v>
      </c>
      <c r="H106" s="13"/>
      <c r="I106" s="13"/>
      <c r="J106" s="13"/>
      <c r="K106" s="13"/>
      <c r="L106" s="13"/>
      <c r="M106" s="13"/>
      <c r="N106" s="13"/>
      <c r="O106" s="13"/>
      <c r="P106" s="13"/>
    </row>
    <row r="107" spans="1:16" ht="18.25" customHeight="1">
      <c r="A107" s="15"/>
      <c r="B107" s="14"/>
      <c r="C107" s="11" t="s">
        <v>67</v>
      </c>
      <c r="D107" s="12">
        <v>36</v>
      </c>
      <c r="E107" s="13"/>
      <c r="F107" s="7">
        <f t="shared" si="2"/>
        <v>273</v>
      </c>
      <c r="G107" s="7">
        <f t="shared" si="3"/>
        <v>68</v>
      </c>
      <c r="H107" s="13"/>
      <c r="I107" s="13"/>
      <c r="J107" s="13"/>
      <c r="K107" s="13"/>
      <c r="L107" s="13"/>
      <c r="M107" s="13"/>
      <c r="N107" s="13"/>
      <c r="O107" s="13"/>
      <c r="P107" s="13"/>
    </row>
    <row r="108" spans="1:16" ht="18.25" customHeight="1">
      <c r="A108" s="15"/>
      <c r="B108" s="14"/>
      <c r="C108" s="11" t="s">
        <v>72</v>
      </c>
      <c r="D108" s="12">
        <v>-21</v>
      </c>
      <c r="E108" s="13"/>
      <c r="F108" s="7">
        <f t="shared" si="2"/>
        <v>273</v>
      </c>
      <c r="G108" s="7">
        <f t="shared" si="3"/>
        <v>39.5</v>
      </c>
      <c r="H108" s="13"/>
      <c r="I108" s="13"/>
      <c r="J108" s="13"/>
      <c r="K108" s="13"/>
      <c r="L108" s="13"/>
      <c r="M108" s="13"/>
      <c r="N108" s="13"/>
      <c r="O108" s="13"/>
      <c r="P108" s="13"/>
    </row>
    <row r="109" spans="1:16" ht="18.25" customHeight="1">
      <c r="A109" s="15"/>
      <c r="B109" s="14"/>
      <c r="C109" s="13"/>
      <c r="D109" s="13"/>
      <c r="E109" s="13"/>
      <c r="F109" s="13"/>
      <c r="G109" s="13"/>
      <c r="H109" s="13"/>
      <c r="I109" s="13"/>
      <c r="J109" s="13"/>
      <c r="K109" s="13"/>
      <c r="L109" s="13"/>
      <c r="M109" s="13"/>
      <c r="N109" s="13"/>
      <c r="O109" s="13"/>
      <c r="P109" s="13"/>
    </row>
    <row r="110" spans="1:16" ht="18.25" customHeight="1">
      <c r="A110" s="15"/>
      <c r="B110" s="14"/>
      <c r="C110" s="13"/>
      <c r="D110" s="13"/>
      <c r="E110" s="13"/>
      <c r="F110" s="13"/>
      <c r="G110" s="13"/>
      <c r="H110" s="13"/>
      <c r="I110" s="13"/>
      <c r="J110" s="13"/>
      <c r="K110" s="13"/>
      <c r="L110" s="13"/>
      <c r="M110" s="13"/>
      <c r="N110" s="13"/>
      <c r="O110" s="13"/>
      <c r="P110" s="13"/>
    </row>
    <row r="111" spans="1:16" ht="18.25" customHeight="1">
      <c r="A111" s="15"/>
      <c r="B111" s="14"/>
      <c r="C111" s="13"/>
      <c r="D111" s="13"/>
      <c r="E111" s="13"/>
      <c r="F111" s="13"/>
      <c r="G111" s="13"/>
      <c r="H111" s="13"/>
      <c r="I111" s="13"/>
      <c r="J111" s="13"/>
      <c r="K111" s="13"/>
      <c r="L111" s="13"/>
      <c r="M111" s="13"/>
      <c r="N111" s="13"/>
      <c r="O111" s="13"/>
      <c r="P111" s="13"/>
    </row>
    <row r="112" spans="1:16" ht="18.25" customHeight="1">
      <c r="A112" s="15"/>
      <c r="B112" s="14"/>
      <c r="C112" s="13"/>
      <c r="D112" s="13"/>
      <c r="E112" s="13"/>
      <c r="F112" s="13"/>
      <c r="G112" s="13"/>
      <c r="H112" s="13"/>
      <c r="I112" s="13"/>
      <c r="J112" s="13"/>
      <c r="K112" s="13"/>
      <c r="L112" s="13"/>
      <c r="M112" s="13"/>
      <c r="N112" s="13"/>
      <c r="O112" s="13"/>
      <c r="P112" s="13"/>
    </row>
    <row r="113" spans="1:16" ht="18.25" customHeight="1">
      <c r="A113" s="15"/>
      <c r="B113" s="14"/>
      <c r="C113" s="13"/>
      <c r="D113" s="13"/>
      <c r="E113" s="13"/>
      <c r="F113" s="13"/>
      <c r="G113" s="13"/>
      <c r="H113" s="13"/>
      <c r="I113" s="13"/>
      <c r="J113" s="13"/>
      <c r="K113" s="13"/>
      <c r="L113" s="13"/>
      <c r="M113" s="13"/>
      <c r="N113" s="13"/>
      <c r="O113" s="13"/>
      <c r="P113" s="13"/>
    </row>
  </sheetData>
  <mergeCells count="1">
    <mergeCell ref="A1:P1"/>
  </mergeCells>
  <phoneticPr fontId="4"/>
  <hyperlinks>
    <hyperlink ref="K3" r:id="rId1" xr:uid="{6CBDA490-239C-114F-A307-2990B3844FAF}"/>
    <hyperlink ref="K29" r:id="rId2" xr:uid="{750F1145-1029-AB45-A872-39D3ACD0B21A}"/>
    <hyperlink ref="K4" r:id="rId3" xr:uid="{08238DDA-40B7-0A40-8E3A-625BF5484778}"/>
    <hyperlink ref="K5" r:id="rId4" xr:uid="{3DE94453-EDBE-0A4C-9B6B-B353599C5917}"/>
    <hyperlink ref="K7" r:id="rId5" xr:uid="{B12AA7B5-859B-4A45-AF67-4F5E89F6AAE0}"/>
    <hyperlink ref="K9" r:id="rId6" xr:uid="{84F854FE-6192-614D-AECA-0A7AC8134914}"/>
    <hyperlink ref="K11" r:id="rId7" xr:uid="{A24E0C6F-EA7D-0242-9D78-9F4D15A3C0F0}"/>
    <hyperlink ref="K13" r:id="rId8" xr:uid="{272DDA45-DB9D-2B40-9B3F-E6F4491AD280}"/>
    <hyperlink ref="K15" r:id="rId9" xr:uid="{A9459E97-184F-F642-9B19-81739FA6A419}"/>
    <hyperlink ref="K17" r:id="rId10" xr:uid="{6B7487B2-5740-0D47-A2AC-BBEE040AF885}"/>
    <hyperlink ref="K19" r:id="rId11" xr:uid="{CE04DC6B-4C41-3343-9D39-46AD7A62286B}"/>
    <hyperlink ref="K21" r:id="rId12" xr:uid="{42E49AF7-6B52-A24E-A593-FB3022926BC5}"/>
    <hyperlink ref="K23" r:id="rId13" xr:uid="{01C01814-A246-2243-974B-14E55FCDA651}"/>
    <hyperlink ref="K6" r:id="rId14" xr:uid="{ADBDB8D4-D6E1-E647-B780-D79952FC1573}"/>
    <hyperlink ref="K8" r:id="rId15" xr:uid="{462DD946-0DAC-BE45-BA26-D89CB84E1972}"/>
    <hyperlink ref="K10" r:id="rId16" xr:uid="{0BE6DD20-4659-C34F-BED3-EE73D14EDBA9}"/>
    <hyperlink ref="K12" r:id="rId17" xr:uid="{C5BD8904-7FD5-0D43-9F20-FB1B55A4E60D}"/>
    <hyperlink ref="K14" r:id="rId18" xr:uid="{0181E8B9-A9DC-E042-9361-90273C54AB85}"/>
    <hyperlink ref="K16" r:id="rId19" xr:uid="{74330020-6834-D04B-8D49-D04DAACF7A84}"/>
    <hyperlink ref="K18" r:id="rId20" xr:uid="{70061543-273C-B24C-8D1A-5C7A2217188D}"/>
    <hyperlink ref="K20" r:id="rId21" xr:uid="{C2383557-D36F-314E-8C6A-AA171E4A9674}"/>
    <hyperlink ref="K22" r:id="rId22" xr:uid="{C61C5F5E-C1C8-E34E-9482-A3526B1E88ED}"/>
    <hyperlink ref="K24" r:id="rId23" xr:uid="{C5E9AFE8-D9AA-7540-94E0-2DA94C3E989A}"/>
    <hyperlink ref="K30" r:id="rId24" xr:uid="{1C5904F2-9172-6543-9BA2-3A90FB120055}"/>
    <hyperlink ref="K31" r:id="rId25" xr:uid="{C0F4998B-8978-7440-8447-4468AC58C2B4}"/>
    <hyperlink ref="K33" r:id="rId26" xr:uid="{C5D52C01-ECC1-4F4D-B3EF-2CE6A6E68366}"/>
    <hyperlink ref="K35" r:id="rId27" xr:uid="{CD592C5A-0B26-994E-80EF-1DD77E49820D}"/>
    <hyperlink ref="K37" r:id="rId28" xr:uid="{C3D5964C-ACDD-EA4E-984F-75447680DA72}"/>
    <hyperlink ref="K32" r:id="rId29" xr:uid="{86780122-FA03-5D47-A0F7-2042BDCBF9FD}"/>
    <hyperlink ref="K34" r:id="rId30" xr:uid="{40D7E642-33E9-0240-A599-D34FF3FC7EED}"/>
    <hyperlink ref="K36" r:id="rId31" xr:uid="{57EC1DB3-8748-A246-9F94-1EB3485CDCFF}"/>
    <hyperlink ref="K38" r:id="rId32" xr:uid="{4DE544FB-11B9-1848-A968-AC0307BA298D}"/>
    <hyperlink ref="K42" r:id="rId33" xr:uid="{9D4E821F-1560-C542-BE29-BEBF851F8515}"/>
    <hyperlink ref="K48" r:id="rId34" xr:uid="{AA6ABC23-7CE6-0545-9982-4EBAA550F77E}"/>
    <hyperlink ref="K52" r:id="rId35" xr:uid="{F98BDC15-E6DF-654E-94C3-2F2FE4A9F2CB}"/>
    <hyperlink ref="K65" r:id="rId36" xr:uid="{6A8A4C01-D5E9-0F49-8DC5-79A99D745CCD}"/>
    <hyperlink ref="K64" r:id="rId37" xr:uid="{960819F5-8685-894F-BB57-EB5AB5447D1B}"/>
    <hyperlink ref="K67" r:id="rId38" xr:uid="{5C00391B-E129-EB4B-ABC6-AA5A1E841DEC}"/>
    <hyperlink ref="K68:K77" r:id="rId39" display="https://www.sciencedirect.com/science/article/pii/S0022113907001601" xr:uid="{3C26EE43-5DBF-C74C-9C2C-988B5890925A}"/>
    <hyperlink ref="K78" r:id="rId40" xr:uid="{4B3377C2-353B-7444-9257-D0789C5F6FB4}"/>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DIP-chloride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macmini_m1_2022</cp:lastModifiedBy>
  <dcterms:modified xsi:type="dcterms:W3CDTF">2024-01-09T08:47:09Z</dcterms:modified>
</cp:coreProperties>
</file>