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poclab/PycharmProjects/CoMFA_model/sampledata/sample_0425/"/>
    </mc:Choice>
  </mc:AlternateContent>
  <xr:revisionPtr revIDLastSave="0" documentId="13_ncr:1_{B5A0BAE1-4C6B-F747-8DFD-A1F950081C24}" xr6:coauthVersionLast="47" xr6:coauthVersionMax="47" xr10:uidLastSave="{00000000-0000-0000-0000-000000000000}"/>
  <bookViews>
    <workbookView xWindow="7880" yWindow="500" windowWidth="27900" windowHeight="16940" xr2:uid="{602214E6-54E4-0748-B1E6-A625DC671591}"/>
  </bookViews>
  <sheets>
    <sheet name="alpinebor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49" i="1"/>
  <c r="E49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2" i="1"/>
  <c r="E42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24" i="1"/>
  <c r="D27" i="1"/>
  <c r="D25" i="1"/>
  <c r="D33" i="1"/>
  <c r="E3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<sst xmlns="http://schemas.openxmlformats.org/spreadsheetml/2006/main" count="74" uniqueCount="69">
  <si>
    <t>smiles</t>
  </si>
  <si>
    <t>92_ee.</t>
    <phoneticPr fontId="1"/>
  </si>
  <si>
    <t>ee.</t>
    <phoneticPr fontId="1"/>
  </si>
  <si>
    <t>er.</t>
    <phoneticPr fontId="1"/>
  </si>
  <si>
    <t>temperature</t>
    <phoneticPr fontId="1"/>
  </si>
  <si>
    <t>reductant</t>
    <phoneticPr fontId="1"/>
  </si>
  <si>
    <t>place</t>
    <phoneticPr fontId="4"/>
  </si>
  <si>
    <t>Referenceurl</t>
    <phoneticPr fontId="1"/>
  </si>
  <si>
    <t>Note</t>
    <phoneticPr fontId="1"/>
  </si>
  <si>
    <r>
      <t>CCCC(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2H</t>
    </r>
    <r>
      <rPr>
        <sz val="13"/>
        <color theme="1"/>
        <rFont val="Hiragino Sans"/>
        <charset val="128"/>
      </rPr>
      <t>]</t>
    </r>
    <r>
      <rPr>
        <sz val="13"/>
        <color theme="1"/>
        <rFont val="Helvetica Neue"/>
        <family val="2"/>
      </rPr>
      <t>)=O</t>
    </r>
  </si>
  <si>
    <t>table1</t>
    <phoneticPr fontId="1"/>
  </si>
  <si>
    <t>https://pubs.acs.org/doi/abs/10.1021/cr00097a010</t>
  </si>
  <si>
    <r>
      <t>CC(C)(C)CC(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2H</t>
    </r>
    <r>
      <rPr>
        <sz val="13"/>
        <color theme="1"/>
        <rFont val="Hiragino Sans"/>
        <charset val="128"/>
      </rPr>
      <t>]</t>
    </r>
    <r>
      <rPr>
        <sz val="13"/>
        <color theme="1"/>
        <rFont val="Helvetica Neue"/>
        <family val="2"/>
      </rPr>
      <t>)=O</t>
    </r>
    <phoneticPr fontId="1"/>
  </si>
  <si>
    <r>
      <t>C(=O)(/C=C/C1=CC=CC=C1)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2H</t>
    </r>
    <r>
      <rPr>
        <sz val="13"/>
        <color theme="1"/>
        <rFont val="Hiragino Sans"/>
        <charset val="128"/>
      </rPr>
      <t>]</t>
    </r>
    <phoneticPr fontId="1"/>
  </si>
  <si>
    <r>
      <t>C(=O)(c1ccccc1)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2H</t>
    </r>
    <r>
      <rPr>
        <sz val="13"/>
        <color theme="1"/>
        <rFont val="Hiragino Sans"/>
        <charset val="128"/>
      </rPr>
      <t>]</t>
    </r>
    <phoneticPr fontId="1"/>
  </si>
  <si>
    <r>
      <t>C(=O)(c1ccc(Cl)cc1)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2H</t>
    </r>
    <r>
      <rPr>
        <sz val="13"/>
        <color theme="1"/>
        <rFont val="Hiragino Sans"/>
        <charset val="128"/>
      </rPr>
      <t>]</t>
    </r>
    <phoneticPr fontId="1"/>
  </si>
  <si>
    <r>
      <t>O=C(c1ccc(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N+</t>
    </r>
    <r>
      <rPr>
        <sz val="13"/>
        <color theme="1"/>
        <rFont val="Hiragino Sans"/>
        <charset val="128"/>
      </rPr>
      <t>]</t>
    </r>
    <r>
      <rPr>
        <sz val="13"/>
        <color theme="1"/>
        <rFont val="Helvetica Neue"/>
        <family val="2"/>
      </rPr>
      <t>(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O-</t>
    </r>
    <r>
      <rPr>
        <sz val="13"/>
        <color theme="1"/>
        <rFont val="Hiragino Sans"/>
        <charset val="128"/>
      </rPr>
      <t>]</t>
    </r>
    <r>
      <rPr>
        <sz val="13"/>
        <color theme="1"/>
        <rFont val="Helvetica Neue"/>
        <family val="2"/>
      </rPr>
      <t>)=O)cc1)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2H</t>
    </r>
    <r>
      <rPr>
        <sz val="13"/>
        <color theme="1"/>
        <rFont val="Hiragino Sans"/>
        <charset val="128"/>
      </rPr>
      <t>]</t>
    </r>
  </si>
  <si>
    <r>
      <t>O=C(c1ccc(OC)cc1)</t>
    </r>
    <r>
      <rPr>
        <sz val="13"/>
        <color theme="1"/>
        <rFont val="Hiragino Sans"/>
        <charset val="128"/>
      </rPr>
      <t>[</t>
    </r>
    <r>
      <rPr>
        <sz val="13"/>
        <color theme="1"/>
        <rFont val="Helvetica Neue"/>
        <family val="2"/>
      </rPr>
      <t>2H</t>
    </r>
    <r>
      <rPr>
        <sz val="13"/>
        <color theme="1"/>
        <rFont val="Hiragino Sans"/>
        <charset val="128"/>
      </rPr>
      <t>]</t>
    </r>
    <phoneticPr fontId="1"/>
  </si>
  <si>
    <t>C(=O)(C#CCCCC)c1ccccc1</t>
    <phoneticPr fontId="1"/>
  </si>
  <si>
    <t>C(=O)(C#Cc1ccccc1)C</t>
    <phoneticPr fontId="1"/>
  </si>
  <si>
    <t>C(=O)(C#CCCCCCC)CCC</t>
    <phoneticPr fontId="1"/>
  </si>
  <si>
    <t>C(=O)(C#CCCCC)CCCCC</t>
    <phoneticPr fontId="1"/>
  </si>
  <si>
    <t>C(=O)(C#C)C</t>
    <phoneticPr fontId="1"/>
  </si>
  <si>
    <t>C(=O)(C#C)CCCCC</t>
    <phoneticPr fontId="1"/>
  </si>
  <si>
    <t>C(=O)(C#C)C(C)C</t>
    <phoneticPr fontId="1"/>
  </si>
  <si>
    <t>C(=O)(C#CCCCCCCCC)CCC(=O)OC</t>
    <phoneticPr fontId="1"/>
  </si>
  <si>
    <t>C(=O)(C#CC(=O)OCC)C</t>
    <phoneticPr fontId="1"/>
  </si>
  <si>
    <t>C(=O)(C#CC(=O)OCC)CC</t>
    <phoneticPr fontId="1"/>
  </si>
  <si>
    <t>C(=O)(C#CC(=O)OCC)CCCCCC</t>
    <phoneticPr fontId="1"/>
  </si>
  <si>
    <t>C(=O)(C#CC(=O)OCC)c1ccccc1</t>
    <phoneticPr fontId="1"/>
  </si>
  <si>
    <t>O=C(C#CC(OCC)=O)C/C=C\CCCCC</t>
    <phoneticPr fontId="1"/>
  </si>
  <si>
    <t>O=C(C#CC(OCC)=O)/C=C\CCCCC</t>
    <phoneticPr fontId="1"/>
  </si>
  <si>
    <t>O=C(C#CC(C)(C)C)C</t>
    <phoneticPr fontId="1"/>
  </si>
  <si>
    <t>CCCCCCC(=O)C</t>
    <phoneticPr fontId="1"/>
  </si>
  <si>
    <t>C(=O)(C(C)C)C</t>
    <phoneticPr fontId="1"/>
  </si>
  <si>
    <t>C(=O)(C(C)(C)C)C</t>
    <phoneticPr fontId="1"/>
  </si>
  <si>
    <t>C(=O)(c1ccccc1)C</t>
    <phoneticPr fontId="1"/>
  </si>
  <si>
    <t>C(=O)(C(F)(F)F)c1ccccc1</t>
    <phoneticPr fontId="1"/>
  </si>
  <si>
    <t>C(=O)(CCl)c1ccccc1</t>
    <phoneticPr fontId="1"/>
  </si>
  <si>
    <t>O=C1c2ccccc2CCC1</t>
    <phoneticPr fontId="1"/>
  </si>
  <si>
    <t>O=C(C(C)=C)C</t>
  </si>
  <si>
    <t>C(=O)(c1ccccc1)/C(C)=C/C</t>
  </si>
  <si>
    <t>C(=O)(CC)C</t>
    <phoneticPr fontId="1"/>
  </si>
  <si>
    <t>Table1</t>
    <phoneticPr fontId="1"/>
  </si>
  <si>
    <t>https://pubs.acs.org/doi/pdf/10.1021/jo00209a008</t>
  </si>
  <si>
    <t>https://pubs.acs.org/doi/pdf/10.1021/ar00013a003</t>
  </si>
  <si>
    <t>C(=O)(C1=CCCCC1)C</t>
    <phoneticPr fontId="1"/>
  </si>
  <si>
    <t>C1(=O)C=C(C)CCC1</t>
    <phoneticPr fontId="1"/>
  </si>
  <si>
    <t>C(=O)(/C=C/C1=CC=CC=C1)C</t>
    <phoneticPr fontId="1"/>
  </si>
  <si>
    <t>C(=O)(CBr)c1ccccc1</t>
    <phoneticPr fontId="1"/>
  </si>
  <si>
    <t>C(=O)(CI)c1ccccc1</t>
    <phoneticPr fontId="1"/>
  </si>
  <si>
    <t>C(=O)(CBr)c1ccc(Br)cc1</t>
    <phoneticPr fontId="1"/>
  </si>
  <si>
    <t>C(=O)(CBr)c1ccc(CN)cc1</t>
    <phoneticPr fontId="1"/>
  </si>
  <si>
    <t>C(=O)(CBr)c1cc2ccccc2cc1</t>
    <phoneticPr fontId="1"/>
  </si>
  <si>
    <t>C(=O)(C(F)(F)(F))c1ccccc1</t>
    <phoneticPr fontId="1"/>
  </si>
  <si>
    <t>C(=O)(CBr)C(C)C</t>
    <phoneticPr fontId="1"/>
  </si>
  <si>
    <t>C(=O)(C(=O)OC)C</t>
    <phoneticPr fontId="1"/>
  </si>
  <si>
    <t>C(=O)(C(=O)OCC)C</t>
    <phoneticPr fontId="1"/>
  </si>
  <si>
    <t>C(=O)(C(=O)OC(C)C)C</t>
    <phoneticPr fontId="1"/>
  </si>
  <si>
    <t>C(=O)(C(=O)OC(C)(C)C)CC</t>
    <phoneticPr fontId="1"/>
  </si>
  <si>
    <t>C(=O)(C(=O)OC)CCC</t>
    <phoneticPr fontId="1"/>
  </si>
  <si>
    <t>C(=O)(C(=O)OCC)CCC</t>
    <phoneticPr fontId="1"/>
  </si>
  <si>
    <t>C(=O)(C(=O)OC(C)(C)C)CCC</t>
    <phoneticPr fontId="1"/>
  </si>
  <si>
    <t>C(=O)(C(=O)OC)C(C)C</t>
    <phoneticPr fontId="1"/>
  </si>
  <si>
    <t>C(=O)(C(=O)OCC)CC(C)C</t>
    <phoneticPr fontId="1"/>
  </si>
  <si>
    <t>C(=O)(C(=O)OC(C)(C)C)CC(C)C</t>
    <phoneticPr fontId="1"/>
  </si>
  <si>
    <t>C(=O)(C(=O)OC)c1ccccc1</t>
    <phoneticPr fontId="1"/>
  </si>
  <si>
    <t>C(=O)(C(=O)OC(C)C)c1ccccc1</t>
    <phoneticPr fontId="1"/>
  </si>
  <si>
    <t>C(=O)(C(=O)OC(C)(C)C)c1ccccc1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</si>
</sst>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6"/>
      <name val="Yu Gothic"/>
      <family val="3"/>
      <charset val="128"/>
    </font>
    <font>
      <sz val="13"/>
      <color theme="1"/>
      <name val="Helvetica Neue"/>
      <family val="2"/>
    </font>
    <font>
      <sz val="13"/>
      <color theme="1"/>
      <name val="Hiragino Sans"/>
      <charset val="128"/>
    </font>
  </fonts>
  <fills count="4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BDBDB"/>
        <bgColor auto="1"/>
      </patternFill>
    </fill>
  </fills>
  <borders count="1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/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3" fillId="2" borderId="0" xfId="0" applyNumberFormat="1" applyFont="1" applyFill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0" fontId="3" fillId="3" borderId="6" xfId="0" applyFont="1" applyFill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2" fillId="0" borderId="0" xfId="1" applyNumberFormat="1" applyAlignment="1">
      <alignment vertical="top"/>
    </xf>
    <xf numFmtId="0" fontId="5" fillId="0" borderId="0" xfId="0" applyFont="1">
      <alignment vertical="center"/>
    </xf>
    <xf numFmtId="0" fontId="3" fillId="0" borderId="9" xfId="0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49" fontId="2" fillId="0" borderId="5" xfId="2" applyNumberFormat="1" applyBorder="1" applyAlignment="1">
      <alignment vertical="top"/>
    </xf>
    <xf numFmtId="0" fontId="2" fillId="0" borderId="0" xfId="2">
      <alignment vertical="center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s.acs.org/doi/pdf/10.1021/jo00209a008" TargetMode="External"/><Relationship Id="rId1" Type="http://schemas.openxmlformats.org/officeDocument/2006/relationships/hyperlink" Target="https://pubs.acs.org/doi/abs/10.1021/cr00097a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C432-0829-404F-A36D-5BB0CC08344A}">
  <dimension ref="A1:J61"/>
  <sheetViews>
    <sheetView tabSelected="1" workbookViewId="0">
      <selection activeCell="H19" sqref="H19"/>
    </sheetView>
  </sheetViews>
  <sheetFormatPr baseColWidth="10" defaultColWidth="11.5703125" defaultRowHeight="20"/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 spans="1:10">
      <c r="A2" s="6">
        <v>1</v>
      </c>
      <c r="B2" s="13" t="s">
        <v>9</v>
      </c>
      <c r="C2" s="13"/>
      <c r="D2">
        <v>100</v>
      </c>
      <c r="E2">
        <f>50+D2/2</f>
        <v>100</v>
      </c>
      <c r="F2">
        <v>25</v>
      </c>
      <c r="H2" t="s">
        <v>10</v>
      </c>
      <c r="I2" s="18" t="s">
        <v>11</v>
      </c>
    </row>
    <row r="3" spans="1:10">
      <c r="A3" s="8">
        <v>2</v>
      </c>
      <c r="B3" s="13" t="s">
        <v>12</v>
      </c>
      <c r="C3" s="13"/>
      <c r="D3">
        <v>98</v>
      </c>
      <c r="E3">
        <f t="shared" ref="E3:E61" si="0">50+D3/2</f>
        <v>99</v>
      </c>
      <c r="F3">
        <v>25</v>
      </c>
      <c r="I3" s="7"/>
    </row>
    <row r="4" spans="1:10">
      <c r="A4" s="6">
        <v>3</v>
      </c>
      <c r="B4" s="13" t="s">
        <v>13</v>
      </c>
      <c r="C4" s="13"/>
      <c r="D4" s="10">
        <v>84</v>
      </c>
      <c r="E4">
        <f t="shared" si="0"/>
        <v>92</v>
      </c>
      <c r="F4">
        <v>25</v>
      </c>
      <c r="G4" s="7"/>
      <c r="H4" s="7"/>
      <c r="I4" s="7"/>
    </row>
    <row r="5" spans="1:10">
      <c r="A5" s="8">
        <v>4</v>
      </c>
      <c r="B5" s="13" t="s">
        <v>14</v>
      </c>
      <c r="C5" s="13"/>
      <c r="D5" s="10">
        <v>98</v>
      </c>
      <c r="E5">
        <f t="shared" si="0"/>
        <v>99</v>
      </c>
      <c r="F5">
        <v>25</v>
      </c>
      <c r="G5" s="7"/>
      <c r="H5" s="7"/>
      <c r="I5" s="7"/>
    </row>
    <row r="6" spans="1:10">
      <c r="A6" s="6">
        <v>5</v>
      </c>
      <c r="B6" s="13" t="s">
        <v>15</v>
      </c>
      <c r="C6" s="13"/>
      <c r="D6" s="10">
        <v>100</v>
      </c>
      <c r="E6">
        <f t="shared" si="0"/>
        <v>100</v>
      </c>
      <c r="F6">
        <v>25</v>
      </c>
      <c r="G6" s="7"/>
      <c r="H6" s="7"/>
      <c r="I6" s="7"/>
    </row>
    <row r="7" spans="1:10">
      <c r="A7" s="8">
        <v>6</v>
      </c>
      <c r="B7" s="13" t="s">
        <v>16</v>
      </c>
      <c r="C7" s="13"/>
      <c r="D7" s="10">
        <v>100</v>
      </c>
      <c r="E7">
        <f t="shared" si="0"/>
        <v>100</v>
      </c>
      <c r="F7">
        <v>25</v>
      </c>
      <c r="G7" s="7"/>
      <c r="H7" s="7"/>
      <c r="I7" s="7"/>
    </row>
    <row r="8" spans="1:10">
      <c r="A8" s="6">
        <v>7</v>
      </c>
      <c r="B8" s="13" t="s">
        <v>17</v>
      </c>
      <c r="C8" s="13"/>
      <c r="D8" s="10">
        <v>87</v>
      </c>
      <c r="E8">
        <f t="shared" si="0"/>
        <v>93.5</v>
      </c>
      <c r="F8">
        <v>25</v>
      </c>
      <c r="G8" s="7"/>
      <c r="H8" s="7"/>
      <c r="I8" s="7"/>
    </row>
    <row r="9" spans="1:10">
      <c r="A9" s="8">
        <v>8</v>
      </c>
      <c r="B9" s="9" t="s">
        <v>18</v>
      </c>
      <c r="C9" s="15"/>
      <c r="D9" s="10">
        <v>89</v>
      </c>
      <c r="E9">
        <f t="shared" si="0"/>
        <v>94.5</v>
      </c>
      <c r="F9">
        <v>25</v>
      </c>
      <c r="G9" s="7"/>
      <c r="H9" s="7"/>
      <c r="I9" s="7"/>
    </row>
    <row r="10" spans="1:10">
      <c r="A10" s="6">
        <v>9</v>
      </c>
      <c r="B10" s="9" t="s">
        <v>19</v>
      </c>
      <c r="C10" s="15"/>
      <c r="D10" s="10">
        <v>78</v>
      </c>
      <c r="E10">
        <f t="shared" si="0"/>
        <v>89</v>
      </c>
      <c r="F10">
        <v>25</v>
      </c>
      <c r="G10" s="7"/>
      <c r="H10" s="7"/>
      <c r="I10" s="7"/>
    </row>
    <row r="11" spans="1:10">
      <c r="A11" s="8">
        <v>10</v>
      </c>
      <c r="B11" s="9" t="s">
        <v>20</v>
      </c>
      <c r="C11" s="15"/>
      <c r="D11" s="10">
        <v>77</v>
      </c>
      <c r="E11">
        <f t="shared" si="0"/>
        <v>88.5</v>
      </c>
      <c r="F11">
        <v>25</v>
      </c>
      <c r="G11" s="7"/>
      <c r="H11" s="7"/>
      <c r="I11" s="7"/>
    </row>
    <row r="12" spans="1:10">
      <c r="A12" s="6">
        <v>11</v>
      </c>
      <c r="B12" s="9" t="s">
        <v>21</v>
      </c>
      <c r="C12" s="15"/>
      <c r="D12" s="10">
        <v>85</v>
      </c>
      <c r="E12">
        <f t="shared" si="0"/>
        <v>92.5</v>
      </c>
      <c r="F12">
        <v>25</v>
      </c>
      <c r="G12" s="7"/>
      <c r="H12" s="7"/>
      <c r="I12" s="7"/>
    </row>
    <row r="13" spans="1:10">
      <c r="A13" s="8">
        <v>12</v>
      </c>
      <c r="B13" s="9" t="s">
        <v>22</v>
      </c>
      <c r="C13" s="15"/>
      <c r="D13" s="10">
        <v>79</v>
      </c>
      <c r="E13">
        <f t="shared" si="0"/>
        <v>89.5</v>
      </c>
      <c r="F13">
        <v>25</v>
      </c>
      <c r="G13" s="7"/>
      <c r="H13" s="7"/>
      <c r="I13" s="7"/>
    </row>
    <row r="14" spans="1:10">
      <c r="A14" s="6">
        <v>13</v>
      </c>
      <c r="B14" s="9" t="s">
        <v>23</v>
      </c>
      <c r="C14" s="15"/>
      <c r="D14" s="10">
        <v>92</v>
      </c>
      <c r="E14">
        <f t="shared" si="0"/>
        <v>96</v>
      </c>
      <c r="F14">
        <v>25</v>
      </c>
      <c r="G14" s="7"/>
      <c r="H14" s="7"/>
      <c r="I14" s="11"/>
    </row>
    <row r="15" spans="1:10">
      <c r="A15" s="8">
        <v>14</v>
      </c>
      <c r="B15" s="9" t="s">
        <v>24</v>
      </c>
      <c r="C15" s="15"/>
      <c r="D15" s="10">
        <v>99</v>
      </c>
      <c r="E15">
        <f t="shared" si="0"/>
        <v>99.5</v>
      </c>
      <c r="F15">
        <v>25</v>
      </c>
      <c r="G15" s="7"/>
      <c r="H15" s="7"/>
      <c r="I15" s="12"/>
    </row>
    <row r="16" spans="1:10">
      <c r="A16" s="6">
        <v>15</v>
      </c>
      <c r="B16" s="9" t="s">
        <v>25</v>
      </c>
      <c r="C16" s="15"/>
      <c r="D16" s="10">
        <v>98</v>
      </c>
      <c r="E16">
        <f t="shared" si="0"/>
        <v>99</v>
      </c>
      <c r="F16">
        <v>25</v>
      </c>
      <c r="G16" s="7"/>
      <c r="I16" s="12"/>
    </row>
    <row r="17" spans="1:6">
      <c r="A17" s="8">
        <v>16</v>
      </c>
      <c r="B17" s="9" t="s">
        <v>26</v>
      </c>
      <c r="C17" s="16"/>
      <c r="D17" s="14">
        <v>77</v>
      </c>
      <c r="E17">
        <f t="shared" si="0"/>
        <v>88.5</v>
      </c>
      <c r="F17">
        <v>25</v>
      </c>
    </row>
    <row r="18" spans="1:6">
      <c r="A18" s="6">
        <v>17</v>
      </c>
      <c r="B18" s="9" t="s">
        <v>27</v>
      </c>
      <c r="C18" s="16"/>
      <c r="D18" s="14">
        <v>96</v>
      </c>
      <c r="E18">
        <f t="shared" si="0"/>
        <v>98</v>
      </c>
      <c r="F18">
        <v>25</v>
      </c>
    </row>
    <row r="19" spans="1:6">
      <c r="A19" s="8">
        <v>18</v>
      </c>
      <c r="B19" s="9" t="s">
        <v>28</v>
      </c>
      <c r="C19" s="16"/>
      <c r="D19" s="14">
        <v>92</v>
      </c>
      <c r="E19">
        <f t="shared" si="0"/>
        <v>96</v>
      </c>
      <c r="F19">
        <v>25</v>
      </c>
    </row>
    <row r="20" spans="1:6">
      <c r="A20" s="6">
        <v>19</v>
      </c>
      <c r="B20" s="9" t="s">
        <v>29</v>
      </c>
      <c r="C20" s="16"/>
      <c r="D20" s="14">
        <v>100</v>
      </c>
      <c r="E20">
        <f t="shared" si="0"/>
        <v>100</v>
      </c>
      <c r="F20">
        <v>25</v>
      </c>
    </row>
    <row r="21" spans="1:6">
      <c r="A21" s="8">
        <v>20</v>
      </c>
      <c r="B21" s="13" t="s">
        <v>30</v>
      </c>
      <c r="C21" s="13"/>
      <c r="D21" s="14">
        <v>90</v>
      </c>
      <c r="E21">
        <f t="shared" si="0"/>
        <v>95</v>
      </c>
      <c r="F21">
        <v>25</v>
      </c>
    </row>
    <row r="22" spans="1:6">
      <c r="A22" s="6">
        <v>21</v>
      </c>
      <c r="B22" s="13" t="s">
        <v>31</v>
      </c>
      <c r="C22" s="13"/>
      <c r="D22" s="14">
        <v>98</v>
      </c>
      <c r="E22">
        <f t="shared" si="0"/>
        <v>99</v>
      </c>
      <c r="F22">
        <v>25</v>
      </c>
    </row>
    <row r="23" spans="1:6">
      <c r="A23" s="8">
        <v>22</v>
      </c>
      <c r="B23" s="13" t="s">
        <v>32</v>
      </c>
      <c r="C23" s="13"/>
      <c r="D23" s="14">
        <v>73</v>
      </c>
      <c r="E23">
        <f t="shared" si="0"/>
        <v>86.5</v>
      </c>
      <c r="F23">
        <v>25</v>
      </c>
    </row>
    <row r="24" spans="1:6">
      <c r="A24" s="6">
        <v>23</v>
      </c>
      <c r="B24" s="13" t="s">
        <v>33</v>
      </c>
      <c r="C24" s="13">
        <v>44</v>
      </c>
      <c r="D24" s="14">
        <f>(100/92)*C24</f>
        <v>47.826086956521735</v>
      </c>
      <c r="E24">
        <f t="shared" si="0"/>
        <v>73.913043478260875</v>
      </c>
      <c r="F24">
        <v>25</v>
      </c>
    </row>
    <row r="25" spans="1:6">
      <c r="A25" s="8">
        <v>24</v>
      </c>
      <c r="B25" s="13" t="s">
        <v>34</v>
      </c>
      <c r="C25" s="13">
        <v>57</v>
      </c>
      <c r="D25" s="14">
        <f>(100/92)*C25</f>
        <v>61.95652173913043</v>
      </c>
      <c r="E25">
        <f t="shared" si="0"/>
        <v>80.978260869565219</v>
      </c>
      <c r="F25">
        <v>25</v>
      </c>
    </row>
    <row r="26" spans="1:6">
      <c r="A26" s="6">
        <v>25</v>
      </c>
      <c r="B26" s="13" t="s">
        <v>35</v>
      </c>
      <c r="C26" s="13"/>
      <c r="D26" s="14">
        <v>0.65</v>
      </c>
      <c r="E26">
        <f t="shared" si="0"/>
        <v>50.325000000000003</v>
      </c>
      <c r="F26">
        <v>25</v>
      </c>
    </row>
    <row r="27" spans="1:6">
      <c r="A27" s="8">
        <v>26</v>
      </c>
      <c r="B27" s="13" t="s">
        <v>36</v>
      </c>
      <c r="C27" s="13">
        <v>78</v>
      </c>
      <c r="D27" s="14">
        <f>(100/92)*C27</f>
        <v>84.782608695652172</v>
      </c>
      <c r="E27">
        <f t="shared" si="0"/>
        <v>92.391304347826093</v>
      </c>
      <c r="F27">
        <v>25</v>
      </c>
    </row>
    <row r="28" spans="1:6">
      <c r="A28" s="6">
        <v>27</v>
      </c>
      <c r="B28" s="13" t="s">
        <v>37</v>
      </c>
      <c r="C28" s="13"/>
      <c r="D28" s="14">
        <v>35</v>
      </c>
      <c r="E28">
        <f t="shared" si="0"/>
        <v>67.5</v>
      </c>
      <c r="F28">
        <v>25</v>
      </c>
    </row>
    <row r="29" spans="1:6">
      <c r="A29" s="8">
        <v>28</v>
      </c>
      <c r="B29" s="13" t="s">
        <v>38</v>
      </c>
      <c r="C29" s="13"/>
      <c r="D29" s="14">
        <v>96</v>
      </c>
      <c r="E29">
        <f t="shared" si="0"/>
        <v>98</v>
      </c>
      <c r="F29">
        <v>25</v>
      </c>
    </row>
    <row r="30" spans="1:6">
      <c r="A30" s="6">
        <v>29</v>
      </c>
      <c r="B30" s="13" t="s">
        <v>39</v>
      </c>
      <c r="C30" s="13"/>
      <c r="D30" s="14">
        <v>89</v>
      </c>
      <c r="E30">
        <f t="shared" si="0"/>
        <v>94.5</v>
      </c>
      <c r="F30">
        <v>25</v>
      </c>
    </row>
    <row r="31" spans="1:6">
      <c r="A31" s="8">
        <v>30</v>
      </c>
      <c r="B31" s="13" t="s">
        <v>40</v>
      </c>
      <c r="C31" s="13"/>
      <c r="D31" s="14">
        <v>65</v>
      </c>
      <c r="E31">
        <f t="shared" si="0"/>
        <v>82.5</v>
      </c>
      <c r="F31">
        <v>25</v>
      </c>
    </row>
    <row r="32" spans="1:6">
      <c r="A32" s="6">
        <v>31</v>
      </c>
      <c r="B32" s="13" t="s">
        <v>41</v>
      </c>
      <c r="C32" s="13"/>
      <c r="D32" s="14">
        <v>58</v>
      </c>
      <c r="E32">
        <f t="shared" si="0"/>
        <v>79</v>
      </c>
      <c r="F32">
        <v>25</v>
      </c>
    </row>
    <row r="33" spans="1:10">
      <c r="A33" s="8">
        <v>32</v>
      </c>
      <c r="B33" s="13" t="s">
        <v>42</v>
      </c>
      <c r="C33" s="13">
        <v>40</v>
      </c>
      <c r="D33" s="14">
        <f>(100/92)*C33</f>
        <v>43.478260869565219</v>
      </c>
      <c r="E33">
        <f t="shared" si="0"/>
        <v>71.739130434782609</v>
      </c>
      <c r="F33">
        <v>25</v>
      </c>
      <c r="H33" t="s">
        <v>43</v>
      </c>
      <c r="I33" s="19" t="s">
        <v>44</v>
      </c>
      <c r="J33" t="s">
        <v>45</v>
      </c>
    </row>
    <row r="34" spans="1:10">
      <c r="A34" s="6">
        <v>33</v>
      </c>
      <c r="B34" t="s">
        <v>40</v>
      </c>
      <c r="C34">
        <v>60</v>
      </c>
      <c r="D34" s="14">
        <f t="shared" ref="D34:D61" si="1">(100/92)*C34</f>
        <v>65.217391304347828</v>
      </c>
      <c r="E34">
        <f t="shared" si="0"/>
        <v>82.608695652173907</v>
      </c>
      <c r="F34">
        <v>25</v>
      </c>
    </row>
    <row r="35" spans="1:10">
      <c r="A35" s="8">
        <v>34</v>
      </c>
      <c r="B35" s="13" t="s">
        <v>46</v>
      </c>
      <c r="C35">
        <v>59</v>
      </c>
      <c r="D35" s="14">
        <f t="shared" si="1"/>
        <v>64.130434782608688</v>
      </c>
      <c r="E35">
        <f t="shared" si="0"/>
        <v>82.065217391304344</v>
      </c>
      <c r="F35">
        <v>25</v>
      </c>
    </row>
    <row r="36" spans="1:10">
      <c r="A36" s="6">
        <v>35</v>
      </c>
      <c r="B36" s="13" t="s">
        <v>47</v>
      </c>
      <c r="C36" s="13">
        <v>9.6</v>
      </c>
      <c r="D36" s="14">
        <f t="shared" si="1"/>
        <v>10.434782608695651</v>
      </c>
      <c r="E36">
        <f t="shared" si="0"/>
        <v>55.217391304347828</v>
      </c>
      <c r="F36">
        <v>25</v>
      </c>
    </row>
    <row r="37" spans="1:10">
      <c r="A37" s="8">
        <v>36</v>
      </c>
      <c r="B37" t="s">
        <v>48</v>
      </c>
      <c r="C37" s="13">
        <v>89</v>
      </c>
      <c r="D37" s="14">
        <f t="shared" si="1"/>
        <v>96.739130434782609</v>
      </c>
      <c r="E37">
        <f t="shared" si="0"/>
        <v>98.369565217391312</v>
      </c>
      <c r="F37">
        <v>25</v>
      </c>
    </row>
    <row r="38" spans="1:10">
      <c r="A38" s="6">
        <v>37</v>
      </c>
      <c r="B38" s="9" t="s">
        <v>22</v>
      </c>
      <c r="C38" s="13">
        <v>73</v>
      </c>
      <c r="D38" s="14">
        <f t="shared" si="1"/>
        <v>79.347826086956516</v>
      </c>
      <c r="E38">
        <f t="shared" si="0"/>
        <v>89.673913043478251</v>
      </c>
      <c r="F38">
        <v>25</v>
      </c>
    </row>
    <row r="39" spans="1:10">
      <c r="A39" s="8">
        <v>38</v>
      </c>
      <c r="B39" s="9" t="s">
        <v>24</v>
      </c>
      <c r="C39" s="13">
        <v>91</v>
      </c>
      <c r="D39" s="14">
        <f t="shared" si="1"/>
        <v>98.91304347826086</v>
      </c>
      <c r="E39">
        <f t="shared" si="0"/>
        <v>99.456521739130437</v>
      </c>
      <c r="F39">
        <v>25</v>
      </c>
    </row>
    <row r="40" spans="1:10">
      <c r="A40" s="6">
        <v>39</v>
      </c>
      <c r="B40" s="9" t="s">
        <v>19</v>
      </c>
      <c r="C40" s="13">
        <v>98</v>
      </c>
      <c r="D40" s="14">
        <f t="shared" si="1"/>
        <v>106.52173913043478</v>
      </c>
      <c r="E40">
        <f t="shared" si="0"/>
        <v>103.26086956521739</v>
      </c>
      <c r="F40">
        <v>25</v>
      </c>
    </row>
    <row r="41" spans="1:10">
      <c r="A41" s="8">
        <v>40</v>
      </c>
      <c r="B41" s="17" t="s">
        <v>38</v>
      </c>
      <c r="C41" s="13">
        <v>-88.5</v>
      </c>
      <c r="D41" s="14">
        <f t="shared" si="1"/>
        <v>-96.195652173913032</v>
      </c>
      <c r="E41">
        <f t="shared" si="0"/>
        <v>1.9021739130434838</v>
      </c>
      <c r="F41">
        <v>25</v>
      </c>
    </row>
    <row r="42" spans="1:10">
      <c r="A42" s="6">
        <v>41</v>
      </c>
      <c r="B42" s="17" t="s">
        <v>49</v>
      </c>
      <c r="C42" s="13">
        <v>-86</v>
      </c>
      <c r="D42" s="14">
        <f t="shared" si="1"/>
        <v>-93.478260869565219</v>
      </c>
      <c r="E42">
        <f t="shared" si="0"/>
        <v>3.2608695652173907</v>
      </c>
      <c r="F42">
        <v>25</v>
      </c>
    </row>
    <row r="43" spans="1:10">
      <c r="A43" s="6">
        <v>42</v>
      </c>
      <c r="B43" s="17" t="s">
        <v>50</v>
      </c>
      <c r="C43" s="13">
        <v>-86</v>
      </c>
      <c r="D43" s="14">
        <f t="shared" si="1"/>
        <v>-93.478260869565219</v>
      </c>
      <c r="E43">
        <f t="shared" si="0"/>
        <v>3.2608695652173907</v>
      </c>
      <c r="F43">
        <v>25</v>
      </c>
    </row>
    <row r="44" spans="1:10">
      <c r="A44" s="8">
        <v>43</v>
      </c>
      <c r="B44" s="17" t="s">
        <v>51</v>
      </c>
      <c r="C44" s="13">
        <v>-88</v>
      </c>
      <c r="D44" s="14">
        <f t="shared" si="1"/>
        <v>-95.65217391304347</v>
      </c>
      <c r="E44">
        <f t="shared" si="0"/>
        <v>2.1739130434782652</v>
      </c>
      <c r="F44">
        <v>25</v>
      </c>
    </row>
    <row r="45" spans="1:10">
      <c r="A45" s="6">
        <v>44</v>
      </c>
      <c r="B45" s="17" t="s">
        <v>52</v>
      </c>
      <c r="C45" s="13">
        <v>-88</v>
      </c>
      <c r="D45" s="14">
        <f t="shared" si="1"/>
        <v>-95.65217391304347</v>
      </c>
      <c r="E45">
        <f t="shared" si="0"/>
        <v>2.1739130434782652</v>
      </c>
      <c r="F45">
        <v>25</v>
      </c>
    </row>
    <row r="46" spans="1:10">
      <c r="A46" s="6">
        <v>45</v>
      </c>
      <c r="B46" s="17" t="s">
        <v>53</v>
      </c>
      <c r="C46" s="13">
        <v>-83</v>
      </c>
      <c r="D46" s="14">
        <f t="shared" si="1"/>
        <v>-90.217391304347828</v>
      </c>
      <c r="E46">
        <f t="shared" si="0"/>
        <v>4.891304347826086</v>
      </c>
      <c r="F46">
        <v>25</v>
      </c>
    </row>
    <row r="47" spans="1:10">
      <c r="A47" s="8">
        <v>46</v>
      </c>
      <c r="B47" s="17" t="s">
        <v>54</v>
      </c>
      <c r="C47" s="13">
        <v>-32</v>
      </c>
      <c r="D47" s="14">
        <f t="shared" si="1"/>
        <v>-34.782608695652172</v>
      </c>
      <c r="E47">
        <f t="shared" si="0"/>
        <v>32.608695652173914</v>
      </c>
      <c r="F47">
        <v>25</v>
      </c>
    </row>
    <row r="48" spans="1:10">
      <c r="A48" s="6">
        <v>47</v>
      </c>
      <c r="B48" s="17" t="s">
        <v>55</v>
      </c>
      <c r="C48" s="13">
        <v>-61</v>
      </c>
      <c r="D48" s="14">
        <f t="shared" si="1"/>
        <v>-66.304347826086953</v>
      </c>
      <c r="E48">
        <f t="shared" si="0"/>
        <v>16.847826086956523</v>
      </c>
      <c r="F48">
        <v>25</v>
      </c>
    </row>
    <row r="49" spans="1:6">
      <c r="A49" s="6">
        <v>48</v>
      </c>
      <c r="B49" s="17" t="s">
        <v>56</v>
      </c>
      <c r="C49" s="13">
        <v>79</v>
      </c>
      <c r="D49" s="14">
        <f t="shared" si="1"/>
        <v>85.869565217391298</v>
      </c>
      <c r="E49">
        <f t="shared" si="0"/>
        <v>92.934782608695656</v>
      </c>
      <c r="F49">
        <v>25</v>
      </c>
    </row>
    <row r="50" spans="1:6">
      <c r="A50" s="8">
        <v>49</v>
      </c>
      <c r="B50" s="17" t="s">
        <v>57</v>
      </c>
      <c r="C50" s="13">
        <v>82</v>
      </c>
      <c r="D50" s="14">
        <f t="shared" si="1"/>
        <v>89.130434782608688</v>
      </c>
      <c r="E50">
        <f t="shared" si="0"/>
        <v>94.565217391304344</v>
      </c>
      <c r="F50">
        <v>0</v>
      </c>
    </row>
    <row r="51" spans="1:6">
      <c r="A51" s="6">
        <v>50</v>
      </c>
      <c r="B51" s="17" t="s">
        <v>58</v>
      </c>
      <c r="C51" s="13">
        <v>72</v>
      </c>
      <c r="D51" s="14">
        <f t="shared" si="1"/>
        <v>78.260869565217391</v>
      </c>
      <c r="E51">
        <f t="shared" si="0"/>
        <v>89.130434782608688</v>
      </c>
      <c r="F51">
        <v>25</v>
      </c>
    </row>
    <row r="52" spans="1:6">
      <c r="A52" s="6">
        <v>51</v>
      </c>
      <c r="B52" s="17" t="s">
        <v>59</v>
      </c>
      <c r="C52" s="13">
        <v>92</v>
      </c>
      <c r="D52" s="14">
        <f t="shared" si="1"/>
        <v>100</v>
      </c>
      <c r="E52">
        <f t="shared" si="0"/>
        <v>100</v>
      </c>
      <c r="F52">
        <v>0</v>
      </c>
    </row>
    <row r="53" spans="1:6">
      <c r="A53" s="8">
        <v>52</v>
      </c>
      <c r="B53" s="17" t="s">
        <v>60</v>
      </c>
      <c r="C53" s="13">
        <v>88</v>
      </c>
      <c r="D53" s="14">
        <f t="shared" si="1"/>
        <v>95.65217391304347</v>
      </c>
      <c r="E53">
        <f t="shared" si="0"/>
        <v>97.826086956521735</v>
      </c>
      <c r="F53">
        <v>25</v>
      </c>
    </row>
    <row r="54" spans="1:6">
      <c r="A54" s="6">
        <v>53</v>
      </c>
      <c r="B54" s="17" t="s">
        <v>61</v>
      </c>
      <c r="C54" s="13">
        <v>88</v>
      </c>
      <c r="D54" s="14">
        <f t="shared" si="1"/>
        <v>95.65217391304347</v>
      </c>
      <c r="E54">
        <f t="shared" si="0"/>
        <v>97.826086956521735</v>
      </c>
      <c r="F54">
        <v>25</v>
      </c>
    </row>
    <row r="55" spans="1:6">
      <c r="A55" s="6">
        <v>54</v>
      </c>
      <c r="B55" s="17" t="s">
        <v>62</v>
      </c>
      <c r="C55" s="13">
        <v>92</v>
      </c>
      <c r="D55" s="14">
        <f t="shared" si="1"/>
        <v>100</v>
      </c>
      <c r="E55">
        <f t="shared" si="0"/>
        <v>100</v>
      </c>
      <c r="F55">
        <v>0</v>
      </c>
    </row>
    <row r="56" spans="1:6">
      <c r="A56" s="8">
        <v>55</v>
      </c>
      <c r="B56" s="17" t="s">
        <v>63</v>
      </c>
      <c r="C56" s="13">
        <v>10</v>
      </c>
      <c r="D56" s="14">
        <f t="shared" si="1"/>
        <v>10.869565217391305</v>
      </c>
      <c r="E56">
        <f t="shared" si="0"/>
        <v>55.434782608695656</v>
      </c>
      <c r="F56">
        <v>25</v>
      </c>
    </row>
    <row r="57" spans="1:6">
      <c r="A57" s="6">
        <v>56</v>
      </c>
      <c r="B57" s="17" t="s">
        <v>64</v>
      </c>
      <c r="C57" s="13">
        <v>75</v>
      </c>
      <c r="D57" s="14">
        <f t="shared" si="1"/>
        <v>81.521739130434781</v>
      </c>
      <c r="E57">
        <f t="shared" si="0"/>
        <v>90.760869565217391</v>
      </c>
      <c r="F57">
        <v>25</v>
      </c>
    </row>
    <row r="58" spans="1:6">
      <c r="A58" s="6">
        <v>57</v>
      </c>
      <c r="B58" s="17" t="s">
        <v>65</v>
      </c>
      <c r="C58" s="13">
        <v>92</v>
      </c>
      <c r="D58" s="14">
        <f t="shared" si="1"/>
        <v>100</v>
      </c>
      <c r="E58">
        <f t="shared" si="0"/>
        <v>100</v>
      </c>
      <c r="F58">
        <v>0</v>
      </c>
    </row>
    <row r="59" spans="1:6">
      <c r="A59" s="8">
        <v>58</v>
      </c>
      <c r="B59" s="17" t="s">
        <v>66</v>
      </c>
      <c r="C59" s="13">
        <v>83</v>
      </c>
      <c r="D59" s="14">
        <f t="shared" si="1"/>
        <v>90.217391304347828</v>
      </c>
      <c r="E59">
        <f t="shared" si="0"/>
        <v>95.108695652173907</v>
      </c>
      <c r="F59">
        <v>25</v>
      </c>
    </row>
    <row r="60" spans="1:6">
      <c r="A60" s="6">
        <v>59</v>
      </c>
      <c r="B60" s="17" t="s">
        <v>67</v>
      </c>
      <c r="C60" s="13">
        <v>88</v>
      </c>
      <c r="D60" s="14">
        <f t="shared" si="1"/>
        <v>95.65217391304347</v>
      </c>
      <c r="E60">
        <f t="shared" si="0"/>
        <v>97.826086956521735</v>
      </c>
      <c r="F60">
        <v>25</v>
      </c>
    </row>
    <row r="61" spans="1:6">
      <c r="A61" s="6">
        <v>60</v>
      </c>
      <c r="B61" s="17" t="s">
        <v>68</v>
      </c>
      <c r="C61" s="13">
        <v>92</v>
      </c>
      <c r="D61" s="14">
        <f t="shared" si="1"/>
        <v>100</v>
      </c>
      <c r="E61">
        <f t="shared" si="0"/>
        <v>100</v>
      </c>
      <c r="F61">
        <v>25</v>
      </c>
    </row>
  </sheetData>
  <phoneticPr fontId="1"/>
  <hyperlinks>
    <hyperlink ref="I2" r:id="rId1" xr:uid="{5372CB18-C0CA-46F2-B5E1-D0683A12C876}"/>
    <hyperlink ref="I33" r:id="rId2" xr:uid="{96E019D5-9071-4FC0-A5BE-61C43C26A06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2457FB3181E7743865FC1175DA91041" ma:contentTypeVersion="18" ma:contentTypeDescription="新しいドキュメントを作成します。" ma:contentTypeScope="" ma:versionID="b5ac8ea9677483efed96985a7acdaf1c">
  <xsd:schema xmlns:xsd="http://www.w3.org/2001/XMLSchema" xmlns:xs="http://www.w3.org/2001/XMLSchema" xmlns:p="http://schemas.microsoft.com/office/2006/metadata/properties" xmlns:ns2="971979d8-faa4-4822-b524-49443f3c2d69" xmlns:ns3="92616050-ef1e-44f8-a625-b80c30a41f9c" targetNamespace="http://schemas.microsoft.com/office/2006/metadata/properties" ma:root="true" ma:fieldsID="a50daa5e050f8f7c6bc02a8449726168" ns2:_="" ns3:_="">
    <xsd:import namespace="971979d8-faa4-4822-b524-49443f3c2d69"/>
    <xsd:import namespace="92616050-ef1e-44f8-a625-b80c30a41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979d8-faa4-4822-b524-49443f3c2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3e2b44da-a643-41f9-8ef5-317b594750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6050-ef1e-44f8-a625-b80c30a41f9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6a35584-3a94-4c69-8d0a-7f558bcd8ccf}" ma:internalName="TaxCatchAll" ma:showField="CatchAllData" ma:web="92616050-ef1e-44f8-a625-b80c30a41f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1979d8-faa4-4822-b524-49443f3c2d69">
      <Terms xmlns="http://schemas.microsoft.com/office/infopath/2007/PartnerControls"/>
    </lcf76f155ced4ddcb4097134ff3c332f>
    <TaxCatchAll xmlns="92616050-ef1e-44f8-a625-b80c30a41f9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368AC6-A6F8-4ACA-91CB-72562200F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979d8-faa4-4822-b524-49443f3c2d69"/>
    <ds:schemaRef ds:uri="92616050-ef1e-44f8-a625-b80c30a41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85A863-9477-4057-845C-C1469B1DE8F8}">
  <ds:schemaRefs>
    <ds:schemaRef ds:uri="http://schemas.openxmlformats.org/package/2006/metadata/core-properties"/>
    <ds:schemaRef ds:uri="http://purl.org/dc/dcmitype/"/>
    <ds:schemaRef ds:uri="92616050-ef1e-44f8-a625-b80c30a41f9c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971979d8-faa4-4822-b524-49443f3c2d69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FDE2449-7A3D-4F83-B21D-0609ACD331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alpineborane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macmini_m1_2022</dc:creator>
  <cp:keywords/>
  <dc:description/>
  <cp:lastModifiedBy>shimono-masaki-rb@ynu.jp</cp:lastModifiedBy>
  <cp:revision/>
  <dcterms:created xsi:type="dcterms:W3CDTF">2024-06-21T03:56:24Z</dcterms:created>
  <dcterms:modified xsi:type="dcterms:W3CDTF">2024-07-05T06:26:56Z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0x010100E2457FB3181E7743865FC1175DA91041</vt:lpwstr>
  </property>
  <property fmtid="{D5CDD505-2E9C-101B-9397-08002B2CF9AE}" pid="3" name="MediaServiceImageTags">
    <vt:lpwstr/>
  </property>
</Properties>
</file>