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081F4E-CB52-4D99-ADE1-892D10C2ED7F}" xr6:coauthVersionLast="47" xr6:coauthVersionMax="47" xr10:uidLastSave="{00000000-0000-0000-0000-000000000000}"/>
  <bookViews>
    <workbookView xWindow="-120" yWindow="-120" windowWidth="20730" windowHeight="11040" tabRatio="685" xr2:uid="{2568AB52-F167-4369-8D95-ED0029808EC4}"/>
  </bookViews>
  <sheets>
    <sheet name="DASHBOARD" sheetId="1" r:id="rId1"/>
    <sheet name="Processing" sheetId="2" r:id="rId2"/>
    <sheet name="Data" sheetId="4" r:id="rId3"/>
    <sheet name="HourWaves" sheetId="10" r:id="rId4"/>
    <sheet name="MonthWaves" sheetId="9" r:id="rId5"/>
    <sheet name="Protocols" sheetId="8" r:id="rId6"/>
  </sheets>
  <externalReferences>
    <externalReference r:id="rId7"/>
  </externalReferences>
  <definedNames>
    <definedName name="Calendar">NumWeek*7+DayWeek+Processing!$D$3-WEEKDAY(Processing!$D$3,Processing!$E$3)</definedName>
    <definedName name="DayWeek">{1,2,3,4,5,6,7}</definedName>
    <definedName name="NumWeek">{0;1;2;3;4;5}</definedName>
    <definedName name="Puls">OFFSET(Data!$G$3,SUM(OFFSET(Processing!$F$1,0,0,Processing!$B$3,1)),0,Processing!$D$4,1)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 a="1"/>
  <c r="C23" i="2" s="1"/>
  <c r="D23" i="2" a="1"/>
  <c r="D23" i="2" s="1"/>
  <c r="E5737" i="9"/>
  <c r="E5736" i="9"/>
  <c r="E5735" i="9"/>
  <c r="E5734" i="9"/>
  <c r="E5733" i="9"/>
  <c r="E5732" i="9"/>
  <c r="E5731" i="9"/>
  <c r="E5730" i="9"/>
  <c r="E5729" i="9"/>
  <c r="E5728" i="9"/>
  <c r="E5727" i="9"/>
  <c r="E5726" i="9"/>
  <c r="E5725" i="9"/>
  <c r="E5724" i="9"/>
  <c r="E5723" i="9"/>
  <c r="E5722" i="9"/>
  <c r="E5721" i="9"/>
  <c r="E5720" i="9"/>
  <c r="E5719" i="9"/>
  <c r="E5718" i="9"/>
  <c r="E5717" i="9"/>
  <c r="E5716" i="9"/>
  <c r="E5715" i="9"/>
  <c r="E5714" i="9"/>
  <c r="E5713" i="9"/>
  <c r="E5712" i="9"/>
  <c r="E5711" i="9"/>
  <c r="E5710" i="9"/>
  <c r="E5709" i="9"/>
  <c r="E5708" i="9"/>
  <c r="E5707" i="9"/>
  <c r="E5706" i="9"/>
  <c r="E5705" i="9"/>
  <c r="E5704" i="9"/>
  <c r="E5703" i="9"/>
  <c r="E5702" i="9"/>
  <c r="E5701" i="9"/>
  <c r="E5700" i="9"/>
  <c r="E5699" i="9"/>
  <c r="E5698" i="9"/>
  <c r="E5697" i="9"/>
  <c r="E5696" i="9"/>
  <c r="E5695" i="9"/>
  <c r="E5694" i="9"/>
  <c r="E5693" i="9"/>
  <c r="E5692" i="9"/>
  <c r="E5691" i="9"/>
  <c r="E5690" i="9"/>
  <c r="E5689" i="9"/>
  <c r="E5688" i="9"/>
  <c r="E5687" i="9"/>
  <c r="E5686" i="9"/>
  <c r="E5685" i="9"/>
  <c r="E5684" i="9"/>
  <c r="E5683" i="9"/>
  <c r="E5682" i="9"/>
  <c r="E5681" i="9"/>
  <c r="E5680" i="9"/>
  <c r="E5679" i="9"/>
  <c r="E5678" i="9"/>
  <c r="E5677" i="9"/>
  <c r="E5676" i="9"/>
  <c r="E5675" i="9"/>
  <c r="E5674" i="9"/>
  <c r="E5673" i="9"/>
  <c r="E5672" i="9"/>
  <c r="E5671" i="9"/>
  <c r="E5670" i="9"/>
  <c r="E5669" i="9"/>
  <c r="E5668" i="9"/>
  <c r="E5667" i="9"/>
  <c r="E5666" i="9"/>
  <c r="E5665" i="9"/>
  <c r="E5664" i="9"/>
  <c r="E5663" i="9"/>
  <c r="E5662" i="9"/>
  <c r="E5661" i="9"/>
  <c r="E5660" i="9"/>
  <c r="E5659" i="9"/>
  <c r="E5658" i="9"/>
  <c r="E5657" i="9"/>
  <c r="E5656" i="9"/>
  <c r="E5655" i="9"/>
  <c r="E5654" i="9"/>
  <c r="E5653" i="9"/>
  <c r="E5652" i="9"/>
  <c r="E5651" i="9"/>
  <c r="E5650" i="9"/>
  <c r="E5649" i="9"/>
  <c r="E5648" i="9"/>
  <c r="E5647" i="9"/>
  <c r="E5646" i="9"/>
  <c r="E5645" i="9"/>
  <c r="E5644" i="9"/>
  <c r="E5643" i="9"/>
  <c r="E5642" i="9"/>
  <c r="E5641" i="9"/>
  <c r="E5640" i="9"/>
  <c r="E5639" i="9"/>
  <c r="E5638" i="9"/>
  <c r="E5637" i="9"/>
  <c r="E5636" i="9"/>
  <c r="E5635" i="9"/>
  <c r="E5634" i="9"/>
  <c r="E5633" i="9"/>
  <c r="E5632" i="9"/>
  <c r="E5631" i="9"/>
  <c r="E5630" i="9"/>
  <c r="E5629" i="9"/>
  <c r="E5628" i="9"/>
  <c r="E5627" i="9"/>
  <c r="E5626" i="9"/>
  <c r="E5625" i="9"/>
  <c r="E5624" i="9"/>
  <c r="E5623" i="9"/>
  <c r="E5622" i="9"/>
  <c r="E5621" i="9"/>
  <c r="E5620" i="9"/>
  <c r="E5619" i="9"/>
  <c r="E5618" i="9"/>
  <c r="E5617" i="9"/>
  <c r="E5616" i="9"/>
  <c r="E5615" i="9"/>
  <c r="E5614" i="9"/>
  <c r="E5613" i="9"/>
  <c r="E5612" i="9"/>
  <c r="E5611" i="9"/>
  <c r="E5610" i="9"/>
  <c r="E5609" i="9"/>
  <c r="E5608" i="9"/>
  <c r="E5607" i="9"/>
  <c r="E5606" i="9"/>
  <c r="E5605" i="9"/>
  <c r="E5604" i="9"/>
  <c r="E5603" i="9"/>
  <c r="E5602" i="9"/>
  <c r="E5601" i="9"/>
  <c r="E5600" i="9"/>
  <c r="E5599" i="9"/>
  <c r="E5598" i="9"/>
  <c r="E5597" i="9"/>
  <c r="E5596" i="9"/>
  <c r="E5595" i="9"/>
  <c r="E5594" i="9"/>
  <c r="E5593" i="9"/>
  <c r="E5592" i="9"/>
  <c r="E5591" i="9"/>
  <c r="E5590" i="9"/>
  <c r="E5589" i="9"/>
  <c r="E5588" i="9"/>
  <c r="E5587" i="9"/>
  <c r="E5586" i="9"/>
  <c r="E5585" i="9"/>
  <c r="E5584" i="9"/>
  <c r="E5583" i="9"/>
  <c r="E5582" i="9"/>
  <c r="E5581" i="9"/>
  <c r="E5580" i="9"/>
  <c r="E5579" i="9"/>
  <c r="E5578" i="9"/>
  <c r="E5577" i="9"/>
  <c r="E5576" i="9"/>
  <c r="E5575" i="9"/>
  <c r="E5574" i="9"/>
  <c r="E5573" i="9"/>
  <c r="E5572" i="9"/>
  <c r="E5571" i="9"/>
  <c r="E5570" i="9"/>
  <c r="E5569" i="9"/>
  <c r="E5568" i="9"/>
  <c r="E5567" i="9"/>
  <c r="E5566" i="9"/>
  <c r="E5565" i="9"/>
  <c r="E5564" i="9"/>
  <c r="E5563" i="9"/>
  <c r="E5562" i="9"/>
  <c r="E5561" i="9"/>
  <c r="E5560" i="9"/>
  <c r="E5559" i="9"/>
  <c r="E5558" i="9"/>
  <c r="E5557" i="9"/>
  <c r="E5556" i="9"/>
  <c r="E5555" i="9"/>
  <c r="E5554" i="9"/>
  <c r="E5553" i="9"/>
  <c r="E5552" i="9"/>
  <c r="E5551" i="9"/>
  <c r="E5550" i="9"/>
  <c r="E5549" i="9"/>
  <c r="E5548" i="9"/>
  <c r="E5547" i="9"/>
  <c r="E5546" i="9"/>
  <c r="E5545" i="9"/>
  <c r="E5544" i="9"/>
  <c r="E5543" i="9"/>
  <c r="E5542" i="9"/>
  <c r="E5541" i="9"/>
  <c r="E5540" i="9"/>
  <c r="E5539" i="9"/>
  <c r="E5538" i="9"/>
  <c r="E5537" i="9"/>
  <c r="E5536" i="9"/>
  <c r="E5535" i="9"/>
  <c r="E5534" i="9"/>
  <c r="E5533" i="9"/>
  <c r="E5532" i="9"/>
  <c r="E5531" i="9"/>
  <c r="E5530" i="9"/>
  <c r="E5529" i="9"/>
  <c r="E5528" i="9"/>
  <c r="E5527" i="9"/>
  <c r="E5526" i="9"/>
  <c r="E5525" i="9"/>
  <c r="E5524" i="9"/>
  <c r="E5523" i="9"/>
  <c r="E5522" i="9"/>
  <c r="E5521" i="9"/>
  <c r="E5520" i="9"/>
  <c r="E5519" i="9"/>
  <c r="E5518" i="9"/>
  <c r="E5517" i="9"/>
  <c r="E5516" i="9"/>
  <c r="E5515" i="9"/>
  <c r="E5514" i="9"/>
  <c r="E5513" i="9"/>
  <c r="E5512" i="9"/>
  <c r="E5511" i="9"/>
  <c r="E5510" i="9"/>
  <c r="E5509" i="9"/>
  <c r="E5508" i="9"/>
  <c r="E5507" i="9"/>
  <c r="E5506" i="9"/>
  <c r="E5505" i="9"/>
  <c r="E5504" i="9"/>
  <c r="E5503" i="9"/>
  <c r="E5502" i="9"/>
  <c r="E5501" i="9"/>
  <c r="E5500" i="9"/>
  <c r="E5499" i="9"/>
  <c r="E5498" i="9"/>
  <c r="E5497" i="9"/>
  <c r="E5496" i="9"/>
  <c r="E5495" i="9"/>
  <c r="E5494" i="9"/>
  <c r="E5493" i="9"/>
  <c r="E5492" i="9"/>
  <c r="E5491" i="9"/>
  <c r="E5490" i="9"/>
  <c r="E5489" i="9"/>
  <c r="E5488" i="9"/>
  <c r="E5487" i="9"/>
  <c r="E5486" i="9"/>
  <c r="E5485" i="9"/>
  <c r="E5484" i="9"/>
  <c r="E5483" i="9"/>
  <c r="E5482" i="9"/>
  <c r="E5481" i="9"/>
  <c r="E5480" i="9"/>
  <c r="E5479" i="9"/>
  <c r="E5478" i="9"/>
  <c r="E5477" i="9"/>
  <c r="E5476" i="9"/>
  <c r="E5475" i="9"/>
  <c r="E5474" i="9"/>
  <c r="E5473" i="9"/>
  <c r="E5472" i="9"/>
  <c r="E5471" i="9"/>
  <c r="E5470" i="9"/>
  <c r="E5469" i="9"/>
  <c r="E5468" i="9"/>
  <c r="E5467" i="9"/>
  <c r="E5466" i="9"/>
  <c r="E5465" i="9"/>
  <c r="E5464" i="9"/>
  <c r="E5463" i="9"/>
  <c r="E5462" i="9"/>
  <c r="E5461" i="9"/>
  <c r="E5460" i="9"/>
  <c r="E5459" i="9"/>
  <c r="E5458" i="9"/>
  <c r="E5457" i="9"/>
  <c r="E5456" i="9"/>
  <c r="E5455" i="9"/>
  <c r="E5454" i="9"/>
  <c r="E5453" i="9"/>
  <c r="E5452" i="9"/>
  <c r="E5451" i="9"/>
  <c r="E5450" i="9"/>
  <c r="E5449" i="9"/>
  <c r="E5448" i="9"/>
  <c r="E5447" i="9"/>
  <c r="E5446" i="9"/>
  <c r="E5445" i="9"/>
  <c r="E5444" i="9"/>
  <c r="E5443" i="9"/>
  <c r="E5442" i="9"/>
  <c r="E5441" i="9"/>
  <c r="E5440" i="9"/>
  <c r="E5439" i="9"/>
  <c r="E5438" i="9"/>
  <c r="E5437" i="9"/>
  <c r="E5436" i="9"/>
  <c r="E5435" i="9"/>
  <c r="E5434" i="9"/>
  <c r="E5433" i="9"/>
  <c r="E5432" i="9"/>
  <c r="E5431" i="9"/>
  <c r="E5430" i="9"/>
  <c r="E5429" i="9"/>
  <c r="E5428" i="9"/>
  <c r="E5427" i="9"/>
  <c r="E5426" i="9"/>
  <c r="E5425" i="9"/>
  <c r="E5424" i="9"/>
  <c r="E5423" i="9"/>
  <c r="E5422" i="9"/>
  <c r="E5421" i="9"/>
  <c r="E5420" i="9"/>
  <c r="E5419" i="9"/>
  <c r="E5418" i="9"/>
  <c r="E5417" i="9"/>
  <c r="E5416" i="9"/>
  <c r="E5415" i="9"/>
  <c r="E5414" i="9"/>
  <c r="E5413" i="9"/>
  <c r="E5412" i="9"/>
  <c r="E5411" i="9"/>
  <c r="E5410" i="9"/>
  <c r="E5409" i="9"/>
  <c r="E5408" i="9"/>
  <c r="E5407" i="9"/>
  <c r="E5406" i="9"/>
  <c r="E5405" i="9"/>
  <c r="E5404" i="9"/>
  <c r="E5403" i="9"/>
  <c r="E5402" i="9"/>
  <c r="E5401" i="9"/>
  <c r="E5400" i="9"/>
  <c r="E5399" i="9"/>
  <c r="E5398" i="9"/>
  <c r="E5397" i="9"/>
  <c r="E5396" i="9"/>
  <c r="E5395" i="9"/>
  <c r="E5394" i="9"/>
  <c r="E5393" i="9"/>
  <c r="E5392" i="9"/>
  <c r="E5391" i="9"/>
  <c r="E5390" i="9"/>
  <c r="E5389" i="9"/>
  <c r="E5388" i="9"/>
  <c r="E5387" i="9"/>
  <c r="E5386" i="9"/>
  <c r="E5385" i="9"/>
  <c r="E5384" i="9"/>
  <c r="E5383" i="9"/>
  <c r="E5382" i="9"/>
  <c r="E5381" i="9"/>
  <c r="E5380" i="9"/>
  <c r="E5379" i="9"/>
  <c r="E5378" i="9"/>
  <c r="E5377" i="9"/>
  <c r="E5376" i="9"/>
  <c r="E5375" i="9"/>
  <c r="E5374" i="9"/>
  <c r="E5373" i="9"/>
  <c r="E5372" i="9"/>
  <c r="E5371" i="9"/>
  <c r="E5370" i="9"/>
  <c r="E5369" i="9"/>
  <c r="E5368" i="9"/>
  <c r="E5367" i="9"/>
  <c r="E5366" i="9"/>
  <c r="E5365" i="9"/>
  <c r="E5364" i="9"/>
  <c r="E5363" i="9"/>
  <c r="E5362" i="9"/>
  <c r="E5361" i="9"/>
  <c r="E5360" i="9"/>
  <c r="E5359" i="9"/>
  <c r="E5358" i="9"/>
  <c r="E5357" i="9"/>
  <c r="E5356" i="9"/>
  <c r="E5355" i="9"/>
  <c r="E5354" i="9"/>
  <c r="E5353" i="9"/>
  <c r="E5352" i="9"/>
  <c r="E5351" i="9"/>
  <c r="E5350" i="9"/>
  <c r="E5349" i="9"/>
  <c r="E5348" i="9"/>
  <c r="E5347" i="9"/>
  <c r="E5346" i="9"/>
  <c r="E5345" i="9"/>
  <c r="E5344" i="9"/>
  <c r="E5343" i="9"/>
  <c r="E5342" i="9"/>
  <c r="E5341" i="9"/>
  <c r="E5340" i="9"/>
  <c r="E5339" i="9"/>
  <c r="E5338" i="9"/>
  <c r="E5337" i="9"/>
  <c r="E5336" i="9"/>
  <c r="E5335" i="9"/>
  <c r="E5334" i="9"/>
  <c r="E5333" i="9"/>
  <c r="E5332" i="9"/>
  <c r="E5331" i="9"/>
  <c r="E5330" i="9"/>
  <c r="E5329" i="9"/>
  <c r="E5328" i="9"/>
  <c r="E5327" i="9"/>
  <c r="E5326" i="9"/>
  <c r="E5325" i="9"/>
  <c r="E5324" i="9"/>
  <c r="E5323" i="9"/>
  <c r="E5322" i="9"/>
  <c r="E5321" i="9"/>
  <c r="E5320" i="9"/>
  <c r="E5319" i="9"/>
  <c r="E5318" i="9"/>
  <c r="E5317" i="9"/>
  <c r="E5316" i="9"/>
  <c r="E5315" i="9"/>
  <c r="E5314" i="9"/>
  <c r="E5313" i="9"/>
  <c r="E5312" i="9"/>
  <c r="E5311" i="9"/>
  <c r="E5310" i="9"/>
  <c r="E5309" i="9"/>
  <c r="E5308" i="9"/>
  <c r="E5307" i="9"/>
  <c r="E5306" i="9"/>
  <c r="E5305" i="9"/>
  <c r="E5304" i="9"/>
  <c r="E5303" i="9"/>
  <c r="E5302" i="9"/>
  <c r="E5301" i="9"/>
  <c r="E5300" i="9"/>
  <c r="E5299" i="9"/>
  <c r="E5298" i="9"/>
  <c r="E5297" i="9"/>
  <c r="E5296" i="9"/>
  <c r="E5295" i="9"/>
  <c r="E5294" i="9"/>
  <c r="E5293" i="9"/>
  <c r="E5292" i="9"/>
  <c r="E5291" i="9"/>
  <c r="E5290" i="9"/>
  <c r="E5289" i="9"/>
  <c r="E5288" i="9"/>
  <c r="E5287" i="9"/>
  <c r="E5286" i="9"/>
  <c r="E5285" i="9"/>
  <c r="E5284" i="9"/>
  <c r="E5283" i="9"/>
  <c r="E5282" i="9"/>
  <c r="E5281" i="9"/>
  <c r="E5280" i="9"/>
  <c r="E5279" i="9"/>
  <c r="E5278" i="9"/>
  <c r="E5277" i="9"/>
  <c r="E5276" i="9"/>
  <c r="E5275" i="9"/>
  <c r="E5274" i="9"/>
  <c r="E5273" i="9"/>
  <c r="E5272" i="9"/>
  <c r="E5271" i="9"/>
  <c r="E5270" i="9"/>
  <c r="E5269" i="9"/>
  <c r="E5268" i="9"/>
  <c r="E5267" i="9"/>
  <c r="E5266" i="9"/>
  <c r="E5265" i="9"/>
  <c r="E5264" i="9"/>
  <c r="E5263" i="9"/>
  <c r="E5262" i="9"/>
  <c r="E5261" i="9"/>
  <c r="E5260" i="9"/>
  <c r="E5259" i="9"/>
  <c r="E5258" i="9"/>
  <c r="E5257" i="9"/>
  <c r="E5256" i="9"/>
  <c r="E5255" i="9"/>
  <c r="E5254" i="9"/>
  <c r="E5253" i="9"/>
  <c r="E5252" i="9"/>
  <c r="E5251" i="9"/>
  <c r="E5250" i="9"/>
  <c r="E5249" i="9"/>
  <c r="E5248" i="9"/>
  <c r="E5247" i="9"/>
  <c r="E5246" i="9"/>
  <c r="E5245" i="9"/>
  <c r="E5244" i="9"/>
  <c r="E5243" i="9"/>
  <c r="E5242" i="9"/>
  <c r="E5241" i="9"/>
  <c r="E5240" i="9"/>
  <c r="E5239" i="9"/>
  <c r="E5238" i="9"/>
  <c r="E5237" i="9"/>
  <c r="E5236" i="9"/>
  <c r="E5235" i="9"/>
  <c r="E5234" i="9"/>
  <c r="E5233" i="9"/>
  <c r="E5232" i="9"/>
  <c r="E5231" i="9"/>
  <c r="E5230" i="9"/>
  <c r="E5229" i="9"/>
  <c r="E5228" i="9"/>
  <c r="E5227" i="9"/>
  <c r="E5226" i="9"/>
  <c r="E5225" i="9"/>
  <c r="E5224" i="9"/>
  <c r="E5223" i="9"/>
  <c r="E5222" i="9"/>
  <c r="E5221" i="9"/>
  <c r="E5220" i="9"/>
  <c r="E5219" i="9"/>
  <c r="E5218" i="9"/>
  <c r="E5217" i="9"/>
  <c r="E5216" i="9"/>
  <c r="E5215" i="9"/>
  <c r="E5214" i="9"/>
  <c r="E5213" i="9"/>
  <c r="E5212" i="9"/>
  <c r="E5211" i="9"/>
  <c r="E5210" i="9"/>
  <c r="E5209" i="9"/>
  <c r="E5208" i="9"/>
  <c r="E5207" i="9"/>
  <c r="E5206" i="9"/>
  <c r="E5205" i="9"/>
  <c r="E5204" i="9"/>
  <c r="E5203" i="9"/>
  <c r="E5202" i="9"/>
  <c r="E5201" i="9"/>
  <c r="E5200" i="9"/>
  <c r="E5199" i="9"/>
  <c r="E5198" i="9"/>
  <c r="E5197" i="9"/>
  <c r="E5196" i="9"/>
  <c r="E5195" i="9"/>
  <c r="E5194" i="9"/>
  <c r="E5193" i="9"/>
  <c r="E5192" i="9"/>
  <c r="E5191" i="9"/>
  <c r="E5190" i="9"/>
  <c r="E5189" i="9"/>
  <c r="E5188" i="9"/>
  <c r="E5187" i="9"/>
  <c r="E5186" i="9"/>
  <c r="E5185" i="9"/>
  <c r="E5184" i="9"/>
  <c r="E5183" i="9"/>
  <c r="E5182" i="9"/>
  <c r="E5181" i="9"/>
  <c r="E5180" i="9"/>
  <c r="E5179" i="9"/>
  <c r="E5178" i="9"/>
  <c r="E5177" i="9"/>
  <c r="E5176" i="9"/>
  <c r="E5175" i="9"/>
  <c r="E5174" i="9"/>
  <c r="E5173" i="9"/>
  <c r="E5172" i="9"/>
  <c r="E5171" i="9"/>
  <c r="E5170" i="9"/>
  <c r="E5169" i="9"/>
  <c r="E5168" i="9"/>
  <c r="E5167" i="9"/>
  <c r="E5166" i="9"/>
  <c r="E5165" i="9"/>
  <c r="E5164" i="9"/>
  <c r="E5163" i="9"/>
  <c r="E5162" i="9"/>
  <c r="E5161" i="9"/>
  <c r="E5160" i="9"/>
  <c r="E5159" i="9"/>
  <c r="E5158" i="9"/>
  <c r="E5157" i="9"/>
  <c r="E5156" i="9"/>
  <c r="E5155" i="9"/>
  <c r="E5154" i="9"/>
  <c r="E5153" i="9"/>
  <c r="E5152" i="9"/>
  <c r="E5151" i="9"/>
  <c r="E5150" i="9"/>
  <c r="E5149" i="9"/>
  <c r="E5148" i="9"/>
  <c r="E5147" i="9"/>
  <c r="E5146" i="9"/>
  <c r="E5145" i="9"/>
  <c r="E5144" i="9"/>
  <c r="E5143" i="9"/>
  <c r="E5142" i="9"/>
  <c r="E5141" i="9"/>
  <c r="E5140" i="9"/>
  <c r="E5139" i="9"/>
  <c r="E5138" i="9"/>
  <c r="E5137" i="9"/>
  <c r="E5136" i="9"/>
  <c r="E5135" i="9"/>
  <c r="E5134" i="9"/>
  <c r="E5133" i="9"/>
  <c r="E5132" i="9"/>
  <c r="E5131" i="9"/>
  <c r="E5130" i="9"/>
  <c r="E5129" i="9"/>
  <c r="E5128" i="9"/>
  <c r="E5127" i="9"/>
  <c r="E5126" i="9"/>
  <c r="E5125" i="9"/>
  <c r="E5124" i="9"/>
  <c r="E5123" i="9"/>
  <c r="E5122" i="9"/>
  <c r="E5121" i="9"/>
  <c r="E5120" i="9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481" i="10"/>
  <c r="C481" i="10"/>
  <c r="D480" i="10"/>
  <c r="C480" i="10"/>
  <c r="D479" i="10"/>
  <c r="C479" i="10"/>
  <c r="D478" i="10"/>
  <c r="C478" i="10"/>
  <c r="D477" i="10"/>
  <c r="C477" i="10"/>
  <c r="D476" i="10"/>
  <c r="C476" i="10"/>
  <c r="D475" i="10"/>
  <c r="C475" i="10"/>
  <c r="D474" i="10"/>
  <c r="C474" i="10"/>
  <c r="D473" i="10"/>
  <c r="C473" i="10"/>
  <c r="D472" i="10"/>
  <c r="C472" i="10"/>
  <c r="D471" i="10"/>
  <c r="C471" i="10"/>
  <c r="D470" i="10"/>
  <c r="C470" i="10"/>
  <c r="D469" i="10"/>
  <c r="C469" i="10"/>
  <c r="D468" i="10"/>
  <c r="C468" i="10"/>
  <c r="D467" i="10"/>
  <c r="C467" i="10"/>
  <c r="D466" i="10"/>
  <c r="C466" i="10"/>
  <c r="D465" i="10"/>
  <c r="C465" i="10"/>
  <c r="D464" i="10"/>
  <c r="C464" i="10"/>
  <c r="D463" i="10"/>
  <c r="C463" i="10"/>
  <c r="D462" i="10"/>
  <c r="C462" i="10"/>
  <c r="D461" i="10"/>
  <c r="C461" i="10"/>
  <c r="D460" i="10"/>
  <c r="C460" i="10"/>
  <c r="D459" i="10"/>
  <c r="C459" i="10"/>
  <c r="D458" i="10"/>
  <c r="C458" i="10"/>
  <c r="D457" i="10"/>
  <c r="C457" i="10"/>
  <c r="D456" i="10"/>
  <c r="C456" i="10"/>
  <c r="D455" i="10"/>
  <c r="C455" i="10"/>
  <c r="D454" i="10"/>
  <c r="C454" i="10"/>
  <c r="D453" i="10"/>
  <c r="C453" i="10"/>
  <c r="D452" i="10"/>
  <c r="C452" i="10"/>
  <c r="D451" i="10"/>
  <c r="C451" i="10"/>
  <c r="D450" i="10"/>
  <c r="C450" i="10"/>
  <c r="D449" i="10"/>
  <c r="C449" i="10"/>
  <c r="D448" i="10"/>
  <c r="C448" i="10"/>
  <c r="D447" i="10"/>
  <c r="C447" i="10"/>
  <c r="D446" i="10"/>
  <c r="C446" i="10"/>
  <c r="D445" i="10"/>
  <c r="C445" i="10"/>
  <c r="D444" i="10"/>
  <c r="C444" i="10"/>
  <c r="D443" i="10"/>
  <c r="C443" i="10"/>
  <c r="D442" i="10"/>
  <c r="C442" i="10"/>
  <c r="D441" i="10"/>
  <c r="C441" i="10"/>
  <c r="D440" i="10"/>
  <c r="C440" i="10"/>
  <c r="D439" i="10"/>
  <c r="C439" i="10"/>
  <c r="D438" i="10"/>
  <c r="C438" i="10"/>
  <c r="D437" i="10"/>
  <c r="C437" i="10"/>
  <c r="D436" i="10"/>
  <c r="C436" i="10"/>
  <c r="D435" i="10"/>
  <c r="C435" i="10"/>
  <c r="D434" i="10"/>
  <c r="C434" i="10"/>
  <c r="D433" i="10"/>
  <c r="C433" i="10"/>
  <c r="D432" i="10"/>
  <c r="C432" i="10"/>
  <c r="D431" i="10"/>
  <c r="C431" i="10"/>
  <c r="D430" i="10"/>
  <c r="C430" i="10"/>
  <c r="D429" i="10"/>
  <c r="C429" i="10"/>
  <c r="D428" i="10"/>
  <c r="C428" i="10"/>
  <c r="D427" i="10"/>
  <c r="C427" i="10"/>
  <c r="D426" i="10"/>
  <c r="C426" i="10"/>
  <c r="D425" i="10"/>
  <c r="C425" i="10"/>
  <c r="D424" i="10"/>
  <c r="C424" i="10"/>
  <c r="D423" i="10"/>
  <c r="C423" i="10"/>
  <c r="D422" i="10"/>
  <c r="C422" i="10"/>
  <c r="D421" i="10"/>
  <c r="C421" i="10"/>
  <c r="D420" i="10"/>
  <c r="C420" i="10"/>
  <c r="D419" i="10"/>
  <c r="C419" i="10"/>
  <c r="D418" i="10"/>
  <c r="C418" i="10"/>
  <c r="D417" i="10"/>
  <c r="C417" i="10"/>
  <c r="D416" i="10"/>
  <c r="C416" i="10"/>
  <c r="D415" i="10"/>
  <c r="C415" i="10"/>
  <c r="D414" i="10"/>
  <c r="C414" i="10"/>
  <c r="D413" i="10"/>
  <c r="C413" i="10"/>
  <c r="D412" i="10"/>
  <c r="C412" i="10"/>
  <c r="D411" i="10"/>
  <c r="C411" i="10"/>
  <c r="D410" i="10"/>
  <c r="C410" i="10"/>
  <c r="D409" i="10"/>
  <c r="C409" i="10"/>
  <c r="D408" i="10"/>
  <c r="C408" i="10"/>
  <c r="D407" i="10"/>
  <c r="C407" i="10"/>
  <c r="D406" i="10"/>
  <c r="C406" i="10"/>
  <c r="D405" i="10"/>
  <c r="C405" i="10"/>
  <c r="D404" i="10"/>
  <c r="C404" i="10"/>
  <c r="D403" i="10"/>
  <c r="C403" i="10"/>
  <c r="D402" i="10"/>
  <c r="C402" i="10"/>
  <c r="D401" i="10"/>
  <c r="C401" i="10"/>
  <c r="D400" i="10"/>
  <c r="C400" i="10"/>
  <c r="D399" i="10"/>
  <c r="C399" i="10"/>
  <c r="D398" i="10"/>
  <c r="C398" i="10"/>
  <c r="D397" i="10"/>
  <c r="C397" i="10"/>
  <c r="D396" i="10"/>
  <c r="C396" i="10"/>
  <c r="D395" i="10"/>
  <c r="C395" i="10"/>
  <c r="D394" i="10"/>
  <c r="C394" i="10"/>
  <c r="D393" i="10"/>
  <c r="C393" i="10"/>
  <c r="D392" i="10"/>
  <c r="C392" i="10"/>
  <c r="D391" i="10"/>
  <c r="C391" i="10"/>
  <c r="D390" i="10"/>
  <c r="C390" i="10"/>
  <c r="D389" i="10"/>
  <c r="C389" i="10"/>
  <c r="D388" i="10"/>
  <c r="C388" i="10"/>
  <c r="D387" i="10"/>
  <c r="C387" i="10"/>
  <c r="D386" i="10"/>
  <c r="C386" i="10"/>
  <c r="D385" i="10"/>
  <c r="C385" i="10"/>
  <c r="D384" i="10"/>
  <c r="C384" i="10"/>
  <c r="D383" i="10"/>
  <c r="C383" i="10"/>
  <c r="D382" i="10"/>
  <c r="C382" i="10"/>
  <c r="D381" i="10"/>
  <c r="C381" i="10"/>
  <c r="D380" i="10"/>
  <c r="C380" i="10"/>
  <c r="D379" i="10"/>
  <c r="C379" i="10"/>
  <c r="D378" i="10"/>
  <c r="C378" i="10"/>
  <c r="D377" i="10"/>
  <c r="C377" i="10"/>
  <c r="D376" i="10"/>
  <c r="C376" i="10"/>
  <c r="D375" i="10"/>
  <c r="C375" i="10"/>
  <c r="D374" i="10"/>
  <c r="C374" i="10"/>
  <c r="D373" i="10"/>
  <c r="C373" i="10"/>
  <c r="D372" i="10"/>
  <c r="C372" i="10"/>
  <c r="D371" i="10"/>
  <c r="C371" i="10"/>
  <c r="D370" i="10"/>
  <c r="C370" i="10"/>
  <c r="D369" i="10"/>
  <c r="C369" i="10"/>
  <c r="D368" i="10"/>
  <c r="C368" i="10"/>
  <c r="D367" i="10"/>
  <c r="C367" i="10"/>
  <c r="D366" i="10"/>
  <c r="C366" i="10"/>
  <c r="D365" i="10"/>
  <c r="C365" i="10"/>
  <c r="D364" i="10"/>
  <c r="C364" i="10"/>
  <c r="D363" i="10"/>
  <c r="C363" i="10"/>
  <c r="D362" i="10"/>
  <c r="C362" i="10"/>
  <c r="D361" i="10"/>
  <c r="C361" i="10"/>
  <c r="D360" i="10"/>
  <c r="C360" i="10"/>
  <c r="D359" i="10"/>
  <c r="C359" i="10"/>
  <c r="D358" i="10"/>
  <c r="C358" i="10"/>
  <c r="D357" i="10"/>
  <c r="C357" i="10"/>
  <c r="D356" i="10"/>
  <c r="C356" i="10"/>
  <c r="D355" i="10"/>
  <c r="C355" i="10"/>
  <c r="D354" i="10"/>
  <c r="C354" i="10"/>
  <c r="D353" i="10"/>
  <c r="C353" i="10"/>
  <c r="D352" i="10"/>
  <c r="C352" i="10"/>
  <c r="D351" i="10"/>
  <c r="C351" i="10"/>
  <c r="D350" i="10"/>
  <c r="C350" i="10"/>
  <c r="D349" i="10"/>
  <c r="C349" i="10"/>
  <c r="D348" i="10"/>
  <c r="C348" i="10"/>
  <c r="D347" i="10"/>
  <c r="C347" i="10"/>
  <c r="D346" i="10"/>
  <c r="C346" i="10"/>
  <c r="D345" i="10"/>
  <c r="C345" i="10"/>
  <c r="D344" i="10"/>
  <c r="C344" i="10"/>
  <c r="D343" i="10"/>
  <c r="C343" i="10"/>
  <c r="D342" i="10"/>
  <c r="C342" i="10"/>
  <c r="D341" i="10"/>
  <c r="C341" i="10"/>
  <c r="D340" i="10"/>
  <c r="C340" i="10"/>
  <c r="D339" i="10"/>
  <c r="C339" i="10"/>
  <c r="D338" i="10"/>
  <c r="C338" i="10"/>
  <c r="D337" i="10"/>
  <c r="C337" i="10"/>
  <c r="D336" i="10"/>
  <c r="C336" i="10"/>
  <c r="D335" i="10"/>
  <c r="C335" i="10"/>
  <c r="D334" i="10"/>
  <c r="C334" i="10"/>
  <c r="D333" i="10"/>
  <c r="C333" i="10"/>
  <c r="D332" i="10"/>
  <c r="C332" i="10"/>
  <c r="D331" i="10"/>
  <c r="C331" i="10"/>
  <c r="D330" i="10"/>
  <c r="C330" i="10"/>
  <c r="D329" i="10"/>
  <c r="C329" i="10"/>
  <c r="D328" i="10"/>
  <c r="C328" i="10"/>
  <c r="D327" i="10"/>
  <c r="C327" i="10"/>
  <c r="D326" i="10"/>
  <c r="C326" i="10"/>
  <c r="D325" i="10"/>
  <c r="C325" i="10"/>
  <c r="D324" i="10"/>
  <c r="C324" i="10"/>
  <c r="D323" i="10"/>
  <c r="C323" i="10"/>
  <c r="D322" i="10"/>
  <c r="C322" i="10"/>
  <c r="D321" i="10"/>
  <c r="C321" i="10"/>
  <c r="D320" i="10"/>
  <c r="C320" i="10"/>
  <c r="D319" i="10"/>
  <c r="C319" i="10"/>
  <c r="D318" i="10"/>
  <c r="C318" i="10"/>
  <c r="D317" i="10"/>
  <c r="C317" i="10"/>
  <c r="D316" i="10"/>
  <c r="C316" i="10"/>
  <c r="D315" i="10"/>
  <c r="C315" i="10"/>
  <c r="D314" i="10"/>
  <c r="C314" i="10"/>
  <c r="D313" i="10"/>
  <c r="C313" i="10"/>
  <c r="D312" i="10"/>
  <c r="C312" i="10"/>
  <c r="D311" i="10"/>
  <c r="C311" i="10"/>
  <c r="D310" i="10"/>
  <c r="C310" i="10"/>
  <c r="D309" i="10"/>
  <c r="C309" i="10"/>
  <c r="D308" i="10"/>
  <c r="C308" i="10"/>
  <c r="D307" i="10"/>
  <c r="C307" i="10"/>
  <c r="D306" i="10"/>
  <c r="C306" i="10"/>
  <c r="D305" i="10"/>
  <c r="C305" i="10"/>
  <c r="D304" i="10"/>
  <c r="C304" i="10"/>
  <c r="D303" i="10"/>
  <c r="C303" i="10"/>
  <c r="D302" i="10"/>
  <c r="C302" i="10"/>
  <c r="D301" i="10"/>
  <c r="C301" i="10"/>
  <c r="D300" i="10"/>
  <c r="C300" i="10"/>
  <c r="D299" i="10"/>
  <c r="C299" i="10"/>
  <c r="D298" i="10"/>
  <c r="C298" i="10"/>
  <c r="D297" i="10"/>
  <c r="C297" i="10"/>
  <c r="D296" i="10"/>
  <c r="C296" i="10"/>
  <c r="D295" i="10"/>
  <c r="C295" i="10"/>
  <c r="D294" i="10"/>
  <c r="C294" i="10"/>
  <c r="D293" i="10"/>
  <c r="C293" i="10"/>
  <c r="D292" i="10"/>
  <c r="C292" i="10"/>
  <c r="D291" i="10"/>
  <c r="C291" i="10"/>
  <c r="D290" i="10"/>
  <c r="C290" i="10"/>
  <c r="D289" i="10"/>
  <c r="C289" i="10"/>
  <c r="D288" i="10"/>
  <c r="C288" i="10"/>
  <c r="D287" i="10"/>
  <c r="C287" i="10"/>
  <c r="D286" i="10"/>
  <c r="C286" i="10"/>
  <c r="D285" i="10"/>
  <c r="C285" i="10"/>
  <c r="D284" i="10"/>
  <c r="C284" i="10"/>
  <c r="D283" i="10"/>
  <c r="C283" i="10"/>
  <c r="D282" i="10"/>
  <c r="C282" i="10"/>
  <c r="D281" i="10"/>
  <c r="C281" i="10"/>
  <c r="D280" i="10"/>
  <c r="C280" i="10"/>
  <c r="D279" i="10"/>
  <c r="C279" i="10"/>
  <c r="D278" i="10"/>
  <c r="C278" i="10"/>
  <c r="D277" i="10"/>
  <c r="C277" i="10"/>
  <c r="D276" i="10"/>
  <c r="C276" i="10"/>
  <c r="D275" i="10"/>
  <c r="C275" i="10"/>
  <c r="D274" i="10"/>
  <c r="C274" i="10"/>
  <c r="D273" i="10"/>
  <c r="C273" i="10"/>
  <c r="D272" i="10"/>
  <c r="C272" i="10"/>
  <c r="D271" i="10"/>
  <c r="C271" i="10"/>
  <c r="D270" i="10"/>
  <c r="C270" i="10"/>
  <c r="D269" i="10"/>
  <c r="C269" i="10"/>
  <c r="D268" i="10"/>
  <c r="C268" i="10"/>
  <c r="D267" i="10"/>
  <c r="C267" i="10"/>
  <c r="D266" i="10"/>
  <c r="C266" i="10"/>
  <c r="D265" i="10"/>
  <c r="C265" i="10"/>
  <c r="D264" i="10"/>
  <c r="C264" i="10"/>
  <c r="D263" i="10"/>
  <c r="C263" i="10"/>
  <c r="D262" i="10"/>
  <c r="C262" i="10"/>
  <c r="D261" i="10"/>
  <c r="C261" i="10"/>
  <c r="D260" i="10"/>
  <c r="C260" i="10"/>
  <c r="D259" i="10"/>
  <c r="C259" i="10"/>
  <c r="D258" i="10"/>
  <c r="C258" i="10"/>
  <c r="D257" i="10"/>
  <c r="C257" i="10"/>
  <c r="D256" i="10"/>
  <c r="C256" i="10"/>
  <c r="D255" i="10"/>
  <c r="C255" i="10"/>
  <c r="D254" i="10"/>
  <c r="C254" i="10"/>
  <c r="D253" i="10"/>
  <c r="C253" i="10"/>
  <c r="D252" i="10"/>
  <c r="C252" i="10"/>
  <c r="D251" i="10"/>
  <c r="C251" i="10"/>
  <c r="D250" i="10"/>
  <c r="C250" i="10"/>
  <c r="D249" i="10"/>
  <c r="C249" i="10"/>
  <c r="D248" i="10"/>
  <c r="C248" i="10"/>
  <c r="D247" i="10"/>
  <c r="C247" i="10"/>
  <c r="D246" i="10"/>
  <c r="C246" i="10"/>
  <c r="D245" i="10"/>
  <c r="C245" i="10"/>
  <c r="D244" i="10"/>
  <c r="C244" i="10"/>
  <c r="D243" i="10"/>
  <c r="C243" i="10"/>
  <c r="D242" i="10"/>
  <c r="C242" i="10"/>
  <c r="D241" i="10"/>
  <c r="C241" i="10"/>
  <c r="D240" i="10"/>
  <c r="C240" i="10"/>
  <c r="D239" i="10"/>
  <c r="C239" i="10"/>
  <c r="D238" i="10"/>
  <c r="C238" i="10"/>
  <c r="D237" i="10"/>
  <c r="C237" i="10"/>
  <c r="D236" i="10"/>
  <c r="C236" i="10"/>
  <c r="D235" i="10"/>
  <c r="C235" i="10"/>
  <c r="D234" i="10"/>
  <c r="C234" i="10"/>
  <c r="D233" i="10"/>
  <c r="C233" i="10"/>
  <c r="D232" i="10"/>
  <c r="C232" i="10"/>
  <c r="D231" i="10"/>
  <c r="C231" i="10"/>
  <c r="D230" i="10"/>
  <c r="C230" i="10"/>
  <c r="D229" i="10"/>
  <c r="C229" i="10"/>
  <c r="D228" i="10"/>
  <c r="C228" i="10"/>
  <c r="D227" i="10"/>
  <c r="C227" i="10"/>
  <c r="D226" i="10"/>
  <c r="C226" i="10"/>
  <c r="D225" i="10"/>
  <c r="C225" i="10"/>
  <c r="D224" i="10"/>
  <c r="C224" i="10"/>
  <c r="D223" i="10"/>
  <c r="C223" i="10"/>
  <c r="D222" i="10"/>
  <c r="C222" i="10"/>
  <c r="D221" i="10"/>
  <c r="C221" i="10"/>
  <c r="D220" i="10"/>
  <c r="C220" i="10"/>
  <c r="D219" i="10"/>
  <c r="C219" i="10"/>
  <c r="D218" i="10"/>
  <c r="C218" i="10"/>
  <c r="D217" i="10"/>
  <c r="C217" i="10"/>
  <c r="D216" i="10"/>
  <c r="C216" i="10"/>
  <c r="D215" i="10"/>
  <c r="C215" i="10"/>
  <c r="D214" i="10"/>
  <c r="C214" i="10"/>
  <c r="D213" i="10"/>
  <c r="C213" i="10"/>
  <c r="D212" i="10"/>
  <c r="C212" i="10"/>
  <c r="D211" i="10"/>
  <c r="C211" i="10"/>
  <c r="D210" i="10"/>
  <c r="C210" i="10"/>
  <c r="D209" i="10"/>
  <c r="C209" i="10"/>
  <c r="D208" i="10"/>
  <c r="C208" i="10"/>
  <c r="D207" i="10"/>
  <c r="C207" i="10"/>
  <c r="D206" i="10"/>
  <c r="C206" i="10"/>
  <c r="D205" i="10"/>
  <c r="C205" i="10"/>
  <c r="D204" i="10"/>
  <c r="C204" i="10"/>
  <c r="D203" i="10"/>
  <c r="C203" i="10"/>
  <c r="D202" i="10"/>
  <c r="C202" i="10"/>
  <c r="D201" i="10"/>
  <c r="C201" i="10"/>
  <c r="D200" i="10"/>
  <c r="C200" i="10"/>
  <c r="D199" i="10"/>
  <c r="C199" i="10"/>
  <c r="D198" i="10"/>
  <c r="C198" i="10"/>
  <c r="D197" i="10"/>
  <c r="C197" i="10"/>
  <c r="D196" i="10"/>
  <c r="C196" i="10"/>
  <c r="D195" i="10"/>
  <c r="C195" i="10"/>
  <c r="D194" i="10"/>
  <c r="C194" i="10"/>
  <c r="D193" i="10"/>
  <c r="C193" i="10"/>
  <c r="D192" i="10"/>
  <c r="C192" i="10"/>
  <c r="D191" i="10"/>
  <c r="C191" i="10"/>
  <c r="D190" i="10"/>
  <c r="C190" i="10"/>
  <c r="D189" i="10"/>
  <c r="C189" i="10"/>
  <c r="D188" i="10"/>
  <c r="C188" i="10"/>
  <c r="D187" i="10"/>
  <c r="C187" i="10"/>
  <c r="D186" i="10"/>
  <c r="C186" i="10"/>
  <c r="D185" i="10"/>
  <c r="C185" i="10"/>
  <c r="D184" i="10"/>
  <c r="C184" i="10"/>
  <c r="D183" i="10"/>
  <c r="C183" i="10"/>
  <c r="D182" i="10"/>
  <c r="C182" i="10"/>
  <c r="D181" i="10"/>
  <c r="C181" i="10"/>
  <c r="D180" i="10"/>
  <c r="C180" i="10"/>
  <c r="D179" i="10"/>
  <c r="C179" i="10"/>
  <c r="D178" i="10"/>
  <c r="C178" i="10"/>
  <c r="D177" i="10"/>
  <c r="C177" i="10"/>
  <c r="D176" i="10"/>
  <c r="C176" i="10"/>
  <c r="D175" i="10"/>
  <c r="C175" i="10"/>
  <c r="D174" i="10"/>
  <c r="C174" i="10"/>
  <c r="D173" i="10"/>
  <c r="C173" i="10"/>
  <c r="D172" i="10"/>
  <c r="C172" i="10"/>
  <c r="D171" i="10"/>
  <c r="C171" i="10"/>
  <c r="D170" i="10"/>
  <c r="C170" i="10"/>
  <c r="D169" i="10"/>
  <c r="C169" i="10"/>
  <c r="D168" i="10"/>
  <c r="C168" i="10"/>
  <c r="D167" i="10"/>
  <c r="C167" i="10"/>
  <c r="D166" i="10"/>
  <c r="C166" i="10"/>
  <c r="D165" i="10"/>
  <c r="C165" i="10"/>
  <c r="D164" i="10"/>
  <c r="C164" i="10"/>
  <c r="D163" i="10"/>
  <c r="C163" i="10"/>
  <c r="D162" i="10"/>
  <c r="C162" i="10"/>
  <c r="D161" i="10"/>
  <c r="C161" i="10"/>
  <c r="D160" i="10"/>
  <c r="C160" i="10"/>
  <c r="D159" i="10"/>
  <c r="C159" i="10"/>
  <c r="D158" i="10"/>
  <c r="C158" i="10"/>
  <c r="D157" i="10"/>
  <c r="C157" i="10"/>
  <c r="D156" i="10"/>
  <c r="C156" i="10"/>
  <c r="D155" i="10"/>
  <c r="C155" i="10"/>
  <c r="D154" i="10"/>
  <c r="C154" i="10"/>
  <c r="D153" i="10"/>
  <c r="C153" i="10"/>
  <c r="D152" i="10"/>
  <c r="C152" i="10"/>
  <c r="D151" i="10"/>
  <c r="C151" i="10"/>
  <c r="D150" i="10"/>
  <c r="C150" i="10"/>
  <c r="D149" i="10"/>
  <c r="C149" i="10"/>
  <c r="D148" i="10"/>
  <c r="C148" i="10"/>
  <c r="D147" i="10"/>
  <c r="C147" i="10"/>
  <c r="D146" i="10"/>
  <c r="C146" i="10"/>
  <c r="D145" i="10"/>
  <c r="C145" i="10"/>
  <c r="D144" i="10"/>
  <c r="C144" i="10"/>
  <c r="D143" i="10"/>
  <c r="C143" i="10"/>
  <c r="D142" i="10"/>
  <c r="C142" i="10"/>
  <c r="D141" i="10"/>
  <c r="C141" i="10"/>
  <c r="D140" i="10"/>
  <c r="C140" i="10"/>
  <c r="D139" i="10"/>
  <c r="C139" i="10"/>
  <c r="D138" i="10"/>
  <c r="C138" i="10"/>
  <c r="D137" i="10"/>
  <c r="C137" i="10"/>
  <c r="D136" i="10"/>
  <c r="C136" i="10"/>
  <c r="D135" i="10"/>
  <c r="C135" i="10"/>
  <c r="D134" i="10"/>
  <c r="C134" i="10"/>
  <c r="D133" i="10"/>
  <c r="C133" i="10"/>
  <c r="D132" i="10"/>
  <c r="C132" i="10"/>
  <c r="D131" i="10"/>
  <c r="C131" i="10"/>
  <c r="D130" i="10"/>
  <c r="C130" i="10"/>
  <c r="D129" i="10"/>
  <c r="C129" i="10"/>
  <c r="D128" i="10"/>
  <c r="C128" i="10"/>
  <c r="D127" i="10"/>
  <c r="C127" i="10"/>
  <c r="D126" i="10"/>
  <c r="C126" i="10"/>
  <c r="D125" i="10"/>
  <c r="C125" i="10"/>
  <c r="D124" i="10"/>
  <c r="C124" i="10"/>
  <c r="D123" i="10"/>
  <c r="C123" i="10"/>
  <c r="D122" i="10"/>
  <c r="C122" i="10"/>
  <c r="D121" i="10"/>
  <c r="C121" i="10"/>
  <c r="D120" i="10"/>
  <c r="C120" i="10"/>
  <c r="D119" i="10"/>
  <c r="C119" i="10"/>
  <c r="D118" i="10"/>
  <c r="C118" i="10"/>
  <c r="D117" i="10"/>
  <c r="C117" i="10"/>
  <c r="D116" i="10"/>
  <c r="C116" i="10"/>
  <c r="D115" i="10"/>
  <c r="C115" i="10"/>
  <c r="D114" i="10"/>
  <c r="C114" i="10"/>
  <c r="D113" i="10"/>
  <c r="C113" i="10"/>
  <c r="D112" i="10"/>
  <c r="C112" i="10"/>
  <c r="D111" i="10"/>
  <c r="C111" i="10"/>
  <c r="D110" i="10"/>
  <c r="C110" i="10"/>
  <c r="D109" i="10"/>
  <c r="C109" i="10"/>
  <c r="D108" i="10"/>
  <c r="C108" i="10"/>
  <c r="D107" i="10"/>
  <c r="C107" i="10"/>
  <c r="D106" i="10"/>
  <c r="C106" i="10"/>
  <c r="D105" i="10"/>
  <c r="C105" i="10"/>
  <c r="D104" i="10"/>
  <c r="C104" i="10"/>
  <c r="D103" i="10"/>
  <c r="C103" i="10"/>
  <c r="D102" i="10"/>
  <c r="C102" i="10"/>
  <c r="D101" i="10"/>
  <c r="C101" i="10"/>
  <c r="D100" i="10"/>
  <c r="C100" i="10"/>
  <c r="D99" i="10"/>
  <c r="C99" i="10"/>
  <c r="D98" i="10"/>
  <c r="C98" i="10"/>
  <c r="D97" i="10"/>
  <c r="C97" i="10"/>
  <c r="D96" i="10"/>
  <c r="C96" i="10"/>
  <c r="D95" i="10"/>
  <c r="C95" i="10"/>
  <c r="D94" i="10"/>
  <c r="C94" i="10"/>
  <c r="D93" i="10"/>
  <c r="C93" i="10"/>
  <c r="D92" i="10"/>
  <c r="C92" i="10"/>
  <c r="D91" i="10"/>
  <c r="C91" i="10"/>
  <c r="D90" i="10"/>
  <c r="C90" i="10"/>
  <c r="D89" i="10"/>
  <c r="C89" i="10"/>
  <c r="D88" i="10"/>
  <c r="C88" i="10"/>
  <c r="D87" i="10"/>
  <c r="C87" i="10"/>
  <c r="D86" i="10"/>
  <c r="C86" i="10"/>
  <c r="D85" i="10"/>
  <c r="C85" i="10"/>
  <c r="D84" i="10"/>
  <c r="C84" i="10"/>
  <c r="D83" i="10"/>
  <c r="C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C2" i="10"/>
  <c r="D66" i="2" l="1"/>
  <c r="D60" i="2"/>
  <c r="D47" i="2"/>
  <c r="C78" i="2"/>
  <c r="C54" i="2"/>
  <c r="D57" i="2"/>
  <c r="C70" i="2"/>
  <c r="D51" i="2"/>
  <c r="C62" i="2"/>
  <c r="D78" i="2"/>
  <c r="D42" i="2"/>
  <c r="C46" i="2"/>
  <c r="D75" i="2"/>
  <c r="D38" i="2"/>
  <c r="C38" i="2"/>
  <c r="D69" i="2"/>
  <c r="D33" i="2"/>
  <c r="C30" i="2"/>
  <c r="D77" i="2"/>
  <c r="D68" i="2"/>
  <c r="D59" i="2"/>
  <c r="D50" i="2"/>
  <c r="D41" i="2"/>
  <c r="D31" i="2"/>
  <c r="C77" i="2"/>
  <c r="C69" i="2"/>
  <c r="C61" i="2"/>
  <c r="C53" i="2"/>
  <c r="C45" i="2"/>
  <c r="C37" i="2"/>
  <c r="C29" i="2"/>
  <c r="D76" i="2"/>
  <c r="D67" i="2"/>
  <c r="D58" i="2"/>
  <c r="D49" i="2"/>
  <c r="D39" i="2"/>
  <c r="D30" i="2"/>
  <c r="C76" i="2"/>
  <c r="C68" i="2"/>
  <c r="C60" i="2"/>
  <c r="C52" i="2"/>
  <c r="C44" i="2"/>
  <c r="C36" i="2"/>
  <c r="C28" i="2"/>
  <c r="C75" i="2"/>
  <c r="C67" i="2"/>
  <c r="C59" i="2"/>
  <c r="C51" i="2"/>
  <c r="C43" i="2"/>
  <c r="C35" i="2"/>
  <c r="C27" i="2"/>
  <c r="D74" i="2"/>
  <c r="D65" i="2"/>
  <c r="D55" i="2"/>
  <c r="D46" i="2"/>
  <c r="D37" i="2"/>
  <c r="C82" i="2"/>
  <c r="C74" i="2"/>
  <c r="C66" i="2"/>
  <c r="C58" i="2"/>
  <c r="C50" i="2"/>
  <c r="C42" i="2"/>
  <c r="C34" i="2"/>
  <c r="C26" i="2"/>
  <c r="D82" i="2"/>
  <c r="D73" i="2"/>
  <c r="D63" i="2"/>
  <c r="D54" i="2"/>
  <c r="D45" i="2"/>
  <c r="D36" i="2"/>
  <c r="C81" i="2"/>
  <c r="C73" i="2"/>
  <c r="C65" i="2"/>
  <c r="C57" i="2"/>
  <c r="C49" i="2"/>
  <c r="C41" i="2"/>
  <c r="C33" i="2"/>
  <c r="C25" i="2"/>
  <c r="D81" i="2"/>
  <c r="D71" i="2"/>
  <c r="D62" i="2"/>
  <c r="D53" i="2"/>
  <c r="D44" i="2"/>
  <c r="D35" i="2"/>
  <c r="C80" i="2"/>
  <c r="C72" i="2"/>
  <c r="C64" i="2"/>
  <c r="C56" i="2"/>
  <c r="C48" i="2"/>
  <c r="C40" i="2"/>
  <c r="C32" i="2"/>
  <c r="C24" i="2"/>
  <c r="D79" i="2"/>
  <c r="D70" i="2"/>
  <c r="D61" i="2"/>
  <c r="D52" i="2"/>
  <c r="D43" i="2"/>
  <c r="D34" i="2"/>
  <c r="C79" i="2"/>
  <c r="C71" i="2"/>
  <c r="C63" i="2"/>
  <c r="C55" i="2"/>
  <c r="C47" i="2"/>
  <c r="C39" i="2"/>
  <c r="C31" i="2"/>
  <c r="D29" i="2"/>
  <c r="D28" i="2"/>
  <c r="D27" i="2"/>
  <c r="D26" i="2"/>
  <c r="D25" i="2"/>
  <c r="D80" i="2"/>
  <c r="D72" i="2"/>
  <c r="D64" i="2"/>
  <c r="D56" i="2"/>
  <c r="D48" i="2"/>
  <c r="D40" i="2"/>
  <c r="D32" i="2"/>
  <c r="D24" i="2"/>
  <c r="X77" i="2" l="1"/>
  <c r="Z77" i="2"/>
  <c r="AB77" i="2"/>
  <c r="L78" i="2"/>
  <c r="N78" i="2"/>
  <c r="P78" i="2"/>
  <c r="R78" i="2"/>
  <c r="T78" i="2"/>
  <c r="V78" i="2"/>
  <c r="X78" i="2"/>
  <c r="Z78" i="2"/>
  <c r="AB78" i="2"/>
  <c r="L79" i="2"/>
  <c r="N79" i="2"/>
  <c r="P79" i="2"/>
  <c r="R79" i="2"/>
  <c r="T79" i="2"/>
  <c r="V79" i="2"/>
  <c r="X79" i="2"/>
  <c r="Z79" i="2"/>
  <c r="AB79" i="2"/>
  <c r="L80" i="2"/>
  <c r="N80" i="2"/>
  <c r="P80" i="2"/>
  <c r="R80" i="2"/>
  <c r="T80" i="2"/>
  <c r="V80" i="2"/>
  <c r="X80" i="2"/>
  <c r="Z80" i="2"/>
  <c r="AB80" i="2"/>
  <c r="L81" i="2"/>
  <c r="N81" i="2"/>
  <c r="P81" i="2"/>
  <c r="R81" i="2"/>
  <c r="T81" i="2"/>
  <c r="V81" i="2"/>
  <c r="X81" i="2"/>
  <c r="Z81" i="2"/>
  <c r="AB81" i="2"/>
  <c r="N77" i="2"/>
  <c r="P77" i="2"/>
  <c r="R77" i="2"/>
  <c r="T77" i="2"/>
  <c r="V77" i="2"/>
  <c r="L77" i="2"/>
  <c r="H77" i="2"/>
  <c r="I77" i="2" s="1"/>
  <c r="H78" i="2"/>
  <c r="I78" i="2" s="1"/>
  <c r="H79" i="2"/>
  <c r="I79" i="2" s="1"/>
  <c r="H80" i="2"/>
  <c r="I80" i="2" s="1"/>
  <c r="H81" i="2"/>
  <c r="I81" i="2" s="1"/>
  <c r="T57" i="2" a="1"/>
  <c r="T57" i="2" s="1"/>
  <c r="W55" i="2" a="1"/>
  <c r="W55" i="2" s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" i="8"/>
  <c r="S56" i="2" s="1" a="1"/>
  <c r="S56" i="2" s="1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32" i="2"/>
  <c r="B11" i="2"/>
  <c r="B13" i="2"/>
  <c r="B15" i="2"/>
  <c r="B17" i="2"/>
  <c r="B19" i="2"/>
  <c r="B9" i="2"/>
  <c r="K79" i="2" l="1"/>
  <c r="S79" i="2"/>
  <c r="AA79" i="2"/>
  <c r="Y79" i="2"/>
  <c r="Q79" i="2"/>
  <c r="M79" i="2"/>
  <c r="U79" i="2"/>
  <c r="AC79" i="2"/>
  <c r="O79" i="2"/>
  <c r="W79" i="2"/>
  <c r="S77" i="2"/>
  <c r="Y77" i="2"/>
  <c r="M77" i="2"/>
  <c r="U77" i="2"/>
  <c r="AA77" i="2"/>
  <c r="O77" i="2"/>
  <c r="W77" i="2"/>
  <c r="AC77" i="2"/>
  <c r="K77" i="2"/>
  <c r="Q77" i="2"/>
  <c r="M78" i="2"/>
  <c r="U78" i="2"/>
  <c r="AC78" i="2"/>
  <c r="O78" i="2"/>
  <c r="W78" i="2"/>
  <c r="Q78" i="2"/>
  <c r="Y78" i="2"/>
  <c r="K78" i="2"/>
  <c r="S78" i="2"/>
  <c r="AA78" i="2"/>
  <c r="M81" i="2"/>
  <c r="U81" i="2"/>
  <c r="AC81" i="2"/>
  <c r="K81" i="2"/>
  <c r="AA81" i="2"/>
  <c r="O81" i="2"/>
  <c r="W81" i="2"/>
  <c r="S81" i="2"/>
  <c r="Q81" i="2"/>
  <c r="Y81" i="2"/>
  <c r="O80" i="2"/>
  <c r="W80" i="2"/>
  <c r="Q80" i="2"/>
  <c r="Y80" i="2"/>
  <c r="K80" i="2"/>
  <c r="S80" i="2"/>
  <c r="AA80" i="2"/>
  <c r="M80" i="2"/>
  <c r="U80" i="2"/>
  <c r="AC80" i="2"/>
  <c r="V55" i="2" a="1"/>
  <c r="V55" i="2" s="1"/>
  <c r="S57" i="2" a="1"/>
  <c r="S57" i="2" s="1"/>
  <c r="U55" i="2" a="1"/>
  <c r="U55" i="2" s="1"/>
  <c r="X56" i="2" a="1"/>
  <c r="X56" i="2" s="1"/>
  <c r="T55" i="2" a="1"/>
  <c r="T55" i="2" s="1"/>
  <c r="W56" i="2" a="1"/>
  <c r="W56" i="2" s="1"/>
  <c r="X57" i="2" a="1"/>
  <c r="X57" i="2" s="1"/>
  <c r="V56" i="2" a="1"/>
  <c r="V56" i="2" s="1"/>
  <c r="W57" i="2" a="1"/>
  <c r="W57" i="2" s="1"/>
  <c r="U56" i="2" a="1"/>
  <c r="U56" i="2" s="1"/>
  <c r="S55" i="2" a="1"/>
  <c r="S55" i="2" s="1"/>
  <c r="V57" i="2" a="1"/>
  <c r="V57" i="2" s="1"/>
  <c r="T56" i="2" a="1"/>
  <c r="T56" i="2" s="1"/>
  <c r="X55" i="2" a="1"/>
  <c r="X55" i="2" s="1"/>
  <c r="U57" i="2" a="1"/>
  <c r="U57" i="2" s="1"/>
  <c r="B4" i="4" l="1"/>
  <c r="D4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16" i="4"/>
  <c r="D16" i="4" s="1"/>
  <c r="B17" i="4"/>
  <c r="D17" i="4" s="1"/>
  <c r="B18" i="4"/>
  <c r="D18" i="4" s="1"/>
  <c r="B19" i="4"/>
  <c r="D19" i="4" s="1"/>
  <c r="B20" i="4"/>
  <c r="D20" i="4" s="1"/>
  <c r="B21" i="4"/>
  <c r="D21" i="4" s="1"/>
  <c r="B22" i="4"/>
  <c r="D22" i="4" s="1"/>
  <c r="B23" i="4"/>
  <c r="D23" i="4" s="1"/>
  <c r="B24" i="4"/>
  <c r="D24" i="4" s="1"/>
  <c r="B25" i="4"/>
  <c r="D25" i="4" s="1"/>
  <c r="B26" i="4"/>
  <c r="D26" i="4" s="1"/>
  <c r="B27" i="4"/>
  <c r="D27" i="4" s="1"/>
  <c r="B28" i="4"/>
  <c r="D28" i="4" s="1"/>
  <c r="B29" i="4"/>
  <c r="D29" i="4" s="1"/>
  <c r="B30" i="4"/>
  <c r="D30" i="4" s="1"/>
  <c r="B31" i="4"/>
  <c r="D31" i="4" s="1"/>
  <c r="B32" i="4"/>
  <c r="D32" i="4" s="1"/>
  <c r="B33" i="4"/>
  <c r="D33" i="4" s="1"/>
  <c r="B34" i="4"/>
  <c r="D34" i="4" s="1"/>
  <c r="B35" i="4"/>
  <c r="D35" i="4" s="1"/>
  <c r="B36" i="4"/>
  <c r="D36" i="4" s="1"/>
  <c r="B37" i="4"/>
  <c r="D37" i="4" s="1"/>
  <c r="B38" i="4"/>
  <c r="D38" i="4" s="1"/>
  <c r="B39" i="4"/>
  <c r="D39" i="4" s="1"/>
  <c r="B40" i="4"/>
  <c r="D40" i="4" s="1"/>
  <c r="B41" i="4"/>
  <c r="D41" i="4" s="1"/>
  <c r="B42" i="4"/>
  <c r="D42" i="4" s="1"/>
  <c r="B43" i="4"/>
  <c r="D43" i="4" s="1"/>
  <c r="B44" i="4"/>
  <c r="D44" i="4" s="1"/>
  <c r="B45" i="4"/>
  <c r="D45" i="4" s="1"/>
  <c r="B46" i="4"/>
  <c r="D46" i="4" s="1"/>
  <c r="B47" i="4"/>
  <c r="D47" i="4" s="1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B60" i="4"/>
  <c r="D60" i="4" s="1"/>
  <c r="B61" i="4"/>
  <c r="D61" i="4" s="1"/>
  <c r="B62" i="4"/>
  <c r="D62" i="4" s="1"/>
  <c r="B63" i="4"/>
  <c r="D63" i="4" s="1"/>
  <c r="B64" i="4"/>
  <c r="D64" i="4" s="1"/>
  <c r="B65" i="4"/>
  <c r="D65" i="4" s="1"/>
  <c r="B66" i="4"/>
  <c r="D66" i="4" s="1"/>
  <c r="B67" i="4"/>
  <c r="D67" i="4" s="1"/>
  <c r="B68" i="4"/>
  <c r="D68" i="4" s="1"/>
  <c r="B69" i="4"/>
  <c r="D69" i="4" s="1"/>
  <c r="B70" i="4"/>
  <c r="D70" i="4" s="1"/>
  <c r="B71" i="4"/>
  <c r="D71" i="4" s="1"/>
  <c r="B72" i="4"/>
  <c r="D72" i="4" s="1"/>
  <c r="B73" i="4"/>
  <c r="D73" i="4" s="1"/>
  <c r="B74" i="4"/>
  <c r="D74" i="4" s="1"/>
  <c r="B75" i="4"/>
  <c r="D75" i="4" s="1"/>
  <c r="B76" i="4"/>
  <c r="D76" i="4" s="1"/>
  <c r="B77" i="4"/>
  <c r="D77" i="4" s="1"/>
  <c r="B78" i="4"/>
  <c r="D78" i="4" s="1"/>
  <c r="B79" i="4"/>
  <c r="D79" i="4" s="1"/>
  <c r="B80" i="4"/>
  <c r="D80" i="4" s="1"/>
  <c r="B81" i="4"/>
  <c r="D81" i="4" s="1"/>
  <c r="B82" i="4"/>
  <c r="D82" i="4" s="1"/>
  <c r="B83" i="4"/>
  <c r="D83" i="4" s="1"/>
  <c r="B84" i="4"/>
  <c r="D84" i="4" s="1"/>
  <c r="B85" i="4"/>
  <c r="D85" i="4" s="1"/>
  <c r="B86" i="4"/>
  <c r="D86" i="4" s="1"/>
  <c r="B87" i="4"/>
  <c r="D87" i="4" s="1"/>
  <c r="B88" i="4"/>
  <c r="D88" i="4" s="1"/>
  <c r="B89" i="4"/>
  <c r="D89" i="4" s="1"/>
  <c r="B90" i="4"/>
  <c r="D90" i="4" s="1"/>
  <c r="B91" i="4"/>
  <c r="D91" i="4" s="1"/>
  <c r="B92" i="4"/>
  <c r="D92" i="4" s="1"/>
  <c r="B93" i="4"/>
  <c r="D93" i="4" s="1"/>
  <c r="B94" i="4"/>
  <c r="D94" i="4" s="1"/>
  <c r="B95" i="4"/>
  <c r="D95" i="4" s="1"/>
  <c r="B96" i="4"/>
  <c r="D96" i="4" s="1"/>
  <c r="B97" i="4"/>
  <c r="D97" i="4" s="1"/>
  <c r="B98" i="4"/>
  <c r="D98" i="4" s="1"/>
  <c r="B99" i="4"/>
  <c r="D99" i="4" s="1"/>
  <c r="B100" i="4"/>
  <c r="D100" i="4" s="1"/>
  <c r="B101" i="4"/>
  <c r="D101" i="4" s="1"/>
  <c r="B102" i="4"/>
  <c r="D102" i="4" s="1"/>
  <c r="B103" i="4"/>
  <c r="D103" i="4" s="1"/>
  <c r="B104" i="4"/>
  <c r="D104" i="4" s="1"/>
  <c r="B105" i="4"/>
  <c r="D105" i="4" s="1"/>
  <c r="B106" i="4"/>
  <c r="D106" i="4" s="1"/>
  <c r="B107" i="4"/>
  <c r="D107" i="4" s="1"/>
  <c r="B108" i="4"/>
  <c r="D108" i="4" s="1"/>
  <c r="B109" i="4"/>
  <c r="D109" i="4" s="1"/>
  <c r="B110" i="4"/>
  <c r="D110" i="4" s="1"/>
  <c r="B111" i="4"/>
  <c r="D111" i="4" s="1"/>
  <c r="B112" i="4"/>
  <c r="D112" i="4" s="1"/>
  <c r="B113" i="4"/>
  <c r="D113" i="4" s="1"/>
  <c r="B114" i="4"/>
  <c r="D114" i="4" s="1"/>
  <c r="B115" i="4"/>
  <c r="D115" i="4" s="1"/>
  <c r="B116" i="4"/>
  <c r="D116" i="4" s="1"/>
  <c r="B117" i="4"/>
  <c r="D117" i="4" s="1"/>
  <c r="B118" i="4"/>
  <c r="D118" i="4" s="1"/>
  <c r="B119" i="4"/>
  <c r="D119" i="4" s="1"/>
  <c r="B120" i="4"/>
  <c r="D120" i="4" s="1"/>
  <c r="B121" i="4"/>
  <c r="D121" i="4" s="1"/>
  <c r="B122" i="4"/>
  <c r="D122" i="4" s="1"/>
  <c r="B123" i="4"/>
  <c r="D123" i="4" s="1"/>
  <c r="B124" i="4"/>
  <c r="D124" i="4" s="1"/>
  <c r="B125" i="4"/>
  <c r="D125" i="4" s="1"/>
  <c r="B126" i="4"/>
  <c r="D126" i="4" s="1"/>
  <c r="B127" i="4"/>
  <c r="D127" i="4" s="1"/>
  <c r="B128" i="4"/>
  <c r="D128" i="4" s="1"/>
  <c r="B129" i="4"/>
  <c r="D129" i="4" s="1"/>
  <c r="B130" i="4"/>
  <c r="D130" i="4" s="1"/>
  <c r="B131" i="4"/>
  <c r="D131" i="4" s="1"/>
  <c r="B132" i="4"/>
  <c r="D132" i="4" s="1"/>
  <c r="B133" i="4"/>
  <c r="D133" i="4" s="1"/>
  <c r="B134" i="4"/>
  <c r="D134" i="4" s="1"/>
  <c r="B135" i="4"/>
  <c r="D135" i="4" s="1"/>
  <c r="B136" i="4"/>
  <c r="D136" i="4" s="1"/>
  <c r="B137" i="4"/>
  <c r="D137" i="4" s="1"/>
  <c r="B138" i="4"/>
  <c r="D138" i="4" s="1"/>
  <c r="B139" i="4"/>
  <c r="D139" i="4" s="1"/>
  <c r="B140" i="4"/>
  <c r="D140" i="4" s="1"/>
  <c r="B141" i="4"/>
  <c r="D141" i="4" s="1"/>
  <c r="B142" i="4"/>
  <c r="D142" i="4" s="1"/>
  <c r="B143" i="4"/>
  <c r="D143" i="4" s="1"/>
  <c r="B144" i="4"/>
  <c r="D144" i="4" s="1"/>
  <c r="B145" i="4"/>
  <c r="D145" i="4" s="1"/>
  <c r="B146" i="4"/>
  <c r="D146" i="4" s="1"/>
  <c r="B147" i="4"/>
  <c r="D147" i="4" s="1"/>
  <c r="B148" i="4"/>
  <c r="D148" i="4" s="1"/>
  <c r="B149" i="4"/>
  <c r="D149" i="4" s="1"/>
  <c r="B150" i="4"/>
  <c r="D150" i="4" s="1"/>
  <c r="B151" i="4"/>
  <c r="D151" i="4" s="1"/>
  <c r="B152" i="4"/>
  <c r="D152" i="4" s="1"/>
  <c r="B153" i="4"/>
  <c r="D153" i="4" s="1"/>
  <c r="B154" i="4"/>
  <c r="D154" i="4" s="1"/>
  <c r="B155" i="4"/>
  <c r="D155" i="4" s="1"/>
  <c r="B156" i="4"/>
  <c r="D156" i="4" s="1"/>
  <c r="B157" i="4"/>
  <c r="D157" i="4" s="1"/>
  <c r="B158" i="4"/>
  <c r="D158" i="4" s="1"/>
  <c r="B159" i="4"/>
  <c r="D159" i="4" s="1"/>
  <c r="B160" i="4"/>
  <c r="D160" i="4" s="1"/>
  <c r="B161" i="4"/>
  <c r="D161" i="4" s="1"/>
  <c r="B162" i="4"/>
  <c r="D162" i="4" s="1"/>
  <c r="B163" i="4"/>
  <c r="D163" i="4" s="1"/>
  <c r="B164" i="4"/>
  <c r="D164" i="4" s="1"/>
  <c r="B165" i="4"/>
  <c r="D165" i="4" s="1"/>
  <c r="B166" i="4"/>
  <c r="D166" i="4" s="1"/>
  <c r="B167" i="4"/>
  <c r="D167" i="4" s="1"/>
  <c r="B168" i="4"/>
  <c r="D168" i="4" s="1"/>
  <c r="B169" i="4"/>
  <c r="D169" i="4" s="1"/>
  <c r="B170" i="4"/>
  <c r="D170" i="4" s="1"/>
  <c r="B171" i="4"/>
  <c r="D171" i="4" s="1"/>
  <c r="B172" i="4"/>
  <c r="D172" i="4" s="1"/>
  <c r="B173" i="4"/>
  <c r="D173" i="4" s="1"/>
  <c r="B174" i="4"/>
  <c r="D174" i="4" s="1"/>
  <c r="B175" i="4"/>
  <c r="D175" i="4" s="1"/>
  <c r="B176" i="4"/>
  <c r="D176" i="4" s="1"/>
  <c r="B177" i="4"/>
  <c r="D177" i="4" s="1"/>
  <c r="B178" i="4"/>
  <c r="D178" i="4" s="1"/>
  <c r="B179" i="4"/>
  <c r="D179" i="4" s="1"/>
  <c r="B180" i="4"/>
  <c r="D180" i="4" s="1"/>
  <c r="B181" i="4"/>
  <c r="D181" i="4" s="1"/>
  <c r="B182" i="4"/>
  <c r="D182" i="4" s="1"/>
  <c r="B183" i="4"/>
  <c r="D183" i="4" s="1"/>
  <c r="B184" i="4"/>
  <c r="D184" i="4" s="1"/>
  <c r="B185" i="4"/>
  <c r="D185" i="4" s="1"/>
  <c r="B186" i="4"/>
  <c r="D186" i="4" s="1"/>
  <c r="B187" i="4"/>
  <c r="D187" i="4" s="1"/>
  <c r="B188" i="4"/>
  <c r="D188" i="4" s="1"/>
  <c r="B189" i="4"/>
  <c r="D189" i="4" s="1"/>
  <c r="B190" i="4"/>
  <c r="D190" i="4" s="1"/>
  <c r="B191" i="4"/>
  <c r="D191" i="4" s="1"/>
  <c r="B192" i="4"/>
  <c r="D192" i="4" s="1"/>
  <c r="B193" i="4"/>
  <c r="D193" i="4" s="1"/>
  <c r="B194" i="4"/>
  <c r="D194" i="4" s="1"/>
  <c r="B195" i="4"/>
  <c r="D195" i="4" s="1"/>
  <c r="B196" i="4"/>
  <c r="D196" i="4" s="1"/>
  <c r="B197" i="4"/>
  <c r="D197" i="4" s="1"/>
  <c r="B198" i="4"/>
  <c r="D198" i="4" s="1"/>
  <c r="B199" i="4"/>
  <c r="D199" i="4" s="1"/>
  <c r="B200" i="4"/>
  <c r="D200" i="4" s="1"/>
  <c r="B201" i="4"/>
  <c r="D201" i="4" s="1"/>
  <c r="B202" i="4"/>
  <c r="D202" i="4" s="1"/>
  <c r="B203" i="4"/>
  <c r="D203" i="4" s="1"/>
  <c r="B204" i="4"/>
  <c r="D204" i="4" s="1"/>
  <c r="B205" i="4"/>
  <c r="D205" i="4" s="1"/>
  <c r="B206" i="4"/>
  <c r="D206" i="4" s="1"/>
  <c r="B207" i="4"/>
  <c r="D207" i="4" s="1"/>
  <c r="B208" i="4"/>
  <c r="D208" i="4" s="1"/>
  <c r="B209" i="4"/>
  <c r="D209" i="4" s="1"/>
  <c r="B210" i="4"/>
  <c r="D210" i="4" s="1"/>
  <c r="B211" i="4"/>
  <c r="D211" i="4" s="1"/>
  <c r="B212" i="4"/>
  <c r="D212" i="4" s="1"/>
  <c r="B213" i="4"/>
  <c r="D213" i="4" s="1"/>
  <c r="B214" i="4"/>
  <c r="D214" i="4" s="1"/>
  <c r="B215" i="4"/>
  <c r="D215" i="4" s="1"/>
  <c r="B216" i="4"/>
  <c r="D216" i="4" s="1"/>
  <c r="B217" i="4"/>
  <c r="D217" i="4" s="1"/>
  <c r="B218" i="4"/>
  <c r="D218" i="4" s="1"/>
  <c r="B219" i="4"/>
  <c r="D219" i="4" s="1"/>
  <c r="B220" i="4"/>
  <c r="D220" i="4" s="1"/>
  <c r="B221" i="4"/>
  <c r="D221" i="4" s="1"/>
  <c r="B222" i="4"/>
  <c r="D222" i="4" s="1"/>
  <c r="B223" i="4"/>
  <c r="D223" i="4" s="1"/>
  <c r="B224" i="4"/>
  <c r="D224" i="4" s="1"/>
  <c r="B225" i="4"/>
  <c r="D225" i="4" s="1"/>
  <c r="B226" i="4"/>
  <c r="D226" i="4" s="1"/>
  <c r="B227" i="4"/>
  <c r="D227" i="4" s="1"/>
  <c r="B228" i="4"/>
  <c r="D228" i="4" s="1"/>
  <c r="B229" i="4"/>
  <c r="D229" i="4" s="1"/>
  <c r="B230" i="4"/>
  <c r="D230" i="4" s="1"/>
  <c r="B231" i="4"/>
  <c r="D231" i="4" s="1"/>
  <c r="B232" i="4"/>
  <c r="D232" i="4" s="1"/>
  <c r="B233" i="4"/>
  <c r="D233" i="4" s="1"/>
  <c r="B234" i="4"/>
  <c r="D234" i="4" s="1"/>
  <c r="B235" i="4"/>
  <c r="D235" i="4" s="1"/>
  <c r="B236" i="4"/>
  <c r="D236" i="4" s="1"/>
  <c r="B237" i="4"/>
  <c r="D237" i="4" s="1"/>
  <c r="B238" i="4"/>
  <c r="D238" i="4" s="1"/>
  <c r="B239" i="4"/>
  <c r="D239" i="4" s="1"/>
  <c r="B240" i="4"/>
  <c r="D240" i="4" s="1"/>
  <c r="B241" i="4"/>
  <c r="D241" i="4" s="1"/>
  <c r="B242" i="4"/>
  <c r="D242" i="4" s="1"/>
  <c r="B243" i="4"/>
  <c r="D243" i="4" s="1"/>
  <c r="B244" i="4"/>
  <c r="D244" i="4" s="1"/>
  <c r="B245" i="4"/>
  <c r="D245" i="4" s="1"/>
  <c r="B246" i="4"/>
  <c r="D246" i="4" s="1"/>
  <c r="B247" i="4"/>
  <c r="D247" i="4" s="1"/>
  <c r="B248" i="4"/>
  <c r="D248" i="4" s="1"/>
  <c r="B249" i="4"/>
  <c r="D249" i="4" s="1"/>
  <c r="B250" i="4"/>
  <c r="D250" i="4" s="1"/>
  <c r="B251" i="4"/>
  <c r="D251" i="4" s="1"/>
  <c r="B252" i="4"/>
  <c r="D252" i="4" s="1"/>
  <c r="B253" i="4"/>
  <c r="D253" i="4" s="1"/>
  <c r="B254" i="4"/>
  <c r="D254" i="4" s="1"/>
  <c r="B255" i="4"/>
  <c r="D255" i="4" s="1"/>
  <c r="B256" i="4"/>
  <c r="D256" i="4" s="1"/>
  <c r="B257" i="4"/>
  <c r="D257" i="4" s="1"/>
  <c r="B258" i="4"/>
  <c r="D258" i="4" s="1"/>
  <c r="B259" i="4"/>
  <c r="D259" i="4" s="1"/>
  <c r="B260" i="4"/>
  <c r="D260" i="4" s="1"/>
  <c r="B261" i="4"/>
  <c r="D261" i="4" s="1"/>
  <c r="B262" i="4"/>
  <c r="D262" i="4" s="1"/>
  <c r="B263" i="4"/>
  <c r="D263" i="4" s="1"/>
  <c r="B264" i="4"/>
  <c r="D264" i="4" s="1"/>
  <c r="B265" i="4"/>
  <c r="D265" i="4" s="1"/>
  <c r="B266" i="4"/>
  <c r="D266" i="4" s="1"/>
  <c r="B267" i="4"/>
  <c r="D267" i="4" s="1"/>
  <c r="B268" i="4"/>
  <c r="D268" i="4" s="1"/>
  <c r="B269" i="4"/>
  <c r="D269" i="4" s="1"/>
  <c r="B270" i="4"/>
  <c r="D270" i="4" s="1"/>
  <c r="B271" i="4"/>
  <c r="D271" i="4" s="1"/>
  <c r="B272" i="4"/>
  <c r="D272" i="4" s="1"/>
  <c r="B273" i="4"/>
  <c r="D273" i="4" s="1"/>
  <c r="B274" i="4"/>
  <c r="D274" i="4" s="1"/>
  <c r="B275" i="4"/>
  <c r="D275" i="4" s="1"/>
  <c r="B276" i="4"/>
  <c r="D276" i="4" s="1"/>
  <c r="B277" i="4"/>
  <c r="D277" i="4" s="1"/>
  <c r="B278" i="4"/>
  <c r="D278" i="4" s="1"/>
  <c r="B279" i="4"/>
  <c r="D279" i="4" s="1"/>
  <c r="B280" i="4"/>
  <c r="D280" i="4" s="1"/>
  <c r="B281" i="4"/>
  <c r="D281" i="4" s="1"/>
  <c r="B282" i="4"/>
  <c r="D282" i="4" s="1"/>
  <c r="B283" i="4"/>
  <c r="D283" i="4" s="1"/>
  <c r="B284" i="4"/>
  <c r="D284" i="4" s="1"/>
  <c r="B285" i="4"/>
  <c r="D285" i="4" s="1"/>
  <c r="B286" i="4"/>
  <c r="D286" i="4" s="1"/>
  <c r="B287" i="4"/>
  <c r="D287" i="4" s="1"/>
  <c r="B288" i="4"/>
  <c r="D288" i="4" s="1"/>
  <c r="B289" i="4"/>
  <c r="D289" i="4" s="1"/>
  <c r="B290" i="4"/>
  <c r="D290" i="4" s="1"/>
  <c r="B291" i="4"/>
  <c r="D291" i="4" s="1"/>
  <c r="B292" i="4"/>
  <c r="D292" i="4" s="1"/>
  <c r="B293" i="4"/>
  <c r="D293" i="4" s="1"/>
  <c r="B294" i="4"/>
  <c r="D294" i="4" s="1"/>
  <c r="B295" i="4"/>
  <c r="D295" i="4" s="1"/>
  <c r="B296" i="4"/>
  <c r="D296" i="4" s="1"/>
  <c r="B297" i="4"/>
  <c r="D297" i="4" s="1"/>
  <c r="B298" i="4"/>
  <c r="D298" i="4" s="1"/>
  <c r="B299" i="4"/>
  <c r="D299" i="4" s="1"/>
  <c r="B300" i="4"/>
  <c r="D300" i="4" s="1"/>
  <c r="B301" i="4"/>
  <c r="D301" i="4" s="1"/>
  <c r="B302" i="4"/>
  <c r="D302" i="4" s="1"/>
  <c r="B303" i="4"/>
  <c r="D303" i="4" s="1"/>
  <c r="B304" i="4"/>
  <c r="D304" i="4" s="1"/>
  <c r="B305" i="4"/>
  <c r="D305" i="4" s="1"/>
  <c r="B306" i="4"/>
  <c r="D306" i="4" s="1"/>
  <c r="B307" i="4"/>
  <c r="D307" i="4" s="1"/>
  <c r="B308" i="4"/>
  <c r="D308" i="4" s="1"/>
  <c r="B309" i="4"/>
  <c r="D309" i="4" s="1"/>
  <c r="B310" i="4"/>
  <c r="D310" i="4" s="1"/>
  <c r="B311" i="4"/>
  <c r="D311" i="4" s="1"/>
  <c r="B312" i="4"/>
  <c r="D312" i="4" s="1"/>
  <c r="B313" i="4"/>
  <c r="D313" i="4" s="1"/>
  <c r="B314" i="4"/>
  <c r="D314" i="4" s="1"/>
  <c r="B315" i="4"/>
  <c r="D315" i="4" s="1"/>
  <c r="B316" i="4"/>
  <c r="D316" i="4" s="1"/>
  <c r="B317" i="4"/>
  <c r="D317" i="4" s="1"/>
  <c r="B318" i="4"/>
  <c r="D318" i="4" s="1"/>
  <c r="B319" i="4"/>
  <c r="D319" i="4" s="1"/>
  <c r="B320" i="4"/>
  <c r="D320" i="4" s="1"/>
  <c r="B321" i="4"/>
  <c r="D321" i="4" s="1"/>
  <c r="B322" i="4"/>
  <c r="D322" i="4" s="1"/>
  <c r="B323" i="4"/>
  <c r="D323" i="4" s="1"/>
  <c r="B324" i="4"/>
  <c r="D324" i="4" s="1"/>
  <c r="B325" i="4"/>
  <c r="D325" i="4" s="1"/>
  <c r="B326" i="4"/>
  <c r="D326" i="4" s="1"/>
  <c r="B327" i="4"/>
  <c r="D327" i="4" s="1"/>
  <c r="B328" i="4"/>
  <c r="D328" i="4" s="1"/>
  <c r="B329" i="4"/>
  <c r="D329" i="4" s="1"/>
  <c r="B330" i="4"/>
  <c r="D330" i="4" s="1"/>
  <c r="B331" i="4"/>
  <c r="D331" i="4" s="1"/>
  <c r="B332" i="4"/>
  <c r="D332" i="4" s="1"/>
  <c r="B333" i="4"/>
  <c r="D333" i="4" s="1"/>
  <c r="B334" i="4"/>
  <c r="D334" i="4" s="1"/>
  <c r="B335" i="4"/>
  <c r="D335" i="4" s="1"/>
  <c r="B336" i="4"/>
  <c r="D336" i="4" s="1"/>
  <c r="B337" i="4"/>
  <c r="D337" i="4" s="1"/>
  <c r="B338" i="4"/>
  <c r="D338" i="4" s="1"/>
  <c r="B339" i="4"/>
  <c r="D339" i="4" s="1"/>
  <c r="B340" i="4"/>
  <c r="D340" i="4" s="1"/>
  <c r="B341" i="4"/>
  <c r="D341" i="4" s="1"/>
  <c r="B342" i="4"/>
  <c r="D342" i="4" s="1"/>
  <c r="B343" i="4"/>
  <c r="D343" i="4" s="1"/>
  <c r="B344" i="4"/>
  <c r="D344" i="4" s="1"/>
  <c r="B345" i="4"/>
  <c r="D345" i="4" s="1"/>
  <c r="B346" i="4"/>
  <c r="D346" i="4" s="1"/>
  <c r="B347" i="4"/>
  <c r="D347" i="4" s="1"/>
  <c r="B348" i="4"/>
  <c r="D348" i="4" s="1"/>
  <c r="B349" i="4"/>
  <c r="D349" i="4" s="1"/>
  <c r="B350" i="4"/>
  <c r="D350" i="4" s="1"/>
  <c r="B351" i="4"/>
  <c r="D351" i="4" s="1"/>
  <c r="B352" i="4"/>
  <c r="D352" i="4" s="1"/>
  <c r="B353" i="4"/>
  <c r="D353" i="4" s="1"/>
  <c r="B354" i="4"/>
  <c r="D354" i="4" s="1"/>
  <c r="B355" i="4"/>
  <c r="D355" i="4" s="1"/>
  <c r="B356" i="4"/>
  <c r="D356" i="4" s="1"/>
  <c r="B357" i="4"/>
  <c r="D357" i="4" s="1"/>
  <c r="B358" i="4"/>
  <c r="D358" i="4" s="1"/>
  <c r="B359" i="4"/>
  <c r="D359" i="4" s="1"/>
  <c r="B360" i="4"/>
  <c r="D360" i="4" s="1"/>
  <c r="B361" i="4"/>
  <c r="D361" i="4" s="1"/>
  <c r="B362" i="4"/>
  <c r="D362" i="4" s="1"/>
  <c r="B363" i="4"/>
  <c r="D363" i="4" s="1"/>
  <c r="B364" i="4"/>
  <c r="D364" i="4" s="1"/>
  <c r="B365" i="4"/>
  <c r="D365" i="4" s="1"/>
  <c r="B366" i="4"/>
  <c r="D366" i="4" s="1"/>
  <c r="B367" i="4"/>
  <c r="D367" i="4" s="1"/>
  <c r="B3" i="4"/>
  <c r="H64" i="2" l="1"/>
  <c r="J64" i="2"/>
  <c r="J65" i="2" s="1"/>
  <c r="K64" i="2"/>
  <c r="K65" i="2" s="1"/>
  <c r="I64" i="2"/>
  <c r="I65" i="2" s="1"/>
  <c r="K66" i="2"/>
  <c r="K67" i="2" s="1"/>
  <c r="I66" i="2"/>
  <c r="I67" i="2" s="1"/>
  <c r="J66" i="2"/>
  <c r="J67" i="2" s="1"/>
  <c r="H66" i="2"/>
  <c r="H67" i="2" s="1"/>
  <c r="D3" i="4"/>
  <c r="S51" i="2"/>
  <c r="U51" i="2" s="1"/>
  <c r="S50" i="2"/>
  <c r="U50" i="2" s="1"/>
  <c r="S49" i="2"/>
  <c r="U49" i="2" s="1"/>
  <c r="S48" i="2"/>
  <c r="U48" i="2" s="1"/>
  <c r="C4" i="4"/>
  <c r="E4" i="4" s="1"/>
  <c r="C5" i="4"/>
  <c r="E5" i="4" s="1"/>
  <c r="C6" i="4"/>
  <c r="E6" i="4" s="1"/>
  <c r="C7" i="4"/>
  <c r="E7" i="4" s="1"/>
  <c r="C8" i="4"/>
  <c r="E8" i="4" s="1"/>
  <c r="C9" i="4"/>
  <c r="E9" i="4" s="1"/>
  <c r="C10" i="4"/>
  <c r="E10" i="4" s="1"/>
  <c r="C11" i="4"/>
  <c r="E11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E26" i="4" s="1"/>
  <c r="C27" i="4"/>
  <c r="E27" i="4" s="1"/>
  <c r="C28" i="4"/>
  <c r="E28" i="4" s="1"/>
  <c r="C29" i="4"/>
  <c r="E29" i="4" s="1"/>
  <c r="C30" i="4"/>
  <c r="E30" i="4" s="1"/>
  <c r="C31" i="4"/>
  <c r="E31" i="4" s="1"/>
  <c r="C32" i="4"/>
  <c r="E32" i="4" s="1"/>
  <c r="C33" i="4"/>
  <c r="E33" i="4" s="1"/>
  <c r="C34" i="4"/>
  <c r="E34" i="4" s="1"/>
  <c r="C35" i="4"/>
  <c r="E35" i="4" s="1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C50" i="4"/>
  <c r="E50" i="4" s="1"/>
  <c r="C51" i="4"/>
  <c r="E51" i="4" s="1"/>
  <c r="C52" i="4"/>
  <c r="E52" i="4" s="1"/>
  <c r="C53" i="4"/>
  <c r="E53" i="4" s="1"/>
  <c r="C54" i="4"/>
  <c r="E54" i="4" s="1"/>
  <c r="C55" i="4"/>
  <c r="E55" i="4" s="1"/>
  <c r="C56" i="4"/>
  <c r="E56" i="4" s="1"/>
  <c r="C57" i="4"/>
  <c r="E57" i="4" s="1"/>
  <c r="C58" i="4"/>
  <c r="E58" i="4" s="1"/>
  <c r="C59" i="4"/>
  <c r="E59" i="4" s="1"/>
  <c r="C60" i="4"/>
  <c r="E60" i="4" s="1"/>
  <c r="C61" i="4"/>
  <c r="E61" i="4" s="1"/>
  <c r="C62" i="4"/>
  <c r="C63" i="4"/>
  <c r="E63" i="4" s="1"/>
  <c r="C64" i="4"/>
  <c r="E64" i="4" s="1"/>
  <c r="C65" i="4"/>
  <c r="E65" i="4" s="1"/>
  <c r="C66" i="4"/>
  <c r="E66" i="4" s="1"/>
  <c r="C67" i="4"/>
  <c r="E67" i="4" s="1"/>
  <c r="C68" i="4"/>
  <c r="E68" i="4" s="1"/>
  <c r="C69" i="4"/>
  <c r="E69" i="4" s="1"/>
  <c r="C70" i="4"/>
  <c r="E70" i="4" s="1"/>
  <c r="C71" i="4"/>
  <c r="E71" i="4" s="1"/>
  <c r="C72" i="4"/>
  <c r="E72" i="4" s="1"/>
  <c r="C73" i="4"/>
  <c r="E73" i="4" s="1"/>
  <c r="C74" i="4"/>
  <c r="E74" i="4" s="1"/>
  <c r="C75" i="4"/>
  <c r="E75" i="4" s="1"/>
  <c r="C76" i="4"/>
  <c r="E76" i="4" s="1"/>
  <c r="C77" i="4"/>
  <c r="E77" i="4" s="1"/>
  <c r="C78" i="4"/>
  <c r="E78" i="4" s="1"/>
  <c r="C79" i="4"/>
  <c r="E79" i="4" s="1"/>
  <c r="C80" i="4"/>
  <c r="E80" i="4" s="1"/>
  <c r="C81" i="4"/>
  <c r="E81" i="4" s="1"/>
  <c r="C82" i="4"/>
  <c r="E82" i="4" s="1"/>
  <c r="C83" i="4"/>
  <c r="E83" i="4" s="1"/>
  <c r="C84" i="4"/>
  <c r="E84" i="4" s="1"/>
  <c r="C85" i="4"/>
  <c r="E85" i="4" s="1"/>
  <c r="C86" i="4"/>
  <c r="E86" i="4" s="1"/>
  <c r="C87" i="4"/>
  <c r="E87" i="4" s="1"/>
  <c r="C88" i="4"/>
  <c r="E88" i="4" s="1"/>
  <c r="C89" i="4"/>
  <c r="E89" i="4" s="1"/>
  <c r="C90" i="4"/>
  <c r="E90" i="4" s="1"/>
  <c r="C91" i="4"/>
  <c r="E91" i="4" s="1"/>
  <c r="C92" i="4"/>
  <c r="E92" i="4" s="1"/>
  <c r="C93" i="4"/>
  <c r="C94" i="4"/>
  <c r="E94" i="4" s="1"/>
  <c r="C95" i="4"/>
  <c r="E95" i="4" s="1"/>
  <c r="C96" i="4"/>
  <c r="E96" i="4" s="1"/>
  <c r="C97" i="4"/>
  <c r="E97" i="4" s="1"/>
  <c r="C98" i="4"/>
  <c r="E98" i="4" s="1"/>
  <c r="C99" i="4"/>
  <c r="E99" i="4" s="1"/>
  <c r="C100" i="4"/>
  <c r="E100" i="4" s="1"/>
  <c r="C101" i="4"/>
  <c r="E101" i="4" s="1"/>
  <c r="C102" i="4"/>
  <c r="E102" i="4" s="1"/>
  <c r="C103" i="4"/>
  <c r="E103" i="4" s="1"/>
  <c r="C104" i="4"/>
  <c r="E104" i="4" s="1"/>
  <c r="C105" i="4"/>
  <c r="E105" i="4" s="1"/>
  <c r="C106" i="4"/>
  <c r="E106" i="4" s="1"/>
  <c r="C107" i="4"/>
  <c r="E107" i="4" s="1"/>
  <c r="C108" i="4"/>
  <c r="E108" i="4" s="1"/>
  <c r="C109" i="4"/>
  <c r="E109" i="4" s="1"/>
  <c r="C110" i="4"/>
  <c r="E110" i="4" s="1"/>
  <c r="C111" i="4"/>
  <c r="E111" i="4" s="1"/>
  <c r="C112" i="4"/>
  <c r="E112" i="4" s="1"/>
  <c r="C113" i="4"/>
  <c r="E113" i="4" s="1"/>
  <c r="C114" i="4"/>
  <c r="E114" i="4" s="1"/>
  <c r="C115" i="4"/>
  <c r="E115" i="4" s="1"/>
  <c r="C116" i="4"/>
  <c r="E116" i="4" s="1"/>
  <c r="C117" i="4"/>
  <c r="E117" i="4" s="1"/>
  <c r="C118" i="4"/>
  <c r="E118" i="4" s="1"/>
  <c r="C119" i="4"/>
  <c r="E119" i="4" s="1"/>
  <c r="C120" i="4"/>
  <c r="E120" i="4" s="1"/>
  <c r="C121" i="4"/>
  <c r="E121" i="4" s="1"/>
  <c r="C122" i="4"/>
  <c r="E122" i="4" s="1"/>
  <c r="C123" i="4"/>
  <c r="E123" i="4" s="1"/>
  <c r="C124" i="4"/>
  <c r="E124" i="4" s="1"/>
  <c r="C125" i="4"/>
  <c r="E125" i="4" s="1"/>
  <c r="C126" i="4"/>
  <c r="E126" i="4" s="1"/>
  <c r="C127" i="4"/>
  <c r="E127" i="4" s="1"/>
  <c r="C128" i="4"/>
  <c r="E128" i="4" s="1"/>
  <c r="C129" i="4"/>
  <c r="E129" i="4" s="1"/>
  <c r="C130" i="4"/>
  <c r="E130" i="4" s="1"/>
  <c r="C131" i="4"/>
  <c r="E131" i="4" s="1"/>
  <c r="C132" i="4"/>
  <c r="E132" i="4" s="1"/>
  <c r="C133" i="4"/>
  <c r="E133" i="4" s="1"/>
  <c r="C134" i="4"/>
  <c r="E134" i="4" s="1"/>
  <c r="C135" i="4"/>
  <c r="E135" i="4" s="1"/>
  <c r="C136" i="4"/>
  <c r="E136" i="4" s="1"/>
  <c r="C137" i="4"/>
  <c r="E137" i="4" s="1"/>
  <c r="C138" i="4"/>
  <c r="E138" i="4" s="1"/>
  <c r="C139" i="4"/>
  <c r="E139" i="4" s="1"/>
  <c r="C140" i="4"/>
  <c r="E140" i="4" s="1"/>
  <c r="C141" i="4"/>
  <c r="E141" i="4" s="1"/>
  <c r="C142" i="4"/>
  <c r="E142" i="4" s="1"/>
  <c r="C143" i="4"/>
  <c r="E143" i="4" s="1"/>
  <c r="C144" i="4"/>
  <c r="E144" i="4" s="1"/>
  <c r="C145" i="4"/>
  <c r="E145" i="4" s="1"/>
  <c r="C146" i="4"/>
  <c r="E146" i="4" s="1"/>
  <c r="C147" i="4"/>
  <c r="E147" i="4" s="1"/>
  <c r="C148" i="4"/>
  <c r="E148" i="4" s="1"/>
  <c r="C149" i="4"/>
  <c r="E149" i="4" s="1"/>
  <c r="C150" i="4"/>
  <c r="E150" i="4" s="1"/>
  <c r="C151" i="4"/>
  <c r="E151" i="4" s="1"/>
  <c r="C152" i="4"/>
  <c r="E152" i="4" s="1"/>
  <c r="C153" i="4"/>
  <c r="E153" i="4" s="1"/>
  <c r="C154" i="4"/>
  <c r="E154" i="4" s="1"/>
  <c r="C155" i="4"/>
  <c r="E155" i="4" s="1"/>
  <c r="C156" i="4"/>
  <c r="E156" i="4" s="1"/>
  <c r="C157" i="4"/>
  <c r="E157" i="4" s="1"/>
  <c r="C158" i="4"/>
  <c r="E158" i="4" s="1"/>
  <c r="C159" i="4"/>
  <c r="E159" i="4" s="1"/>
  <c r="C160" i="4"/>
  <c r="E160" i="4" s="1"/>
  <c r="C161" i="4"/>
  <c r="E161" i="4" s="1"/>
  <c r="C162" i="4"/>
  <c r="E162" i="4" s="1"/>
  <c r="C163" i="4"/>
  <c r="E163" i="4" s="1"/>
  <c r="C164" i="4"/>
  <c r="E164" i="4" s="1"/>
  <c r="C165" i="4"/>
  <c r="E165" i="4" s="1"/>
  <c r="C166" i="4"/>
  <c r="E166" i="4" s="1"/>
  <c r="C167" i="4"/>
  <c r="E167" i="4" s="1"/>
  <c r="C168" i="4"/>
  <c r="E168" i="4" s="1"/>
  <c r="C169" i="4"/>
  <c r="E169" i="4" s="1"/>
  <c r="C170" i="4"/>
  <c r="E170" i="4" s="1"/>
  <c r="C171" i="4"/>
  <c r="E171" i="4" s="1"/>
  <c r="C172" i="4"/>
  <c r="E172" i="4" s="1"/>
  <c r="C173" i="4"/>
  <c r="E173" i="4" s="1"/>
  <c r="C174" i="4"/>
  <c r="E174" i="4" s="1"/>
  <c r="C175" i="4"/>
  <c r="E175" i="4" s="1"/>
  <c r="C176" i="4"/>
  <c r="E176" i="4" s="1"/>
  <c r="C177" i="4"/>
  <c r="E177" i="4" s="1"/>
  <c r="C178" i="4"/>
  <c r="E178" i="4" s="1"/>
  <c r="C179" i="4"/>
  <c r="E179" i="4" s="1"/>
  <c r="C180" i="4"/>
  <c r="E180" i="4" s="1"/>
  <c r="C181" i="4"/>
  <c r="E181" i="4" s="1"/>
  <c r="C182" i="4"/>
  <c r="E182" i="4" s="1"/>
  <c r="C183" i="4"/>
  <c r="E183" i="4" s="1"/>
  <c r="C184" i="4"/>
  <c r="C185" i="4"/>
  <c r="E185" i="4" s="1"/>
  <c r="C186" i="4"/>
  <c r="E186" i="4" s="1"/>
  <c r="C187" i="4"/>
  <c r="E187" i="4" s="1"/>
  <c r="C188" i="4"/>
  <c r="E188" i="4" s="1"/>
  <c r="C189" i="4"/>
  <c r="E189" i="4" s="1"/>
  <c r="C190" i="4"/>
  <c r="E190" i="4" s="1"/>
  <c r="C191" i="4"/>
  <c r="E191" i="4" s="1"/>
  <c r="C192" i="4"/>
  <c r="E192" i="4" s="1"/>
  <c r="C193" i="4"/>
  <c r="E193" i="4" s="1"/>
  <c r="C194" i="4"/>
  <c r="E194" i="4" s="1"/>
  <c r="C195" i="4"/>
  <c r="E195" i="4" s="1"/>
  <c r="C196" i="4"/>
  <c r="E196" i="4" s="1"/>
  <c r="C197" i="4"/>
  <c r="E197" i="4" s="1"/>
  <c r="C198" i="4"/>
  <c r="E198" i="4" s="1"/>
  <c r="C199" i="4"/>
  <c r="E199" i="4" s="1"/>
  <c r="C200" i="4"/>
  <c r="E200" i="4" s="1"/>
  <c r="C201" i="4"/>
  <c r="E201" i="4" s="1"/>
  <c r="C202" i="4"/>
  <c r="E202" i="4" s="1"/>
  <c r="C203" i="4"/>
  <c r="E203" i="4" s="1"/>
  <c r="C204" i="4"/>
  <c r="E204" i="4" s="1"/>
  <c r="C205" i="4"/>
  <c r="E205" i="4" s="1"/>
  <c r="C206" i="4"/>
  <c r="E206" i="4" s="1"/>
  <c r="C207" i="4"/>
  <c r="E207" i="4" s="1"/>
  <c r="C208" i="4"/>
  <c r="E208" i="4" s="1"/>
  <c r="C209" i="4"/>
  <c r="E209" i="4" s="1"/>
  <c r="C210" i="4"/>
  <c r="E210" i="4" s="1"/>
  <c r="C211" i="4"/>
  <c r="E211" i="4" s="1"/>
  <c r="C212" i="4"/>
  <c r="E212" i="4" s="1"/>
  <c r="C213" i="4"/>
  <c r="E213" i="4" s="1"/>
  <c r="C214" i="4"/>
  <c r="E214" i="4" s="1"/>
  <c r="C215" i="4"/>
  <c r="C216" i="4"/>
  <c r="E216" i="4" s="1"/>
  <c r="C217" i="4"/>
  <c r="E217" i="4" s="1"/>
  <c r="C218" i="4"/>
  <c r="E218" i="4" s="1"/>
  <c r="C219" i="4"/>
  <c r="E219" i="4" s="1"/>
  <c r="C220" i="4"/>
  <c r="E220" i="4" s="1"/>
  <c r="C221" i="4"/>
  <c r="E221" i="4" s="1"/>
  <c r="C222" i="4"/>
  <c r="E222" i="4" s="1"/>
  <c r="C223" i="4"/>
  <c r="E223" i="4" s="1"/>
  <c r="C224" i="4"/>
  <c r="E224" i="4" s="1"/>
  <c r="C225" i="4"/>
  <c r="E225" i="4" s="1"/>
  <c r="C226" i="4"/>
  <c r="E226" i="4" s="1"/>
  <c r="C227" i="4"/>
  <c r="E227" i="4" s="1"/>
  <c r="C228" i="4"/>
  <c r="E228" i="4" s="1"/>
  <c r="C229" i="4"/>
  <c r="E229" i="4" s="1"/>
  <c r="C230" i="4"/>
  <c r="E230" i="4" s="1"/>
  <c r="C231" i="4"/>
  <c r="E231" i="4" s="1"/>
  <c r="C232" i="4"/>
  <c r="E232" i="4" s="1"/>
  <c r="C233" i="4"/>
  <c r="E233" i="4" s="1"/>
  <c r="C234" i="4"/>
  <c r="E234" i="4" s="1"/>
  <c r="C235" i="4"/>
  <c r="E235" i="4" s="1"/>
  <c r="C236" i="4"/>
  <c r="E236" i="4" s="1"/>
  <c r="C237" i="4"/>
  <c r="E237" i="4" s="1"/>
  <c r="C238" i="4"/>
  <c r="E238" i="4" s="1"/>
  <c r="C239" i="4"/>
  <c r="E239" i="4" s="1"/>
  <c r="C240" i="4"/>
  <c r="E240" i="4" s="1"/>
  <c r="C241" i="4"/>
  <c r="E241" i="4" s="1"/>
  <c r="C242" i="4"/>
  <c r="E242" i="4" s="1"/>
  <c r="C243" i="4"/>
  <c r="E243" i="4" s="1"/>
  <c r="C244" i="4"/>
  <c r="E244" i="4" s="1"/>
  <c r="C245" i="4"/>
  <c r="E245" i="4" s="1"/>
  <c r="C246" i="4"/>
  <c r="E246" i="4" s="1"/>
  <c r="C247" i="4"/>
  <c r="E247" i="4" s="1"/>
  <c r="C248" i="4"/>
  <c r="E248" i="4" s="1"/>
  <c r="C249" i="4"/>
  <c r="E249" i="4" s="1"/>
  <c r="C250" i="4"/>
  <c r="E250" i="4" s="1"/>
  <c r="C251" i="4"/>
  <c r="E251" i="4" s="1"/>
  <c r="C252" i="4"/>
  <c r="E252" i="4" s="1"/>
  <c r="C253" i="4"/>
  <c r="E253" i="4" s="1"/>
  <c r="C254" i="4"/>
  <c r="E254" i="4" s="1"/>
  <c r="C255" i="4"/>
  <c r="E255" i="4" s="1"/>
  <c r="C256" i="4"/>
  <c r="E256" i="4" s="1"/>
  <c r="C257" i="4"/>
  <c r="E257" i="4" s="1"/>
  <c r="C258" i="4"/>
  <c r="E258" i="4" s="1"/>
  <c r="C259" i="4"/>
  <c r="E259" i="4" s="1"/>
  <c r="C260" i="4"/>
  <c r="E260" i="4" s="1"/>
  <c r="C261" i="4"/>
  <c r="E261" i="4" s="1"/>
  <c r="C262" i="4"/>
  <c r="E262" i="4" s="1"/>
  <c r="C263" i="4"/>
  <c r="E263" i="4" s="1"/>
  <c r="C264" i="4"/>
  <c r="E264" i="4" s="1"/>
  <c r="C265" i="4"/>
  <c r="E265" i="4" s="1"/>
  <c r="C266" i="4"/>
  <c r="E266" i="4" s="1"/>
  <c r="C267" i="4"/>
  <c r="E267" i="4" s="1"/>
  <c r="C268" i="4"/>
  <c r="E268" i="4" s="1"/>
  <c r="C269" i="4"/>
  <c r="E269" i="4" s="1"/>
  <c r="C270" i="4"/>
  <c r="E270" i="4" s="1"/>
  <c r="C271" i="4"/>
  <c r="E271" i="4" s="1"/>
  <c r="C272" i="4"/>
  <c r="E272" i="4" s="1"/>
  <c r="C273" i="4"/>
  <c r="E273" i="4" s="1"/>
  <c r="C274" i="4"/>
  <c r="E274" i="4" s="1"/>
  <c r="C275" i="4"/>
  <c r="E275" i="4" s="1"/>
  <c r="C276" i="4"/>
  <c r="C277" i="4"/>
  <c r="E277" i="4" s="1"/>
  <c r="C278" i="4"/>
  <c r="E278" i="4" s="1"/>
  <c r="C279" i="4"/>
  <c r="E279" i="4" s="1"/>
  <c r="C280" i="4"/>
  <c r="E280" i="4" s="1"/>
  <c r="C281" i="4"/>
  <c r="E281" i="4" s="1"/>
  <c r="C282" i="4"/>
  <c r="E282" i="4" s="1"/>
  <c r="C283" i="4"/>
  <c r="E283" i="4" s="1"/>
  <c r="C284" i="4"/>
  <c r="E284" i="4" s="1"/>
  <c r="C285" i="4"/>
  <c r="E285" i="4" s="1"/>
  <c r="C286" i="4"/>
  <c r="E286" i="4" s="1"/>
  <c r="C287" i="4"/>
  <c r="E287" i="4" s="1"/>
  <c r="C288" i="4"/>
  <c r="E288" i="4" s="1"/>
  <c r="C289" i="4"/>
  <c r="E289" i="4" s="1"/>
  <c r="C290" i="4"/>
  <c r="E290" i="4" s="1"/>
  <c r="C291" i="4"/>
  <c r="E291" i="4" s="1"/>
  <c r="C292" i="4"/>
  <c r="E292" i="4" s="1"/>
  <c r="C293" i="4"/>
  <c r="E293" i="4" s="1"/>
  <c r="C294" i="4"/>
  <c r="E294" i="4" s="1"/>
  <c r="C295" i="4"/>
  <c r="E295" i="4" s="1"/>
  <c r="C296" i="4"/>
  <c r="E296" i="4" s="1"/>
  <c r="C297" i="4"/>
  <c r="E297" i="4" s="1"/>
  <c r="C298" i="4"/>
  <c r="E298" i="4" s="1"/>
  <c r="C299" i="4"/>
  <c r="E299" i="4" s="1"/>
  <c r="C300" i="4"/>
  <c r="E300" i="4" s="1"/>
  <c r="C301" i="4"/>
  <c r="E301" i="4" s="1"/>
  <c r="C302" i="4"/>
  <c r="E302" i="4" s="1"/>
  <c r="C303" i="4"/>
  <c r="E303" i="4" s="1"/>
  <c r="C304" i="4"/>
  <c r="E304" i="4" s="1"/>
  <c r="C305" i="4"/>
  <c r="E305" i="4" s="1"/>
  <c r="C306" i="4"/>
  <c r="E306" i="4" s="1"/>
  <c r="C307" i="4"/>
  <c r="C308" i="4"/>
  <c r="E308" i="4" s="1"/>
  <c r="C309" i="4"/>
  <c r="E309" i="4" s="1"/>
  <c r="C310" i="4"/>
  <c r="E310" i="4" s="1"/>
  <c r="C311" i="4"/>
  <c r="E311" i="4" s="1"/>
  <c r="C312" i="4"/>
  <c r="E312" i="4" s="1"/>
  <c r="C313" i="4"/>
  <c r="E313" i="4" s="1"/>
  <c r="C314" i="4"/>
  <c r="E314" i="4" s="1"/>
  <c r="C315" i="4"/>
  <c r="E315" i="4" s="1"/>
  <c r="C316" i="4"/>
  <c r="E316" i="4" s="1"/>
  <c r="C317" i="4"/>
  <c r="E317" i="4" s="1"/>
  <c r="C318" i="4"/>
  <c r="E318" i="4" s="1"/>
  <c r="C319" i="4"/>
  <c r="E319" i="4" s="1"/>
  <c r="C320" i="4"/>
  <c r="E320" i="4" s="1"/>
  <c r="C321" i="4"/>
  <c r="E321" i="4" s="1"/>
  <c r="C322" i="4"/>
  <c r="E322" i="4" s="1"/>
  <c r="C323" i="4"/>
  <c r="E323" i="4" s="1"/>
  <c r="C324" i="4"/>
  <c r="E324" i="4" s="1"/>
  <c r="C325" i="4"/>
  <c r="E325" i="4" s="1"/>
  <c r="C326" i="4"/>
  <c r="E326" i="4" s="1"/>
  <c r="C327" i="4"/>
  <c r="E327" i="4" s="1"/>
  <c r="C328" i="4"/>
  <c r="E328" i="4" s="1"/>
  <c r="C329" i="4"/>
  <c r="E329" i="4" s="1"/>
  <c r="C330" i="4"/>
  <c r="E330" i="4" s="1"/>
  <c r="C331" i="4"/>
  <c r="E331" i="4" s="1"/>
  <c r="C332" i="4"/>
  <c r="E332" i="4" s="1"/>
  <c r="C333" i="4"/>
  <c r="E333" i="4" s="1"/>
  <c r="C334" i="4"/>
  <c r="E334" i="4" s="1"/>
  <c r="C335" i="4"/>
  <c r="E335" i="4" s="1"/>
  <c r="C336" i="4"/>
  <c r="E336" i="4" s="1"/>
  <c r="C337" i="4"/>
  <c r="E337" i="4" s="1"/>
  <c r="C338" i="4"/>
  <c r="E338" i="4" s="1"/>
  <c r="C339" i="4"/>
  <c r="E339" i="4" s="1"/>
  <c r="C340" i="4"/>
  <c r="E340" i="4" s="1"/>
  <c r="C341" i="4"/>
  <c r="E341" i="4" s="1"/>
  <c r="C342" i="4"/>
  <c r="E342" i="4" s="1"/>
  <c r="C343" i="4"/>
  <c r="E343" i="4" s="1"/>
  <c r="C344" i="4"/>
  <c r="E344" i="4" s="1"/>
  <c r="C345" i="4"/>
  <c r="E345" i="4" s="1"/>
  <c r="C346" i="4"/>
  <c r="E346" i="4" s="1"/>
  <c r="C347" i="4"/>
  <c r="E347" i="4" s="1"/>
  <c r="C348" i="4"/>
  <c r="E348" i="4" s="1"/>
  <c r="C349" i="4"/>
  <c r="E349" i="4" s="1"/>
  <c r="C350" i="4"/>
  <c r="E350" i="4" s="1"/>
  <c r="C351" i="4"/>
  <c r="E351" i="4" s="1"/>
  <c r="C352" i="4"/>
  <c r="E352" i="4" s="1"/>
  <c r="C353" i="4"/>
  <c r="E353" i="4" s="1"/>
  <c r="C354" i="4"/>
  <c r="E354" i="4" s="1"/>
  <c r="C355" i="4"/>
  <c r="E355" i="4" s="1"/>
  <c r="C356" i="4"/>
  <c r="E356" i="4" s="1"/>
  <c r="C357" i="4"/>
  <c r="E357" i="4" s="1"/>
  <c r="C358" i="4"/>
  <c r="E358" i="4" s="1"/>
  <c r="C359" i="4"/>
  <c r="E359" i="4" s="1"/>
  <c r="C360" i="4"/>
  <c r="E360" i="4" s="1"/>
  <c r="C361" i="4"/>
  <c r="E361" i="4" s="1"/>
  <c r="C362" i="4"/>
  <c r="E362" i="4" s="1"/>
  <c r="C363" i="4"/>
  <c r="E363" i="4" s="1"/>
  <c r="C364" i="4"/>
  <c r="E364" i="4" s="1"/>
  <c r="C365" i="4"/>
  <c r="E365" i="4" s="1"/>
  <c r="C366" i="4"/>
  <c r="E366" i="4" s="1"/>
  <c r="C367" i="4"/>
  <c r="E367" i="4" s="1"/>
  <c r="C3" i="4"/>
  <c r="E3" i="4" s="1"/>
  <c r="E276" i="4" l="1"/>
  <c r="K24" i="2"/>
  <c r="K25" i="2"/>
  <c r="K26" i="2"/>
  <c r="K27" i="2"/>
  <c r="K28" i="2"/>
  <c r="K29" i="2"/>
  <c r="K23" i="2"/>
  <c r="J26" i="2"/>
  <c r="J28" i="2"/>
  <c r="J29" i="2"/>
  <c r="J23" i="2"/>
  <c r="J25" i="2"/>
  <c r="J24" i="2"/>
  <c r="J27" i="2"/>
  <c r="H65" i="2"/>
  <c r="E307" i="4"/>
  <c r="X63" i="2"/>
  <c r="Y62" i="2"/>
  <c r="Y63" i="2"/>
  <c r="S62" i="2"/>
  <c r="S63" i="2"/>
  <c r="V63" i="2"/>
  <c r="T62" i="2"/>
  <c r="W62" i="2"/>
  <c r="T63" i="2"/>
  <c r="U62" i="2"/>
  <c r="X62" i="2"/>
  <c r="U63" i="2"/>
  <c r="V62" i="2"/>
  <c r="W63" i="2"/>
  <c r="E62" i="4"/>
  <c r="O24" i="2"/>
  <c r="O23" i="2"/>
  <c r="O29" i="2"/>
  <c r="O28" i="2"/>
  <c r="O25" i="2"/>
  <c r="O26" i="2"/>
  <c r="O27" i="2"/>
  <c r="E93" i="4"/>
  <c r="M24" i="2"/>
  <c r="L25" i="2"/>
  <c r="M25" i="2"/>
  <c r="L26" i="2"/>
  <c r="M26" i="2"/>
  <c r="L27" i="2"/>
  <c r="M27" i="2"/>
  <c r="L28" i="2"/>
  <c r="M28" i="2"/>
  <c r="L29" i="2"/>
  <c r="L24" i="2"/>
  <c r="M29" i="2"/>
  <c r="L23" i="2"/>
  <c r="M23" i="2"/>
  <c r="E184" i="4"/>
  <c r="E215" i="4"/>
  <c r="X2" i="2"/>
  <c r="V1" i="2" a="1"/>
  <c r="V1" i="2" s="1"/>
  <c r="D7" i="2"/>
  <c r="E9" i="2"/>
  <c r="M3" i="2" s="1"/>
  <c r="E10" i="2"/>
  <c r="N3" i="2" s="1"/>
  <c r="E8" i="2"/>
  <c r="L3" i="2" s="1"/>
  <c r="E7" i="2"/>
  <c r="K3" i="2" s="1"/>
  <c r="E6" i="2"/>
  <c r="J3" i="2" s="1"/>
  <c r="E5" i="2"/>
  <c r="I3" i="2" s="1"/>
  <c r="E4" i="2"/>
  <c r="H3" i="2" s="1"/>
  <c r="D3" i="2"/>
  <c r="F9" i="2" s="1"/>
  <c r="G5" i="2"/>
  <c r="I69" i="2" s="1"/>
  <c r="G6" i="2"/>
  <c r="J69" i="2" s="1"/>
  <c r="G7" i="2"/>
  <c r="K69" i="2" s="1"/>
  <c r="G8" i="2"/>
  <c r="L69" i="2" s="1"/>
  <c r="G9" i="2"/>
  <c r="M69" i="2" s="1"/>
  <c r="G4" i="2"/>
  <c r="H69" i="2" s="1"/>
  <c r="H86" i="2" l="1"/>
  <c r="U68" i="2"/>
  <c r="U67" i="2" s="1"/>
  <c r="U70" i="2"/>
  <c r="U72" i="2" s="1"/>
  <c r="S68" i="2"/>
  <c r="S67" i="2" s="1"/>
  <c r="T69" i="2"/>
  <c r="T67" i="2" s="1"/>
  <c r="U64" i="2"/>
  <c r="T64" i="2"/>
  <c r="V64" i="2"/>
  <c r="X64" i="2"/>
  <c r="W64" i="2"/>
  <c r="Y64" i="2"/>
  <c r="S64" i="2"/>
  <c r="V71" i="2"/>
  <c r="V72" i="2" s="1"/>
  <c r="V69" i="2"/>
  <c r="V67" i="2" s="1"/>
  <c r="Z69" i="2"/>
  <c r="Z67" i="2" s="1"/>
  <c r="Y70" i="2"/>
  <c r="Y72" i="2" s="1"/>
  <c r="Z71" i="2"/>
  <c r="Z72" i="2" s="1"/>
  <c r="Y68" i="2"/>
  <c r="Y67" i="2" s="1"/>
  <c r="T71" i="2"/>
  <c r="T72" i="2" s="1"/>
  <c r="S70" i="2"/>
  <c r="S72" i="2" s="1"/>
  <c r="AC68" i="2"/>
  <c r="AC67" i="2" s="1"/>
  <c r="AD69" i="2"/>
  <c r="AD67" i="2" s="1"/>
  <c r="AC70" i="2"/>
  <c r="AC72" i="2" s="1"/>
  <c r="AD71" i="2"/>
  <c r="AD72" i="2" s="1"/>
  <c r="W70" i="2"/>
  <c r="W72" i="2" s="1"/>
  <c r="X71" i="2"/>
  <c r="X72" i="2" s="1"/>
  <c r="W68" i="2"/>
  <c r="W67" i="2" s="1"/>
  <c r="X69" i="2"/>
  <c r="X67" i="2" s="1"/>
  <c r="AE68" i="2"/>
  <c r="AE67" i="2" s="1"/>
  <c r="AF69" i="2"/>
  <c r="AF67" i="2" s="1"/>
  <c r="AE70" i="2"/>
  <c r="AE72" i="2" s="1"/>
  <c r="AF71" i="2"/>
  <c r="AF72" i="2" s="1"/>
  <c r="AA68" i="2"/>
  <c r="AA67" i="2" s="1"/>
  <c r="AB69" i="2"/>
  <c r="AB67" i="2" s="1"/>
  <c r="AA70" i="2"/>
  <c r="AA72" i="2" s="1"/>
  <c r="AB71" i="2"/>
  <c r="AB72" i="2" s="1"/>
  <c r="Q26" i="2"/>
  <c r="P26" i="2" s="1"/>
  <c r="R26" i="2"/>
  <c r="Q25" i="2"/>
  <c r="P25" i="2" s="1"/>
  <c r="R25" i="2"/>
  <c r="Q28" i="2"/>
  <c r="P28" i="2" s="1"/>
  <c r="R28" i="2"/>
  <c r="Q29" i="2"/>
  <c r="P29" i="2" s="1"/>
  <c r="R29" i="2"/>
  <c r="Q23" i="2"/>
  <c r="P23" i="2" s="1"/>
  <c r="R23" i="2"/>
  <c r="Q27" i="2"/>
  <c r="P27" i="2" s="1"/>
  <c r="R27" i="2"/>
  <c r="R24" i="2"/>
  <c r="Q24" i="2"/>
  <c r="P24" i="2" s="1"/>
  <c r="A14" i="2"/>
  <c r="L17" i="2"/>
  <c r="A16" i="2"/>
  <c r="L18" i="2"/>
  <c r="A20" i="2"/>
  <c r="L20" i="2"/>
  <c r="L16" i="2"/>
  <c r="A12" i="2"/>
  <c r="A18" i="2"/>
  <c r="L19" i="2"/>
  <c r="L14" i="2"/>
  <c r="A8" i="2"/>
  <c r="L15" i="2"/>
  <c r="A10" i="2"/>
  <c r="F8" i="2"/>
  <c r="F7" i="2"/>
  <c r="F6" i="2"/>
  <c r="F1" i="2"/>
  <c r="F5" i="2"/>
  <c r="F12" i="2"/>
  <c r="F4" i="2"/>
  <c r="H4" i="2" a="1"/>
  <c r="H4" i="2" s="1"/>
  <c r="F11" i="2"/>
  <c r="F3" i="2"/>
  <c r="F10" i="2"/>
  <c r="F2" i="2"/>
  <c r="H28" i="2" l="1"/>
  <c r="X61" i="2"/>
  <c r="AC66" i="2" s="1"/>
  <c r="H27" i="2"/>
  <c r="W61" i="2"/>
  <c r="AA66" i="2" s="1"/>
  <c r="H24" i="2"/>
  <c r="T61" i="2"/>
  <c r="U66" i="2" s="1"/>
  <c r="H25" i="2"/>
  <c r="U61" i="2"/>
  <c r="W66" i="2" s="1"/>
  <c r="H26" i="2"/>
  <c r="V61" i="2"/>
  <c r="Y66" i="2" s="1"/>
  <c r="H29" i="2"/>
  <c r="Y61" i="2"/>
  <c r="AE66" i="2" s="1"/>
  <c r="H23" i="2"/>
  <c r="S61" i="2"/>
  <c r="S66" i="2" s="1"/>
  <c r="D42" i="1"/>
  <c r="D4" i="2"/>
  <c r="H62" i="2" s="1"/>
  <c r="I4" i="2"/>
  <c r="D44" i="1" s="1"/>
  <c r="J5" i="2"/>
  <c r="F46" i="1" s="1"/>
  <c r="M7" i="2"/>
  <c r="J52" i="1" s="1"/>
  <c r="M5" i="2"/>
  <c r="F52" i="1" s="1"/>
  <c r="J9" i="2"/>
  <c r="H5" i="2"/>
  <c r="K6" i="2"/>
  <c r="H48" i="1" s="1"/>
  <c r="N8" i="2"/>
  <c r="L54" i="1" s="1"/>
  <c r="N6" i="2"/>
  <c r="H54" i="1" s="1"/>
  <c r="I6" i="2"/>
  <c r="H44" i="1" s="1"/>
  <c r="J7" i="2"/>
  <c r="J46" i="1" s="1"/>
  <c r="H7" i="2"/>
  <c r="L6" i="2"/>
  <c r="H50" i="1" s="1"/>
  <c r="L7" i="2"/>
  <c r="J50" i="1" s="1"/>
  <c r="K4" i="2"/>
  <c r="D48" i="1" s="1"/>
  <c r="H8" i="2"/>
  <c r="K8" i="2"/>
  <c r="L48" i="1" s="1"/>
  <c r="L9" i="2"/>
  <c r="N50" i="1" s="1"/>
  <c r="K5" i="2"/>
  <c r="F48" i="1" s="1"/>
  <c r="J8" i="2"/>
  <c r="L46" i="1" s="1"/>
  <c r="I8" i="2"/>
  <c r="L44" i="1" s="1"/>
  <c r="I5" i="2"/>
  <c r="F44" i="1" s="1"/>
  <c r="J6" i="2"/>
  <c r="H46" i="1" s="1"/>
  <c r="M8" i="2"/>
  <c r="L52" i="1" s="1"/>
  <c r="L5" i="2"/>
  <c r="F50" i="1" s="1"/>
  <c r="I9" i="2"/>
  <c r="N4" i="2"/>
  <c r="D54" i="1" s="1"/>
  <c r="M9" i="2"/>
  <c r="N52" i="1" s="1"/>
  <c r="H9" i="2"/>
  <c r="L4" i="2"/>
  <c r="D50" i="1" s="1"/>
  <c r="K9" i="2"/>
  <c r="N48" i="1" s="1"/>
  <c r="K7" i="2"/>
  <c r="J48" i="1" s="1"/>
  <c r="N9" i="2"/>
  <c r="N54" i="1" s="1"/>
  <c r="M6" i="2"/>
  <c r="H52" i="1" s="1"/>
  <c r="M4" i="2"/>
  <c r="D52" i="1" s="1"/>
  <c r="H6" i="2"/>
  <c r="L8" i="2"/>
  <c r="L50" i="1" s="1"/>
  <c r="J4" i="2"/>
  <c r="D46" i="1" s="1"/>
  <c r="N7" i="2"/>
  <c r="J54" i="1" s="1"/>
  <c r="N5" i="2"/>
  <c r="F54" i="1" s="1"/>
  <c r="I7" i="2"/>
  <c r="J44" i="1" s="1"/>
  <c r="M70" i="2" l="1"/>
  <c r="I70" i="2"/>
  <c r="J70" i="2"/>
  <c r="K70" i="2"/>
  <c r="L70" i="2"/>
  <c r="H70" i="2"/>
  <c r="J34" i="2"/>
  <c r="K34" i="2" s="1"/>
  <c r="J32" i="2"/>
  <c r="J61" i="2"/>
  <c r="K61" i="2" s="1"/>
  <c r="J59" i="2"/>
  <c r="K59" i="2" s="1"/>
  <c r="J57" i="2"/>
  <c r="K57" i="2" s="1"/>
  <c r="J55" i="2"/>
  <c r="K55" i="2" s="1"/>
  <c r="J53" i="2"/>
  <c r="K53" i="2" s="1"/>
  <c r="J51" i="2"/>
  <c r="K51" i="2" s="1"/>
  <c r="J36" i="2"/>
  <c r="K36" i="2" s="1"/>
  <c r="J49" i="2"/>
  <c r="K49" i="2" s="1"/>
  <c r="J47" i="2"/>
  <c r="K47" i="2" s="1"/>
  <c r="J45" i="2"/>
  <c r="K45" i="2" s="1"/>
  <c r="J43" i="2"/>
  <c r="K43" i="2" s="1"/>
  <c r="J40" i="2"/>
  <c r="K40" i="2" s="1"/>
  <c r="J41" i="2"/>
  <c r="K41" i="2" s="1"/>
  <c r="J39" i="2"/>
  <c r="K39" i="2" s="1"/>
  <c r="J37" i="2"/>
  <c r="K37" i="2" s="1"/>
  <c r="J35" i="2"/>
  <c r="K35" i="2" s="1"/>
  <c r="J33" i="2"/>
  <c r="K33" i="2" s="1"/>
  <c r="J62" i="2"/>
  <c r="K62" i="2" s="1"/>
  <c r="J60" i="2"/>
  <c r="K60" i="2" s="1"/>
  <c r="J58" i="2"/>
  <c r="K58" i="2" s="1"/>
  <c r="J56" i="2"/>
  <c r="K56" i="2" s="1"/>
  <c r="J54" i="2"/>
  <c r="K54" i="2" s="1"/>
  <c r="J52" i="2"/>
  <c r="K52" i="2" s="1"/>
  <c r="J50" i="2"/>
  <c r="K50" i="2" s="1"/>
  <c r="J38" i="2"/>
  <c r="K38" i="2" s="1"/>
  <c r="J48" i="2"/>
  <c r="K48" i="2" s="1"/>
  <c r="J46" i="2"/>
  <c r="K46" i="2" s="1"/>
  <c r="J44" i="2"/>
  <c r="K44" i="2" s="1"/>
  <c r="J42" i="2"/>
  <c r="K42" i="2" s="1"/>
  <c r="M14" i="2" a="1"/>
  <c r="M14" i="2" s="1"/>
  <c r="F14" i="2" s="1"/>
  <c r="F42" i="1"/>
  <c r="N42" i="1"/>
  <c r="N46" i="1"/>
  <c r="J42" i="1"/>
  <c r="N44" i="1"/>
  <c r="H42" i="1"/>
  <c r="L42" i="1"/>
  <c r="W8" i="2"/>
  <c r="W16" i="2"/>
  <c r="W24" i="2"/>
  <c r="W1" i="2"/>
  <c r="W9" i="2"/>
  <c r="W17" i="2"/>
  <c r="W25" i="2"/>
  <c r="W2" i="2"/>
  <c r="W10" i="2"/>
  <c r="W18" i="2"/>
  <c r="W26" i="2"/>
  <c r="W3" i="2"/>
  <c r="W11" i="2"/>
  <c r="W19" i="2"/>
  <c r="W27" i="2"/>
  <c r="W4" i="2"/>
  <c r="W12" i="2"/>
  <c r="W20" i="2"/>
  <c r="W28" i="2"/>
  <c r="W5" i="2"/>
  <c r="W13" i="2"/>
  <c r="W21" i="2"/>
  <c r="W29" i="2"/>
  <c r="W7" i="2"/>
  <c r="W6" i="2"/>
  <c r="W14" i="2"/>
  <c r="W22" i="2"/>
  <c r="W30" i="2"/>
  <c r="W15" i="2"/>
  <c r="W23" i="2"/>
  <c r="H71" i="2" l="1"/>
  <c r="H73" i="2"/>
  <c r="H72" i="2"/>
  <c r="L72" i="2"/>
  <c r="L71" i="2"/>
  <c r="L73" i="2"/>
  <c r="K72" i="2"/>
  <c r="K71" i="2"/>
  <c r="K73" i="2"/>
  <c r="J73" i="2"/>
  <c r="J72" i="2"/>
  <c r="J71" i="2"/>
  <c r="I72" i="2"/>
  <c r="I73" i="2"/>
  <c r="I71" i="2"/>
  <c r="L42" i="2"/>
  <c r="M42" i="2"/>
  <c r="M56" i="2"/>
  <c r="L56" i="2"/>
  <c r="L41" i="2"/>
  <c r="M41" i="2"/>
  <c r="L53" i="2"/>
  <c r="M53" i="2"/>
  <c r="L44" i="2"/>
  <c r="M44" i="2"/>
  <c r="L58" i="2"/>
  <c r="M58" i="2"/>
  <c r="M40" i="2"/>
  <c r="L40" i="2"/>
  <c r="M55" i="2"/>
  <c r="L55" i="2"/>
  <c r="L51" i="2"/>
  <c r="M51" i="2"/>
  <c r="M46" i="2"/>
  <c r="L46" i="2"/>
  <c r="L60" i="2"/>
  <c r="M60" i="2"/>
  <c r="L43" i="2"/>
  <c r="M43" i="2"/>
  <c r="L57" i="2"/>
  <c r="M57" i="2"/>
  <c r="M39" i="2"/>
  <c r="L39" i="2"/>
  <c r="M48" i="2"/>
  <c r="L48" i="2"/>
  <c r="M62" i="2"/>
  <c r="L62" i="2"/>
  <c r="L45" i="2"/>
  <c r="M45" i="2"/>
  <c r="L59" i="2"/>
  <c r="M59" i="2"/>
  <c r="M38" i="2"/>
  <c r="L38" i="2"/>
  <c r="M33" i="2"/>
  <c r="L33" i="2"/>
  <c r="M47" i="2"/>
  <c r="L47" i="2"/>
  <c r="L61" i="2"/>
  <c r="M61" i="2"/>
  <c r="M54" i="2"/>
  <c r="L54" i="2"/>
  <c r="L50" i="2"/>
  <c r="M50" i="2"/>
  <c r="L35" i="2"/>
  <c r="M35" i="2"/>
  <c r="L49" i="2"/>
  <c r="M49" i="2"/>
  <c r="K32" i="2"/>
  <c r="O47" i="2"/>
  <c r="P47" i="2" s="1"/>
  <c r="R38" i="2"/>
  <c r="S38" i="2" s="1"/>
  <c r="L52" i="2"/>
  <c r="M52" i="2"/>
  <c r="L37" i="2"/>
  <c r="M37" i="2"/>
  <c r="L36" i="2"/>
  <c r="M36" i="2"/>
  <c r="L34" i="2"/>
  <c r="M34" i="2"/>
  <c r="P19" i="2"/>
  <c r="I19" i="2" s="1"/>
  <c r="N19" i="2"/>
  <c r="G19" i="2" s="1"/>
  <c r="R20" i="2"/>
  <c r="K20" i="2" s="1"/>
  <c r="N20" i="2"/>
  <c r="G20" i="2" s="1"/>
  <c r="M16" i="2"/>
  <c r="F16" i="2" s="1"/>
  <c r="Q20" i="2"/>
  <c r="J20" i="2" s="1"/>
  <c r="P18" i="2"/>
  <c r="I18" i="2" s="1"/>
  <c r="R17" i="2"/>
  <c r="K17" i="2" s="1"/>
  <c r="N18" i="2"/>
  <c r="G18" i="2" s="1"/>
  <c r="O20" i="2"/>
  <c r="H20" i="2" s="1"/>
  <c r="R18" i="2"/>
  <c r="K18" i="2" s="1"/>
  <c r="M17" i="2"/>
  <c r="F17" i="2" s="1"/>
  <c r="O15" i="2"/>
  <c r="H15" i="2" s="1"/>
  <c r="Q17" i="2"/>
  <c r="J17" i="2" s="1"/>
  <c r="Q15" i="2"/>
  <c r="J15" i="2" s="1"/>
  <c r="R14" i="2"/>
  <c r="K14" i="2" s="1"/>
  <c r="P14" i="2"/>
  <c r="I14" i="2" s="1"/>
  <c r="P17" i="2"/>
  <c r="I17" i="2" s="1"/>
  <c r="N17" i="2"/>
  <c r="G17" i="2" s="1"/>
  <c r="R16" i="2"/>
  <c r="K16" i="2" s="1"/>
  <c r="O14" i="2"/>
  <c r="H14" i="2" s="1"/>
  <c r="M20" i="2"/>
  <c r="F20" i="2" s="1"/>
  <c r="M19" i="2"/>
  <c r="F19" i="2" s="1"/>
  <c r="Q19" i="2"/>
  <c r="J19" i="2" s="1"/>
  <c r="O16" i="2"/>
  <c r="H16" i="2" s="1"/>
  <c r="N14" i="2"/>
  <c r="G14" i="2" s="1"/>
  <c r="P16" i="2"/>
  <c r="I16" i="2" s="1"/>
  <c r="Q14" i="2"/>
  <c r="J14" i="2" s="1"/>
  <c r="O17" i="2"/>
  <c r="H17" i="2" s="1"/>
  <c r="R15" i="2"/>
  <c r="K15" i="2" s="1"/>
  <c r="N15" i="2"/>
  <c r="G15" i="2" s="1"/>
  <c r="P15" i="2"/>
  <c r="I15" i="2" s="1"/>
  <c r="N16" i="2"/>
  <c r="G16" i="2" s="1"/>
  <c r="P20" i="2"/>
  <c r="I20" i="2" s="1"/>
  <c r="R19" i="2"/>
  <c r="K19" i="2" s="1"/>
  <c r="O19" i="2"/>
  <c r="H19" i="2" s="1"/>
  <c r="Q16" i="2"/>
  <c r="J16" i="2" s="1"/>
  <c r="Q18" i="2"/>
  <c r="J18" i="2" s="1"/>
  <c r="M18" i="2"/>
  <c r="F18" i="2" s="1"/>
  <c r="O18" i="2"/>
  <c r="H18" i="2" s="1"/>
  <c r="M15" i="2"/>
  <c r="F15" i="2" s="1"/>
  <c r="X1" i="2" a="1"/>
  <c r="X1" i="2" s="1"/>
  <c r="L32" i="2" l="1"/>
  <c r="O62" i="2" s="1"/>
  <c r="M32" i="2"/>
  <c r="O46" i="2" s="1"/>
  <c r="C14" i="2"/>
  <c r="B14" i="2" s="1"/>
  <c r="C20" i="2"/>
  <c r="B20" i="2" s="1"/>
  <c r="C8" i="2"/>
  <c r="B8" i="2" s="1"/>
  <c r="C10" i="2"/>
  <c r="B10" i="2" s="1"/>
  <c r="C18" i="2"/>
  <c r="B18" i="2" s="1"/>
  <c r="C16" i="2"/>
  <c r="B16" i="2" s="1"/>
  <c r="C12" i="2"/>
  <c r="B12" i="2" s="1"/>
  <c r="O43" i="2" l="1"/>
  <c r="P43" i="2" s="1"/>
  <c r="O41" i="2"/>
  <c r="P41" i="2" s="1"/>
  <c r="O42" i="2"/>
  <c r="P42" i="2" s="1"/>
  <c r="O37" i="2"/>
  <c r="P37" i="2" s="1"/>
  <c r="O35" i="2"/>
  <c r="R33" i="2" s="1"/>
  <c r="S33" i="2" s="1"/>
  <c r="O40" i="2"/>
  <c r="P40" i="2" s="1"/>
  <c r="O39" i="2"/>
  <c r="P39" i="2" s="1"/>
  <c r="O45" i="2"/>
  <c r="P45" i="2" s="1"/>
  <c r="O34" i="2"/>
  <c r="P34" i="2" s="1"/>
  <c r="O58" i="2"/>
  <c r="P58" i="2" s="1"/>
  <c r="O38" i="2"/>
  <c r="P38" i="2" s="1"/>
  <c r="O33" i="2"/>
  <c r="P33" i="2" s="1"/>
  <c r="O44" i="2"/>
  <c r="P44" i="2" s="1"/>
  <c r="O32" i="2"/>
  <c r="P32" i="2" s="1"/>
  <c r="O36" i="2"/>
  <c r="P36" i="2" s="1"/>
  <c r="O50" i="2"/>
  <c r="P50" i="2" s="1"/>
  <c r="O61" i="2"/>
  <c r="P61" i="2" s="1"/>
  <c r="O57" i="2"/>
  <c r="P57" i="2" s="1"/>
  <c r="O53" i="2"/>
  <c r="P53" i="2" s="1"/>
  <c r="O49" i="2"/>
  <c r="P49" i="2" s="1"/>
  <c r="O60" i="2"/>
  <c r="P60" i="2" s="1"/>
  <c r="O56" i="2"/>
  <c r="P56" i="2" s="1"/>
  <c r="O52" i="2"/>
  <c r="P52" i="2" s="1"/>
  <c r="O48" i="2"/>
  <c r="R39" i="2" s="1"/>
  <c r="S39" i="2" s="1"/>
  <c r="O59" i="2"/>
  <c r="P59" i="2" s="1"/>
  <c r="O54" i="2"/>
  <c r="P54" i="2" s="1"/>
  <c r="O55" i="2"/>
  <c r="P55" i="2" s="1"/>
  <c r="O51" i="2"/>
  <c r="P51" i="2" s="1"/>
  <c r="P46" i="2"/>
  <c r="R37" i="2"/>
  <c r="S37" i="2" s="1"/>
  <c r="P62" i="2"/>
  <c r="E39" i="2"/>
  <c r="B39" i="2" s="1"/>
  <c r="A39" i="2"/>
  <c r="A81" i="2"/>
  <c r="A41" i="2"/>
  <c r="A33" i="2"/>
  <c r="A70" i="2"/>
  <c r="A29" i="2"/>
  <c r="A46" i="2"/>
  <c r="A64" i="2"/>
  <c r="A72" i="2"/>
  <c r="A63" i="2"/>
  <c r="A25" i="2"/>
  <c r="A52" i="2"/>
  <c r="A36" i="2"/>
  <c r="A53" i="2"/>
  <c r="A67" i="2"/>
  <c r="A62" i="2"/>
  <c r="A57" i="2"/>
  <c r="A66" i="2"/>
  <c r="A42" i="2"/>
  <c r="A28" i="2"/>
  <c r="A32" i="2"/>
  <c r="A80" i="2"/>
  <c r="A37" i="2"/>
  <c r="A61" i="2"/>
  <c r="A54" i="2"/>
  <c r="A76" i="2"/>
  <c r="A31" i="2"/>
  <c r="A23" i="2"/>
  <c r="A45" i="2"/>
  <c r="A68" i="2"/>
  <c r="A35" i="2"/>
  <c r="A44" i="2"/>
  <c r="A78" i="2"/>
  <c r="A26" i="2"/>
  <c r="A56" i="2"/>
  <c r="A49" i="2"/>
  <c r="A59" i="2"/>
  <c r="A47" i="2"/>
  <c r="A82" i="2"/>
  <c r="A73" i="2"/>
  <c r="A48" i="2"/>
  <c r="A40" i="2"/>
  <c r="A24" i="2"/>
  <c r="A65" i="2"/>
  <c r="A60" i="2"/>
  <c r="A69" i="2"/>
  <c r="A51" i="2"/>
  <c r="A27" i="2"/>
  <c r="A74" i="2"/>
  <c r="A30" i="2"/>
  <c r="A58" i="2"/>
  <c r="A71" i="2"/>
  <c r="A77" i="2"/>
  <c r="A79" i="2"/>
  <c r="A75" i="2"/>
  <c r="A50" i="2"/>
  <c r="A34" i="2"/>
  <c r="A38" i="2"/>
  <c r="A43" i="2"/>
  <c r="A55" i="2"/>
  <c r="R32" i="2" l="1"/>
  <c r="S32" i="2" s="1"/>
  <c r="R35" i="2"/>
  <c r="S35" i="2" s="1"/>
  <c r="R40" i="2"/>
  <c r="S40" i="2" s="1"/>
  <c r="P48" i="2"/>
  <c r="P35" i="2"/>
  <c r="R36" i="2"/>
  <c r="S36" i="2" s="1"/>
  <c r="R34" i="2"/>
  <c r="S34" i="2" s="1"/>
  <c r="R41" i="2"/>
  <c r="S41" i="2" s="1"/>
  <c r="R44" i="2"/>
  <c r="S44" i="2" s="1"/>
  <c r="R43" i="2"/>
  <c r="S43" i="2" s="1"/>
  <c r="R42" i="2"/>
  <c r="S42" i="2" s="1"/>
  <c r="E74" i="2"/>
  <c r="B74" i="2" s="1"/>
  <c r="E72" i="2"/>
  <c r="B72" i="2" s="1"/>
  <c r="E44" i="2"/>
  <c r="B44" i="2" s="1"/>
  <c r="E35" i="2"/>
  <c r="B35" i="2" s="1"/>
  <c r="E34" i="2"/>
  <c r="B34" i="2" s="1"/>
  <c r="E54" i="2"/>
  <c r="B54" i="2" s="1"/>
  <c r="E50" i="2"/>
  <c r="B50" i="2" s="1"/>
  <c r="E64" i="2"/>
  <c r="B64" i="2" s="1"/>
  <c r="E75" i="2"/>
  <c r="B75" i="2" s="1"/>
  <c r="E67" i="2"/>
  <c r="B67" i="2" s="1"/>
  <c r="E47" i="2"/>
  <c r="B47" i="2" s="1"/>
  <c r="E29" i="2"/>
  <c r="B29" i="2" s="1"/>
  <c r="E70" i="2"/>
  <c r="B70" i="2" s="1"/>
  <c r="E78" i="2"/>
  <c r="B78" i="2" s="1"/>
  <c r="E57" i="2"/>
  <c r="B57" i="2" s="1"/>
  <c r="E27" i="2"/>
  <c r="B27" i="2" s="1"/>
  <c r="E61" i="2"/>
  <c r="B61" i="2" s="1"/>
  <c r="E51" i="2"/>
  <c r="B51" i="2" s="1"/>
  <c r="E46" i="2"/>
  <c r="B46" i="2" s="1"/>
  <c r="E79" i="2"/>
  <c r="B79" i="2" s="1"/>
  <c r="E53" i="2"/>
  <c r="B53" i="2" s="1"/>
  <c r="E60" i="2"/>
  <c r="B60" i="2" s="1"/>
  <c r="E45" i="2"/>
  <c r="B45" i="2" s="1"/>
  <c r="E36" i="2"/>
  <c r="B36" i="2" s="1"/>
  <c r="E55" i="2"/>
  <c r="B55" i="2" s="1"/>
  <c r="E71" i="2"/>
  <c r="B71" i="2" s="1"/>
  <c r="E49" i="2"/>
  <c r="B49" i="2" s="1"/>
  <c r="E28" i="2"/>
  <c r="B28" i="2" s="1"/>
  <c r="E52" i="2"/>
  <c r="B52" i="2" s="1"/>
  <c r="E24" i="2"/>
  <c r="B24" i="2" s="1"/>
  <c r="E42" i="2"/>
  <c r="B42" i="2" s="1"/>
  <c r="E41" i="2"/>
  <c r="B41" i="2" s="1"/>
  <c r="E48" i="2"/>
  <c r="B48" i="2" s="1"/>
  <c r="E73" i="2"/>
  <c r="B73" i="2" s="1"/>
  <c r="E62" i="2"/>
  <c r="B62" i="2" s="1"/>
  <c r="E82" i="2"/>
  <c r="B82" i="2" s="1"/>
  <c r="E37" i="2"/>
  <c r="B37" i="2" s="1"/>
  <c r="E69" i="2"/>
  <c r="B69" i="2" s="1"/>
  <c r="E68" i="2"/>
  <c r="B68" i="2" s="1"/>
  <c r="E80" i="2"/>
  <c r="B80" i="2" s="1"/>
  <c r="E77" i="2"/>
  <c r="B77" i="2" s="1"/>
  <c r="E59" i="2"/>
  <c r="B59" i="2" s="1"/>
  <c r="E32" i="2"/>
  <c r="B32" i="2" s="1"/>
  <c r="E65" i="2"/>
  <c r="B65" i="2" s="1"/>
  <c r="E33" i="2"/>
  <c r="B33" i="2" s="1"/>
  <c r="E43" i="2"/>
  <c r="B43" i="2" s="1"/>
  <c r="E58" i="2"/>
  <c r="B58" i="2" s="1"/>
  <c r="E56" i="2"/>
  <c r="B56" i="2" s="1"/>
  <c r="E31" i="2"/>
  <c r="B31" i="2" s="1"/>
  <c r="E25" i="2"/>
  <c r="B25" i="2" s="1"/>
  <c r="E38" i="2"/>
  <c r="B38" i="2" s="1"/>
  <c r="E30" i="2"/>
  <c r="B30" i="2" s="1"/>
  <c r="E40" i="2"/>
  <c r="B40" i="2" s="1"/>
  <c r="E26" i="2"/>
  <c r="B26" i="2" s="1"/>
  <c r="E76" i="2"/>
  <c r="B76" i="2" s="1"/>
  <c r="E66" i="2"/>
  <c r="B66" i="2" s="1"/>
  <c r="E63" i="2"/>
  <c r="B63" i="2" s="1"/>
  <c r="E81" i="2"/>
  <c r="B81" i="2" s="1"/>
  <c r="E23" i="2"/>
  <c r="B2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<sst xmlns="http://schemas.openxmlformats.org/spreadsheetml/2006/main" count="170" uniqueCount="97">
  <si>
    <t>Date</t>
  </si>
  <si>
    <t>US/EU</t>
  </si>
  <si>
    <t>Month</t>
  </si>
  <si>
    <t>№ week</t>
  </si>
  <si>
    <t>Start:</t>
  </si>
  <si>
    <t>End:</t>
  </si>
  <si>
    <t>DayW</t>
  </si>
  <si>
    <t xml:space="preserve">days in a month: </t>
  </si>
  <si>
    <t xml:space="preserve">selected days: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</si>
  <si>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</si>
  <si>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</si>
  <si>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</si>
  <si>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</si>
  <si>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</si>
  <si>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</si>
  <si>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</si>
  <si>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</si>
  <si>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</si>
  <si>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</si>
  <si>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</si>
  <si>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</si>
  <si>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look</t>
  </si>
  <si>
    <t>Weekday</t>
  </si>
  <si>
    <t>Weeknum
in month</t>
  </si>
  <si>
    <t>Momth</t>
  </si>
  <si>
    <t>ID</t>
  </si>
  <si>
    <t>Transaction</t>
  </si>
  <si>
    <t xml:space="preserve">Scale </t>
  </si>
  <si>
    <t>DayLoad</t>
  </si>
  <si>
    <t>Operational efficiency</t>
  </si>
  <si>
    <t>Received</t>
  </si>
  <si>
    <t>Transferred</t>
  </si>
  <si>
    <t>+</t>
  </si>
  <si>
    <t>-</t>
  </si>
  <si>
    <t>Weekday accumulation</t>
  </si>
  <si>
    <t>Weekday
 accumulation</t>
  </si>
  <si>
    <t>Activity Days</t>
  </si>
  <si>
    <t>index&lt;16</t>
  </si>
  <si>
    <t>index&gt;16</t>
  </si>
  <si>
    <t>MAX</t>
  </si>
  <si>
    <t>Client 1</t>
  </si>
  <si>
    <t>Client 2</t>
  </si>
  <si>
    <t>Client 3</t>
  </si>
  <si>
    <t>Client 4</t>
  </si>
  <si>
    <t>A</t>
  </si>
  <si>
    <t>B</t>
  </si>
  <si>
    <t>C</t>
  </si>
  <si>
    <t>D</t>
  </si>
  <si>
    <t>E</t>
  </si>
  <si>
    <t>F</t>
  </si>
  <si>
    <t>myd</t>
  </si>
  <si>
    <t>mdb</t>
  </si>
  <si>
    <t>dbs</t>
  </si>
  <si>
    <t>Protocols</t>
  </si>
  <si>
    <t>Type DataBase</t>
  </si>
  <si>
    <t>income</t>
  </si>
  <si>
    <t>costs</t>
  </si>
  <si>
    <t>income+</t>
  </si>
  <si>
    <t>costs+</t>
  </si>
  <si>
    <t>income-</t>
  </si>
  <si>
    <t>costs-</t>
  </si>
  <si>
    <t>indent</t>
  </si>
  <si>
    <t>CPU</t>
  </si>
  <si>
    <t>ROM</t>
  </si>
  <si>
    <t>RAM</t>
  </si>
  <si>
    <t>Ethernet</t>
  </si>
  <si>
    <t>Space</t>
  </si>
  <si>
    <t>*.dbs</t>
  </si>
  <si>
    <t>*.myd</t>
  </si>
  <si>
    <t>*.mdb</t>
  </si>
  <si>
    <t>Soft-1</t>
  </si>
  <si>
    <t>Soft-2</t>
  </si>
  <si>
    <t>Soft-3</t>
  </si>
  <si>
    <t>Soft-4</t>
  </si>
  <si>
    <t>Soft-5</t>
  </si>
  <si>
    <t>width</t>
  </si>
  <si>
    <t xml:space="preserve">Previous </t>
  </si>
  <si>
    <t>Current</t>
  </si>
  <si>
    <t>DayLoad Average</t>
  </si>
  <si>
    <t>current m</t>
  </si>
  <si>
    <t>previous m</t>
  </si>
  <si>
    <t xml:space="preserve">Operational Efficiency </t>
  </si>
  <si>
    <t>labeldaysweek</t>
  </si>
  <si>
    <t xml:space="preserve">       </t>
  </si>
  <si>
    <t>Income &amp; Expenses</t>
  </si>
  <si>
    <t>Received/Transferred</t>
  </si>
  <si>
    <t xml:space="preserve">Cloud Days Activity </t>
  </si>
  <si>
    <t xml:space="preserve">Soft Activity </t>
  </si>
  <si>
    <t xml:space="preserve">Device Activity </t>
  </si>
  <si>
    <t xml:space="preserve">Full Weeks DataBase </t>
  </si>
  <si>
    <t xml:space="preserve">Stability of Work </t>
  </si>
  <si>
    <t>Database accumulation</t>
  </si>
  <si>
    <t>Performance</t>
  </si>
  <si>
    <t>Hours</t>
  </si>
  <si>
    <t>Hour</t>
  </si>
  <si>
    <t>Minute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</si>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</sst>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0.0000%"/>
    <numFmt numFmtId="166" formatCode="0.000"/>
  </numFmts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FFF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rgb="FF00B0F0"/>
      <name val="Calibri"/>
      <family val="2"/>
      <charset val="1"/>
      <scheme val="minor"/>
    </font>
    <font>
      <b/>
      <sz val="16"/>
      <color rgb="FF00B0F0"/>
      <name val="Calibri"/>
      <family val="2"/>
      <charset val="204"/>
      <scheme val="minor"/>
    </font>
    <font>
      <sz val="16"/>
      <color rgb="FFCD1BFD"/>
      <name val="Calibri"/>
      <family val="2"/>
      <charset val="1"/>
      <scheme val="minor"/>
    </font>
    <font>
      <sz val="16"/>
      <color theme="0"/>
      <name val="Calibri"/>
      <family val="2"/>
      <charset val="1"/>
      <scheme val="minor"/>
    </font>
    <font>
      <i/>
      <sz val="11"/>
      <color theme="1"/>
      <name val="Calibri"/>
      <family val="2"/>
      <charset val="204"/>
      <scheme val="minor"/>
    </font>
    <font>
      <sz val="7"/>
      <color theme="0"/>
      <name val="Calibri"/>
      <family val="2"/>
      <charset val="204"/>
      <scheme val="minor"/>
    </font>
    <font>
      <b/>
      <sz val="7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1313B"/>
        <bgColor indexed="64"/>
      </patternFill>
    </fill>
    <fill>
      <patternFill patternType="gray0625"/>
    </fill>
    <fill>
      <patternFill patternType="solid">
        <fgColor rgb="FF2351A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right" vertical="center" inden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right"/>
    </xf>
    <xf numFmtId="14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9" fontId="0" fillId="0" borderId="0" xfId="1" applyFont="1" applyAlignment="1">
      <alignment horizontal="center"/>
    </xf>
    <xf numFmtId="9" fontId="0" fillId="0" borderId="0" xfId="1" applyFont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0" fillId="0" borderId="0" xfId="0" applyNumberFormat="1"/>
    <xf numFmtId="9" fontId="0" fillId="0" borderId="1" xfId="1" applyFont="1" applyFill="1" applyBorder="1" applyAlignment="1">
      <alignment horizontal="center"/>
    </xf>
    <xf numFmtId="9" fontId="0" fillId="0" borderId="1" xfId="1" applyFont="1" applyBorder="1"/>
    <xf numFmtId="0" fontId="13" fillId="0" borderId="0" xfId="0" applyFont="1" applyAlignment="1">
      <alignment wrapText="1"/>
    </xf>
    <xf numFmtId="0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0" fontId="0" fillId="0" borderId="2" xfId="0" applyBorder="1"/>
    <xf numFmtId="0" fontId="2" fillId="4" borderId="0" xfId="0" applyFont="1" applyFill="1"/>
    <xf numFmtId="0" fontId="0" fillId="4" borderId="0" xfId="0" applyFill="1"/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7" fillId="0" borderId="0" xfId="2" applyFont="1" applyFill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ill="1"/>
    <xf numFmtId="0" fontId="13" fillId="0" borderId="0" xfId="0" applyFont="1" applyAlignment="1">
      <alignment textRotation="90"/>
    </xf>
    <xf numFmtId="0" fontId="1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rgb="FF0099FF"/>
        </patternFill>
      </fill>
    </dxf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1" tint="0.14996795556505021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colors>
    <mruColors>
      <color rgb="FF8E2399"/>
      <color rgb="FF2351A5"/>
      <color rgb="FF054CCB"/>
      <color rgb="FF043EA7"/>
      <color rgb="FF3D75DB"/>
      <color rgb="FF0079A4"/>
      <color rgb="FF4265D6"/>
      <color rgb="FFBC14B8"/>
      <color rgb="FFDDF0F3"/>
      <color rgb="FF476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microsoft.com/office/2011/relationships/chartColorStyle" Target="colors7.xml"/><Relationship Id="rId1" Type="http://schemas.microsoft.com/office/2011/relationships/chartStyle" Target="style7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image" Target="../media/image13.png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9B-40AC-BEDF-B62669CE4422}"/>
              </c:ext>
            </c:extLst>
          </c:dPt>
          <c:val>
            <c:numRef>
              <c:f>Processing!$B$8:$C$8</c:f>
              <c:numCache>
                <c:formatCode>0%</c:formatCode>
                <c:ptCount val="2"/>
                <c:pt idx="0" formatCode="General">
                  <c:v>1.2</c:v>
                </c:pt>
                <c:pt idx="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9B-40AC-BEDF-B62669CE4422}"/>
            </c:ext>
          </c:extLst>
        </c:ser>
        <c:ser>
          <c:idx val="1"/>
          <c:order val="1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69B-40AC-BEDF-B62669CE4422}"/>
              </c:ext>
            </c:extLst>
          </c:dPt>
          <c:val>
            <c:numRef>
              <c:f>Processing!$B$9:$C$9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9B-40AC-BEDF-B62669CE4422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69B-40AC-BEDF-B62669CE4422}"/>
              </c:ext>
            </c:extLst>
          </c:dPt>
          <c:val>
            <c:numRef>
              <c:f>Processing!$B$10:$C$10</c:f>
              <c:numCache>
                <c:formatCode>0%</c:formatCode>
                <c:ptCount val="2"/>
                <c:pt idx="0" formatCode="General">
                  <c:v>1.06</c:v>
                </c:pt>
                <c:pt idx="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9B-40AC-BEDF-B62669CE4422}"/>
            </c:ext>
          </c:extLst>
        </c:ser>
        <c:ser>
          <c:idx val="3"/>
          <c:order val="3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69B-40AC-BEDF-B62669CE4422}"/>
              </c:ext>
            </c:extLst>
          </c:dPt>
          <c:val>
            <c:numRef>
              <c:f>Processing!$B$11:$C$11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69B-40AC-BEDF-B62669CE4422}"/>
            </c:ext>
          </c:extLst>
        </c:ser>
        <c:ser>
          <c:idx val="4"/>
          <c:order val="4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69B-40AC-BEDF-B62669CE4422}"/>
              </c:ext>
            </c:extLst>
          </c:dPt>
          <c:val>
            <c:numRef>
              <c:f>Processing!$B$12:$C$12</c:f>
              <c:numCache>
                <c:formatCode>0%</c:formatCode>
                <c:ptCount val="2"/>
                <c:pt idx="0" formatCode="General">
                  <c:v>1.06</c:v>
                </c:pt>
                <c:pt idx="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69B-40AC-BEDF-B62669CE4422}"/>
            </c:ext>
          </c:extLst>
        </c:ser>
        <c:ser>
          <c:idx val="5"/>
          <c:order val="5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769B-40AC-BEDF-B62669CE4422}"/>
              </c:ext>
            </c:extLst>
          </c:dPt>
          <c:val>
            <c:numRef>
              <c:f>Processing!$B$13:$C$13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69B-40AC-BEDF-B62669CE4422}"/>
            </c:ext>
          </c:extLst>
        </c:ser>
        <c:ser>
          <c:idx val="6"/>
          <c:order val="6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769B-40AC-BEDF-B62669CE4422}"/>
              </c:ext>
            </c:extLst>
          </c:dPt>
          <c:val>
            <c:numRef>
              <c:f>Processing!$B$14:$C$14</c:f>
              <c:numCache>
                <c:formatCode>0%</c:formatCode>
                <c:ptCount val="2"/>
                <c:pt idx="0" formatCode="General">
                  <c:v>1.1600000000000001</c:v>
                </c:pt>
                <c:pt idx="1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69B-40AC-BEDF-B62669CE4422}"/>
            </c:ext>
          </c:extLst>
        </c:ser>
        <c:ser>
          <c:idx val="7"/>
          <c:order val="7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769B-40AC-BEDF-B62669CE4422}"/>
              </c:ext>
            </c:extLst>
          </c:dPt>
          <c:val>
            <c:numRef>
              <c:f>Processing!$B$15:$C$15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69B-40AC-BEDF-B62669CE4422}"/>
            </c:ext>
          </c:extLst>
        </c:ser>
        <c:ser>
          <c:idx val="8"/>
          <c:order val="8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69B-40AC-BEDF-B62669CE4422}"/>
              </c:ext>
            </c:extLst>
          </c:dPt>
          <c:val>
            <c:numRef>
              <c:f>Processing!$B$16:$C$16</c:f>
              <c:numCache>
                <c:formatCode>0%</c:formatCode>
                <c:ptCount val="2"/>
                <c:pt idx="0" formatCode="General">
                  <c:v>1.03</c:v>
                </c:pt>
                <c:pt idx="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69B-40AC-BEDF-B62669CE4422}"/>
            </c:ext>
          </c:extLst>
        </c:ser>
        <c:ser>
          <c:idx val="9"/>
          <c:order val="9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769B-40AC-BEDF-B62669CE4422}"/>
              </c:ext>
            </c:extLst>
          </c:dPt>
          <c:val>
            <c:numRef>
              <c:f>Processing!$B$17:$C$17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69B-40AC-BEDF-B62669CE4422}"/>
            </c:ext>
          </c:extLst>
        </c:ser>
        <c:ser>
          <c:idx val="10"/>
          <c:order val="1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769B-40AC-BEDF-B62669CE4422}"/>
              </c:ext>
            </c:extLst>
          </c:dPt>
          <c:val>
            <c:numRef>
              <c:f>Processing!$B$18:$C$18</c:f>
              <c:numCache>
                <c:formatCode>0%</c:formatCode>
                <c:ptCount val="2"/>
                <c:pt idx="0" formatCode="General">
                  <c:v>1.01</c:v>
                </c:pt>
                <c:pt idx="1">
                  <c:v>0.29000000000000004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69B-40AC-BEDF-B62669CE4422}"/>
            </c:ext>
          </c:extLst>
        </c:ser>
        <c:ser>
          <c:idx val="11"/>
          <c:order val="11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769B-40AC-BEDF-B62669CE4422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769B-40AC-BEDF-B62669CE4422}"/>
              </c:ext>
            </c:extLst>
          </c:dPt>
          <c:val>
            <c:numRef>
              <c:f>Processing!$B$19:$C$19</c:f>
              <c:numCache>
                <c:formatCode>General</c:formatCode>
                <c:ptCount val="2"/>
                <c:pt idx="0">
                  <c:v>1.3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69B-40AC-BEDF-B62669CE4422}"/>
            </c:ext>
          </c:extLst>
        </c:ser>
        <c:ser>
          <c:idx val="12"/>
          <c:order val="12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769B-40AC-BEDF-B62669CE442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769B-40AC-BEDF-B62669CE4422}"/>
              </c:ext>
            </c:extLst>
          </c:dPt>
          <c:val>
            <c:numRef>
              <c:f>Processing!$B$20:$C$20</c:f>
              <c:numCache>
                <c:formatCode>0%</c:formatCode>
                <c:ptCount val="2"/>
                <c:pt idx="0" formatCode="General">
                  <c:v>1.1100000000000001</c:v>
                </c:pt>
                <c:pt idx="1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69B-40AC-BEDF-B62669CE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bg1"/>
              </a:solidFill>
              <a:round/>
            </a:ln>
            <a:effectLst>
              <a:glow rad="50800">
                <a:schemeClr val="bg1">
                  <a:alpha val="33000"/>
                </a:schemeClr>
              </a:glow>
            </a:effectLst>
          </c:spPr>
          <c:marker>
            <c:symbol val="none"/>
          </c:marker>
          <c:val>
            <c:numRef>
              <c:f>Processing!$C$23:$C$82</c:f>
              <c:numCache>
                <c:formatCode>General</c:formatCode>
                <c:ptCount val="60"/>
                <c:pt idx="0">
                  <c:v>0.55000000000000004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0.4</c:v>
                </c:pt>
                <c:pt idx="5">
                  <c:v>0.85</c:v>
                </c:pt>
                <c:pt idx="6">
                  <c:v>0.5</c:v>
                </c:pt>
                <c:pt idx="7">
                  <c:v>0.95000000000000007</c:v>
                </c:pt>
                <c:pt idx="8">
                  <c:v>0.5</c:v>
                </c:pt>
                <c:pt idx="9">
                  <c:v>0.75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0.65</c:v>
                </c:pt>
                <c:pt idx="23">
                  <c:v>0.65</c:v>
                </c:pt>
                <c:pt idx="24">
                  <c:v>0.55000000000000004</c:v>
                </c:pt>
                <c:pt idx="25">
                  <c:v>0.9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</c:v>
                </c:pt>
                <c:pt idx="29">
                  <c:v>0.55000000000000004</c:v>
                </c:pt>
                <c:pt idx="30">
                  <c:v>0.3</c:v>
                </c:pt>
                <c:pt idx="31">
                  <c:v>0.70000000000000007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0.55000000000000004</c:v>
                </c:pt>
                <c:pt idx="42">
                  <c:v>0.35000000000000003</c:v>
                </c:pt>
                <c:pt idx="43">
                  <c:v>0.45</c:v>
                </c:pt>
                <c:pt idx="44">
                  <c:v>0.45</c:v>
                </c:pt>
                <c:pt idx="45">
                  <c:v>0.45</c:v>
                </c:pt>
                <c:pt idx="46">
                  <c:v>0.45</c:v>
                </c:pt>
                <c:pt idx="47">
                  <c:v>0.45</c:v>
                </c:pt>
                <c:pt idx="48">
                  <c:v>0.45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0.55000000000000004</c:v>
                </c:pt>
                <c:pt idx="53">
                  <c:v>0.55000000000000004</c:v>
                </c:pt>
                <c:pt idx="54">
                  <c:v>0.55000000000000004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0.55000000000000004</c:v>
                </c:pt>
                <c:pt idx="58">
                  <c:v>0.6</c:v>
                </c:pt>
                <c:pt idx="5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6-4FED-B7BA-C337111C2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623840"/>
        <c:axId val="1025625088"/>
      </c:line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dPt>
            <c:idx val="4"/>
            <c:marker>
              <c:spPr>
                <a:solidFill>
                  <a:schemeClr val="bg1"/>
                </a:solidFill>
                <a:ln w="3175"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716-4FED-B7BA-C337111C23C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716-4FED-B7BA-C337111C23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716-4FED-B7BA-C337111C23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716-4FED-B7BA-C337111C23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716-4FED-B7BA-C337111C23C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716-4FED-B7BA-C337111C23C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716-4FED-B7BA-C337111C23C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16-4FED-B7BA-C337111C23C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716-4FED-B7BA-C337111C23C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716-4FED-B7BA-C337111C23C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716-4FED-B7BA-C337111C23C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716-4FED-B7BA-C337111C23C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716-4FED-B7BA-C337111C23C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716-4FED-B7BA-C337111C23C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716-4FED-B7BA-C337111C23C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716-4FED-B7BA-C337111C23C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716-4FED-B7BA-C337111C23C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716-4FED-B7BA-C337111C23C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716-4FED-B7BA-C337111C23C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716-4FED-B7BA-C337111C23C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716-4FED-B7BA-C337111C23C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716-4FED-B7BA-C337111C23C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716-4FED-B7BA-C337111C23C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716-4FED-B7BA-C337111C23C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716-4FED-B7BA-C337111C23C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716-4FED-B7BA-C337111C23C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716-4FED-B7BA-C337111C23C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716-4FED-B7BA-C337111C23C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716-4FED-B7BA-C337111C23C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716-4FED-B7BA-C337111C23C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716-4FED-B7BA-C337111C23C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716-4FED-B7BA-C337111C23C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716-4FED-B7BA-C337111C23C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716-4FED-B7BA-C337111C23C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716-4FED-B7BA-C337111C23C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716-4FED-B7BA-C337111C23C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716-4FED-B7BA-C337111C23C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716-4FED-B7BA-C337111C23C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716-4FED-B7BA-C337111C23C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716-4FED-B7BA-C337111C23C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716-4FED-B7BA-C337111C23C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716-4FED-B7BA-C337111C23C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716-4FED-B7BA-C337111C23C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716-4FED-B7BA-C337111C23C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716-4FED-B7BA-C337111C23C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716-4FED-B7BA-C337111C23C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716-4FED-B7BA-C337111C23C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716-4FED-B7BA-C337111C23C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716-4FED-B7BA-C337111C23C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716-4FED-B7BA-C337111C23C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716-4FED-B7BA-C337111C23C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716-4FED-B7BA-C337111C23C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716-4FED-B7BA-C337111C23C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736F951-C2DA-4883-8E65-CB98E8816C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716-4FED-B7BA-C337111C23C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716-4FED-B7BA-C337111C23C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716-4FED-B7BA-C337111C23C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716-4FED-B7BA-C337111C23C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716-4FED-B7BA-C337111C23C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716-4FED-B7BA-C337111C23C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716-4FED-B7BA-C337111C23C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716-4FED-B7BA-C337111C23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yVal>
            <c:numRef>
              <c:f>Processing!$B$23:$B$82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1.0000000000000009E-2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Processing!$A$23:$A$82</c15:f>
                <c15:dlblRangeCache>
                  <c:ptCount val="60"/>
                  <c:pt idx="52">
                    <c:v>5h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D-C716-4FED-B7BA-C337111C23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yVal>
            <c:numRef>
              <c:f>Processing!$E$23:$E$82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C716-4FED-B7BA-C337111C2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23840"/>
        <c:axId val="1025625088"/>
      </c:scatterChart>
      <c:catAx>
        <c:axId val="1025623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25625088"/>
        <c:crosses val="autoZero"/>
        <c:auto val="1"/>
        <c:lblAlgn val="ctr"/>
        <c:lblOffset val="100"/>
        <c:noMultiLvlLbl val="0"/>
      </c:catAx>
      <c:valAx>
        <c:axId val="1025625088"/>
        <c:scaling>
          <c:orientation val="minMax"/>
          <c:max val="1"/>
          <c:min val="0"/>
        </c:scaling>
        <c:delete val="0"/>
        <c:axPos val="l"/>
        <c:minorGridlines>
          <c:spPr>
            <a:ln w="9525" cap="flat" cmpd="sng" algn="ctr">
              <a:gradFill>
                <a:gsLst>
                  <a:gs pos="0">
                    <a:schemeClr val="bg1">
                      <a:alpha val="75000"/>
                    </a:schemeClr>
                  </a:gs>
                  <a:gs pos="34000">
                    <a:srgbClr val="FFFFFF">
                      <a:alpha val="17000"/>
                    </a:srgbClr>
                  </a:gs>
                  <a:gs pos="66000">
                    <a:schemeClr val="bg1">
                      <a:alpha val="17000"/>
                    </a:schemeClr>
                  </a:gs>
                  <a:gs pos="100000">
                    <a:schemeClr val="bg1">
                      <a:alpha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23840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Processing!$I$22</c:f>
          <c:strCache>
            <c:ptCount val="1"/>
            <c:pt idx="0">
              <c:v>DayLoad Average</c:v>
            </c:pt>
          </c:strCache>
        </c:strRef>
      </c:tx>
      <c:layout>
        <c:manualLayout>
          <c:xMode val="edge"/>
          <c:yMode val="edge"/>
          <c:x val="0.32714201126160747"/>
          <c:y val="5.44013474399882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Processing!$K$22</c:f>
              <c:strCache>
                <c:ptCount val="1"/>
                <c:pt idx="0">
                  <c:v>previous m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strRef>
              <c:f>Processing!$H$23:$H$29</c:f>
              <c:strCache>
                <c:ptCount val="7"/>
                <c:pt idx="0">
                  <c:v>SU</c:v>
                </c:pt>
                <c:pt idx="1">
                  <c:v>MO</c:v>
                </c:pt>
                <c:pt idx="2">
                  <c:v>TU</c:v>
                </c:pt>
                <c:pt idx="3">
                  <c:v>WE</c:v>
                </c:pt>
                <c:pt idx="4">
                  <c:v>TH</c:v>
                </c:pt>
                <c:pt idx="5">
                  <c:v>FR</c:v>
                </c:pt>
                <c:pt idx="6">
                  <c:v>SA</c:v>
                </c:pt>
              </c:strCache>
            </c:strRef>
          </c:cat>
          <c:val>
            <c:numRef>
              <c:f>Processing!$K$23:$K$29</c:f>
              <c:numCache>
                <c:formatCode>0%</c:formatCode>
                <c:ptCount val="7"/>
                <c:pt idx="0">
                  <c:v>0.44400000000000006</c:v>
                </c:pt>
                <c:pt idx="1">
                  <c:v>0.73249999999999993</c:v>
                </c:pt>
                <c:pt idx="2">
                  <c:v>0.39</c:v>
                </c:pt>
                <c:pt idx="3">
                  <c:v>0.88249999999999995</c:v>
                </c:pt>
                <c:pt idx="4">
                  <c:v>0.45750000000000002</c:v>
                </c:pt>
                <c:pt idx="5">
                  <c:v>0.78600000000000014</c:v>
                </c:pt>
                <c:pt idx="6">
                  <c:v>0.48200000000000004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4-4D27-A232-2143F0B7FDD7}"/>
            </c:ext>
          </c:extLst>
        </c:ser>
        <c:ser>
          <c:idx val="0"/>
          <c:order val="1"/>
          <c:tx>
            <c:strRef>
              <c:f>Processing!$J$22</c:f>
              <c:strCache>
                <c:ptCount val="1"/>
                <c:pt idx="0">
                  <c:v>current m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gradFill flip="none" rotWithShape="1">
                <a:gsLst>
                  <a:gs pos="20000">
                    <a:schemeClr val="accent1">
                      <a:lumMod val="5000"/>
                      <a:lumOff val="95000"/>
                    </a:schemeClr>
                  </a:gs>
                  <a:gs pos="100000">
                    <a:schemeClr val="tx1">
                      <a:lumMod val="65000"/>
                      <a:lumOff val="35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 w="38100">
                <a:solidFill>
                  <a:schemeClr val="bg1"/>
                </a:solidFill>
              </a:ln>
              <a:effectLst/>
            </c:spPr>
          </c:marker>
          <c:cat>
            <c:strRef>
              <c:f>Processing!$H$23:$H$29</c:f>
              <c:strCache>
                <c:ptCount val="7"/>
                <c:pt idx="0">
                  <c:v>SU</c:v>
                </c:pt>
                <c:pt idx="1">
                  <c:v>MO</c:v>
                </c:pt>
                <c:pt idx="2">
                  <c:v>TU</c:v>
                </c:pt>
                <c:pt idx="3">
                  <c:v>WE</c:v>
                </c:pt>
                <c:pt idx="4">
                  <c:v>TH</c:v>
                </c:pt>
                <c:pt idx="5">
                  <c:v>FR</c:v>
                </c:pt>
                <c:pt idx="6">
                  <c:v>SA</c:v>
                </c:pt>
              </c:strCache>
            </c:strRef>
          </c:cat>
          <c:val>
            <c:numRef>
              <c:f>Processing!$J$23:$J$29</c:f>
              <c:numCache>
                <c:formatCode>0%</c:formatCode>
                <c:ptCount val="7"/>
                <c:pt idx="0">
                  <c:v>0.68</c:v>
                </c:pt>
                <c:pt idx="1">
                  <c:v>0.50600000000000001</c:v>
                </c:pt>
                <c:pt idx="2">
                  <c:v>0.7</c:v>
                </c:pt>
                <c:pt idx="3">
                  <c:v>0.47000000000000003</c:v>
                </c:pt>
                <c:pt idx="4">
                  <c:v>0.70250000000000001</c:v>
                </c:pt>
                <c:pt idx="5">
                  <c:v>0.40500000000000003</c:v>
                </c:pt>
                <c:pt idx="6">
                  <c:v>0.74750000000000005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4-4D27-A232-2143F0B7F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244575"/>
        <c:axId val="1241242495"/>
      </c:lineChart>
      <c:catAx>
        <c:axId val="124124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42495"/>
        <c:crosses val="autoZero"/>
        <c:auto val="1"/>
        <c:lblAlgn val="ctr"/>
        <c:lblOffset val="100"/>
        <c:noMultiLvlLbl val="0"/>
      </c:catAx>
      <c:valAx>
        <c:axId val="1241242495"/>
        <c:scaling>
          <c:orientation val="minMax"/>
          <c:max val="1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4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2562784315735"/>
          <c:y val="0.16864417706396356"/>
          <c:w val="0.46644108336304935"/>
          <c:h val="9.0703249190368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Processing!$L$22</c:f>
          <c:strCache>
            <c:ptCount val="1"/>
            <c:pt idx="0">
              <c:v>Received/Transferred</c:v>
            </c:pt>
          </c:strCache>
        </c:strRef>
      </c:tx>
      <c:layout>
        <c:manualLayout>
          <c:xMode val="edge"/>
          <c:yMode val="edge"/>
          <c:x val="0.31742731999264423"/>
          <c:y val="0.10925665803669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Processing!$H$23:$H$29</c:f>
              <c:strCache>
                <c:ptCount val="7"/>
                <c:pt idx="0">
                  <c:v>SU</c:v>
                </c:pt>
                <c:pt idx="1">
                  <c:v>MO</c:v>
                </c:pt>
                <c:pt idx="2">
                  <c:v>TU</c:v>
                </c:pt>
                <c:pt idx="3">
                  <c:v>WE</c:v>
                </c:pt>
                <c:pt idx="4">
                  <c:v>TH</c:v>
                </c:pt>
                <c:pt idx="5">
                  <c:v>FR</c:v>
                </c:pt>
                <c:pt idx="6">
                  <c:v>SA</c:v>
                </c:pt>
              </c:strCache>
            </c:strRef>
          </c:cat>
          <c:val>
            <c:numRef>
              <c:f>Processing!$L$23:$L$29</c:f>
              <c:numCache>
                <c:formatCode>General</c:formatCode>
                <c:ptCount val="7"/>
                <c:pt idx="0">
                  <c:v>1342</c:v>
                </c:pt>
                <c:pt idx="1">
                  <c:v>3019</c:v>
                </c:pt>
                <c:pt idx="2">
                  <c:v>2650</c:v>
                </c:pt>
                <c:pt idx="3">
                  <c:v>2569</c:v>
                </c:pt>
                <c:pt idx="4">
                  <c:v>2291</c:v>
                </c:pt>
                <c:pt idx="5">
                  <c:v>1583</c:v>
                </c:pt>
                <c:pt idx="6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D-41B0-BF5A-F882FA75DCD6}"/>
            </c:ext>
          </c:extLst>
        </c:ser>
        <c:ser>
          <c:idx val="1"/>
          <c:order val="1"/>
          <c:spPr>
            <a:noFill/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Processing!$H$23:$H$29</c:f>
              <c:strCache>
                <c:ptCount val="7"/>
                <c:pt idx="0">
                  <c:v>SU</c:v>
                </c:pt>
                <c:pt idx="1">
                  <c:v>MO</c:v>
                </c:pt>
                <c:pt idx="2">
                  <c:v>TU</c:v>
                </c:pt>
                <c:pt idx="3">
                  <c:v>WE</c:v>
                </c:pt>
                <c:pt idx="4">
                  <c:v>TH</c:v>
                </c:pt>
                <c:pt idx="5">
                  <c:v>FR</c:v>
                </c:pt>
                <c:pt idx="6">
                  <c:v>SA</c:v>
                </c:pt>
              </c:strCache>
            </c:strRef>
          </c:cat>
          <c:val>
            <c:numRef>
              <c:f>Processing!$M$23:$M$29</c:f>
              <c:numCache>
                <c:formatCode>General</c:formatCode>
                <c:ptCount val="7"/>
                <c:pt idx="0">
                  <c:v>1126</c:v>
                </c:pt>
                <c:pt idx="1">
                  <c:v>2406</c:v>
                </c:pt>
                <c:pt idx="2">
                  <c:v>2501</c:v>
                </c:pt>
                <c:pt idx="3">
                  <c:v>2331</c:v>
                </c:pt>
                <c:pt idx="4">
                  <c:v>1917</c:v>
                </c:pt>
                <c:pt idx="5">
                  <c:v>1827</c:v>
                </c:pt>
                <c:pt idx="6">
                  <c:v>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D-41B0-BF5A-F882FA75D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49"/>
        <c:axId val="1103235167"/>
        <c:axId val="1291441279"/>
      </c:barChart>
      <c:catAx>
        <c:axId val="110323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41279"/>
        <c:crosses val="autoZero"/>
        <c:auto val="1"/>
        <c:lblAlgn val="ctr"/>
        <c:lblOffset val="100"/>
        <c:noMultiLvlLbl val="0"/>
      </c:catAx>
      <c:valAx>
        <c:axId val="1291441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323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Processing!$O$22</c:f>
          <c:strCache>
            <c:ptCount val="1"/>
            <c:pt idx="0">
              <c:v>Operational Efficiency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pattFill prst="dkHorz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Processing!$Q$23:$Q$29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-0.15200000000000002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-0.11750000000000001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9-43FA-8635-518DC525C31A}"/>
            </c:ext>
          </c:extLst>
        </c:ser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val>
            <c:numRef>
              <c:f>Processing!$P$23:$P$29</c:f>
              <c:numCache>
                <c:formatCode>0%</c:formatCode>
                <c:ptCount val="7"/>
                <c:pt idx="0">
                  <c:v>-0.20200000000000001</c:v>
                </c:pt>
                <c:pt idx="1">
                  <c:v>-0.20200000000000001</c:v>
                </c:pt>
                <c:pt idx="2">
                  <c:v>-4.9999999999999989E-2</c:v>
                </c:pt>
                <c:pt idx="3">
                  <c:v>-0.20200000000000001</c:v>
                </c:pt>
                <c:pt idx="4">
                  <c:v>-0.20200000000000001</c:v>
                </c:pt>
                <c:pt idx="5">
                  <c:v>-0.20200000000000001</c:v>
                </c:pt>
                <c:pt idx="6">
                  <c:v>-8.4500000000000006E-2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9-43FA-8635-518DC525C31A}"/>
            </c:ext>
          </c:extLst>
        </c:ser>
        <c:ser>
          <c:idx val="2"/>
          <c:order val="2"/>
          <c:spPr>
            <a:pattFill prst="dkHorz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Processing!$R$23:$R$29</c:f>
              <c:numCache>
                <c:formatCode>0%</c:formatCode>
                <c:ptCount val="7"/>
                <c:pt idx="0">
                  <c:v>6.5000000000000002E-2</c:v>
                </c:pt>
                <c:pt idx="1">
                  <c:v>0.26600000000000001</c:v>
                </c:pt>
                <c:pt idx="2">
                  <c:v>0</c:v>
                </c:pt>
                <c:pt idx="3">
                  <c:v>0.29500000000000004</c:v>
                </c:pt>
                <c:pt idx="4">
                  <c:v>0.18250000000000002</c:v>
                </c:pt>
                <c:pt idx="5">
                  <c:v>0.3175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9-43FA-8635-518DC525C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240165551"/>
        <c:axId val="1240166383"/>
      </c:barChart>
      <c:catAx>
        <c:axId val="1240165551"/>
        <c:scaling>
          <c:orientation val="minMax"/>
        </c:scaling>
        <c:delete val="1"/>
        <c:axPos val="b"/>
        <c:majorTickMark val="out"/>
        <c:minorTickMark val="none"/>
        <c:tickLblPos val="nextTo"/>
        <c:crossAx val="1240166383"/>
        <c:crosses val="autoZero"/>
        <c:auto val="1"/>
        <c:lblAlgn val="ctr"/>
        <c:lblOffset val="100"/>
        <c:noMultiLvlLbl val="0"/>
      </c:catAx>
      <c:valAx>
        <c:axId val="1240166383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6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Processing!$G$31</c:f>
          <c:strCache>
            <c:ptCount val="1"/>
            <c:pt idx="0">
              <c:v>Cloud Days Activity </c:v>
            </c:pt>
          </c:strCache>
        </c:strRef>
      </c:tx>
      <c:layout>
        <c:manualLayout>
          <c:xMode val="edge"/>
          <c:yMode val="edge"/>
          <c:x val="0.360638406957000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677124920432524E-2"/>
          <c:y val="0.12716012402814994"/>
          <c:w val="0.870883144598529"/>
          <c:h val="0.7222939063381193"/>
        </c:manualLayout>
      </c:layout>
      <c:areaChart>
        <c:grouping val="standar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lumMod val="5000"/>
                    <a:lumOff val="95000"/>
                    <a:alpha val="7000"/>
                  </a:schemeClr>
                </a:gs>
                <a:gs pos="100000">
                  <a:schemeClr val="bg1"/>
                </a:gs>
              </a:gsLst>
              <a:lin ang="5400000" scaled="0"/>
              <a:tileRect/>
            </a:gradFill>
            <a:ln w="25400">
              <a:noFill/>
            </a:ln>
            <a:effectLst/>
          </c:spPr>
          <c:cat>
            <c:numRef>
              <c:f>Processing!$S$32:$S$44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14</c:v>
                </c:pt>
                <c:pt idx="3">
                  <c:v>1</c:v>
                </c:pt>
                <c:pt idx="4">
                  <c:v>4</c:v>
                </c:pt>
                <c:pt idx="5">
                  <c:v>12</c:v>
                </c:pt>
                <c:pt idx="6">
                  <c:v>16</c:v>
                </c:pt>
                <c:pt idx="7">
                  <c:v>26</c:v>
                </c:pt>
                <c:pt idx="8">
                  <c:v>28</c:v>
                </c:pt>
                <c:pt idx="9">
                  <c:v>18</c:v>
                </c:pt>
                <c:pt idx="10">
                  <c:v>27</c:v>
                </c:pt>
                <c:pt idx="11">
                  <c:v>21</c:v>
                </c:pt>
                <c:pt idx="12">
                  <c:v>20</c:v>
                </c:pt>
              </c:numCache>
            </c:numRef>
          </c:cat>
          <c:val>
            <c:numRef>
              <c:f>Processing!$R$32:$R$44</c:f>
              <c:numCache>
                <c:formatCode>0.000</c:formatCode>
                <c:ptCount val="13"/>
                <c:pt idx="0">
                  <c:v>0.17800000000000002</c:v>
                </c:pt>
                <c:pt idx="1">
                  <c:v>0.28820000000000001</c:v>
                </c:pt>
                <c:pt idx="2">
                  <c:v>0.3291</c:v>
                </c:pt>
                <c:pt idx="3">
                  <c:v>0.59279999999999999</c:v>
                </c:pt>
                <c:pt idx="4">
                  <c:v>0.70710000000000006</c:v>
                </c:pt>
                <c:pt idx="5">
                  <c:v>0.89690000000000003</c:v>
                </c:pt>
                <c:pt idx="6">
                  <c:v>0.95130000000000003</c:v>
                </c:pt>
                <c:pt idx="7">
                  <c:v>0.77329999999999999</c:v>
                </c:pt>
                <c:pt idx="8">
                  <c:v>0.65549999999999997</c:v>
                </c:pt>
                <c:pt idx="9">
                  <c:v>0.4335</c:v>
                </c:pt>
                <c:pt idx="10">
                  <c:v>0.33440000000000003</c:v>
                </c:pt>
                <c:pt idx="11">
                  <c:v>0.28780000000000006</c:v>
                </c:pt>
                <c:pt idx="12">
                  <c:v>0.13570000000000002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0-420A-88CB-9F60A9FE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04576"/>
        <c:axId val="299301664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val>
            <c:numRef>
              <c:f>Processing!$R$32:$R$44</c:f>
              <c:numCache>
                <c:formatCode>0.000</c:formatCode>
                <c:ptCount val="13"/>
                <c:pt idx="0">
                  <c:v>0.17800000000000002</c:v>
                </c:pt>
                <c:pt idx="1">
                  <c:v>0.28820000000000001</c:v>
                </c:pt>
                <c:pt idx="2">
                  <c:v>0.3291</c:v>
                </c:pt>
                <c:pt idx="3">
                  <c:v>0.59279999999999999</c:v>
                </c:pt>
                <c:pt idx="4">
                  <c:v>0.70710000000000006</c:v>
                </c:pt>
                <c:pt idx="5">
                  <c:v>0.89690000000000003</c:v>
                </c:pt>
                <c:pt idx="6">
                  <c:v>0.95130000000000003</c:v>
                </c:pt>
                <c:pt idx="7">
                  <c:v>0.77329999999999999</c:v>
                </c:pt>
                <c:pt idx="8">
                  <c:v>0.65549999999999997</c:v>
                </c:pt>
                <c:pt idx="9">
                  <c:v>0.4335</c:v>
                </c:pt>
                <c:pt idx="10">
                  <c:v>0.33440000000000003</c:v>
                </c:pt>
                <c:pt idx="11">
                  <c:v>0.28780000000000006</c:v>
                </c:pt>
                <c:pt idx="12">
                  <c:v>0.13570000000000002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1190-420A-88CB-9F60A9FE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304576"/>
        <c:axId val="299301664"/>
      </c:lineChart>
      <c:catAx>
        <c:axId val="2993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01664"/>
        <c:crosses val="autoZero"/>
        <c:auto val="1"/>
        <c:lblAlgn val="ctr"/>
        <c:lblOffset val="100"/>
        <c:noMultiLvlLbl val="0"/>
      </c:catAx>
      <c:valAx>
        <c:axId val="2993016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accent1">
                      <a:lumMod val="5000"/>
                      <a:lumOff val="95000"/>
                    </a:schemeClr>
                  </a:gs>
                  <a:gs pos="0">
                    <a:schemeClr val="bg1">
                      <a:alpha val="40000"/>
                    </a:schemeClr>
                  </a:gs>
                </a:gsLst>
                <a:lin ang="5400000" scaled="1"/>
              </a:gradFill>
              <a:prstDash val="lgDash"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2993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Processing!$R$53</c:f>
          <c:strCache>
            <c:ptCount val="1"/>
            <c:pt idx="0">
              <c:v>Type DataBase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714260717410323"/>
          <c:y val="0.25750433018243585"/>
          <c:w val="0.42111723534558188"/>
          <c:h val="0.67740061690366715"/>
        </c:manualLayout>
      </c:layout>
      <c:radarChart>
        <c:radarStyle val="marker"/>
        <c:varyColors val="0"/>
        <c:ser>
          <c:idx val="0"/>
          <c:order val="0"/>
          <c:tx>
            <c:strRef>
              <c:f>Processing!$R$55</c:f>
              <c:strCache>
                <c:ptCount val="1"/>
                <c:pt idx="0">
                  <c:v>dbs</c:v>
                </c:pt>
              </c:strCache>
            </c:strRef>
          </c:tx>
          <c:spPr>
            <a:ln w="66675" cap="rnd" cmpd="dbl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strRef>
              <c:f>Processing!$S$54:$X$54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Processing!$S$55:$X$55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5-4641-B326-BEFAE9A3C590}"/>
            </c:ext>
          </c:extLst>
        </c:ser>
        <c:ser>
          <c:idx val="1"/>
          <c:order val="1"/>
          <c:tx>
            <c:strRef>
              <c:f>Processing!$R$56</c:f>
              <c:strCache>
                <c:ptCount val="1"/>
                <c:pt idx="0">
                  <c:v>myd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strRef>
              <c:f>Processing!$S$54:$X$54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Processing!$S$56:$X$56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5-4641-B326-BEFAE9A3C590}"/>
            </c:ext>
          </c:extLst>
        </c:ser>
        <c:ser>
          <c:idx val="2"/>
          <c:order val="2"/>
          <c:tx>
            <c:strRef>
              <c:f>Processing!$R$57</c:f>
              <c:strCache>
                <c:ptCount val="1"/>
                <c:pt idx="0">
                  <c:v>mdb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Processing!$S$54:$X$54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Processing!$S$57:$X$57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5-4641-B326-BEFAE9A3C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09872"/>
        <c:axId val="1973407792"/>
      </c:radarChart>
      <c:catAx>
        <c:axId val="197340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07792"/>
        <c:crosses val="autoZero"/>
        <c:auto val="1"/>
        <c:lblAlgn val="ctr"/>
        <c:lblOffset val="100"/>
        <c:noMultiLvlLbl val="0"/>
      </c:catAx>
      <c:valAx>
        <c:axId val="1973407792"/>
        <c:scaling>
          <c:orientation val="minMax"/>
        </c:scaling>
        <c:delete val="1"/>
        <c:axPos val="l"/>
        <c:majorGridlines>
          <c:spPr>
            <a:ln w="3175" cap="flat" cmpd="sng" algn="ctr">
              <a:gradFill flip="none" rotWithShape="1">
                <a:gsLst>
                  <a:gs pos="100000">
                    <a:schemeClr val="accent1">
                      <a:lumMod val="5000"/>
                      <a:lumOff val="95000"/>
                      <a:alpha val="93000"/>
                    </a:schemeClr>
                  </a:gs>
                  <a:gs pos="26000">
                    <a:schemeClr val="bg1">
                      <a:alpha val="8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7340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645822397200353"/>
          <c:y val="0.12634492493470861"/>
          <c:w val="0.46708333333333335"/>
          <c:h val="7.540269905029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Processing!$Q$67</c:f>
          <c:strCache>
            <c:ptCount val="1"/>
            <c:pt idx="0">
              <c:v>Income &amp; Expenses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491147036181679E-2"/>
          <c:y val="0.12886702818963292"/>
          <c:w val="0.91531947652040035"/>
          <c:h val="0.82020676394457526"/>
        </c:manualLayout>
      </c:layout>
      <c:barChart>
        <c:barDir val="col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Processing!$S$68:$AF$68</c:f>
              <c:numCache>
                <c:formatCode>General</c:formatCode>
                <c:ptCount val="14"/>
                <c:pt idx="0">
                  <c:v>2220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1820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1730</c:v>
                </c:pt>
                <c:pt idx="11">
                  <c:v>0</c:v>
                </c:pt>
                <c:pt idx="12">
                  <c:v>2230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3-43CD-8681-2CBF65F0BEA4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Processing!$S$69:$AF$69</c:f>
              <c:numCache>
                <c:formatCode>General</c:formatCode>
                <c:ptCount val="14"/>
                <c:pt idx="0">
                  <c:v>0</c:v>
                </c:pt>
                <c:pt idx="1">
                  <c:v>1780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1270</c:v>
                </c:pt>
                <c:pt idx="12">
                  <c:v>0</c:v>
                </c:pt>
                <c:pt idx="13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3-43CD-8681-2CBF65F0BEA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D3-43CD-8681-2CBF65F0BEA4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D3-43CD-8681-2CBF65F0BEA4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83D3-43CD-8681-2CBF65F0BEA4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3D3-43CD-8681-2CBF65F0BEA4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83D3-43CD-8681-2CBF65F0BEA4}"/>
              </c:ext>
            </c:extLst>
          </c:dPt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83D3-43CD-8681-2CBF65F0BEA4}"/>
              </c:ext>
            </c:extLst>
          </c:dPt>
          <c:dPt>
            <c:idx val="6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83D3-43CD-8681-2CBF65F0BEA4}"/>
              </c:ext>
            </c:extLst>
          </c:dPt>
          <c:dPt>
            <c:idx val="7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83D3-43CD-8681-2CBF65F0BEA4}"/>
              </c:ext>
            </c:extLst>
          </c:dPt>
          <c:dPt>
            <c:idx val="8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D3-43CD-8681-2CBF65F0BEA4}"/>
              </c:ext>
            </c:extLst>
          </c:dPt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8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D3-43CD-8681-2CBF65F0BEA4}"/>
              </c:ext>
            </c:extLst>
          </c:dPt>
          <c:dPt>
            <c:idx val="1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3D3-43CD-8681-2CBF65F0BEA4}"/>
              </c:ext>
            </c:extLst>
          </c:dPt>
          <c:dPt>
            <c:idx val="11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3D3-43CD-8681-2CBF65F0BEA4}"/>
              </c:ext>
            </c:extLst>
          </c:dPt>
          <c:dPt>
            <c:idx val="1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3D3-43CD-8681-2CBF65F0BEA4}"/>
              </c:ext>
            </c:extLst>
          </c:dPt>
          <c:dPt>
            <c:idx val="13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3D3-43CD-8681-2CBF65F0BEA4}"/>
              </c:ext>
            </c:extLst>
          </c:dPt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Processing!$S$67:$AF$67</c:f>
              <c:numCache>
                <c:formatCode>General</c:formatCode>
                <c:ptCount val="14"/>
                <c:pt idx="0">
                  <c:v>300</c:v>
                </c:pt>
                <c:pt idx="1">
                  <c:v>300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D3-43CD-8681-2CBF65F0BEA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83D3-43CD-8681-2CBF65F0BEA4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3D3-43CD-8681-2CBF65F0BEA4}"/>
              </c:ext>
            </c:extLst>
          </c:dPt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3D3-43CD-8681-2CBF65F0BEA4}"/>
              </c:ext>
            </c:extLst>
          </c:dPt>
          <c:dPt>
            <c:idx val="7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3D3-43CD-8681-2CBF65F0BEA4}"/>
              </c:ext>
            </c:extLst>
          </c:dPt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3D3-43CD-8681-2CBF65F0BEA4}"/>
              </c:ext>
            </c:extLst>
          </c:dPt>
          <c:dPt>
            <c:idx val="11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83D3-43CD-8681-2CBF65F0BEA4}"/>
              </c:ext>
            </c:extLst>
          </c:dPt>
          <c:dPt>
            <c:idx val="13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83D3-43CD-8681-2CBF65F0BEA4}"/>
              </c:ext>
            </c:extLst>
          </c:dPt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Processing!$S$71:$AF$71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-3260</c:v>
                </c:pt>
                <c:pt idx="4">
                  <c:v>0</c:v>
                </c:pt>
                <c:pt idx="5">
                  <c:v>-2680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-2720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3D3-43CD-8681-2CBF65F0BEA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83D3-43CD-8681-2CBF65F0BEA4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3D3-43CD-8681-2CBF65F0BEA4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3D3-43CD-8681-2CBF65F0BEA4}"/>
              </c:ext>
            </c:extLst>
          </c:dPt>
          <c:dPt>
            <c:idx val="6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3D3-43CD-8681-2CBF65F0BEA4}"/>
              </c:ext>
            </c:extLst>
          </c:dPt>
          <c:dPt>
            <c:idx val="8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3D3-43CD-8681-2CBF65F0BEA4}"/>
              </c:ext>
            </c:extLst>
          </c:dPt>
          <c:dPt>
            <c:idx val="10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83D3-43CD-8681-2CBF65F0BEA4}"/>
              </c:ext>
            </c:extLst>
          </c:dPt>
          <c:dPt>
            <c:idx val="12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83D3-43CD-8681-2CBF65F0BEA4}"/>
              </c:ext>
            </c:extLst>
          </c:dPt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Processing!$S$70:$AF$70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-1740</c:v>
                </c:pt>
                <c:pt idx="3">
                  <c:v>0</c:v>
                </c:pt>
                <c:pt idx="4">
                  <c:v>-2320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-2250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3D3-43CD-8681-2CBF65F0BEA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83D3-43CD-8681-2CBF65F0BEA4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83D3-43CD-8681-2CBF65F0BEA4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3D3-43CD-8681-2CBF65F0BEA4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83D3-43CD-8681-2CBF65F0BEA4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83D3-43CD-8681-2CBF65F0BEA4}"/>
              </c:ext>
            </c:extLst>
          </c:dPt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83D3-43CD-8681-2CBF65F0BEA4}"/>
              </c:ext>
            </c:extLst>
          </c:dPt>
          <c:dPt>
            <c:idx val="6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83D3-43CD-8681-2CBF65F0BEA4}"/>
              </c:ext>
            </c:extLst>
          </c:dPt>
          <c:dPt>
            <c:idx val="7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3D3-43CD-8681-2CBF65F0BEA4}"/>
              </c:ext>
            </c:extLst>
          </c:dPt>
          <c:dPt>
            <c:idx val="8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83D3-43CD-8681-2CBF65F0BEA4}"/>
              </c:ext>
            </c:extLst>
          </c:dPt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83D3-43CD-8681-2CBF65F0BEA4}"/>
              </c:ext>
            </c:extLst>
          </c:dPt>
          <c:dPt>
            <c:idx val="10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83D3-43CD-8681-2CBF65F0BEA4}"/>
              </c:ext>
            </c:extLst>
          </c:dPt>
          <c:dPt>
            <c:idx val="11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83D3-43CD-8681-2CBF65F0BEA4}"/>
              </c:ext>
            </c:extLst>
          </c:dPt>
          <c:dPt>
            <c:idx val="12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83D3-43CD-8681-2CBF65F0BEA4}"/>
              </c:ext>
            </c:extLst>
          </c:dPt>
          <c:dPt>
            <c:idx val="13"/>
            <c:invertIfNegative val="0"/>
            <c:bubble3D val="0"/>
            <c:spPr>
              <a:blipFill>
                <a:blip xmlns:r="http://schemas.openxmlformats.org/officeDocument/2006/relationships" r:embed="rId12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83D3-43CD-8681-2CBF65F0BEA4}"/>
              </c:ext>
            </c:extLst>
          </c:dPt>
          <c:cat>
            <c:numRef>
              <c:f>Processing!$S$73:$AF$73</c:f>
              <c:numCache>
                <c:formatCode>General</c:formatCode>
                <c:ptCount val="14"/>
              </c:numCache>
            </c:numRef>
          </c:cat>
          <c:val>
            <c:numRef>
              <c:f>Processing!$S$72:$AF$72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-300</c:v>
                </c:pt>
                <c:pt idx="3">
                  <c:v>-300</c:v>
                </c:pt>
                <c:pt idx="4">
                  <c:v>-300</c:v>
                </c:pt>
                <c:pt idx="5">
                  <c:v>-300</c:v>
                </c:pt>
                <c:pt idx="6">
                  <c:v>0</c:v>
                </c:pt>
                <c:pt idx="7">
                  <c:v>0</c:v>
                </c:pt>
                <c:pt idx="8">
                  <c:v>-300</c:v>
                </c:pt>
                <c:pt idx="9">
                  <c:v>-300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3D3-43CD-8681-2CBF65F0B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490171680"/>
        <c:axId val="1490172512"/>
      </c:barChart>
      <c:catAx>
        <c:axId val="149017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72512"/>
        <c:crosses val="autoZero"/>
        <c:auto val="1"/>
        <c:lblAlgn val="ctr"/>
        <c:lblOffset val="100"/>
        <c:noMultiLvlLbl val="0"/>
      </c:catAx>
      <c:valAx>
        <c:axId val="1490172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01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Processing!$G$70</c:f>
          <c:strCache>
            <c:ptCount val="1"/>
            <c:pt idx="0">
              <c:v>Full Weeks DataBase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4583506009117"/>
          <c:y val="0.16908210550490396"/>
          <c:w val="0.75851783510408355"/>
          <c:h val="0.70834252107077555"/>
        </c:manualLayout>
      </c:layout>
      <c:areaChart>
        <c:grouping val="stacked"/>
        <c:varyColors val="0"/>
        <c:ser>
          <c:idx val="0"/>
          <c:order val="0"/>
          <c:tx>
            <c:strRef>
              <c:f>Processing!$G$71</c:f>
              <c:strCache>
                <c:ptCount val="1"/>
                <c:pt idx="0">
                  <c:v>*.dbs</c:v>
                </c:pt>
              </c:strCache>
            </c:strRef>
          </c:tx>
          <c:spPr>
            <a:solidFill>
              <a:schemeClr val="bg1">
                <a:alpha val="63000"/>
              </a:schemeClr>
            </a:solidFill>
            <a:ln w="25400">
              <a:solidFill>
                <a:schemeClr val="bg1"/>
              </a:solidFill>
            </a:ln>
            <a:effectLst/>
          </c:spPr>
          <c:val>
            <c:numRef>
              <c:f>Processing!$H$71:$M$71</c:f>
              <c:numCache>
                <c:formatCode>General</c:formatCode>
                <c:ptCount val="6"/>
                <c:pt idx="0">
                  <c:v>0</c:v>
                </c:pt>
                <c:pt idx="1">
                  <c:v>435</c:v>
                </c:pt>
                <c:pt idx="2">
                  <c:v>540</c:v>
                </c:pt>
                <c:pt idx="3">
                  <c:v>390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F99-A81C-374B0D9DF5E7}"/>
            </c:ext>
          </c:extLst>
        </c:ser>
        <c:ser>
          <c:idx val="1"/>
          <c:order val="1"/>
          <c:tx>
            <c:strRef>
              <c:f>Processing!$G$72</c:f>
              <c:strCache>
                <c:ptCount val="1"/>
                <c:pt idx="0">
                  <c:v>*.myd</c:v>
                </c:pt>
              </c:strCache>
            </c:strRef>
          </c:tx>
          <c:spPr>
            <a:solidFill>
              <a:schemeClr val="bg1">
                <a:alpha val="35000"/>
              </a:schemeClr>
            </a:solidFill>
            <a:ln w="25400">
              <a:solidFill>
                <a:schemeClr val="bg1"/>
              </a:solidFill>
            </a:ln>
            <a:effectLst/>
          </c:spPr>
          <c:val>
            <c:numRef>
              <c:f>Processing!$H$72:$M$72</c:f>
              <c:numCache>
                <c:formatCode>General</c:formatCode>
                <c:ptCount val="6"/>
                <c:pt idx="0">
                  <c:v>0</c:v>
                </c:pt>
                <c:pt idx="1">
                  <c:v>250</c:v>
                </c:pt>
                <c:pt idx="2">
                  <c:v>447</c:v>
                </c:pt>
                <c:pt idx="3">
                  <c:v>233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F99-A81C-374B0D9DF5E7}"/>
            </c:ext>
          </c:extLst>
        </c:ser>
        <c:ser>
          <c:idx val="2"/>
          <c:order val="2"/>
          <c:tx>
            <c:strRef>
              <c:f>Processing!$G$73</c:f>
              <c:strCache>
                <c:ptCount val="1"/>
                <c:pt idx="0">
                  <c:v>*.mdb</c:v>
                </c:pt>
              </c:strCache>
            </c:strRef>
          </c:tx>
          <c:spPr>
            <a:solidFill>
              <a:schemeClr val="bg1">
                <a:alpha val="15000"/>
              </a:schemeClr>
            </a:solidFill>
            <a:ln w="25400" cmpd="sng">
              <a:solidFill>
                <a:schemeClr val="bg1"/>
              </a:solidFill>
            </a:ln>
            <a:effectLst/>
          </c:spPr>
          <c:val>
            <c:numRef>
              <c:f>Processing!$H$73:$M$73</c:f>
              <c:numCache>
                <c:formatCode>General</c:formatCode>
                <c:ptCount val="6"/>
                <c:pt idx="0">
                  <c:v>0</c:v>
                </c:pt>
                <c:pt idx="1">
                  <c:v>106</c:v>
                </c:pt>
                <c:pt idx="2">
                  <c:v>130</c:v>
                </c:pt>
                <c:pt idx="3">
                  <c:v>125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D4-4F99-A81C-374B0D9D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16032"/>
        <c:axId val="1808535168"/>
      </c:areaChart>
      <c:catAx>
        <c:axId val="1808516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535168"/>
        <c:crosses val="autoZero"/>
        <c:auto val="1"/>
        <c:lblAlgn val="ctr"/>
        <c:lblOffset val="100"/>
        <c:noMultiLvlLbl val="0"/>
      </c:catAx>
      <c:valAx>
        <c:axId val="18085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51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Processing!$G$76</c:f>
          <c:strCache>
            <c:ptCount val="1"/>
            <c:pt idx="0">
              <c:v>Soft Activity </c:v>
            </c:pt>
          </c:strCache>
        </c:strRef>
      </c:tx>
      <c:layout>
        <c:manualLayout>
          <c:xMode val="edge"/>
          <c:yMode val="edge"/>
          <c:x val="0.26336565883809976"/>
          <c:y val="4.807692307692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77175580325187"/>
          <c:y val="0.18683436805976175"/>
          <c:w val="0.8275457045142085"/>
          <c:h val="0.7611315112053300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Processing!$K$77:$K$81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7-46C7-B72F-4CBEE412C6B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Processing!$L$77:$L$81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7-46C7-B72F-4CBEE412C6B2}"/>
            </c:ext>
          </c:extLst>
        </c:ser>
        <c:ser>
          <c:idx val="2"/>
          <c:order val="2"/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Processing!$M$77:$M$81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7-46C7-B72F-4CBEE412C6B2}"/>
            </c:ext>
          </c:extLst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Processing!$N$77:$N$81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7-46C7-B72F-4CBEE412C6B2}"/>
            </c:ext>
          </c:extLst>
        </c:ser>
        <c:ser>
          <c:idx val="4"/>
          <c:order val="4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Processing!$O$77:$O$81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D7-46C7-B72F-4CBEE412C6B2}"/>
            </c:ext>
          </c:extLst>
        </c:ser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Processing!$P$77:$P$81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D7-46C7-B72F-4CBEE412C6B2}"/>
            </c:ext>
          </c:extLst>
        </c:ser>
        <c:ser>
          <c:idx val="6"/>
          <c:order val="6"/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Processing!$Q$77:$Q$81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D7-46C7-B72F-4CBEE412C6B2}"/>
            </c:ext>
          </c:extLst>
        </c:ser>
        <c:ser>
          <c:idx val="7"/>
          <c:order val="7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Processing!$R$77:$R$81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D7-46C7-B72F-4CBEE412C6B2}"/>
            </c:ext>
          </c:extLst>
        </c:ser>
        <c:ser>
          <c:idx val="8"/>
          <c:order val="8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Processing!$S$77:$S$81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D7-46C7-B72F-4CBEE412C6B2}"/>
            </c:ext>
          </c:extLst>
        </c:ser>
        <c:ser>
          <c:idx val="9"/>
          <c:order val="9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Processing!$T$77:$T$81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D7-46C7-B72F-4CBEE412C6B2}"/>
            </c:ext>
          </c:extLst>
        </c:ser>
        <c:ser>
          <c:idx val="10"/>
          <c:order val="10"/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Processing!$U$77:$U$81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D7-46C7-B72F-4CBEE412C6B2}"/>
            </c:ext>
          </c:extLst>
        </c:ser>
        <c:ser>
          <c:idx val="11"/>
          <c:order val="11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Processing!$V$77:$V$81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4D7-46C7-B72F-4CBEE412C6B2}"/>
            </c:ext>
          </c:extLst>
        </c:ser>
        <c:ser>
          <c:idx val="12"/>
          <c:order val="1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Processing!$W$77:$W$81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D7-46C7-B72F-4CBEE412C6B2}"/>
            </c:ext>
          </c:extLst>
        </c:ser>
        <c:ser>
          <c:idx val="13"/>
          <c:order val="13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Processing!$X$77:$X$81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D7-46C7-B72F-4CBEE412C6B2}"/>
            </c:ext>
          </c:extLst>
        </c:ser>
        <c:ser>
          <c:idx val="14"/>
          <c:order val="14"/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Processing!$Y$77:$Y$81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4D7-46C7-B72F-4CBEE412C6B2}"/>
            </c:ext>
          </c:extLst>
        </c:ser>
        <c:ser>
          <c:idx val="15"/>
          <c:order val="15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Processing!$Z$77:$Z$81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4D7-46C7-B72F-4CBEE412C6B2}"/>
            </c:ext>
          </c:extLst>
        </c:ser>
        <c:ser>
          <c:idx val="16"/>
          <c:order val="16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Processing!$AA$77:$AA$81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4D7-46C7-B72F-4CBEE412C6B2}"/>
            </c:ext>
          </c:extLst>
        </c:ser>
        <c:ser>
          <c:idx val="17"/>
          <c:order val="17"/>
          <c:spPr>
            <a:noFill/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Processing!$AB$77:$AB$81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D7-46C7-B72F-4CBEE412C6B2}"/>
            </c:ext>
          </c:extLst>
        </c:ser>
        <c:ser>
          <c:idx val="18"/>
          <c:order val="18"/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Processing!$G$77:$G$81</c:f>
              <c:strCache>
                <c:ptCount val="5"/>
                <c:pt idx="0">
                  <c:v>Soft-1</c:v>
                </c:pt>
                <c:pt idx="1">
                  <c:v>Soft-2</c:v>
                </c:pt>
                <c:pt idx="2">
                  <c:v>Soft-3</c:v>
                </c:pt>
                <c:pt idx="3">
                  <c:v>Soft-4</c:v>
                </c:pt>
                <c:pt idx="4">
                  <c:v>Soft-5</c:v>
                </c:pt>
              </c:strCache>
            </c:strRef>
          </c:cat>
          <c:val>
            <c:numRef>
              <c:f>Processing!$AC$77:$AC$81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D7-46C7-B72F-4CBEE412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704203296"/>
        <c:axId val="1704203712"/>
      </c:barChart>
      <c:catAx>
        <c:axId val="17042032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03712"/>
        <c:crosses val="autoZero"/>
        <c:auto val="1"/>
        <c:lblAlgn val="ctr"/>
        <c:lblOffset val="100"/>
        <c:noMultiLvlLbl val="0"/>
      </c:catAx>
      <c:valAx>
        <c:axId val="1704203712"/>
        <c:scaling>
          <c:orientation val="minMax"/>
          <c:max val="120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70420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7154273867139"/>
          <c:y val="0.11089290618793529"/>
          <c:w val="0.82655657087714929"/>
          <c:h val="0.77821418762412942"/>
        </c:manualLayout>
      </c:layout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Processing!$S$48:$S$51</c:f>
              <c:numCache>
                <c:formatCode>0%</c:formatCode>
                <c:ptCount val="4"/>
                <c:pt idx="0">
                  <c:v>0.37</c:v>
                </c:pt>
                <c:pt idx="1">
                  <c:v>0.80000000000000027</c:v>
                </c:pt>
                <c:pt idx="2">
                  <c:v>0.2</c:v>
                </c:pt>
                <c:pt idx="3">
                  <c:v>0.64000000000000012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6-481F-A264-A1AC25C42B2E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>
              <a:glow rad="101600">
                <a:schemeClr val="bg1">
                  <a:lumMod val="95000"/>
                  <a:alpha val="40000"/>
                </a:schemeClr>
              </a:glow>
            </a:effectLst>
          </c:spPr>
          <c:invertIfNegative val="0"/>
          <c:val>
            <c:numRef>
              <c:f>Processing!$T$48:$T$51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6-481F-A264-A1AC25C42B2E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val>
            <c:numRef>
              <c:f>Processing!$U$48:$U$51</c:f>
              <c:numCache>
                <c:formatCode>0%</c:formatCode>
                <c:ptCount val="4"/>
                <c:pt idx="0">
                  <c:v>0.58000000000000007</c:v>
                </c:pt>
                <c:pt idx="1">
                  <c:v>0.14999999999999969</c:v>
                </c:pt>
                <c:pt idx="2">
                  <c:v>0.75</c:v>
                </c:pt>
                <c:pt idx="3">
                  <c:v>0.30999999999999983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6-481F-A264-A1AC25C42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009664"/>
        <c:axId val="208010080"/>
      </c:barChart>
      <c:catAx>
        <c:axId val="208009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10080"/>
        <c:crosses val="autoZero"/>
        <c:auto val="1"/>
        <c:lblAlgn val="ctr"/>
        <c:lblOffset val="100"/>
        <c:noMultiLvlLbl val="0"/>
      </c:catAx>
      <c:valAx>
        <c:axId val="208010080"/>
        <c:scaling>
          <c:orientation val="minMax"/>
          <c:max val="1.1000000000000001"/>
          <c:min val="0"/>
        </c:scaling>
        <c:delete val="1"/>
        <c:axPos val="t"/>
        <c:numFmt formatCode="0%" sourceLinked="1"/>
        <c:majorTickMark val="out"/>
        <c:minorTickMark val="none"/>
        <c:tickLblPos val="nextTo"/>
        <c:crossAx val="20800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8B-471D-817A-C33FB5FF650C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8B-471D-817A-C33FB5FF650C}"/>
              </c:ext>
            </c:extLst>
          </c:dPt>
          <c:val>
            <c:numRef>
              <c:f>Processing!$H$66:$H$67</c:f>
              <c:numCache>
                <c:formatCode>0%</c:formatCode>
                <c:ptCount val="2"/>
                <c:pt idx="0">
                  <c:v>0.27200000000000002</c:v>
                </c:pt>
                <c:pt idx="1">
                  <c:v>0.72799999999999998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8B-471D-817A-C33FB5FF650C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alpha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48B-471D-817A-C33FB5FF650C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48B-471D-817A-C33FB5FF650C}"/>
              </c:ext>
            </c:extLst>
          </c:dPt>
          <c:val>
            <c:numRef>
              <c:f>Processing!$H$64:$H$65</c:f>
              <c:numCache>
                <c:formatCode>0%</c:formatCode>
                <c:ptCount val="2"/>
                <c:pt idx="0">
                  <c:v>0.74225806451612897</c:v>
                </c:pt>
                <c:pt idx="1">
                  <c:v>0.25774193548387103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8B-471D-817A-C33FB5FF6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5B-4454-B991-65606F762D8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25B-4454-B991-65606F762D8D}"/>
              </c:ext>
            </c:extLst>
          </c:dPt>
          <c:val>
            <c:numRef>
              <c:f>Processing!$I$66:$I$67</c:f>
              <c:numCache>
                <c:formatCode>0%</c:formatCode>
                <c:ptCount val="2"/>
                <c:pt idx="0">
                  <c:v>0.7340000000000001</c:v>
                </c:pt>
                <c:pt idx="1">
                  <c:v>0.2659999999999999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5B-4454-B991-65606F762D8D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alpha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25B-4454-B991-65606F762D8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25B-4454-B991-65606F762D8D}"/>
              </c:ext>
            </c:extLst>
          </c:dPt>
          <c:val>
            <c:numRef>
              <c:f>Processing!$I$64:$I$65</c:f>
              <c:numCache>
                <c:formatCode>0%</c:formatCode>
                <c:ptCount val="2"/>
                <c:pt idx="0">
                  <c:v>0.26419354838709674</c:v>
                </c:pt>
                <c:pt idx="1">
                  <c:v>0.73580645161290326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5B-4454-B991-65606F762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69-474D-86E7-E8DADE1CCF1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69-474D-86E7-E8DADE1CCF1D}"/>
              </c:ext>
            </c:extLst>
          </c:dPt>
          <c:val>
            <c:numRef>
              <c:f>Processing!$J$66:$J$67</c:f>
              <c:numCache>
                <c:formatCode>0%</c:formatCode>
                <c:ptCount val="2"/>
                <c:pt idx="0">
                  <c:v>0.34733333333333333</c:v>
                </c:pt>
                <c:pt idx="1">
                  <c:v>0.65266666666666673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9-474D-86E7-E8DADE1CCF1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bg1">
                  <a:alpha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569-474D-86E7-E8DADE1CCF1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569-474D-86E7-E8DADE1CCF1D}"/>
              </c:ext>
            </c:extLst>
          </c:dPt>
          <c:val>
            <c:numRef>
              <c:f>Processing!$J$64:$J$65</c:f>
              <c:numCache>
                <c:formatCode>0%</c:formatCode>
                <c:ptCount val="2"/>
                <c:pt idx="0">
                  <c:v>0.70967741935483886</c:v>
                </c:pt>
                <c:pt idx="1">
                  <c:v>0.29032258064516114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69-474D-86E7-E8DADE1CC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8-460F-8160-FC9C973459C4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8-460F-8160-FC9C973459C4}"/>
              </c:ext>
            </c:extLst>
          </c:dPt>
          <c:val>
            <c:numRef>
              <c:f>Processing!$K$66:$K$67</c:f>
              <c:numCache>
                <c:formatCode>0%</c:formatCode>
                <c:ptCount val="2"/>
                <c:pt idx="0">
                  <c:v>0.69766666666666677</c:v>
                </c:pt>
                <c:pt idx="1">
                  <c:v>0.30233333333333323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E8-460F-8160-FC9C973459C4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alpha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E8-460F-8160-FC9C973459C4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7E8-460F-8160-FC9C973459C4}"/>
              </c:ext>
            </c:extLst>
          </c:dPt>
          <c:val>
            <c:numRef>
              <c:f>Processing!$K$64:$K$65</c:f>
              <c:numCache>
                <c:formatCode>0%</c:formatCode>
                <c:ptCount val="2"/>
                <c:pt idx="0">
                  <c:v>0.29903225806451617</c:v>
                </c:pt>
                <c:pt idx="1">
                  <c:v>0.70096774193548383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E8-460F-8160-FC9C97345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2" dropStyle="combo" dx="16" fmlaLink="Processing!$B$3" fmlaRange="Processing!$U$1:$U$12" noThreeD="1" sel="11" val="0"/>
</file>

<file path=xl/ctrlProps/ctrlProp2.xml><?xml version="1.0" encoding="utf-8"?>
<formControlPr xmlns="http://schemas.microsoft.com/office/spreadsheetml/2009/9/main" objectType="Spin" dx="22" fmlaLink="Processing!$D$5" max="31" min="1" page="10" val="9"/>
</file>

<file path=xl/ctrlProps/ctrlProp3.xml><?xml version="1.0" encoding="utf-8"?>
<formControlPr xmlns="http://schemas.microsoft.com/office/spreadsheetml/2009/9/main" objectType="Spin" dx="22" fmlaLink="Processing!$D$6" max="31" min="1" page="10" val="18"/>
</file>

<file path=xl/ctrlProps/ctrlProp4.xml><?xml version="1.0" encoding="utf-8"?>
<formControlPr xmlns="http://schemas.microsoft.com/office/spreadsheetml/2009/9/main" objectType="CheckBox" fmlaLink="Processing!$A$3" lockText="1" noThreeD="1"/>
</file>

<file path=xl/ctrlProps/ctrlProp5.xml><?xml version="1.0" encoding="utf-8"?>
<formControlPr xmlns="http://schemas.microsoft.com/office/spreadsheetml/2009/9/main" objectType="Radio" checked="Checked" firstButton="1" fmlaLink="Processing!$E$3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Scroll" dx="26" fmlaLink="Processing!$F$23" horiz="1" max="401" min="1" page="10" val="189"/>
</file>

<file path=xl/ctrlProps/ctrlProp8.xml><?xml version="1.0" encoding="utf-8"?>
<formControlPr xmlns="http://schemas.microsoft.com/office/spreadsheetml/2009/9/main" objectType="Drop" dropLines="12" dropStyle="combo" dx="16" fmlaLink="$B$3" fmlaRange="$U$1:$U$12" noThreeD="1" sel="11" val="0"/>
</file>

<file path=xl/ctrlProps/ctrlProp9.xml><?xml version="1.0" encoding="utf-8"?>
<formControlPr xmlns="http://schemas.microsoft.com/office/spreadsheetml/2009/9/main" objectType="Spin" dx="22" fmlaLink="$B$3" max="12" min="1" page="10" val="11"/>
</file>

<file path=xl/ctrlProps/ctrlProp10.xml><?xml version="1.0" encoding="utf-8"?>
<formControlPr xmlns="http://schemas.microsoft.com/office/spreadsheetml/2009/9/main" objectType="Spin" dx="22" fmlaLink="$D$5" max="31" min="1" page="10" val="9"/>
</file>

<file path=xl/ctrlProps/ctrlProp11.xml><?xml version="1.0" encoding="utf-8"?>
<formControlPr xmlns="http://schemas.microsoft.com/office/spreadsheetml/2009/9/main" objectType="Drop" dropLines="31" dropStyle="combo" dx="16" fmlaLink="$D$6" fmlaRange="$W$1:$W$31" noThreeD="1" sel="18" val="0"/>
</file>

<file path=xl/ctrlProps/ctrlProp12.xml><?xml version="1.0" encoding="utf-8"?>
<formControlPr xmlns="http://schemas.microsoft.com/office/spreadsheetml/2009/9/main" objectType="Spin" dx="22" fmlaLink="$D$6" max="31" min="1" page="10" val="18"/>
</file>

<file path=xl/ctrlProps/ctrlProp13.xml><?xml version="1.0" encoding="utf-8"?>
<formControlPr xmlns="http://schemas.microsoft.com/office/spreadsheetml/2009/9/main" objectType="Radio" checked="Checked" firstButton="1" fmlaLink="Processing!$E$3" lockText="1" noThreeD="1"/>
</file>

<file path=xl/ctrlProps/ctrlProp1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33</xdr:col>
      <xdr:colOff>295565</xdr:colOff>
      <xdr:row>63</xdr:row>
      <xdr:rowOff>96058</xdr:rowOff>
    </xdr:to>
    <xdr:sp macro="" textlink="">
      <xdr:nvSpPr>
        <xdr:cNvPr id="70" name="Skin-1 night sky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4153805" cy="10713258"/>
        </a:xfrm>
        <a:custGeom>
          <a:avLst/>
          <a:gdLst>
            <a:gd name="connsiteX0" fmla="*/ 0 w 14153805"/>
            <a:gd name="connsiteY0" fmla="*/ 0 h 10713258"/>
            <a:gd name="connsiteX1" fmla="*/ 14153804 w 14153805"/>
            <a:gd name="connsiteY1" fmla="*/ 0 h 10713258"/>
            <a:gd name="connsiteX2" fmla="*/ 14153804 w 14153805"/>
            <a:gd name="connsiteY2" fmla="*/ 7504546 h 10713258"/>
            <a:gd name="connsiteX3" fmla="*/ 14153805 w 14153805"/>
            <a:gd name="connsiteY3" fmla="*/ 7504546 h 10713258"/>
            <a:gd name="connsiteX4" fmla="*/ 14153805 w 14153805"/>
            <a:gd name="connsiteY4" fmla="*/ 10713258 h 10713258"/>
            <a:gd name="connsiteX5" fmla="*/ 1 w 14153805"/>
            <a:gd name="connsiteY5" fmla="*/ 10713258 h 10713258"/>
            <a:gd name="connsiteX6" fmla="*/ 1 w 14153805"/>
            <a:gd name="connsiteY6" fmla="*/ 7525789 h 10713258"/>
            <a:gd name="connsiteX7" fmla="*/ 0 w 14153805"/>
            <a:gd name="connsiteY7" fmla="*/ 7525789 h 10713258"/>
            <a:gd name="connsiteX8" fmla="*/ 0 w 14153805"/>
            <a:gd name="connsiteY8" fmla="*/ 0 h 10713258"/>
            <a:gd name="connsiteX9" fmla="*/ 2290996 w 14153805"/>
            <a:gd name="connsiteY9" fmla="*/ 7524867 h 10713258"/>
            <a:gd name="connsiteX10" fmla="*/ 1390996 w 14153805"/>
            <a:gd name="connsiteY10" fmla="*/ 8438722 h 10713258"/>
            <a:gd name="connsiteX11" fmla="*/ 2290996 w 14153805"/>
            <a:gd name="connsiteY11" fmla="*/ 9352577 h 10713258"/>
            <a:gd name="connsiteX12" fmla="*/ 3190996 w 14153805"/>
            <a:gd name="connsiteY12" fmla="*/ 8438722 h 10713258"/>
            <a:gd name="connsiteX13" fmla="*/ 2290996 w 14153805"/>
            <a:gd name="connsiteY13" fmla="*/ 7524867 h 10713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153805" h="10713258">
              <a:moveTo>
                <a:pt x="0" y="0"/>
              </a:moveTo>
              <a:lnTo>
                <a:pt x="14153804" y="0"/>
              </a:lnTo>
              <a:lnTo>
                <a:pt x="14153804" y="7504546"/>
              </a:lnTo>
              <a:lnTo>
                <a:pt x="14153805" y="7504546"/>
              </a:lnTo>
              <a:lnTo>
                <a:pt x="14153805" y="10713258"/>
              </a:lnTo>
              <a:lnTo>
                <a:pt x="1" y="10713258"/>
              </a:lnTo>
              <a:lnTo>
                <a:pt x="1" y="7525789"/>
              </a:lnTo>
              <a:lnTo>
                <a:pt x="0" y="7525789"/>
              </a:lnTo>
              <a:lnTo>
                <a:pt x="0" y="0"/>
              </a:lnTo>
              <a:close/>
              <a:moveTo>
                <a:pt x="2290996" y="7524867"/>
              </a:moveTo>
              <a:cubicBezTo>
                <a:pt x="1793940" y="7524867"/>
                <a:pt x="1390996" y="7934014"/>
                <a:pt x="1390996" y="8438722"/>
              </a:cubicBezTo>
              <a:cubicBezTo>
                <a:pt x="1390996" y="8943430"/>
                <a:pt x="1793940" y="9352577"/>
                <a:pt x="2290996" y="9352577"/>
              </a:cubicBezTo>
              <a:cubicBezTo>
                <a:pt x="2788052" y="9352577"/>
                <a:pt x="3190996" y="8943430"/>
                <a:pt x="3190996" y="8438722"/>
              </a:cubicBezTo>
              <a:cubicBezTo>
                <a:pt x="3190996" y="7934014"/>
                <a:pt x="2788052" y="7524867"/>
                <a:pt x="2290996" y="7524867"/>
              </a:cubicBezTo>
              <a:close/>
            </a:path>
          </a:pathLst>
        </a:custGeom>
        <a:gradFill flip="none" rotWithShape="1">
          <a:gsLst>
            <a:gs pos="22000">
              <a:srgbClr val="2351A5"/>
            </a:gs>
            <a:gs pos="100000">
              <a:srgbClr val="0C082D"/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0</xdr:col>
      <xdr:colOff>71120</xdr:colOff>
      <xdr:row>0</xdr:row>
      <xdr:rowOff>0</xdr:rowOff>
    </xdr:from>
    <xdr:to>
      <xdr:col>33</xdr:col>
      <xdr:colOff>366685</xdr:colOff>
      <xdr:row>63</xdr:row>
      <xdr:rowOff>96058</xdr:rowOff>
    </xdr:to>
    <xdr:sp macro="" textlink="">
      <xdr:nvSpPr>
        <xdr:cNvPr id="69" name="Skin-2 sky thinks about the rai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1120" y="0"/>
          <a:ext cx="14153805" cy="10713258"/>
        </a:xfrm>
        <a:custGeom>
          <a:avLst/>
          <a:gdLst>
            <a:gd name="connsiteX0" fmla="*/ 0 w 14153805"/>
            <a:gd name="connsiteY0" fmla="*/ 0 h 10713258"/>
            <a:gd name="connsiteX1" fmla="*/ 14153804 w 14153805"/>
            <a:gd name="connsiteY1" fmla="*/ 0 h 10713258"/>
            <a:gd name="connsiteX2" fmla="*/ 14153804 w 14153805"/>
            <a:gd name="connsiteY2" fmla="*/ 7504546 h 10713258"/>
            <a:gd name="connsiteX3" fmla="*/ 14153805 w 14153805"/>
            <a:gd name="connsiteY3" fmla="*/ 7504546 h 10713258"/>
            <a:gd name="connsiteX4" fmla="*/ 14153805 w 14153805"/>
            <a:gd name="connsiteY4" fmla="*/ 10713258 h 10713258"/>
            <a:gd name="connsiteX5" fmla="*/ 1 w 14153805"/>
            <a:gd name="connsiteY5" fmla="*/ 10713258 h 10713258"/>
            <a:gd name="connsiteX6" fmla="*/ 1 w 14153805"/>
            <a:gd name="connsiteY6" fmla="*/ 7525789 h 10713258"/>
            <a:gd name="connsiteX7" fmla="*/ 0 w 14153805"/>
            <a:gd name="connsiteY7" fmla="*/ 7525789 h 10713258"/>
            <a:gd name="connsiteX8" fmla="*/ 0 w 14153805"/>
            <a:gd name="connsiteY8" fmla="*/ 0 h 10713258"/>
            <a:gd name="connsiteX9" fmla="*/ 2290996 w 14153805"/>
            <a:gd name="connsiteY9" fmla="*/ 7524867 h 10713258"/>
            <a:gd name="connsiteX10" fmla="*/ 1390996 w 14153805"/>
            <a:gd name="connsiteY10" fmla="*/ 8438722 h 10713258"/>
            <a:gd name="connsiteX11" fmla="*/ 2290996 w 14153805"/>
            <a:gd name="connsiteY11" fmla="*/ 9352577 h 10713258"/>
            <a:gd name="connsiteX12" fmla="*/ 3190996 w 14153805"/>
            <a:gd name="connsiteY12" fmla="*/ 8438722 h 10713258"/>
            <a:gd name="connsiteX13" fmla="*/ 2290996 w 14153805"/>
            <a:gd name="connsiteY13" fmla="*/ 7524867 h 10713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153805" h="10713258">
              <a:moveTo>
                <a:pt x="0" y="0"/>
              </a:moveTo>
              <a:lnTo>
                <a:pt x="14153804" y="0"/>
              </a:lnTo>
              <a:lnTo>
                <a:pt x="14153804" y="7504546"/>
              </a:lnTo>
              <a:lnTo>
                <a:pt x="14153805" y="7504546"/>
              </a:lnTo>
              <a:lnTo>
                <a:pt x="14153805" y="10713258"/>
              </a:lnTo>
              <a:lnTo>
                <a:pt x="1" y="10713258"/>
              </a:lnTo>
              <a:lnTo>
                <a:pt x="1" y="7525789"/>
              </a:lnTo>
              <a:lnTo>
                <a:pt x="0" y="7525789"/>
              </a:lnTo>
              <a:lnTo>
                <a:pt x="0" y="0"/>
              </a:lnTo>
              <a:close/>
              <a:moveTo>
                <a:pt x="2290996" y="7524867"/>
              </a:moveTo>
              <a:cubicBezTo>
                <a:pt x="1793940" y="7524867"/>
                <a:pt x="1390996" y="7934014"/>
                <a:pt x="1390996" y="8438722"/>
              </a:cubicBezTo>
              <a:cubicBezTo>
                <a:pt x="1390996" y="8943430"/>
                <a:pt x="1793940" y="9352577"/>
                <a:pt x="2290996" y="9352577"/>
              </a:cubicBezTo>
              <a:cubicBezTo>
                <a:pt x="2788052" y="9352577"/>
                <a:pt x="3190996" y="8943430"/>
                <a:pt x="3190996" y="8438722"/>
              </a:cubicBezTo>
              <a:cubicBezTo>
                <a:pt x="3190996" y="7934014"/>
                <a:pt x="2788052" y="7524867"/>
                <a:pt x="2290996" y="7524867"/>
              </a:cubicBezTo>
              <a:close/>
            </a:path>
          </a:pathLst>
        </a:custGeom>
        <a:gradFill flip="none" rotWithShape="1">
          <a:gsLst>
            <a:gs pos="23000">
              <a:srgbClr val="2351A5"/>
            </a:gs>
            <a:gs pos="33000">
              <a:srgbClr val="0079A4"/>
            </a:gs>
            <a:gs pos="87000">
              <a:srgbClr val="93CDD7"/>
            </a:gs>
            <a:gs pos="71000">
              <a:srgbClr val="55B6C9"/>
            </a:gs>
          </a:gsLst>
          <a:lin ang="189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33</xdr:col>
      <xdr:colOff>295565</xdr:colOff>
      <xdr:row>63</xdr:row>
      <xdr:rowOff>96058</xdr:rowOff>
    </xdr:to>
    <xdr:sp macro="" textlink="">
      <xdr:nvSpPr>
        <xdr:cNvPr id="71" name="Skin-3 dawn romanc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4153805" cy="10713258"/>
        </a:xfrm>
        <a:custGeom>
          <a:avLst/>
          <a:gdLst>
            <a:gd name="connsiteX0" fmla="*/ 0 w 14153805"/>
            <a:gd name="connsiteY0" fmla="*/ 0 h 10713258"/>
            <a:gd name="connsiteX1" fmla="*/ 14153804 w 14153805"/>
            <a:gd name="connsiteY1" fmla="*/ 0 h 10713258"/>
            <a:gd name="connsiteX2" fmla="*/ 14153804 w 14153805"/>
            <a:gd name="connsiteY2" fmla="*/ 7504546 h 10713258"/>
            <a:gd name="connsiteX3" fmla="*/ 14153805 w 14153805"/>
            <a:gd name="connsiteY3" fmla="*/ 7504546 h 10713258"/>
            <a:gd name="connsiteX4" fmla="*/ 14153805 w 14153805"/>
            <a:gd name="connsiteY4" fmla="*/ 10713258 h 10713258"/>
            <a:gd name="connsiteX5" fmla="*/ 1 w 14153805"/>
            <a:gd name="connsiteY5" fmla="*/ 10713258 h 10713258"/>
            <a:gd name="connsiteX6" fmla="*/ 1 w 14153805"/>
            <a:gd name="connsiteY6" fmla="*/ 7525789 h 10713258"/>
            <a:gd name="connsiteX7" fmla="*/ 0 w 14153805"/>
            <a:gd name="connsiteY7" fmla="*/ 7525789 h 10713258"/>
            <a:gd name="connsiteX8" fmla="*/ 0 w 14153805"/>
            <a:gd name="connsiteY8" fmla="*/ 0 h 10713258"/>
            <a:gd name="connsiteX9" fmla="*/ 2290996 w 14153805"/>
            <a:gd name="connsiteY9" fmla="*/ 7524867 h 10713258"/>
            <a:gd name="connsiteX10" fmla="*/ 1390996 w 14153805"/>
            <a:gd name="connsiteY10" fmla="*/ 8438722 h 10713258"/>
            <a:gd name="connsiteX11" fmla="*/ 2290996 w 14153805"/>
            <a:gd name="connsiteY11" fmla="*/ 9352577 h 10713258"/>
            <a:gd name="connsiteX12" fmla="*/ 3190996 w 14153805"/>
            <a:gd name="connsiteY12" fmla="*/ 8438722 h 10713258"/>
            <a:gd name="connsiteX13" fmla="*/ 2290996 w 14153805"/>
            <a:gd name="connsiteY13" fmla="*/ 7524867 h 10713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153805" h="10713258">
              <a:moveTo>
                <a:pt x="0" y="0"/>
              </a:moveTo>
              <a:lnTo>
                <a:pt x="14153804" y="0"/>
              </a:lnTo>
              <a:lnTo>
                <a:pt x="14153804" y="7504546"/>
              </a:lnTo>
              <a:lnTo>
                <a:pt x="14153805" y="7504546"/>
              </a:lnTo>
              <a:lnTo>
                <a:pt x="14153805" y="10713258"/>
              </a:lnTo>
              <a:lnTo>
                <a:pt x="1" y="10713258"/>
              </a:lnTo>
              <a:lnTo>
                <a:pt x="1" y="7525789"/>
              </a:lnTo>
              <a:lnTo>
                <a:pt x="0" y="7525789"/>
              </a:lnTo>
              <a:lnTo>
                <a:pt x="0" y="0"/>
              </a:lnTo>
              <a:close/>
              <a:moveTo>
                <a:pt x="2290996" y="7524867"/>
              </a:moveTo>
              <a:cubicBezTo>
                <a:pt x="1793940" y="7524867"/>
                <a:pt x="1390996" y="7934014"/>
                <a:pt x="1390996" y="8438722"/>
              </a:cubicBezTo>
              <a:cubicBezTo>
                <a:pt x="1390996" y="8943430"/>
                <a:pt x="1793940" y="9352577"/>
                <a:pt x="2290996" y="9352577"/>
              </a:cubicBezTo>
              <a:cubicBezTo>
                <a:pt x="2788052" y="9352577"/>
                <a:pt x="3190996" y="8943430"/>
                <a:pt x="3190996" y="8438722"/>
              </a:cubicBezTo>
              <a:cubicBezTo>
                <a:pt x="3190996" y="7934014"/>
                <a:pt x="2788052" y="7524867"/>
                <a:pt x="2290996" y="7524867"/>
              </a:cubicBezTo>
              <a:close/>
            </a:path>
          </a:pathLst>
        </a:custGeom>
        <a:gradFill flip="none" rotWithShape="1">
          <a:gsLst>
            <a:gs pos="62000">
              <a:srgbClr val="31A3F7"/>
            </a:gs>
            <a:gs pos="23000">
              <a:srgbClr val="2351A5"/>
            </a:gs>
            <a:gs pos="40000">
              <a:srgbClr val="21AEFE"/>
            </a:gs>
            <a:gs pos="88000">
              <a:srgbClr val="C141B2"/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33</xdr:col>
      <xdr:colOff>295565</xdr:colOff>
      <xdr:row>63</xdr:row>
      <xdr:rowOff>96058</xdr:rowOff>
    </xdr:to>
    <xdr:sp macro="" textlink="">
      <xdr:nvSpPr>
        <xdr:cNvPr id="72" name="Skin-4 light through the sky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4153805" cy="10164618"/>
        </a:xfrm>
        <a:custGeom>
          <a:avLst/>
          <a:gdLst>
            <a:gd name="connsiteX0" fmla="*/ 0 w 14153805"/>
            <a:gd name="connsiteY0" fmla="*/ 0 h 10713258"/>
            <a:gd name="connsiteX1" fmla="*/ 14153804 w 14153805"/>
            <a:gd name="connsiteY1" fmla="*/ 0 h 10713258"/>
            <a:gd name="connsiteX2" fmla="*/ 14153804 w 14153805"/>
            <a:gd name="connsiteY2" fmla="*/ 7504546 h 10713258"/>
            <a:gd name="connsiteX3" fmla="*/ 14153805 w 14153805"/>
            <a:gd name="connsiteY3" fmla="*/ 7504546 h 10713258"/>
            <a:gd name="connsiteX4" fmla="*/ 14153805 w 14153805"/>
            <a:gd name="connsiteY4" fmla="*/ 10713258 h 10713258"/>
            <a:gd name="connsiteX5" fmla="*/ 1 w 14153805"/>
            <a:gd name="connsiteY5" fmla="*/ 10713258 h 10713258"/>
            <a:gd name="connsiteX6" fmla="*/ 1 w 14153805"/>
            <a:gd name="connsiteY6" fmla="*/ 7525789 h 10713258"/>
            <a:gd name="connsiteX7" fmla="*/ 0 w 14153805"/>
            <a:gd name="connsiteY7" fmla="*/ 7525789 h 10713258"/>
            <a:gd name="connsiteX8" fmla="*/ 0 w 14153805"/>
            <a:gd name="connsiteY8" fmla="*/ 0 h 10713258"/>
            <a:gd name="connsiteX9" fmla="*/ 2290996 w 14153805"/>
            <a:gd name="connsiteY9" fmla="*/ 7524867 h 10713258"/>
            <a:gd name="connsiteX10" fmla="*/ 1390996 w 14153805"/>
            <a:gd name="connsiteY10" fmla="*/ 8438722 h 10713258"/>
            <a:gd name="connsiteX11" fmla="*/ 2290996 w 14153805"/>
            <a:gd name="connsiteY11" fmla="*/ 9352577 h 10713258"/>
            <a:gd name="connsiteX12" fmla="*/ 3190996 w 14153805"/>
            <a:gd name="connsiteY12" fmla="*/ 8438722 h 10713258"/>
            <a:gd name="connsiteX13" fmla="*/ 2290996 w 14153805"/>
            <a:gd name="connsiteY13" fmla="*/ 7524867 h 10713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153805" h="10713258">
              <a:moveTo>
                <a:pt x="0" y="0"/>
              </a:moveTo>
              <a:lnTo>
                <a:pt x="14153804" y="0"/>
              </a:lnTo>
              <a:lnTo>
                <a:pt x="14153804" y="7504546"/>
              </a:lnTo>
              <a:lnTo>
                <a:pt x="14153805" y="7504546"/>
              </a:lnTo>
              <a:lnTo>
                <a:pt x="14153805" y="10713258"/>
              </a:lnTo>
              <a:lnTo>
                <a:pt x="1" y="10713258"/>
              </a:lnTo>
              <a:lnTo>
                <a:pt x="1" y="7525789"/>
              </a:lnTo>
              <a:lnTo>
                <a:pt x="0" y="7525789"/>
              </a:lnTo>
              <a:lnTo>
                <a:pt x="0" y="0"/>
              </a:lnTo>
              <a:close/>
              <a:moveTo>
                <a:pt x="2290996" y="7524867"/>
              </a:moveTo>
              <a:cubicBezTo>
                <a:pt x="1793940" y="7524867"/>
                <a:pt x="1390996" y="7934014"/>
                <a:pt x="1390996" y="8438722"/>
              </a:cubicBezTo>
              <a:cubicBezTo>
                <a:pt x="1390996" y="8943430"/>
                <a:pt x="1793940" y="9352577"/>
                <a:pt x="2290996" y="9352577"/>
              </a:cubicBezTo>
              <a:cubicBezTo>
                <a:pt x="2788052" y="9352577"/>
                <a:pt x="3190996" y="8943430"/>
                <a:pt x="3190996" y="8438722"/>
              </a:cubicBezTo>
              <a:cubicBezTo>
                <a:pt x="3190996" y="7934014"/>
                <a:pt x="2788052" y="7524867"/>
                <a:pt x="2290996" y="7524867"/>
              </a:cubicBezTo>
              <a:close/>
            </a:path>
          </a:pathLst>
        </a:custGeom>
        <a:gradFill flip="none" rotWithShape="1">
          <a:gsLst>
            <a:gs pos="28000">
              <a:schemeClr val="accent1">
                <a:lumMod val="0"/>
                <a:lumOff val="100000"/>
              </a:schemeClr>
            </a:gs>
            <a:gs pos="46000">
              <a:srgbClr val="11B6EE"/>
            </a:gs>
            <a:gs pos="79000">
              <a:srgbClr val="2351A5"/>
            </a:gs>
          </a:gsLst>
          <a:path path="circle">
            <a:fillToRect l="50000" t="-80000" r="50000" b="180000"/>
          </a:path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ru-RU" sz="1100"/>
        </a:p>
      </xdr:txBody>
    </xdr:sp>
    <xdr:clientData/>
  </xdr:twoCellAnchor>
  <xdr:twoCellAnchor>
    <xdr:from>
      <xdr:col>0</xdr:col>
      <xdr:colOff>453484</xdr:colOff>
      <xdr:row>40</xdr:row>
      <xdr:rowOff>50909</xdr:rowOff>
    </xdr:from>
    <xdr:to>
      <xdr:col>12</xdr:col>
      <xdr:colOff>57536</xdr:colOff>
      <xdr:row>62</xdr:row>
      <xdr:rowOff>97293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97594</xdr:colOff>
      <xdr:row>40</xdr:row>
      <xdr:rowOff>167636</xdr:rowOff>
    </xdr:from>
    <xdr:to>
      <xdr:col>17</xdr:col>
      <xdr:colOff>434337</xdr:colOff>
      <xdr:row>44</xdr:row>
      <xdr:rowOff>71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360788" y="7928747"/>
          <a:ext cx="918827" cy="238130"/>
          <a:chOff x="3578592" y="4389123"/>
          <a:chExt cx="1992249" cy="61348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Drop Down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4028335" y="4392706"/>
                <a:ext cx="1542506" cy="573673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xdr:sp macro="" textlink="">
        <xdr:nvSpPr>
          <xdr:cNvPr id="7" name="Прямоугольник 3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597716" y="4395240"/>
            <a:ext cx="1561564" cy="592353"/>
          </a:xfrm>
          <a:prstGeom prst="rect">
            <a:avLst/>
          </a:prstGeom>
          <a:solidFill>
            <a:srgbClr val="373743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Processing!$V$1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3578592" y="4389123"/>
            <a:ext cx="1564029" cy="613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743B0C98-DFAE-43E1-9722-BC64752E7FB4}" type="TxLink">
              <a:rPr lang="en-US" sz="9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NOVEMBER</a:t>
            </a:fld>
            <a:endParaRPr lang="en-US" sz="11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16</xdr:col>
      <xdr:colOff>97594</xdr:colOff>
      <xdr:row>50</xdr:row>
      <xdr:rowOff>53339</xdr:rowOff>
    </xdr:from>
    <xdr:to>
      <xdr:col>17</xdr:col>
      <xdr:colOff>421708</xdr:colOff>
      <xdr:row>53</xdr:row>
      <xdr:rowOff>65865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360788" y="8643478"/>
          <a:ext cx="906198" cy="224193"/>
          <a:chOff x="3463588" y="4800594"/>
          <a:chExt cx="2119142" cy="62111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6" name="Spinner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000-000002040000}"/>
                  </a:ext>
                </a:extLst>
              </xdr:cNvPr>
              <xdr:cNvSpPr/>
            </xdr:nvSpPr>
            <xdr:spPr bwMode="auto">
              <a:xfrm>
                <a:off x="5141522" y="4800594"/>
                <a:ext cx="441208" cy="60301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  <xdr:sp macro="" textlink="">
        <xdr:nvSpPr>
          <xdr:cNvPr id="11" name="Прямоугольник 3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463588" y="4808221"/>
            <a:ext cx="1674952" cy="610758"/>
          </a:xfrm>
          <a:prstGeom prst="rect">
            <a:avLst/>
          </a:prstGeom>
          <a:solidFill>
            <a:srgbClr val="373743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50"/>
          </a:p>
        </xdr:txBody>
      </xdr:sp>
      <xdr:sp macro="" textlink="Processing!$X$2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3465045" y="4808221"/>
            <a:ext cx="1674953" cy="613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6AD2BD00-985E-4568-AB22-63AF06A8FB08}" type="TxLink">
              <a:rPr lang="en-US" sz="8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COUNT: 9</a:t>
            </a:fld>
            <a:endParaRPr lang="en-US" sz="105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16</xdr:col>
      <xdr:colOff>97594</xdr:colOff>
      <xdr:row>45</xdr:row>
      <xdr:rowOff>54031</xdr:rowOff>
    </xdr:from>
    <xdr:to>
      <xdr:col>17</xdr:col>
      <xdr:colOff>424720</xdr:colOff>
      <xdr:row>48</xdr:row>
      <xdr:rowOff>66556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360788" y="8291392"/>
          <a:ext cx="909210" cy="224192"/>
          <a:chOff x="3463586" y="4800594"/>
          <a:chExt cx="2125981" cy="62111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7" name="Spinner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5147385" y="4800594"/>
                <a:ext cx="442182" cy="61555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  <xdr:sp macro="" textlink="">
        <xdr:nvSpPr>
          <xdr:cNvPr id="16" name="Прямоугольник 3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463586" y="4808221"/>
            <a:ext cx="1677931" cy="610757"/>
          </a:xfrm>
          <a:prstGeom prst="rect">
            <a:avLst/>
          </a:prstGeom>
          <a:solidFill>
            <a:srgbClr val="373743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50"/>
          </a:p>
        </xdr:txBody>
      </xdr:sp>
      <xdr:sp macro="" textlink="Processing!X1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3465043" y="4808221"/>
            <a:ext cx="1674950" cy="613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3FED3D16-C5C3-482A-B7A0-14A6C78CC496}" type="TxLink">
              <a:rPr lang="en-US" sz="9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START: 18</a:t>
            </a:fld>
            <a:endParaRPr lang="en-US" sz="8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104775</xdr:colOff>
          <xdr:row>54</xdr:row>
          <xdr:rowOff>95250</xdr:rowOff>
        </xdr:from>
        <xdr:to>
          <xdr:col>17</xdr:col>
          <xdr:colOff>209550</xdr:colOff>
          <xdr:row>55</xdr:row>
          <xdr:rowOff>133350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look num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85725</xdr:colOff>
          <xdr:row>56</xdr:row>
          <xdr:rowOff>9525</xdr:rowOff>
        </xdr:from>
        <xdr:to>
          <xdr:col>16</xdr:col>
          <xdr:colOff>533400</xdr:colOff>
          <xdr:row>57</xdr:row>
          <xdr:rowOff>114300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56</xdr:row>
          <xdr:rowOff>19050</xdr:rowOff>
        </xdr:from>
        <xdr:to>
          <xdr:col>17</xdr:col>
          <xdr:colOff>438150</xdr:colOff>
          <xdr:row>57</xdr:row>
          <xdr:rowOff>104775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</a:t>
              </a:r>
            </a:p>
          </xdr:txBody>
        </xdr:sp>
        <xdr:clientData/>
      </xdr:twoCellAnchor>
    </mc:Choice>
    <mc:Fallback/>
  </mc:AlternateContent>
  <xdr:twoCellAnchor>
    <xdr:from>
      <xdr:col>17</xdr:col>
      <xdr:colOff>541713</xdr:colOff>
      <xdr:row>41</xdr:row>
      <xdr:rowOff>15933</xdr:rowOff>
    </xdr:from>
    <xdr:to>
      <xdr:col>23</xdr:col>
      <xdr:colOff>343593</xdr:colOff>
      <xdr:row>59</xdr:row>
      <xdr:rowOff>23553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533400</xdr:colOff>
          <xdr:row>59</xdr:row>
          <xdr:rowOff>47625</xdr:rowOff>
        </xdr:from>
        <xdr:to>
          <xdr:col>23</xdr:col>
          <xdr:colOff>361950</xdr:colOff>
          <xdr:row>59</xdr:row>
          <xdr:rowOff>171450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491221</xdr:colOff>
      <xdr:row>2</xdr:row>
      <xdr:rowOff>129824</xdr:rowOff>
    </xdr:from>
    <xdr:to>
      <xdr:col>16</xdr:col>
      <xdr:colOff>575041</xdr:colOff>
      <xdr:row>15</xdr:row>
      <xdr:rowOff>86885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579895</xdr:colOff>
      <xdr:row>14</xdr:row>
      <xdr:rowOff>53340</xdr:rowOff>
    </xdr:from>
    <xdr:to>
      <xdr:col>17</xdr:col>
      <xdr:colOff>130315</xdr:colOff>
      <xdr:row>25</xdr:row>
      <xdr:rowOff>133981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173180</xdr:colOff>
      <xdr:row>25</xdr:row>
      <xdr:rowOff>121920</xdr:rowOff>
    </xdr:from>
    <xdr:to>
      <xdr:col>16</xdr:col>
      <xdr:colOff>540734</xdr:colOff>
      <xdr:row>37</xdr:row>
      <xdr:rowOff>74245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576150</xdr:colOff>
      <xdr:row>3</xdr:row>
      <xdr:rowOff>91441</xdr:rowOff>
    </xdr:from>
    <xdr:to>
      <xdr:col>23</xdr:col>
      <xdr:colOff>336663</xdr:colOff>
      <xdr:row>13</xdr:row>
      <xdr:rowOff>85453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512619</xdr:colOff>
      <xdr:row>23</xdr:row>
      <xdr:rowOff>15241</xdr:rowOff>
    </xdr:from>
    <xdr:to>
      <xdr:col>24</xdr:col>
      <xdr:colOff>207819</xdr:colOff>
      <xdr:row>38</xdr:row>
      <xdr:rowOff>114300</xdr:rowOff>
    </xdr:to>
    <xdr:graphicFrame macro="">
      <xdr:nvGraphicFramePr>
        <xdr:cNvPr id="37" name="Диаграмма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484447</xdr:colOff>
      <xdr:row>23</xdr:row>
      <xdr:rowOff>175260</xdr:rowOff>
    </xdr:from>
    <xdr:to>
      <xdr:col>28</xdr:col>
      <xdr:colOff>553637</xdr:colOff>
      <xdr:row>35</xdr:row>
      <xdr:rowOff>98961</xdr:rowOff>
    </xdr:to>
    <xdr:graphicFrame macro="">
      <xdr:nvGraphicFramePr>
        <xdr:cNvPr id="36" name="Диаграмм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416330</xdr:colOff>
      <xdr:row>39</xdr:row>
      <xdr:rowOff>1</xdr:rowOff>
    </xdr:from>
    <xdr:to>
      <xdr:col>30</xdr:col>
      <xdr:colOff>289560</xdr:colOff>
      <xdr:row>60</xdr:row>
      <xdr:rowOff>48987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336204</xdr:colOff>
      <xdr:row>14</xdr:row>
      <xdr:rowOff>7621</xdr:rowOff>
    </xdr:from>
    <xdr:to>
      <xdr:col>30</xdr:col>
      <xdr:colOff>199044</xdr:colOff>
      <xdr:row>22</xdr:row>
      <xdr:rowOff>129541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566154</xdr:colOff>
      <xdr:row>15</xdr:row>
      <xdr:rowOff>11480</xdr:rowOff>
    </xdr:from>
    <xdr:to>
      <xdr:col>23</xdr:col>
      <xdr:colOff>558800</xdr:colOff>
      <xdr:row>22</xdr:row>
      <xdr:rowOff>161703</xdr:rowOff>
    </xdr:to>
    <xdr:grpSp>
      <xdr:nvGrpSpPr>
        <xdr:cNvPr id="20" name="Группа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411432" y="2921897"/>
          <a:ext cx="3485146" cy="1508417"/>
          <a:chOff x="4508696" y="2624447"/>
          <a:chExt cx="3377800" cy="1408216"/>
        </a:xfrm>
      </xdr:grpSpPr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4813464" y="2624447"/>
            <a:ext cx="3073032" cy="1408216"/>
            <a:chOff x="5116285" y="3067595"/>
            <a:chExt cx="3537858" cy="1473925"/>
          </a:xfrm>
        </xdr:grpSpPr>
        <xdr:sp macro="" textlink="">
          <xdr:nvSpPr>
            <xdr:cNvPr id="31" name="Полилиния: фигура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5425440" y="3284220"/>
              <a:ext cx="2569146" cy="167640"/>
            </a:xfrm>
            <a:custGeom>
              <a:avLst/>
              <a:gdLst>
                <a:gd name="connsiteX0" fmla="*/ 104140 w 1353820"/>
                <a:gd name="connsiteY0" fmla="*/ 0 h 104400"/>
                <a:gd name="connsiteX1" fmla="*/ 1249680 w 1353820"/>
                <a:gd name="connsiteY1" fmla="*/ 0 h 104400"/>
                <a:gd name="connsiteX2" fmla="*/ 1249680 w 1353820"/>
                <a:gd name="connsiteY2" fmla="*/ 260 h 104400"/>
                <a:gd name="connsiteX3" fmla="*/ 1301750 w 1353820"/>
                <a:gd name="connsiteY3" fmla="*/ 260 h 104400"/>
                <a:gd name="connsiteX4" fmla="*/ 1353820 w 1353820"/>
                <a:gd name="connsiteY4" fmla="*/ 52330 h 104400"/>
                <a:gd name="connsiteX5" fmla="*/ 1301750 w 1353820"/>
                <a:gd name="connsiteY5" fmla="*/ 104400 h 104400"/>
                <a:gd name="connsiteX6" fmla="*/ 1249680 w 1353820"/>
                <a:gd name="connsiteY6" fmla="*/ 104400 h 104400"/>
                <a:gd name="connsiteX7" fmla="*/ 104140 w 1353820"/>
                <a:gd name="connsiteY7" fmla="*/ 104400 h 104400"/>
                <a:gd name="connsiteX8" fmla="*/ 52070 w 1353820"/>
                <a:gd name="connsiteY8" fmla="*/ 104400 h 104400"/>
                <a:gd name="connsiteX9" fmla="*/ 0 w 1353820"/>
                <a:gd name="connsiteY9" fmla="*/ 52330 h 104400"/>
                <a:gd name="connsiteX10" fmla="*/ 52070 w 1353820"/>
                <a:gd name="connsiteY10" fmla="*/ 260 h 104400"/>
                <a:gd name="connsiteX11" fmla="*/ 104140 w 1353820"/>
                <a:gd name="connsiteY11" fmla="*/ 260 h 104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1353820" h="104400">
                  <a:moveTo>
                    <a:pt x="104140" y="0"/>
                  </a:moveTo>
                  <a:lnTo>
                    <a:pt x="1249680" y="0"/>
                  </a:lnTo>
                  <a:lnTo>
                    <a:pt x="1249680" y="260"/>
                  </a:lnTo>
                  <a:lnTo>
                    <a:pt x="1301750" y="260"/>
                  </a:lnTo>
                  <a:cubicBezTo>
                    <a:pt x="1330507" y="260"/>
                    <a:pt x="1353820" y="23573"/>
                    <a:pt x="1353820" y="52330"/>
                  </a:cubicBezTo>
                  <a:cubicBezTo>
                    <a:pt x="1353820" y="81087"/>
                    <a:pt x="1330507" y="104400"/>
                    <a:pt x="1301750" y="104400"/>
                  </a:cubicBezTo>
                  <a:lnTo>
                    <a:pt x="1249680" y="104400"/>
                  </a:lnTo>
                  <a:lnTo>
                    <a:pt x="104140" y="104400"/>
                  </a:lnTo>
                  <a:lnTo>
                    <a:pt x="52070" y="104400"/>
                  </a:lnTo>
                  <a:cubicBezTo>
                    <a:pt x="23313" y="104400"/>
                    <a:pt x="0" y="81087"/>
                    <a:pt x="0" y="52330"/>
                  </a:cubicBezTo>
                  <a:cubicBezTo>
                    <a:pt x="0" y="23573"/>
                    <a:pt x="23313" y="260"/>
                    <a:pt x="52070" y="260"/>
                  </a:cubicBezTo>
                  <a:lnTo>
                    <a:pt x="104140" y="260"/>
                  </a:lnTo>
                  <a:close/>
                </a:path>
              </a:pathLst>
            </a:cu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32" name="Полилиния: фигура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5425440" y="3573780"/>
              <a:ext cx="2569146" cy="167640"/>
            </a:xfrm>
            <a:custGeom>
              <a:avLst/>
              <a:gdLst>
                <a:gd name="connsiteX0" fmla="*/ 104140 w 1353820"/>
                <a:gd name="connsiteY0" fmla="*/ 0 h 104400"/>
                <a:gd name="connsiteX1" fmla="*/ 1249680 w 1353820"/>
                <a:gd name="connsiteY1" fmla="*/ 0 h 104400"/>
                <a:gd name="connsiteX2" fmla="*/ 1249680 w 1353820"/>
                <a:gd name="connsiteY2" fmla="*/ 260 h 104400"/>
                <a:gd name="connsiteX3" fmla="*/ 1301750 w 1353820"/>
                <a:gd name="connsiteY3" fmla="*/ 260 h 104400"/>
                <a:gd name="connsiteX4" fmla="*/ 1353820 w 1353820"/>
                <a:gd name="connsiteY4" fmla="*/ 52330 h 104400"/>
                <a:gd name="connsiteX5" fmla="*/ 1301750 w 1353820"/>
                <a:gd name="connsiteY5" fmla="*/ 104400 h 104400"/>
                <a:gd name="connsiteX6" fmla="*/ 1249680 w 1353820"/>
                <a:gd name="connsiteY6" fmla="*/ 104400 h 104400"/>
                <a:gd name="connsiteX7" fmla="*/ 104140 w 1353820"/>
                <a:gd name="connsiteY7" fmla="*/ 104400 h 104400"/>
                <a:gd name="connsiteX8" fmla="*/ 52070 w 1353820"/>
                <a:gd name="connsiteY8" fmla="*/ 104400 h 104400"/>
                <a:gd name="connsiteX9" fmla="*/ 0 w 1353820"/>
                <a:gd name="connsiteY9" fmla="*/ 52330 h 104400"/>
                <a:gd name="connsiteX10" fmla="*/ 52070 w 1353820"/>
                <a:gd name="connsiteY10" fmla="*/ 260 h 104400"/>
                <a:gd name="connsiteX11" fmla="*/ 104140 w 1353820"/>
                <a:gd name="connsiteY11" fmla="*/ 260 h 104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1353820" h="104400">
                  <a:moveTo>
                    <a:pt x="104140" y="0"/>
                  </a:moveTo>
                  <a:lnTo>
                    <a:pt x="1249680" y="0"/>
                  </a:lnTo>
                  <a:lnTo>
                    <a:pt x="1249680" y="260"/>
                  </a:lnTo>
                  <a:lnTo>
                    <a:pt x="1301750" y="260"/>
                  </a:lnTo>
                  <a:cubicBezTo>
                    <a:pt x="1330507" y="260"/>
                    <a:pt x="1353820" y="23573"/>
                    <a:pt x="1353820" y="52330"/>
                  </a:cubicBezTo>
                  <a:cubicBezTo>
                    <a:pt x="1353820" y="81087"/>
                    <a:pt x="1330507" y="104400"/>
                    <a:pt x="1301750" y="104400"/>
                  </a:cubicBezTo>
                  <a:lnTo>
                    <a:pt x="1249680" y="104400"/>
                  </a:lnTo>
                  <a:lnTo>
                    <a:pt x="104140" y="104400"/>
                  </a:lnTo>
                  <a:lnTo>
                    <a:pt x="52070" y="104400"/>
                  </a:lnTo>
                  <a:cubicBezTo>
                    <a:pt x="23313" y="104400"/>
                    <a:pt x="0" y="81087"/>
                    <a:pt x="0" y="52330"/>
                  </a:cubicBezTo>
                  <a:cubicBezTo>
                    <a:pt x="0" y="23573"/>
                    <a:pt x="23313" y="260"/>
                    <a:pt x="52070" y="260"/>
                  </a:cubicBezTo>
                  <a:lnTo>
                    <a:pt x="104140" y="260"/>
                  </a:lnTo>
                  <a:close/>
                </a:path>
              </a:pathLst>
            </a:cu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33" name="Полилиния: фигура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5425440" y="3863340"/>
              <a:ext cx="2569146" cy="167640"/>
            </a:xfrm>
            <a:custGeom>
              <a:avLst/>
              <a:gdLst>
                <a:gd name="connsiteX0" fmla="*/ 104140 w 1353820"/>
                <a:gd name="connsiteY0" fmla="*/ 0 h 104400"/>
                <a:gd name="connsiteX1" fmla="*/ 1249680 w 1353820"/>
                <a:gd name="connsiteY1" fmla="*/ 0 h 104400"/>
                <a:gd name="connsiteX2" fmla="*/ 1249680 w 1353820"/>
                <a:gd name="connsiteY2" fmla="*/ 260 h 104400"/>
                <a:gd name="connsiteX3" fmla="*/ 1301750 w 1353820"/>
                <a:gd name="connsiteY3" fmla="*/ 260 h 104400"/>
                <a:gd name="connsiteX4" fmla="*/ 1353820 w 1353820"/>
                <a:gd name="connsiteY4" fmla="*/ 52330 h 104400"/>
                <a:gd name="connsiteX5" fmla="*/ 1301750 w 1353820"/>
                <a:gd name="connsiteY5" fmla="*/ 104400 h 104400"/>
                <a:gd name="connsiteX6" fmla="*/ 1249680 w 1353820"/>
                <a:gd name="connsiteY6" fmla="*/ 104400 h 104400"/>
                <a:gd name="connsiteX7" fmla="*/ 104140 w 1353820"/>
                <a:gd name="connsiteY7" fmla="*/ 104400 h 104400"/>
                <a:gd name="connsiteX8" fmla="*/ 52070 w 1353820"/>
                <a:gd name="connsiteY8" fmla="*/ 104400 h 104400"/>
                <a:gd name="connsiteX9" fmla="*/ 0 w 1353820"/>
                <a:gd name="connsiteY9" fmla="*/ 52330 h 104400"/>
                <a:gd name="connsiteX10" fmla="*/ 52070 w 1353820"/>
                <a:gd name="connsiteY10" fmla="*/ 260 h 104400"/>
                <a:gd name="connsiteX11" fmla="*/ 104140 w 1353820"/>
                <a:gd name="connsiteY11" fmla="*/ 260 h 104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1353820" h="104400">
                  <a:moveTo>
                    <a:pt x="104140" y="0"/>
                  </a:moveTo>
                  <a:lnTo>
                    <a:pt x="1249680" y="0"/>
                  </a:lnTo>
                  <a:lnTo>
                    <a:pt x="1249680" y="260"/>
                  </a:lnTo>
                  <a:lnTo>
                    <a:pt x="1301750" y="260"/>
                  </a:lnTo>
                  <a:cubicBezTo>
                    <a:pt x="1330507" y="260"/>
                    <a:pt x="1353820" y="23573"/>
                    <a:pt x="1353820" y="52330"/>
                  </a:cubicBezTo>
                  <a:cubicBezTo>
                    <a:pt x="1353820" y="81087"/>
                    <a:pt x="1330507" y="104400"/>
                    <a:pt x="1301750" y="104400"/>
                  </a:cubicBezTo>
                  <a:lnTo>
                    <a:pt x="1249680" y="104400"/>
                  </a:lnTo>
                  <a:lnTo>
                    <a:pt x="104140" y="104400"/>
                  </a:lnTo>
                  <a:lnTo>
                    <a:pt x="52070" y="104400"/>
                  </a:lnTo>
                  <a:cubicBezTo>
                    <a:pt x="23313" y="104400"/>
                    <a:pt x="0" y="81087"/>
                    <a:pt x="0" y="52330"/>
                  </a:cubicBezTo>
                  <a:cubicBezTo>
                    <a:pt x="0" y="23573"/>
                    <a:pt x="23313" y="260"/>
                    <a:pt x="52070" y="260"/>
                  </a:cubicBezTo>
                  <a:lnTo>
                    <a:pt x="104140" y="260"/>
                  </a:lnTo>
                  <a:close/>
                </a:path>
              </a:pathLst>
            </a:cu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34" name="Полилиния: фигура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5425440" y="4152900"/>
              <a:ext cx="2569146" cy="167640"/>
            </a:xfrm>
            <a:custGeom>
              <a:avLst/>
              <a:gdLst>
                <a:gd name="connsiteX0" fmla="*/ 104140 w 1353820"/>
                <a:gd name="connsiteY0" fmla="*/ 0 h 104400"/>
                <a:gd name="connsiteX1" fmla="*/ 1249680 w 1353820"/>
                <a:gd name="connsiteY1" fmla="*/ 0 h 104400"/>
                <a:gd name="connsiteX2" fmla="*/ 1249680 w 1353820"/>
                <a:gd name="connsiteY2" fmla="*/ 260 h 104400"/>
                <a:gd name="connsiteX3" fmla="*/ 1301750 w 1353820"/>
                <a:gd name="connsiteY3" fmla="*/ 260 h 104400"/>
                <a:gd name="connsiteX4" fmla="*/ 1353820 w 1353820"/>
                <a:gd name="connsiteY4" fmla="*/ 52330 h 104400"/>
                <a:gd name="connsiteX5" fmla="*/ 1301750 w 1353820"/>
                <a:gd name="connsiteY5" fmla="*/ 104400 h 104400"/>
                <a:gd name="connsiteX6" fmla="*/ 1249680 w 1353820"/>
                <a:gd name="connsiteY6" fmla="*/ 104400 h 104400"/>
                <a:gd name="connsiteX7" fmla="*/ 104140 w 1353820"/>
                <a:gd name="connsiteY7" fmla="*/ 104400 h 104400"/>
                <a:gd name="connsiteX8" fmla="*/ 52070 w 1353820"/>
                <a:gd name="connsiteY8" fmla="*/ 104400 h 104400"/>
                <a:gd name="connsiteX9" fmla="*/ 0 w 1353820"/>
                <a:gd name="connsiteY9" fmla="*/ 52330 h 104400"/>
                <a:gd name="connsiteX10" fmla="*/ 52070 w 1353820"/>
                <a:gd name="connsiteY10" fmla="*/ 260 h 104400"/>
                <a:gd name="connsiteX11" fmla="*/ 104140 w 1353820"/>
                <a:gd name="connsiteY11" fmla="*/ 260 h 1044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</a:cxnLst>
              <a:rect l="l" t="t" r="r" b="b"/>
              <a:pathLst>
                <a:path w="1353820" h="104400">
                  <a:moveTo>
                    <a:pt x="104140" y="0"/>
                  </a:moveTo>
                  <a:lnTo>
                    <a:pt x="1249680" y="0"/>
                  </a:lnTo>
                  <a:lnTo>
                    <a:pt x="1249680" y="260"/>
                  </a:lnTo>
                  <a:lnTo>
                    <a:pt x="1301750" y="260"/>
                  </a:lnTo>
                  <a:cubicBezTo>
                    <a:pt x="1330507" y="260"/>
                    <a:pt x="1353820" y="23573"/>
                    <a:pt x="1353820" y="52330"/>
                  </a:cubicBezTo>
                  <a:cubicBezTo>
                    <a:pt x="1353820" y="81087"/>
                    <a:pt x="1330507" y="104400"/>
                    <a:pt x="1301750" y="104400"/>
                  </a:cubicBezTo>
                  <a:lnTo>
                    <a:pt x="1249680" y="104400"/>
                  </a:lnTo>
                  <a:lnTo>
                    <a:pt x="104140" y="104400"/>
                  </a:lnTo>
                  <a:lnTo>
                    <a:pt x="52070" y="104400"/>
                  </a:lnTo>
                  <a:cubicBezTo>
                    <a:pt x="23313" y="104400"/>
                    <a:pt x="0" y="81087"/>
                    <a:pt x="0" y="52330"/>
                  </a:cubicBezTo>
                  <a:cubicBezTo>
                    <a:pt x="0" y="23573"/>
                    <a:pt x="23313" y="260"/>
                    <a:pt x="52070" y="260"/>
                  </a:cubicBezTo>
                  <a:lnTo>
                    <a:pt x="104140" y="260"/>
                  </a:lnTo>
                  <a:close/>
                </a:path>
              </a:pathLst>
            </a:cu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graphicFrame macro="">
          <xdr:nvGraphicFramePr>
            <xdr:cNvPr id="25" name="Диаграмма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aphicFramePr>
              <a:graphicFrameLocks/>
            </xdr:cNvGraphicFramePr>
          </xdr:nvGraphicFramePr>
          <xdr:xfrm>
            <a:off x="5116285" y="3067595"/>
            <a:ext cx="3537858" cy="14739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</xdr:grp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4508696" y="2699353"/>
            <a:ext cx="568036" cy="12485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lnSpc>
                <a:spcPts val="2200"/>
              </a:lnSpc>
            </a:pPr>
            <a:r>
              <a:rPr lang="pl-PL" sz="1100">
                <a:solidFill>
                  <a:schemeClr val="bg1"/>
                </a:solidFill>
              </a:rPr>
              <a:t>Client</a:t>
            </a:r>
          </a:p>
          <a:p>
            <a:pPr marL="0" marR="0" lvl="0" indent="0" defTabSz="914400" eaLnBrk="1" fontAlgn="auto" latinLnBrk="0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Client</a:t>
            </a:r>
            <a:endParaRPr lang="ru-RU" sz="1100">
              <a:solidFill>
                <a:schemeClr val="bg1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Client</a:t>
            </a:r>
            <a:endParaRPr lang="ru-RU" sz="1100">
              <a:solidFill>
                <a:schemeClr val="bg1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ts val="22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Client</a:t>
            </a:r>
            <a:endParaRPr lang="ru-RU" sz="1100">
              <a:solidFill>
                <a:schemeClr val="bg1"/>
              </a:solidFill>
              <a:effectLst/>
            </a:endParaRPr>
          </a:p>
          <a:p>
            <a:pPr>
              <a:lnSpc>
                <a:spcPts val="2200"/>
              </a:lnSpc>
            </a:pPr>
            <a:endParaRPr lang="ru-RU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0</xdr:colOff>
      <xdr:row>36</xdr:row>
      <xdr:rowOff>99060</xdr:rowOff>
    </xdr:from>
    <xdr:to>
      <xdr:col>16</xdr:col>
      <xdr:colOff>464820</xdr:colOff>
      <xdr:row>37</xdr:row>
      <xdr:rowOff>152400</xdr:rowOff>
    </xdr:to>
    <xdr:sp macro="" textlink="Processing!H86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219200" y="723138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855DEF-2B23-4F3C-BE14-B38CAB238017}" type="TxLink">
            <a:rPr lang="en-US" sz="1050" b="0" i="0" u="none" strike="noStrike">
              <a:solidFill>
                <a:schemeClr val="bg1"/>
              </a:solidFill>
              <a:latin typeface="Calibri"/>
              <a:cs typeface="Calibri"/>
            </a:rPr>
            <a:pPr/>
            <a:t>SU       MO       TU       WE       TH       FR       SA</a:t>
          </a:fld>
          <a:endParaRPr lang="ru-RU" sz="105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568960</xdr:colOff>
      <xdr:row>35</xdr:row>
      <xdr:rowOff>7620</xdr:rowOff>
    </xdr:from>
    <xdr:to>
      <xdr:col>29</xdr:col>
      <xdr:colOff>195580</xdr:colOff>
      <xdr:row>36</xdr:row>
      <xdr:rowOff>60960</xdr:rowOff>
    </xdr:to>
    <xdr:sp macro="" textlink="Processing!H86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8940800" y="695706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855DEF-2B23-4F3C-BE14-B38CAB238017}" type="TxLink">
            <a:rPr lang="en-US" sz="950" b="0" i="0" u="none" strike="noStrike">
              <a:solidFill>
                <a:schemeClr val="bg1"/>
              </a:solidFill>
              <a:latin typeface="Calibri"/>
              <a:cs typeface="Calibri"/>
            </a:rPr>
            <a:pPr/>
            <a:t>SU       MO       TU       WE       TH       FR       SA</a:t>
          </a:fld>
          <a:endParaRPr lang="ru-RU" sz="95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325580</xdr:colOff>
      <xdr:row>5</xdr:row>
      <xdr:rowOff>28369</xdr:rowOff>
    </xdr:from>
    <xdr:to>
      <xdr:col>30</xdr:col>
      <xdr:colOff>16821</xdr:colOff>
      <xdr:row>12</xdr:row>
      <xdr:rowOff>46876</xdr:rowOff>
    </xdr:to>
    <xdr:grpSp>
      <xdr:nvGrpSpPr>
        <xdr:cNvPr id="29" name="Группа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7663358" y="998508"/>
          <a:ext cx="3765824" cy="1376701"/>
          <a:chOff x="8097980" y="1686989"/>
          <a:chExt cx="3958441" cy="1298667"/>
        </a:xfrm>
      </xdr:grpSpPr>
      <xdr:grpSp>
        <xdr:nvGrpSpPr>
          <xdr:cNvPr id="26" name="Группа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8097980" y="1907969"/>
            <a:ext cx="3958441" cy="916001"/>
            <a:chOff x="10711543" y="370114"/>
            <a:chExt cx="10516700" cy="2393577"/>
          </a:xfrm>
        </xdr:grpSpPr>
        <xdr:graphicFrame macro="">
          <xdr:nvGraphicFramePr>
            <xdr:cNvPr id="43" name="Диаграмма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GraphicFramePr>
              <a:graphicFrameLocks/>
            </xdr:cNvGraphicFramePr>
          </xdr:nvGraphicFramePr>
          <xdr:xfrm>
            <a:off x="10711543" y="370114"/>
            <a:ext cx="2587421" cy="23935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aphicFrame macro="">
          <xdr:nvGraphicFramePr>
            <xdr:cNvPr id="44" name="Диаграмма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aphicFramePr>
              <a:graphicFrameLocks/>
            </xdr:cNvGraphicFramePr>
          </xdr:nvGraphicFramePr>
          <xdr:xfrm>
            <a:off x="13354636" y="370114"/>
            <a:ext cx="2587421" cy="23935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45" name="Диаграмма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aphicFramePr>
              <a:graphicFrameLocks/>
            </xdr:cNvGraphicFramePr>
          </xdr:nvGraphicFramePr>
          <xdr:xfrm>
            <a:off x="15997729" y="370114"/>
            <a:ext cx="2587421" cy="23935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graphicFrame macro="">
          <xdr:nvGraphicFramePr>
            <xdr:cNvPr id="46" name="Диаграмма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aphicFramePr>
              <a:graphicFrameLocks/>
            </xdr:cNvGraphicFramePr>
          </xdr:nvGraphicFramePr>
          <xdr:xfrm>
            <a:off x="18640822" y="370114"/>
            <a:ext cx="2587421" cy="23935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</xdr:grpSp>
      <xdr:sp macro="" textlink="Processing!H66">
        <xdr:nvSpPr>
          <xdr:cNvPr id="2" name="TextBox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/>
        </xdr:nvSpPr>
        <xdr:spPr>
          <a:xfrm>
            <a:off x="8327444" y="2205074"/>
            <a:ext cx="570481" cy="252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E9B71B8-0914-4931-91E4-18635E115145}" type="TxLink">
              <a:rPr lang="en-US" sz="14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/>
              <a:t>27%</a:t>
            </a:fld>
            <a:endParaRPr lang="ru-RU" sz="1400">
              <a:solidFill>
                <a:schemeClr val="bg1"/>
              </a:solidFill>
            </a:endParaRPr>
          </a:p>
        </xdr:txBody>
      </xdr:sp>
      <xdr:sp macro="" textlink="Processing!H64">
        <xdr:nvSpPr>
          <xdr:cNvPr id="42" name="TextBox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8347764" y="2735884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D0CAB6EF-2709-4DA4-AF8D-98CDE6DE9E67}" type="TxLink">
              <a:rPr lang="en-US" sz="1400" b="0" i="0" u="none" strike="noStrike">
                <a:solidFill>
                  <a:schemeClr val="bg1">
                    <a:alpha val="65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74%</a:t>
            </a:fld>
            <a:endParaRPr lang="ru-RU" sz="1400" b="0" i="0" u="none" strike="noStrike">
              <a:solidFill>
                <a:schemeClr val="bg1">
                  <a:alpha val="65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I66">
        <xdr:nvSpPr>
          <xdr:cNvPr id="47" name="TextBox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9325169" y="2205074"/>
            <a:ext cx="570481" cy="252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9A800E34-D222-4428-9C93-875DB22EC74A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/>
              <a:t>73%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J66">
        <xdr:nvSpPr>
          <xdr:cNvPr id="48" name="TextBox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10322894" y="2205074"/>
            <a:ext cx="570481" cy="2525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1BF9E165-BBD9-4DEB-A795-7C5DE8D91005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/>
              <a:t>35%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K66">
        <xdr:nvSpPr>
          <xdr:cNvPr id="49" name="TextBox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/>
        </xdr:nvSpPr>
        <xdr:spPr>
          <a:xfrm>
            <a:off x="11320619" y="2205075"/>
            <a:ext cx="570481" cy="2525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413D2B13-DB19-4DB7-9319-53E2DB7CB7D6}" type="TxLink">
              <a:rPr lang="en-US" sz="1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/>
              <a:t>70%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I64">
        <xdr:nvSpPr>
          <xdr:cNvPr id="50" name="TextBox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 txBox="1"/>
        </xdr:nvSpPr>
        <xdr:spPr>
          <a:xfrm>
            <a:off x="9345489" y="2735885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DF530E89-DCFA-4F1A-B440-8916B501C0AE}" type="TxLink">
              <a:rPr lang="en-US" sz="1400" b="0" i="0" u="none" strike="noStrike">
                <a:solidFill>
                  <a:schemeClr val="bg1">
                    <a:alpha val="65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26%</a:t>
            </a:fld>
            <a:endParaRPr lang="ru-RU" sz="1400" b="0" i="0" u="none" strike="noStrike">
              <a:solidFill>
                <a:schemeClr val="bg1">
                  <a:alpha val="65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J64">
        <xdr:nvSpPr>
          <xdr:cNvPr id="51" name="TextBox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10343210" y="2735885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26662CEC-B1F5-4ECC-B4EC-C1BDBFB7A145}" type="TxLink">
              <a:rPr lang="en-US" sz="1400" b="0" i="0" u="none" strike="noStrike">
                <a:solidFill>
                  <a:schemeClr val="bg1">
                    <a:alpha val="65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71%</a:t>
            </a:fld>
            <a:endParaRPr lang="ru-RU" sz="1400" b="0" i="0" u="none" strike="noStrike">
              <a:solidFill>
                <a:schemeClr val="bg1">
                  <a:alpha val="65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K64">
        <xdr:nvSpPr>
          <xdr:cNvPr id="52" name="TextBox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/>
        </xdr:nvSpPr>
        <xdr:spPr>
          <a:xfrm>
            <a:off x="11340930" y="2735884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E523A841-78BA-4572-A24C-44057B91941C}" type="TxLink">
              <a:rPr lang="en-US" sz="1400" b="0" i="0" u="none" strike="noStrike">
                <a:solidFill>
                  <a:schemeClr val="bg1">
                    <a:alpha val="65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30%</a:t>
            </a:fld>
            <a:endParaRPr lang="ru-RU" sz="1400" b="0" i="0" u="none" strike="noStrike">
              <a:solidFill>
                <a:schemeClr val="bg1">
                  <a:alpha val="65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H63">
        <xdr:nvSpPr>
          <xdr:cNvPr id="57" name="TextBox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/>
        </xdr:nvSpPr>
        <xdr:spPr>
          <a:xfrm>
            <a:off x="8288480" y="1686989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00AB4214-C657-41C1-9B96-D0EFB2AF4F35}" type="TxLink">
              <a:rPr lang="en-US" sz="11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CPU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I63">
        <xdr:nvSpPr>
          <xdr:cNvPr id="58" name="TextBox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9286205" y="1686990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444828C1-74E4-4DE9-92A4-55CBCA4E9C77}" type="TxLink">
              <a:rPr lang="en-US" sz="11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ROM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J63">
        <xdr:nvSpPr>
          <xdr:cNvPr id="59" name="TextBox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10283926" y="1686990"/>
            <a:ext cx="570481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757ED5AD-7129-4410-9DF9-C72FBC8D7521}" type="TxLink">
              <a:rPr lang="en-US" sz="11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RAM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  <xdr:sp macro="" textlink="Processing!K63">
        <xdr:nvSpPr>
          <xdr:cNvPr id="60" name="TextBox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/>
        </xdr:nvSpPr>
        <xdr:spPr>
          <a:xfrm>
            <a:off x="11216640" y="1686989"/>
            <a:ext cx="696447" cy="2497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fld id="{D4BEDA47-9CD4-454D-A8C9-DFC84A3F665B}" type="TxLink">
              <a:rPr lang="en-US" sz="11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Ethernet</a:t>
            </a:fld>
            <a:endParaRPr lang="ru-RU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18</xdr:col>
      <xdr:colOff>266700</xdr:colOff>
      <xdr:row>39</xdr:row>
      <xdr:rowOff>106680</xdr:rowOff>
    </xdr:from>
    <xdr:to>
      <xdr:col>22</xdr:col>
      <xdr:colOff>502920</xdr:colOff>
      <xdr:row>40</xdr:row>
      <xdr:rowOff>160020</xdr:rowOff>
    </xdr:to>
    <xdr:sp macro="" textlink="Processing!A22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980940" y="778764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12844EB-FF49-4022-AAD6-F4B76A50C04E}" type="TxLink">
            <a:rPr lang="en-US" sz="12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Stability of Work </a:t>
          </a:fld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205740</xdr:colOff>
      <xdr:row>14</xdr:row>
      <xdr:rowOff>53340</xdr:rowOff>
    </xdr:from>
    <xdr:to>
      <xdr:col>22</xdr:col>
      <xdr:colOff>441960</xdr:colOff>
      <xdr:row>15</xdr:row>
      <xdr:rowOff>106680</xdr:rowOff>
    </xdr:to>
    <xdr:sp macro="" textlink="Processing!R47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853940" y="316230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82F0CFA-0F28-4C09-B810-C9ACB1160FED}" type="TxLink">
            <a:rPr lang="en-US" sz="12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Device Activity </a:t>
          </a:fld>
          <a:endParaRPr lang="ru-RU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297180</xdr:colOff>
      <xdr:row>39</xdr:row>
      <xdr:rowOff>15240</xdr:rowOff>
    </xdr:from>
    <xdr:to>
      <xdr:col>16</xdr:col>
      <xdr:colOff>152400</xdr:colOff>
      <xdr:row>40</xdr:row>
      <xdr:rowOff>68580</xdr:rowOff>
    </xdr:to>
    <xdr:sp macro="" textlink="Processing!K12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06780" y="769620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9348F6D-BE4F-407D-86D7-2299433BDF25}" type="TxLink">
            <a:rPr lang="en-US" sz="12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Database accumulation</a:t>
          </a:fld>
          <a:endParaRPr lang="ru-RU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363220</xdr:colOff>
      <xdr:row>3</xdr:row>
      <xdr:rowOff>53340</xdr:rowOff>
    </xdr:from>
    <xdr:to>
      <xdr:col>28</xdr:col>
      <xdr:colOff>599440</xdr:colOff>
      <xdr:row>4</xdr:row>
      <xdr:rowOff>106680</xdr:rowOff>
    </xdr:to>
    <xdr:sp macro="" textlink="Processing!G63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8735060" y="1150620"/>
          <a:ext cx="26746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9C0BFE5-0AE9-45E9-AB3B-C17A9C4BD88B}" type="TxLink">
            <a:rPr lang="en-US" sz="11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Performance</a:t>
          </a:fld>
          <a:endParaRPr lang="ru-RU" sz="1200" b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71120</xdr:colOff>
      <xdr:row>0</xdr:row>
      <xdr:rowOff>50800</xdr:rowOff>
    </xdr:from>
    <xdr:to>
      <xdr:col>26</xdr:col>
      <xdr:colOff>20320</xdr:colOff>
      <xdr:row>2</xdr:row>
      <xdr:rowOff>172720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915920" y="233680"/>
          <a:ext cx="66954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solidFill>
                <a:schemeClr val="bg1"/>
              </a:solidFill>
            </a:rPr>
            <a:t>Cloud Audit Dashboard</a:t>
          </a:r>
          <a:endParaRPr lang="ru-RU" sz="24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15240</xdr:colOff>
      <xdr:row>40</xdr:row>
      <xdr:rowOff>99060</xdr:rowOff>
    </xdr:from>
    <xdr:to>
      <xdr:col>16</xdr:col>
      <xdr:colOff>68580</xdr:colOff>
      <xdr:row>55</xdr:row>
      <xdr:rowOff>76200</xdr:rowOff>
    </xdr:to>
    <xdr:sp macro="" textlink="Processing!H86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063240" y="7414260"/>
          <a:ext cx="434340" cy="123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855DEF-2B23-4F3C-BE14-B38CAB238017}" type="TxLink">
            <a:rPr lang="en-US" sz="900" b="0" i="0" u="none" strike="noStrike">
              <a:solidFill>
                <a:schemeClr val="bg1"/>
              </a:solidFill>
              <a:latin typeface="Calibri"/>
              <a:cs typeface="Calibri"/>
            </a:rPr>
            <a:pPr/>
            <a:t>SU       MO       TU       WE       TH       FR       SA</a:t>
          </a:fld>
          <a:endParaRPr lang="ru-RU" sz="9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447675</xdr:colOff>
          <xdr:row>0</xdr:row>
          <xdr:rowOff>0</xdr:rowOff>
        </xdr:from>
        <xdr:to>
          <xdr:col>18</xdr:col>
          <xdr:colOff>161925</xdr:colOff>
          <xdr:row>2</xdr:row>
          <xdr:rowOff>209550</xdr:rowOff>
        </xdr:to>
        <xdr:sp macro="" textlink="">
          <xdr:nvSpPr>
            <xdr:cNvPr id="2103" name="Drop Down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45720</xdr:colOff>
      <xdr:row>0</xdr:row>
      <xdr:rowOff>0</xdr:rowOff>
    </xdr:from>
    <xdr:to>
      <xdr:col>17</xdr:col>
      <xdr:colOff>189963</xdr:colOff>
      <xdr:row>3</xdr:row>
      <xdr:rowOff>16397</xdr:rowOff>
    </xdr:to>
    <xdr:sp macro="" textlink="">
      <xdr:nvSpPr>
        <xdr:cNvPr id="8" name="Прямоугольник 3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162800" y="0"/>
          <a:ext cx="1561563" cy="610757"/>
        </a:xfrm>
        <a:prstGeom prst="rect">
          <a:avLst/>
        </a:prstGeom>
        <a:solidFill>
          <a:srgbClr val="373743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99060</xdr:colOff>
      <xdr:row>0</xdr:row>
      <xdr:rowOff>0</xdr:rowOff>
    </xdr:from>
    <xdr:to>
      <xdr:col>17</xdr:col>
      <xdr:colOff>245771</xdr:colOff>
      <xdr:row>3</xdr:row>
      <xdr:rowOff>19124</xdr:rowOff>
    </xdr:to>
    <xdr:sp macro="" textlink="$V$1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216140" y="0"/>
          <a:ext cx="1564031" cy="613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04F3A14-A994-4E24-8583-843FC6F4E6A3}" type="TxLink">
            <a:rPr lang="en-US" sz="16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NOVEMBER</a:t>
          </a:fld>
          <a:endParaRPr lang="en-US" sz="16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228600</xdr:colOff>
          <xdr:row>0</xdr:row>
          <xdr:rowOff>0</xdr:rowOff>
        </xdr:from>
        <xdr:to>
          <xdr:col>19</xdr:col>
          <xdr:colOff>200025</xdr:colOff>
          <xdr:row>3</xdr:row>
          <xdr:rowOff>28575</xdr:rowOff>
        </xdr:to>
        <xdr:sp macro="" textlink="">
          <xdr:nvSpPr>
            <xdr:cNvPr id="2104" name="Spinner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209550</xdr:colOff>
          <xdr:row>6</xdr:row>
          <xdr:rowOff>76200</xdr:rowOff>
        </xdr:from>
        <xdr:to>
          <xdr:col>18</xdr:col>
          <xdr:colOff>171450</xdr:colOff>
          <xdr:row>8</xdr:row>
          <xdr:rowOff>171450</xdr:rowOff>
        </xdr:to>
        <xdr:sp macro="" textlink="">
          <xdr:nvSpPr>
            <xdr:cNvPr id="2105" name="Spinner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457200</xdr:colOff>
          <xdr:row>3</xdr:row>
          <xdr:rowOff>152400</xdr:rowOff>
        </xdr:from>
        <xdr:to>
          <xdr:col>18</xdr:col>
          <xdr:colOff>171450</xdr:colOff>
          <xdr:row>5</xdr:row>
          <xdr:rowOff>200025</xdr:rowOff>
        </xdr:to>
        <xdr:sp macro="" textlink="">
          <xdr:nvSpPr>
            <xdr:cNvPr id="2106" name="Drop Down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53340</xdr:colOff>
      <xdr:row>3</xdr:row>
      <xdr:rowOff>152400</xdr:rowOff>
    </xdr:from>
    <xdr:to>
      <xdr:col>17</xdr:col>
      <xdr:colOff>197583</xdr:colOff>
      <xdr:row>5</xdr:row>
      <xdr:rowOff>229757</xdr:rowOff>
    </xdr:to>
    <xdr:sp macro="" textlink="">
      <xdr:nvSpPr>
        <xdr:cNvPr id="12" name="Прямоугольник 3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170420" y="746760"/>
          <a:ext cx="1561563" cy="610757"/>
        </a:xfrm>
        <a:prstGeom prst="rect">
          <a:avLst/>
        </a:prstGeom>
        <a:solidFill>
          <a:srgbClr val="373743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106680</xdr:colOff>
      <xdr:row>3</xdr:row>
      <xdr:rowOff>152400</xdr:rowOff>
    </xdr:from>
    <xdr:to>
      <xdr:col>17</xdr:col>
      <xdr:colOff>253391</xdr:colOff>
      <xdr:row>5</xdr:row>
      <xdr:rowOff>232484</xdr:rowOff>
    </xdr:to>
    <xdr:sp macro="" textlink="$X$1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7223760" y="746760"/>
          <a:ext cx="1564031" cy="613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F67432A-7625-496C-AC10-35758494227B}" type="TxLink">
            <a:rPr lang="en-US" sz="16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START: 18</a:t>
          </a:fld>
          <a:endParaRPr lang="en-US" sz="16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53340</xdr:colOff>
      <xdr:row>6</xdr:row>
      <xdr:rowOff>83820</xdr:rowOff>
    </xdr:from>
    <xdr:to>
      <xdr:col>17</xdr:col>
      <xdr:colOff>197583</xdr:colOff>
      <xdr:row>8</xdr:row>
      <xdr:rowOff>161177</xdr:rowOff>
    </xdr:to>
    <xdr:sp macro="" textlink="">
      <xdr:nvSpPr>
        <xdr:cNvPr id="14" name="Прямоугольник 3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170420" y="1478280"/>
          <a:ext cx="1561563" cy="610757"/>
        </a:xfrm>
        <a:prstGeom prst="rect">
          <a:avLst/>
        </a:prstGeom>
        <a:solidFill>
          <a:srgbClr val="373743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106680</xdr:colOff>
      <xdr:row>6</xdr:row>
      <xdr:rowOff>83820</xdr:rowOff>
    </xdr:from>
    <xdr:to>
      <xdr:col>17</xdr:col>
      <xdr:colOff>253391</xdr:colOff>
      <xdr:row>8</xdr:row>
      <xdr:rowOff>163904</xdr:rowOff>
    </xdr:to>
    <xdr:sp macro="" textlink="$X$2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7223760" y="1478280"/>
          <a:ext cx="1564031" cy="613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F6AF4E0-1335-4C69-9CC8-517A10904CA7}" type="TxLink">
            <a:rPr lang="en-US" sz="16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COUNT: 9</a:t>
          </a:fld>
          <a:endParaRPr lang="en-US" sz="16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228600</xdr:colOff>
          <xdr:row>3</xdr:row>
          <xdr:rowOff>123825</xdr:rowOff>
        </xdr:from>
        <xdr:to>
          <xdr:col>19</xdr:col>
          <xdr:colOff>200025</xdr:colOff>
          <xdr:row>5</xdr:row>
          <xdr:rowOff>209550</xdr:rowOff>
        </xdr:to>
        <xdr:sp macro="" textlink="">
          <xdr:nvSpPr>
            <xdr:cNvPr id="2107" name="Spinner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20</xdr:col>
      <xdr:colOff>94371</xdr:colOff>
      <xdr:row>19</xdr:row>
      <xdr:rowOff>138038</xdr:rowOff>
    </xdr:from>
    <xdr:to>
      <xdr:col>20</xdr:col>
      <xdr:colOff>452511</xdr:colOff>
      <xdr:row>20</xdr:row>
      <xdr:rowOff>85870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0869051" y="4161398"/>
          <a:ext cx="358140" cy="130712"/>
        </a:xfrm>
        <a:prstGeom prst="rect">
          <a:avLst/>
        </a:prstGeom>
        <a:solidFill>
          <a:schemeClr val="tx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9</xdr:row>
          <xdr:rowOff>123825</xdr:rowOff>
        </xdr:from>
        <xdr:to>
          <xdr:col>16</xdr:col>
          <xdr:colOff>57150</xdr:colOff>
          <xdr:row>11</xdr:row>
          <xdr:rowOff>47625</xdr:rowOff>
        </xdr:to>
        <xdr:sp macro="" textlink="">
          <xdr:nvSpPr>
            <xdr:cNvPr id="2108" name="Option Button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9</xdr:row>
          <xdr:rowOff>133350</xdr:rowOff>
        </xdr:from>
        <xdr:to>
          <xdr:col>16</xdr:col>
          <xdr:colOff>571500</xdr:colOff>
          <xdr:row>11</xdr:row>
          <xdr:rowOff>38100</xdr:rowOff>
        </xdr:to>
        <xdr:sp macro="" textlink="">
          <xdr:nvSpPr>
            <xdr:cNvPr id="2109" name="Option Button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EU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STALL\WebPRO\Excel\&#1096;&#1072;&#1073;&#1083;&#1086;&#1085;&#1099;\6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Processing"/>
      <sheetName val="Data"/>
      <sheetName val="HourWaves"/>
      <sheetName val="MonthWaves"/>
      <sheetName val="Protocols"/>
      <sheetName val="Resources "/>
    </sheetNames>
    <sheetDataSet>
      <sheetData sheetId="0"/>
      <sheetData sheetId="1">
        <row r="3">
          <cell r="B3">
            <v>11</v>
          </cell>
        </row>
      </sheetData>
      <sheetData sheetId="2"/>
      <sheetData sheetId="3"/>
      <sheetData sheetId="4">
        <row r="2">
          <cell r="D2">
            <v>0.5</v>
          </cell>
          <cell r="E2" t="str">
            <v>111</v>
          </cell>
        </row>
        <row r="3">
          <cell r="D3">
            <v>0.5</v>
          </cell>
          <cell r="E3" t="str">
            <v>112</v>
          </cell>
        </row>
        <row r="4">
          <cell r="D4">
            <v>0.5</v>
          </cell>
          <cell r="E4" t="str">
            <v>113</v>
          </cell>
        </row>
        <row r="5">
          <cell r="D5">
            <v>0.5</v>
          </cell>
          <cell r="E5" t="str">
            <v>114</v>
          </cell>
        </row>
        <row r="6">
          <cell r="D6">
            <v>0.5</v>
          </cell>
          <cell r="E6" t="str">
            <v>115</v>
          </cell>
        </row>
        <row r="7">
          <cell r="D7">
            <v>0.5</v>
          </cell>
          <cell r="E7" t="str">
            <v>116</v>
          </cell>
        </row>
        <row r="8">
          <cell r="D8">
            <v>0.5</v>
          </cell>
          <cell r="E8" t="str">
            <v>117</v>
          </cell>
        </row>
        <row r="9">
          <cell r="D9">
            <v>0.5</v>
          </cell>
          <cell r="E9" t="str">
            <v>118</v>
          </cell>
        </row>
        <row r="10">
          <cell r="D10">
            <v>0.70000000000000007</v>
          </cell>
          <cell r="E10" t="str">
            <v>119</v>
          </cell>
        </row>
        <row r="11">
          <cell r="D11">
            <v>0.4</v>
          </cell>
          <cell r="E11" t="str">
            <v>1110</v>
          </cell>
        </row>
        <row r="12">
          <cell r="D12">
            <v>0.5</v>
          </cell>
          <cell r="E12" t="str">
            <v>1111</v>
          </cell>
        </row>
        <row r="13">
          <cell r="D13">
            <v>0.4</v>
          </cell>
          <cell r="E13" t="str">
            <v>1112</v>
          </cell>
        </row>
        <row r="14">
          <cell r="D14">
            <v>0.8</v>
          </cell>
          <cell r="E14" t="str">
            <v>1113</v>
          </cell>
        </row>
        <row r="15">
          <cell r="D15">
            <v>0.3</v>
          </cell>
          <cell r="E15" t="str">
            <v>1114</v>
          </cell>
        </row>
        <row r="16">
          <cell r="D16">
            <v>0.65</v>
          </cell>
          <cell r="E16" t="str">
            <v>1115</v>
          </cell>
        </row>
        <row r="17">
          <cell r="D17">
            <v>0.4</v>
          </cell>
          <cell r="E17" t="str">
            <v>1116</v>
          </cell>
        </row>
        <row r="18">
          <cell r="D18">
            <v>0.65</v>
          </cell>
          <cell r="E18" t="str">
            <v>1117</v>
          </cell>
        </row>
        <row r="19">
          <cell r="D19">
            <v>0.65</v>
          </cell>
          <cell r="E19" t="str">
            <v>1118</v>
          </cell>
        </row>
        <row r="20">
          <cell r="D20">
            <v>0.65</v>
          </cell>
          <cell r="E20" t="str">
            <v>1119</v>
          </cell>
        </row>
        <row r="21">
          <cell r="D21">
            <v>0.65</v>
          </cell>
          <cell r="E21" t="str">
            <v>1120</v>
          </cell>
        </row>
        <row r="22">
          <cell r="D22">
            <v>0.65</v>
          </cell>
          <cell r="E22" t="str">
            <v>1121</v>
          </cell>
        </row>
        <row r="23">
          <cell r="D23">
            <v>0.65</v>
          </cell>
          <cell r="E23" t="str">
            <v>1122</v>
          </cell>
        </row>
        <row r="24">
          <cell r="D24">
            <v>0.65</v>
          </cell>
          <cell r="E24" t="str">
            <v>1123</v>
          </cell>
        </row>
        <row r="25">
          <cell r="D25">
            <v>0.65</v>
          </cell>
          <cell r="E25" t="str">
            <v>1124</v>
          </cell>
        </row>
        <row r="26">
          <cell r="D26">
            <v>0.65</v>
          </cell>
          <cell r="E26" t="str">
            <v>1125</v>
          </cell>
        </row>
        <row r="27">
          <cell r="D27">
            <v>0.65</v>
          </cell>
          <cell r="E27" t="str">
            <v>1126</v>
          </cell>
        </row>
        <row r="28">
          <cell r="D28">
            <v>0.65</v>
          </cell>
          <cell r="E28" t="str">
            <v>1127</v>
          </cell>
        </row>
        <row r="29">
          <cell r="D29">
            <v>0.65</v>
          </cell>
          <cell r="E29" t="str">
            <v>1128</v>
          </cell>
        </row>
        <row r="30">
          <cell r="D30">
            <v>0.65</v>
          </cell>
          <cell r="E30" t="str">
            <v>1129</v>
          </cell>
        </row>
        <row r="31">
          <cell r="D31">
            <v>0.65</v>
          </cell>
          <cell r="E31" t="str">
            <v>1130</v>
          </cell>
        </row>
        <row r="32">
          <cell r="D32">
            <v>0.45</v>
          </cell>
          <cell r="E32" t="str">
            <v>1131</v>
          </cell>
        </row>
        <row r="33">
          <cell r="D33">
            <v>0.75</v>
          </cell>
          <cell r="E33" t="str">
            <v>1132</v>
          </cell>
        </row>
        <row r="34">
          <cell r="D34">
            <v>0.35000000000000003</v>
          </cell>
          <cell r="E34" t="str">
            <v>1133</v>
          </cell>
        </row>
        <row r="35">
          <cell r="D35">
            <v>0.95000000000000007</v>
          </cell>
          <cell r="E35" t="str">
            <v>1134</v>
          </cell>
        </row>
        <row r="36">
          <cell r="D36">
            <v>0.75</v>
          </cell>
          <cell r="E36" t="str">
            <v>1135</v>
          </cell>
        </row>
        <row r="37">
          <cell r="D37">
            <v>0.85</v>
          </cell>
          <cell r="E37" t="str">
            <v>1136</v>
          </cell>
        </row>
        <row r="38">
          <cell r="D38">
            <v>0.5</v>
          </cell>
          <cell r="E38" t="str">
            <v>1137</v>
          </cell>
        </row>
        <row r="39">
          <cell r="D39">
            <v>0.65</v>
          </cell>
          <cell r="E39" t="str">
            <v>1138</v>
          </cell>
        </row>
        <row r="40">
          <cell r="D40">
            <v>0.55000000000000004</v>
          </cell>
          <cell r="E40" t="str">
            <v>1139</v>
          </cell>
        </row>
        <row r="41">
          <cell r="D41">
            <v>0.55000000000000004</v>
          </cell>
          <cell r="E41" t="str">
            <v>1140</v>
          </cell>
        </row>
        <row r="42">
          <cell r="D42">
            <v>0.55000000000000004</v>
          </cell>
          <cell r="E42" t="str">
            <v>1141</v>
          </cell>
        </row>
        <row r="43">
          <cell r="D43">
            <v>0.55000000000000004</v>
          </cell>
          <cell r="E43" t="str">
            <v>1142</v>
          </cell>
        </row>
        <row r="44">
          <cell r="D44">
            <v>0.55000000000000004</v>
          </cell>
          <cell r="E44" t="str">
            <v>1143</v>
          </cell>
        </row>
        <row r="45">
          <cell r="D45">
            <v>0.55000000000000004</v>
          </cell>
          <cell r="E45" t="str">
            <v>1144</v>
          </cell>
        </row>
        <row r="46">
          <cell r="D46">
            <v>0.55000000000000004</v>
          </cell>
          <cell r="E46" t="str">
            <v>1145</v>
          </cell>
        </row>
        <row r="47">
          <cell r="D47">
            <v>0.55000000000000004</v>
          </cell>
          <cell r="E47" t="str">
            <v>1146</v>
          </cell>
        </row>
        <row r="48">
          <cell r="D48">
            <v>0.55000000000000004</v>
          </cell>
          <cell r="E48" t="str">
            <v>1147</v>
          </cell>
        </row>
        <row r="49">
          <cell r="D49">
            <v>0.55000000000000004</v>
          </cell>
          <cell r="E49" t="str">
            <v>1148</v>
          </cell>
        </row>
        <row r="50">
          <cell r="D50">
            <v>0.55000000000000004</v>
          </cell>
          <cell r="E50" t="str">
            <v>1149</v>
          </cell>
        </row>
        <row r="51">
          <cell r="D51">
            <v>0.55000000000000004</v>
          </cell>
          <cell r="E51" t="str">
            <v>1150</v>
          </cell>
        </row>
        <row r="52">
          <cell r="D52">
            <v>0.55000000000000004</v>
          </cell>
          <cell r="E52" t="str">
            <v>1151</v>
          </cell>
        </row>
        <row r="53">
          <cell r="D53">
            <v>0.55000000000000004</v>
          </cell>
          <cell r="E53" t="str">
            <v>1152</v>
          </cell>
        </row>
        <row r="54">
          <cell r="D54">
            <v>0.55000000000000004</v>
          </cell>
          <cell r="E54" t="str">
            <v>1153</v>
          </cell>
        </row>
        <row r="55">
          <cell r="D55">
            <v>0.55000000000000004</v>
          </cell>
          <cell r="E55" t="str">
            <v>1154</v>
          </cell>
        </row>
        <row r="56">
          <cell r="D56">
            <v>0.55000000000000004</v>
          </cell>
          <cell r="E56" t="str">
            <v>1155</v>
          </cell>
        </row>
        <row r="57">
          <cell r="D57">
            <v>0.55000000000000004</v>
          </cell>
          <cell r="E57" t="str">
            <v>1156</v>
          </cell>
        </row>
        <row r="58">
          <cell r="D58">
            <v>0.6</v>
          </cell>
          <cell r="E58" t="str">
            <v>1157</v>
          </cell>
        </row>
        <row r="59">
          <cell r="D59">
            <v>0.5</v>
          </cell>
          <cell r="E59" t="str">
            <v>1158</v>
          </cell>
        </row>
        <row r="60">
          <cell r="D60">
            <v>0.55000000000000004</v>
          </cell>
          <cell r="E60" t="str">
            <v>1159</v>
          </cell>
        </row>
        <row r="61">
          <cell r="D61">
            <v>0.55000000000000004</v>
          </cell>
          <cell r="E61" t="str">
            <v>1160</v>
          </cell>
        </row>
        <row r="62">
          <cell r="D62">
            <v>0.55000000000000004</v>
          </cell>
          <cell r="E62" t="str">
            <v>121</v>
          </cell>
        </row>
        <row r="63">
          <cell r="D63">
            <v>0.55000000000000004</v>
          </cell>
          <cell r="E63" t="str">
            <v>122</v>
          </cell>
        </row>
        <row r="64">
          <cell r="D64">
            <v>0.4</v>
          </cell>
          <cell r="E64" t="str">
            <v>123</v>
          </cell>
        </row>
        <row r="65">
          <cell r="D65">
            <v>0.3</v>
          </cell>
          <cell r="E65" t="str">
            <v>124</v>
          </cell>
        </row>
        <row r="66">
          <cell r="D66">
            <v>0.70000000000000007</v>
          </cell>
          <cell r="E66" t="str">
            <v>125</v>
          </cell>
        </row>
        <row r="67">
          <cell r="D67">
            <v>0.55000000000000004</v>
          </cell>
          <cell r="E67" t="str">
            <v>126</v>
          </cell>
        </row>
        <row r="68">
          <cell r="D68">
            <v>0.6</v>
          </cell>
          <cell r="E68" t="str">
            <v>127</v>
          </cell>
        </row>
        <row r="69">
          <cell r="D69">
            <v>0.4</v>
          </cell>
          <cell r="E69" t="str">
            <v>128</v>
          </cell>
        </row>
        <row r="70">
          <cell r="D70">
            <v>0.5</v>
          </cell>
          <cell r="E70" t="str">
            <v>129</v>
          </cell>
        </row>
        <row r="71">
          <cell r="D71">
            <v>0.5</v>
          </cell>
          <cell r="E71" t="str">
            <v>1210</v>
          </cell>
        </row>
        <row r="72">
          <cell r="D72">
            <v>0.5</v>
          </cell>
          <cell r="E72" t="str">
            <v>1211</v>
          </cell>
        </row>
        <row r="73">
          <cell r="D73">
            <v>0.5</v>
          </cell>
          <cell r="E73" t="str">
            <v>1212</v>
          </cell>
        </row>
        <row r="74">
          <cell r="D74">
            <v>0.5</v>
          </cell>
          <cell r="E74" t="str">
            <v>1213</v>
          </cell>
        </row>
        <row r="75">
          <cell r="D75">
            <v>0.5</v>
          </cell>
          <cell r="E75" t="str">
            <v>1214</v>
          </cell>
        </row>
        <row r="76">
          <cell r="D76">
            <v>0.5</v>
          </cell>
          <cell r="E76" t="str">
            <v>1215</v>
          </cell>
        </row>
        <row r="77">
          <cell r="D77">
            <v>0.5</v>
          </cell>
          <cell r="E77" t="str">
            <v>1216</v>
          </cell>
        </row>
        <row r="78">
          <cell r="D78">
            <v>0.5</v>
          </cell>
          <cell r="E78" t="str">
            <v>1217</v>
          </cell>
        </row>
        <row r="79">
          <cell r="D79">
            <v>0.5</v>
          </cell>
          <cell r="E79" t="str">
            <v>1218</v>
          </cell>
        </row>
        <row r="80">
          <cell r="D80">
            <v>0.70000000000000007</v>
          </cell>
          <cell r="E80" t="str">
            <v>1219</v>
          </cell>
        </row>
        <row r="81">
          <cell r="D81">
            <v>0.55000000000000004</v>
          </cell>
          <cell r="E81" t="str">
            <v>1220</v>
          </cell>
        </row>
        <row r="82">
          <cell r="D82">
            <v>0.3</v>
          </cell>
          <cell r="E82" t="str">
            <v>1221</v>
          </cell>
        </row>
        <row r="83">
          <cell r="D83">
            <v>0.65</v>
          </cell>
          <cell r="E83" t="str">
            <v>1222</v>
          </cell>
        </row>
        <row r="84">
          <cell r="D84">
            <v>0.2</v>
          </cell>
          <cell r="E84" t="str">
            <v>1223</v>
          </cell>
        </row>
        <row r="85">
          <cell r="D85">
            <v>0.4</v>
          </cell>
          <cell r="E85" t="str">
            <v>1224</v>
          </cell>
        </row>
        <row r="86">
          <cell r="D86">
            <v>0.4</v>
          </cell>
          <cell r="E86" t="str">
            <v>1225</v>
          </cell>
        </row>
        <row r="87">
          <cell r="D87">
            <v>0.4</v>
          </cell>
          <cell r="E87" t="str">
            <v>1226</v>
          </cell>
        </row>
        <row r="88">
          <cell r="D88">
            <v>0.4</v>
          </cell>
          <cell r="E88" t="str">
            <v>1227</v>
          </cell>
        </row>
        <row r="89">
          <cell r="D89">
            <v>0.4</v>
          </cell>
          <cell r="E89" t="str">
            <v>1228</v>
          </cell>
        </row>
        <row r="90">
          <cell r="D90">
            <v>0.4</v>
          </cell>
          <cell r="E90" t="str">
            <v>1229</v>
          </cell>
        </row>
        <row r="91">
          <cell r="D91">
            <v>0.4</v>
          </cell>
          <cell r="E91" t="str">
            <v>1230</v>
          </cell>
        </row>
        <row r="92">
          <cell r="D92">
            <v>0.4</v>
          </cell>
          <cell r="E92" t="str">
            <v>1231</v>
          </cell>
        </row>
        <row r="93">
          <cell r="D93">
            <v>0.4</v>
          </cell>
          <cell r="E93" t="str">
            <v>1232</v>
          </cell>
        </row>
        <row r="94">
          <cell r="D94">
            <v>0.4</v>
          </cell>
          <cell r="E94" t="str">
            <v>1233</v>
          </cell>
        </row>
        <row r="95">
          <cell r="D95">
            <v>0.4</v>
          </cell>
          <cell r="E95" t="str">
            <v>1234</v>
          </cell>
        </row>
        <row r="96">
          <cell r="D96">
            <v>0.4</v>
          </cell>
          <cell r="E96" t="str">
            <v>1235</v>
          </cell>
        </row>
        <row r="97">
          <cell r="D97">
            <v>0.4</v>
          </cell>
          <cell r="E97" t="str">
            <v>1236</v>
          </cell>
        </row>
        <row r="98">
          <cell r="D98">
            <v>0.4</v>
          </cell>
          <cell r="E98" t="str">
            <v>1237</v>
          </cell>
        </row>
        <row r="99">
          <cell r="D99">
            <v>0.4</v>
          </cell>
          <cell r="E99" t="str">
            <v>1238</v>
          </cell>
        </row>
        <row r="100">
          <cell r="D100">
            <v>0.4</v>
          </cell>
          <cell r="E100" t="str">
            <v>1239</v>
          </cell>
        </row>
        <row r="101">
          <cell r="D101">
            <v>0.4</v>
          </cell>
          <cell r="E101" t="str">
            <v>1240</v>
          </cell>
        </row>
        <row r="102">
          <cell r="D102">
            <v>0.4</v>
          </cell>
          <cell r="E102" t="str">
            <v>1241</v>
          </cell>
        </row>
        <row r="103">
          <cell r="D103">
            <v>0.4</v>
          </cell>
          <cell r="E103" t="str">
            <v>1242</v>
          </cell>
        </row>
        <row r="104">
          <cell r="D104">
            <v>0.4</v>
          </cell>
          <cell r="E104" t="str">
            <v>1243</v>
          </cell>
        </row>
        <row r="105">
          <cell r="D105">
            <v>0.2</v>
          </cell>
          <cell r="E105" t="str">
            <v>1244</v>
          </cell>
        </row>
        <row r="106">
          <cell r="D106">
            <v>0.70000000000000007</v>
          </cell>
          <cell r="E106" t="str">
            <v>1245</v>
          </cell>
        </row>
        <row r="107">
          <cell r="D107">
            <v>0.55000000000000004</v>
          </cell>
          <cell r="E107" t="str">
            <v>1246</v>
          </cell>
        </row>
        <row r="108">
          <cell r="D108">
            <v>0.85</v>
          </cell>
          <cell r="E108" t="str">
            <v>1247</v>
          </cell>
        </row>
        <row r="109">
          <cell r="D109">
            <v>0.4</v>
          </cell>
          <cell r="E109" t="str">
            <v>1248</v>
          </cell>
        </row>
        <row r="110">
          <cell r="D110">
            <v>0.9</v>
          </cell>
          <cell r="E110" t="str">
            <v>1249</v>
          </cell>
        </row>
        <row r="111">
          <cell r="D111">
            <v>0.65</v>
          </cell>
          <cell r="E111" t="str">
            <v>1250</v>
          </cell>
        </row>
        <row r="112">
          <cell r="D112">
            <v>0.65</v>
          </cell>
          <cell r="E112" t="str">
            <v>1251</v>
          </cell>
        </row>
        <row r="113">
          <cell r="D113">
            <v>0.65</v>
          </cell>
          <cell r="E113" t="str">
            <v>1252</v>
          </cell>
        </row>
        <row r="114">
          <cell r="D114">
            <v>0.65</v>
          </cell>
          <cell r="E114" t="str">
            <v>1253</v>
          </cell>
        </row>
        <row r="115">
          <cell r="D115">
            <v>0.65</v>
          </cell>
          <cell r="E115" t="str">
            <v>1254</v>
          </cell>
        </row>
        <row r="116">
          <cell r="D116">
            <v>0.65</v>
          </cell>
          <cell r="E116" t="str">
            <v>1255</v>
          </cell>
        </row>
        <row r="117">
          <cell r="D117">
            <v>0.65</v>
          </cell>
          <cell r="E117" t="str">
            <v>1256</v>
          </cell>
        </row>
        <row r="118">
          <cell r="D118">
            <v>0.65</v>
          </cell>
          <cell r="E118" t="str">
            <v>1257</v>
          </cell>
        </row>
        <row r="119">
          <cell r="D119">
            <v>0.65</v>
          </cell>
          <cell r="E119" t="str">
            <v>1258</v>
          </cell>
        </row>
        <row r="120">
          <cell r="D120">
            <v>0.65</v>
          </cell>
          <cell r="E120" t="str">
            <v>1259</v>
          </cell>
        </row>
        <row r="121">
          <cell r="D121">
            <v>0.65</v>
          </cell>
          <cell r="E121" t="str">
            <v>1260</v>
          </cell>
        </row>
        <row r="122">
          <cell r="D122">
            <v>0.65</v>
          </cell>
          <cell r="E122" t="str">
            <v>131</v>
          </cell>
        </row>
        <row r="123">
          <cell r="D123">
            <v>0.65</v>
          </cell>
          <cell r="E123" t="str">
            <v>132</v>
          </cell>
        </row>
        <row r="124">
          <cell r="D124">
            <v>0.65</v>
          </cell>
          <cell r="E124" t="str">
            <v>133</v>
          </cell>
        </row>
        <row r="125">
          <cell r="D125">
            <v>0.65</v>
          </cell>
          <cell r="E125" t="str">
            <v>134</v>
          </cell>
        </row>
        <row r="126">
          <cell r="D126">
            <v>0.8</v>
          </cell>
          <cell r="E126" t="str">
            <v>135</v>
          </cell>
        </row>
        <row r="127">
          <cell r="D127">
            <v>0.45</v>
          </cell>
          <cell r="E127" t="str">
            <v>136</v>
          </cell>
        </row>
        <row r="128">
          <cell r="D128">
            <v>0.55000000000000004</v>
          </cell>
          <cell r="E128" t="str">
            <v>137</v>
          </cell>
        </row>
        <row r="129">
          <cell r="D129">
            <v>0.4</v>
          </cell>
          <cell r="E129" t="str">
            <v>138</v>
          </cell>
        </row>
        <row r="130">
          <cell r="D130">
            <v>0.75</v>
          </cell>
          <cell r="E130" t="str">
            <v>139</v>
          </cell>
        </row>
        <row r="131">
          <cell r="D131">
            <v>0.3</v>
          </cell>
          <cell r="E131" t="str">
            <v>1310</v>
          </cell>
        </row>
        <row r="132">
          <cell r="D132">
            <v>0.5</v>
          </cell>
          <cell r="E132" t="str">
            <v>1311</v>
          </cell>
        </row>
        <row r="133">
          <cell r="D133">
            <v>0.5</v>
          </cell>
          <cell r="E133" t="str">
            <v>1312</v>
          </cell>
        </row>
        <row r="134">
          <cell r="D134">
            <v>0.5</v>
          </cell>
          <cell r="E134" t="str">
            <v>1313</v>
          </cell>
        </row>
        <row r="135">
          <cell r="D135">
            <v>0.5</v>
          </cell>
          <cell r="E135" t="str">
            <v>1314</v>
          </cell>
        </row>
        <row r="136">
          <cell r="D136">
            <v>0.5</v>
          </cell>
          <cell r="E136" t="str">
            <v>1315</v>
          </cell>
        </row>
        <row r="137">
          <cell r="D137">
            <v>0.5</v>
          </cell>
          <cell r="E137" t="str">
            <v>1316</v>
          </cell>
        </row>
        <row r="138">
          <cell r="D138">
            <v>0.5</v>
          </cell>
          <cell r="E138" t="str">
            <v>1317</v>
          </cell>
        </row>
        <row r="139">
          <cell r="D139">
            <v>0.5</v>
          </cell>
          <cell r="E139" t="str">
            <v>1318</v>
          </cell>
        </row>
        <row r="140">
          <cell r="D140">
            <v>0.5</v>
          </cell>
          <cell r="E140" t="str">
            <v>1319</v>
          </cell>
        </row>
        <row r="141">
          <cell r="D141">
            <v>0.5</v>
          </cell>
          <cell r="E141" t="str">
            <v>1320</v>
          </cell>
        </row>
        <row r="142">
          <cell r="D142">
            <v>0.5</v>
          </cell>
          <cell r="E142" t="str">
            <v>1321</v>
          </cell>
        </row>
        <row r="143">
          <cell r="D143">
            <v>0.5</v>
          </cell>
          <cell r="E143" t="str">
            <v>1322</v>
          </cell>
        </row>
        <row r="144">
          <cell r="D144">
            <v>0.5</v>
          </cell>
          <cell r="E144" t="str">
            <v>1323</v>
          </cell>
        </row>
        <row r="145">
          <cell r="D145">
            <v>0.5</v>
          </cell>
          <cell r="E145" t="str">
            <v>1324</v>
          </cell>
        </row>
        <row r="146">
          <cell r="D146">
            <v>0.5</v>
          </cell>
          <cell r="E146" t="str">
            <v>1325</v>
          </cell>
        </row>
        <row r="147">
          <cell r="D147">
            <v>0.5</v>
          </cell>
          <cell r="E147" t="str">
            <v>1326</v>
          </cell>
        </row>
        <row r="148">
          <cell r="D148">
            <v>0.5</v>
          </cell>
          <cell r="E148" t="str">
            <v>1327</v>
          </cell>
        </row>
        <row r="149">
          <cell r="D149">
            <v>0.5</v>
          </cell>
          <cell r="E149" t="str">
            <v>1328</v>
          </cell>
        </row>
        <row r="150">
          <cell r="D150">
            <v>0.5</v>
          </cell>
          <cell r="E150" t="str">
            <v>1329</v>
          </cell>
        </row>
        <row r="151">
          <cell r="D151">
            <v>0.5</v>
          </cell>
          <cell r="E151" t="str">
            <v>1330</v>
          </cell>
        </row>
        <row r="152">
          <cell r="D152">
            <v>0.5</v>
          </cell>
          <cell r="E152" t="str">
            <v>1331</v>
          </cell>
        </row>
        <row r="153">
          <cell r="D153">
            <v>0.6</v>
          </cell>
          <cell r="E153" t="str">
            <v>1332</v>
          </cell>
        </row>
        <row r="154">
          <cell r="D154">
            <v>0.4</v>
          </cell>
          <cell r="E154" t="str">
            <v>1333</v>
          </cell>
        </row>
        <row r="155">
          <cell r="D155">
            <v>0.5</v>
          </cell>
          <cell r="E155" t="str">
            <v>1334</v>
          </cell>
        </row>
        <row r="156">
          <cell r="D156">
            <v>0.5</v>
          </cell>
          <cell r="E156" t="str">
            <v>1335</v>
          </cell>
        </row>
        <row r="157">
          <cell r="D157">
            <v>0.5</v>
          </cell>
          <cell r="E157" t="str">
            <v>1336</v>
          </cell>
        </row>
        <row r="158">
          <cell r="D158">
            <v>0.5</v>
          </cell>
          <cell r="E158" t="str">
            <v>1337</v>
          </cell>
        </row>
        <row r="159">
          <cell r="D159">
            <v>0.5</v>
          </cell>
          <cell r="E159" t="str">
            <v>1338</v>
          </cell>
        </row>
        <row r="160">
          <cell r="D160">
            <v>0.5</v>
          </cell>
          <cell r="E160" t="str">
            <v>1339</v>
          </cell>
        </row>
        <row r="161">
          <cell r="D161">
            <v>0.5</v>
          </cell>
          <cell r="E161" t="str">
            <v>1340</v>
          </cell>
        </row>
        <row r="162">
          <cell r="D162">
            <v>0.5</v>
          </cell>
          <cell r="E162" t="str">
            <v>1341</v>
          </cell>
        </row>
        <row r="163">
          <cell r="D163">
            <v>0.5</v>
          </cell>
          <cell r="E163" t="str">
            <v>1342</v>
          </cell>
        </row>
        <row r="164">
          <cell r="D164">
            <v>0.5</v>
          </cell>
          <cell r="E164" t="str">
            <v>1343</v>
          </cell>
        </row>
        <row r="165">
          <cell r="D165">
            <v>0.8</v>
          </cell>
          <cell r="E165" t="str">
            <v>1344</v>
          </cell>
        </row>
        <row r="166">
          <cell r="D166">
            <v>0.2</v>
          </cell>
          <cell r="E166" t="str">
            <v>1345</v>
          </cell>
        </row>
        <row r="167">
          <cell r="D167">
            <v>0.4</v>
          </cell>
          <cell r="E167" t="str">
            <v>1346</v>
          </cell>
        </row>
        <row r="168">
          <cell r="D168">
            <v>0.15</v>
          </cell>
          <cell r="E168" t="str">
            <v>1347</v>
          </cell>
        </row>
        <row r="169">
          <cell r="D169">
            <v>0.65</v>
          </cell>
          <cell r="E169" t="str">
            <v>1348</v>
          </cell>
        </row>
        <row r="170">
          <cell r="D170">
            <v>0.45</v>
          </cell>
          <cell r="E170" t="str">
            <v>1349</v>
          </cell>
        </row>
        <row r="171">
          <cell r="D171">
            <v>0.45</v>
          </cell>
          <cell r="E171" t="str">
            <v>1350</v>
          </cell>
        </row>
        <row r="172">
          <cell r="D172">
            <v>0.45</v>
          </cell>
          <cell r="E172" t="str">
            <v>1351</v>
          </cell>
        </row>
        <row r="173">
          <cell r="D173">
            <v>0.45</v>
          </cell>
          <cell r="E173" t="str">
            <v>1352</v>
          </cell>
        </row>
        <row r="174">
          <cell r="D174">
            <v>0.45</v>
          </cell>
          <cell r="E174" t="str">
            <v>1353</v>
          </cell>
        </row>
        <row r="175">
          <cell r="D175">
            <v>0.45</v>
          </cell>
          <cell r="E175" t="str">
            <v>1354</v>
          </cell>
        </row>
        <row r="176">
          <cell r="D176">
            <v>0.45</v>
          </cell>
          <cell r="E176" t="str">
            <v>1355</v>
          </cell>
        </row>
        <row r="177">
          <cell r="D177">
            <v>0.45</v>
          </cell>
          <cell r="E177" t="str">
            <v>1356</v>
          </cell>
        </row>
        <row r="178">
          <cell r="D178">
            <v>0.45</v>
          </cell>
          <cell r="E178" t="str">
            <v>1357</v>
          </cell>
        </row>
        <row r="179">
          <cell r="D179">
            <v>0.45</v>
          </cell>
          <cell r="E179" t="str">
            <v>1358</v>
          </cell>
        </row>
        <row r="180">
          <cell r="D180">
            <v>0.45</v>
          </cell>
          <cell r="E180" t="str">
            <v>1359</v>
          </cell>
        </row>
        <row r="181">
          <cell r="D181">
            <v>0.45</v>
          </cell>
          <cell r="E181" t="str">
            <v>1360</v>
          </cell>
        </row>
        <row r="182">
          <cell r="D182">
            <v>0.55000000000000004</v>
          </cell>
          <cell r="E182" t="str">
            <v>141</v>
          </cell>
        </row>
        <row r="183">
          <cell r="D183">
            <v>0.35000000000000003</v>
          </cell>
          <cell r="E183" t="str">
            <v>142</v>
          </cell>
        </row>
        <row r="184">
          <cell r="D184">
            <v>0.45</v>
          </cell>
          <cell r="E184" t="str">
            <v>143</v>
          </cell>
        </row>
        <row r="185">
          <cell r="D185">
            <v>0.45</v>
          </cell>
          <cell r="E185" t="str">
            <v>144</v>
          </cell>
        </row>
        <row r="186">
          <cell r="D186">
            <v>0.45</v>
          </cell>
          <cell r="E186" t="str">
            <v>145</v>
          </cell>
        </row>
        <row r="187">
          <cell r="D187">
            <v>0.45</v>
          </cell>
          <cell r="E187" t="str">
            <v>146</v>
          </cell>
        </row>
        <row r="188">
          <cell r="D188">
            <v>0.45</v>
          </cell>
          <cell r="E188" t="str">
            <v>147</v>
          </cell>
        </row>
        <row r="189">
          <cell r="D189">
            <v>0.45</v>
          </cell>
          <cell r="E189" t="str">
            <v>148</v>
          </cell>
        </row>
        <row r="190">
          <cell r="D190">
            <v>0.45</v>
          </cell>
          <cell r="E190" t="str">
            <v>149</v>
          </cell>
        </row>
        <row r="191">
          <cell r="D191">
            <v>0.45</v>
          </cell>
          <cell r="E191" t="str">
            <v>1410</v>
          </cell>
        </row>
        <row r="192">
          <cell r="D192">
            <v>0.45</v>
          </cell>
          <cell r="E192" t="str">
            <v>1411</v>
          </cell>
        </row>
        <row r="193">
          <cell r="D193">
            <v>0.45</v>
          </cell>
          <cell r="E193" t="str">
            <v>1412</v>
          </cell>
        </row>
        <row r="194">
          <cell r="D194">
            <v>0.45</v>
          </cell>
          <cell r="E194" t="str">
            <v>1413</v>
          </cell>
        </row>
        <row r="195">
          <cell r="D195">
            <v>0.45</v>
          </cell>
          <cell r="E195" t="str">
            <v>1414</v>
          </cell>
        </row>
        <row r="196">
          <cell r="D196">
            <v>0.45</v>
          </cell>
          <cell r="E196" t="str">
            <v>1415</v>
          </cell>
        </row>
        <row r="197">
          <cell r="D197">
            <v>0.45</v>
          </cell>
          <cell r="E197" t="str">
            <v>1416</v>
          </cell>
        </row>
        <row r="198">
          <cell r="D198">
            <v>0.45</v>
          </cell>
          <cell r="E198" t="str">
            <v>1417</v>
          </cell>
        </row>
        <row r="199">
          <cell r="D199">
            <v>0.45</v>
          </cell>
          <cell r="E199" t="str">
            <v>1418</v>
          </cell>
        </row>
        <row r="200">
          <cell r="D200">
            <v>0.45</v>
          </cell>
          <cell r="E200" t="str">
            <v>1419</v>
          </cell>
        </row>
        <row r="201">
          <cell r="D201">
            <v>0.45</v>
          </cell>
          <cell r="E201" t="str">
            <v>1420</v>
          </cell>
        </row>
        <row r="202">
          <cell r="D202">
            <v>0.45</v>
          </cell>
          <cell r="E202" t="str">
            <v>1421</v>
          </cell>
        </row>
        <row r="203">
          <cell r="D203">
            <v>0.45</v>
          </cell>
          <cell r="E203" t="str">
            <v>1422</v>
          </cell>
        </row>
        <row r="204">
          <cell r="D204">
            <v>0.35000000000000003</v>
          </cell>
          <cell r="E204" t="str">
            <v>1423</v>
          </cell>
        </row>
        <row r="205">
          <cell r="D205">
            <v>0.55000000000000004</v>
          </cell>
          <cell r="E205" t="str">
            <v>1424</v>
          </cell>
        </row>
        <row r="206">
          <cell r="D206">
            <v>0.5</v>
          </cell>
          <cell r="E206" t="str">
            <v>1425</v>
          </cell>
        </row>
        <row r="207">
          <cell r="D207">
            <v>0.5</v>
          </cell>
          <cell r="E207" t="str">
            <v>1426</v>
          </cell>
        </row>
        <row r="208">
          <cell r="D208">
            <v>0.5</v>
          </cell>
          <cell r="E208" t="str">
            <v>1427</v>
          </cell>
        </row>
        <row r="209">
          <cell r="D209">
            <v>0.5</v>
          </cell>
          <cell r="E209" t="str">
            <v>1428</v>
          </cell>
        </row>
        <row r="210">
          <cell r="D210">
            <v>0.5</v>
          </cell>
          <cell r="E210" t="str">
            <v>1429</v>
          </cell>
        </row>
        <row r="211">
          <cell r="D211">
            <v>0.5</v>
          </cell>
          <cell r="E211" t="str">
            <v>1430</v>
          </cell>
        </row>
        <row r="212">
          <cell r="D212">
            <v>0.5</v>
          </cell>
          <cell r="E212" t="str">
            <v>1431</v>
          </cell>
        </row>
        <row r="213">
          <cell r="D213">
            <v>0.5</v>
          </cell>
          <cell r="E213" t="str">
            <v>1432</v>
          </cell>
        </row>
        <row r="214">
          <cell r="D214">
            <v>0.5</v>
          </cell>
          <cell r="E214" t="str">
            <v>1433</v>
          </cell>
        </row>
        <row r="215">
          <cell r="D215">
            <v>0.70000000000000007</v>
          </cell>
          <cell r="E215" t="str">
            <v>1434</v>
          </cell>
        </row>
        <row r="216">
          <cell r="D216">
            <v>0.3</v>
          </cell>
          <cell r="E216" t="str">
            <v>1435</v>
          </cell>
        </row>
        <row r="217">
          <cell r="D217">
            <v>0.55000000000000004</v>
          </cell>
          <cell r="E217" t="str">
            <v>1436</v>
          </cell>
        </row>
        <row r="218">
          <cell r="D218">
            <v>0.3</v>
          </cell>
          <cell r="E218" t="str">
            <v>1437</v>
          </cell>
        </row>
        <row r="219">
          <cell r="D219">
            <v>0.55000000000000004</v>
          </cell>
          <cell r="E219" t="str">
            <v>1438</v>
          </cell>
        </row>
        <row r="220">
          <cell r="D220">
            <v>0.4</v>
          </cell>
          <cell r="E220" t="str">
            <v>1439</v>
          </cell>
        </row>
        <row r="221">
          <cell r="D221">
            <v>0.9</v>
          </cell>
          <cell r="E221" t="str">
            <v>1440</v>
          </cell>
        </row>
        <row r="222">
          <cell r="D222">
            <v>0.55000000000000004</v>
          </cell>
          <cell r="E222" t="str">
            <v>1441</v>
          </cell>
        </row>
        <row r="223">
          <cell r="D223">
            <v>0.65</v>
          </cell>
          <cell r="E223" t="str">
            <v>1442</v>
          </cell>
        </row>
        <row r="224">
          <cell r="D224">
            <v>0.65</v>
          </cell>
          <cell r="E224" t="str">
            <v>1443</v>
          </cell>
        </row>
        <row r="225">
          <cell r="D225">
            <v>0.65</v>
          </cell>
          <cell r="E225" t="str">
            <v>1444</v>
          </cell>
        </row>
        <row r="226">
          <cell r="D226">
            <v>0.65</v>
          </cell>
          <cell r="E226" t="str">
            <v>1445</v>
          </cell>
        </row>
        <row r="227">
          <cell r="D227">
            <v>0.65</v>
          </cell>
          <cell r="E227" t="str">
            <v>1446</v>
          </cell>
        </row>
        <row r="228">
          <cell r="D228">
            <v>0.65</v>
          </cell>
          <cell r="E228" t="str">
            <v>1447</v>
          </cell>
        </row>
        <row r="229">
          <cell r="D229">
            <v>0.65</v>
          </cell>
          <cell r="E229" t="str">
            <v>1448</v>
          </cell>
        </row>
        <row r="230">
          <cell r="D230">
            <v>0.65</v>
          </cell>
          <cell r="E230" t="str">
            <v>1449</v>
          </cell>
        </row>
        <row r="231">
          <cell r="D231">
            <v>0.65</v>
          </cell>
          <cell r="E231" t="str">
            <v>1450</v>
          </cell>
        </row>
        <row r="232">
          <cell r="D232">
            <v>0.65</v>
          </cell>
          <cell r="E232" t="str">
            <v>1451</v>
          </cell>
        </row>
        <row r="233">
          <cell r="D233">
            <v>0.65</v>
          </cell>
          <cell r="E233" t="str">
            <v>1452</v>
          </cell>
        </row>
        <row r="234">
          <cell r="D234">
            <v>0.65</v>
          </cell>
          <cell r="E234" t="str">
            <v>1453</v>
          </cell>
        </row>
        <row r="235">
          <cell r="D235">
            <v>0.65</v>
          </cell>
          <cell r="E235" t="str">
            <v>1454</v>
          </cell>
        </row>
        <row r="236">
          <cell r="D236">
            <v>0.65</v>
          </cell>
          <cell r="E236" t="str">
            <v>1455</v>
          </cell>
        </row>
        <row r="237">
          <cell r="D237">
            <v>0.75</v>
          </cell>
          <cell r="E237" t="str">
            <v>1456</v>
          </cell>
        </row>
        <row r="238">
          <cell r="D238">
            <v>0.5</v>
          </cell>
          <cell r="E238" t="str">
            <v>1457</v>
          </cell>
        </row>
        <row r="239">
          <cell r="D239">
            <v>0.95000000000000007</v>
          </cell>
          <cell r="E239" t="str">
            <v>1458</v>
          </cell>
        </row>
        <row r="240">
          <cell r="D240">
            <v>0.5</v>
          </cell>
          <cell r="E240" t="str">
            <v>1459</v>
          </cell>
        </row>
        <row r="241">
          <cell r="D241">
            <v>0.85</v>
          </cell>
          <cell r="E241" t="str">
            <v>1460</v>
          </cell>
        </row>
        <row r="242">
          <cell r="D242">
            <v>0.4</v>
          </cell>
          <cell r="E242" t="str">
            <v>151</v>
          </cell>
        </row>
        <row r="243">
          <cell r="D243">
            <v>0.5</v>
          </cell>
          <cell r="E243" t="str">
            <v>152</v>
          </cell>
        </row>
        <row r="244">
          <cell r="D244">
            <v>0.5</v>
          </cell>
          <cell r="E244" t="str">
            <v>153</v>
          </cell>
        </row>
        <row r="245">
          <cell r="D245">
            <v>0.5</v>
          </cell>
          <cell r="E245" t="str">
            <v>154</v>
          </cell>
        </row>
        <row r="246">
          <cell r="D246">
            <v>0.5</v>
          </cell>
          <cell r="E246" t="str">
            <v>155</v>
          </cell>
        </row>
        <row r="247">
          <cell r="D247">
            <v>0.5</v>
          </cell>
          <cell r="E247" t="str">
            <v>156</v>
          </cell>
        </row>
        <row r="248">
          <cell r="D248">
            <v>0.5</v>
          </cell>
          <cell r="E248" t="str">
            <v>157</v>
          </cell>
        </row>
        <row r="249">
          <cell r="D249">
            <v>0.5</v>
          </cell>
          <cell r="E249" t="str">
            <v>158</v>
          </cell>
        </row>
        <row r="250">
          <cell r="D250">
            <v>0.5</v>
          </cell>
          <cell r="E250" t="str">
            <v>159</v>
          </cell>
        </row>
        <row r="251">
          <cell r="D251">
            <v>0.5</v>
          </cell>
          <cell r="E251" t="str">
            <v>1510</v>
          </cell>
        </row>
        <row r="252">
          <cell r="D252">
            <v>0.5</v>
          </cell>
          <cell r="E252" t="str">
            <v>1511</v>
          </cell>
        </row>
        <row r="253">
          <cell r="D253">
            <v>0.5</v>
          </cell>
          <cell r="E253" t="str">
            <v>1512</v>
          </cell>
        </row>
        <row r="254">
          <cell r="D254">
            <v>0.5</v>
          </cell>
          <cell r="E254" t="str">
            <v>1513</v>
          </cell>
        </row>
        <row r="255">
          <cell r="D255">
            <v>0.5</v>
          </cell>
          <cell r="E255" t="str">
            <v>1514</v>
          </cell>
        </row>
        <row r="256">
          <cell r="D256">
            <v>0.5</v>
          </cell>
          <cell r="E256" t="str">
            <v>1515</v>
          </cell>
        </row>
        <row r="257">
          <cell r="D257">
            <v>0.5</v>
          </cell>
          <cell r="E257" t="str">
            <v>1516</v>
          </cell>
        </row>
        <row r="258">
          <cell r="D258">
            <v>0.5</v>
          </cell>
          <cell r="E258" t="str">
            <v>1517</v>
          </cell>
        </row>
        <row r="259">
          <cell r="D259">
            <v>0.5</v>
          </cell>
          <cell r="E259" t="str">
            <v>1518</v>
          </cell>
        </row>
        <row r="260">
          <cell r="D260">
            <v>0.5</v>
          </cell>
          <cell r="E260" t="str">
            <v>1519</v>
          </cell>
        </row>
        <row r="261">
          <cell r="D261">
            <v>0.5</v>
          </cell>
          <cell r="E261" t="str">
            <v>1520</v>
          </cell>
        </row>
        <row r="262">
          <cell r="D262">
            <v>0.5</v>
          </cell>
          <cell r="E262" t="str">
            <v>1521</v>
          </cell>
        </row>
        <row r="263">
          <cell r="D263">
            <v>0.5</v>
          </cell>
          <cell r="E263" t="str">
            <v>1522</v>
          </cell>
        </row>
        <row r="264">
          <cell r="D264">
            <v>0.5</v>
          </cell>
          <cell r="E264" t="str">
            <v>1523</v>
          </cell>
        </row>
        <row r="265">
          <cell r="D265">
            <v>0.5</v>
          </cell>
          <cell r="E265" t="str">
            <v>1524</v>
          </cell>
        </row>
        <row r="266">
          <cell r="D266">
            <v>0.45</v>
          </cell>
          <cell r="E266" t="str">
            <v>1525</v>
          </cell>
        </row>
        <row r="267">
          <cell r="D267">
            <v>0.65</v>
          </cell>
          <cell r="E267" t="str">
            <v>1526</v>
          </cell>
        </row>
        <row r="268">
          <cell r="D268">
            <v>0.5</v>
          </cell>
          <cell r="E268" t="str">
            <v>1527</v>
          </cell>
        </row>
        <row r="269">
          <cell r="D269">
            <v>0.5</v>
          </cell>
          <cell r="E269" t="str">
            <v>1528</v>
          </cell>
        </row>
        <row r="270">
          <cell r="D270">
            <v>0.5</v>
          </cell>
          <cell r="E270" t="str">
            <v>1529</v>
          </cell>
        </row>
        <row r="271">
          <cell r="D271">
            <v>0.5</v>
          </cell>
          <cell r="E271" t="str">
            <v>1530</v>
          </cell>
        </row>
        <row r="272">
          <cell r="D272">
            <v>0.5</v>
          </cell>
          <cell r="E272" t="str">
            <v>1531</v>
          </cell>
        </row>
        <row r="273">
          <cell r="D273">
            <v>0.5</v>
          </cell>
          <cell r="E273" t="str">
            <v>1532</v>
          </cell>
        </row>
        <row r="274">
          <cell r="D274">
            <v>0.75</v>
          </cell>
          <cell r="E274" t="str">
            <v>1533</v>
          </cell>
        </row>
        <row r="275">
          <cell r="D275">
            <v>0.25</v>
          </cell>
          <cell r="E275" t="str">
            <v>1534</v>
          </cell>
        </row>
        <row r="276">
          <cell r="D276">
            <v>0.55000000000000004</v>
          </cell>
          <cell r="E276" t="str">
            <v>1535</v>
          </cell>
        </row>
        <row r="277">
          <cell r="D277">
            <v>0.3</v>
          </cell>
          <cell r="E277" t="str">
            <v>1536</v>
          </cell>
        </row>
        <row r="278">
          <cell r="D278">
            <v>0.85</v>
          </cell>
          <cell r="E278" t="str">
            <v>1537</v>
          </cell>
        </row>
        <row r="279">
          <cell r="D279">
            <v>0.5</v>
          </cell>
          <cell r="E279" t="str">
            <v>1538</v>
          </cell>
        </row>
        <row r="280">
          <cell r="D280">
            <v>0.70000000000000007</v>
          </cell>
          <cell r="E280" t="str">
            <v>1539</v>
          </cell>
        </row>
        <row r="281">
          <cell r="D281">
            <v>0.3</v>
          </cell>
          <cell r="E281" t="str">
            <v>1540</v>
          </cell>
        </row>
        <row r="282">
          <cell r="D282">
            <v>0.65</v>
          </cell>
          <cell r="E282" t="str">
            <v>1541</v>
          </cell>
        </row>
        <row r="283">
          <cell r="D283">
            <v>0.45</v>
          </cell>
          <cell r="E283" t="str">
            <v>1542</v>
          </cell>
        </row>
        <row r="284">
          <cell r="D284">
            <v>0.45</v>
          </cell>
          <cell r="E284" t="str">
            <v>1543</v>
          </cell>
        </row>
        <row r="285">
          <cell r="D285">
            <v>0.45</v>
          </cell>
          <cell r="E285" t="str">
            <v>1544</v>
          </cell>
        </row>
        <row r="286">
          <cell r="D286">
            <v>0.45</v>
          </cell>
          <cell r="E286" t="str">
            <v>1545</v>
          </cell>
        </row>
        <row r="287">
          <cell r="D287">
            <v>0.45</v>
          </cell>
          <cell r="E287" t="str">
            <v>1546</v>
          </cell>
        </row>
        <row r="288">
          <cell r="D288">
            <v>0.45</v>
          </cell>
          <cell r="E288" t="str">
            <v>1547</v>
          </cell>
        </row>
        <row r="289">
          <cell r="D289">
            <v>0.45</v>
          </cell>
          <cell r="E289" t="str">
            <v>1548</v>
          </cell>
        </row>
        <row r="290">
          <cell r="D290">
            <v>0.45</v>
          </cell>
          <cell r="E290" t="str">
            <v>1549</v>
          </cell>
        </row>
        <row r="291">
          <cell r="D291">
            <v>0.45</v>
          </cell>
          <cell r="E291" t="str">
            <v>1550</v>
          </cell>
        </row>
        <row r="292">
          <cell r="D292">
            <v>0.45</v>
          </cell>
          <cell r="E292" t="str">
            <v>1551</v>
          </cell>
        </row>
        <row r="293">
          <cell r="D293">
            <v>0.45</v>
          </cell>
          <cell r="E293" t="str">
            <v>1552</v>
          </cell>
        </row>
        <row r="294">
          <cell r="D294">
            <v>0.45</v>
          </cell>
          <cell r="E294" t="str">
            <v>1553</v>
          </cell>
        </row>
        <row r="295">
          <cell r="D295">
            <v>0.45</v>
          </cell>
          <cell r="E295" t="str">
            <v>1554</v>
          </cell>
        </row>
        <row r="296">
          <cell r="D296">
            <v>0.45</v>
          </cell>
          <cell r="E296" t="str">
            <v>1555</v>
          </cell>
        </row>
        <row r="297">
          <cell r="D297">
            <v>0.45</v>
          </cell>
          <cell r="E297" t="str">
            <v>1556</v>
          </cell>
        </row>
        <row r="298">
          <cell r="D298">
            <v>0.45</v>
          </cell>
          <cell r="E298" t="str">
            <v>1557</v>
          </cell>
        </row>
        <row r="299">
          <cell r="D299">
            <v>0.45</v>
          </cell>
          <cell r="E299" t="str">
            <v>1558</v>
          </cell>
        </row>
        <row r="300">
          <cell r="D300">
            <v>0.45</v>
          </cell>
          <cell r="E300" t="str">
            <v>1559</v>
          </cell>
        </row>
        <row r="301">
          <cell r="D301">
            <v>0.45</v>
          </cell>
          <cell r="E301" t="str">
            <v>1560</v>
          </cell>
        </row>
        <row r="302">
          <cell r="D302">
            <v>0.45</v>
          </cell>
          <cell r="E302" t="str">
            <v>161</v>
          </cell>
        </row>
        <row r="303">
          <cell r="D303">
            <v>0.45</v>
          </cell>
          <cell r="E303" t="str">
            <v>162</v>
          </cell>
        </row>
        <row r="304">
          <cell r="D304">
            <v>0.45</v>
          </cell>
          <cell r="E304" t="str">
            <v>163</v>
          </cell>
        </row>
        <row r="305">
          <cell r="D305">
            <v>0.45</v>
          </cell>
          <cell r="E305" t="str">
            <v>164</v>
          </cell>
        </row>
        <row r="306">
          <cell r="D306">
            <v>0.45</v>
          </cell>
          <cell r="E306" t="str">
            <v>165</v>
          </cell>
        </row>
        <row r="307">
          <cell r="D307">
            <v>0.45</v>
          </cell>
          <cell r="E307" t="str">
            <v>166</v>
          </cell>
        </row>
        <row r="308">
          <cell r="D308">
            <v>0.45</v>
          </cell>
          <cell r="E308" t="str">
            <v>167</v>
          </cell>
        </row>
        <row r="309">
          <cell r="D309">
            <v>0.45</v>
          </cell>
          <cell r="E309" t="str">
            <v>168</v>
          </cell>
        </row>
        <row r="310">
          <cell r="D310">
            <v>0.45</v>
          </cell>
          <cell r="E310" t="str">
            <v>169</v>
          </cell>
        </row>
        <row r="311">
          <cell r="D311">
            <v>0.45</v>
          </cell>
          <cell r="E311" t="str">
            <v>1610</v>
          </cell>
        </row>
        <row r="312">
          <cell r="D312">
            <v>0.45</v>
          </cell>
          <cell r="E312" t="str">
            <v>1611</v>
          </cell>
        </row>
        <row r="313">
          <cell r="D313">
            <v>0.45</v>
          </cell>
          <cell r="E313" t="str">
            <v>1612</v>
          </cell>
        </row>
        <row r="314">
          <cell r="D314">
            <v>0.45</v>
          </cell>
          <cell r="E314" t="str">
            <v>1613</v>
          </cell>
        </row>
        <row r="315">
          <cell r="D315">
            <v>0.45</v>
          </cell>
          <cell r="E315" t="str">
            <v>1614</v>
          </cell>
        </row>
        <row r="316">
          <cell r="D316">
            <v>0.45</v>
          </cell>
          <cell r="E316" t="str">
            <v>1615</v>
          </cell>
        </row>
        <row r="317">
          <cell r="D317">
            <v>0.45</v>
          </cell>
          <cell r="E317" t="str">
            <v>1616</v>
          </cell>
        </row>
        <row r="318">
          <cell r="D318">
            <v>0.45</v>
          </cell>
          <cell r="E318" t="str">
            <v>1617</v>
          </cell>
        </row>
        <row r="319">
          <cell r="D319">
            <v>0.65</v>
          </cell>
          <cell r="E319" t="str">
            <v>1618</v>
          </cell>
        </row>
        <row r="320">
          <cell r="D320">
            <v>0.3</v>
          </cell>
          <cell r="E320" t="str">
            <v>1619</v>
          </cell>
        </row>
        <row r="321">
          <cell r="D321">
            <v>0.70000000000000007</v>
          </cell>
          <cell r="E321" t="str">
            <v>1620</v>
          </cell>
        </row>
        <row r="322">
          <cell r="D322">
            <v>0.5</v>
          </cell>
          <cell r="E322" t="str">
            <v>1621</v>
          </cell>
        </row>
        <row r="323">
          <cell r="D323">
            <v>0.85</v>
          </cell>
          <cell r="E323" t="str">
            <v>1622</v>
          </cell>
        </row>
        <row r="324">
          <cell r="D324">
            <v>0.3</v>
          </cell>
          <cell r="E324" t="str">
            <v>1623</v>
          </cell>
        </row>
        <row r="325">
          <cell r="D325">
            <v>0.55000000000000004</v>
          </cell>
          <cell r="E325" t="str">
            <v>1624</v>
          </cell>
        </row>
        <row r="326">
          <cell r="D326">
            <v>0.25</v>
          </cell>
          <cell r="E326" t="str">
            <v>1625</v>
          </cell>
        </row>
        <row r="327">
          <cell r="D327">
            <v>0.75</v>
          </cell>
          <cell r="E327" t="str">
            <v>1626</v>
          </cell>
        </row>
        <row r="328">
          <cell r="D328">
            <v>0.5</v>
          </cell>
          <cell r="E328" t="str">
            <v>1627</v>
          </cell>
        </row>
        <row r="329">
          <cell r="D329">
            <v>0.5</v>
          </cell>
          <cell r="E329" t="str">
            <v>1628</v>
          </cell>
        </row>
        <row r="330">
          <cell r="D330">
            <v>0.5</v>
          </cell>
          <cell r="E330" t="str">
            <v>1629</v>
          </cell>
        </row>
        <row r="331">
          <cell r="D331">
            <v>0.5</v>
          </cell>
          <cell r="E331" t="str">
            <v>1630</v>
          </cell>
        </row>
        <row r="332">
          <cell r="D332">
            <v>0.5</v>
          </cell>
          <cell r="E332" t="str">
            <v>1631</v>
          </cell>
        </row>
        <row r="333">
          <cell r="D333">
            <v>0.5</v>
          </cell>
          <cell r="E333" t="str">
            <v>1632</v>
          </cell>
        </row>
        <row r="334">
          <cell r="D334">
            <v>0.65</v>
          </cell>
          <cell r="E334" t="str">
            <v>1633</v>
          </cell>
        </row>
        <row r="335">
          <cell r="D335">
            <v>0.45</v>
          </cell>
          <cell r="E335" t="str">
            <v>1634</v>
          </cell>
        </row>
        <row r="336">
          <cell r="D336">
            <v>0.5</v>
          </cell>
          <cell r="E336" t="str">
            <v>1635</v>
          </cell>
        </row>
        <row r="337">
          <cell r="D337">
            <v>0.5</v>
          </cell>
          <cell r="E337" t="str">
            <v>1636</v>
          </cell>
        </row>
        <row r="338">
          <cell r="D338">
            <v>0.5</v>
          </cell>
          <cell r="E338" t="str">
            <v>1637</v>
          </cell>
        </row>
        <row r="339">
          <cell r="D339">
            <v>0.5</v>
          </cell>
          <cell r="E339" t="str">
            <v>1638</v>
          </cell>
        </row>
        <row r="340">
          <cell r="D340">
            <v>0.5</v>
          </cell>
          <cell r="E340" t="str">
            <v>1639</v>
          </cell>
        </row>
        <row r="341">
          <cell r="D341">
            <v>0.5</v>
          </cell>
          <cell r="E341" t="str">
            <v>1640</v>
          </cell>
        </row>
        <row r="342">
          <cell r="D342">
            <v>0.5</v>
          </cell>
          <cell r="E342" t="str">
            <v>1641</v>
          </cell>
        </row>
        <row r="343">
          <cell r="D343">
            <v>0.5</v>
          </cell>
          <cell r="E343" t="str">
            <v>1642</v>
          </cell>
        </row>
        <row r="344">
          <cell r="D344">
            <v>0.5</v>
          </cell>
          <cell r="E344" t="str">
            <v>1643</v>
          </cell>
        </row>
        <row r="345">
          <cell r="D345">
            <v>0.5</v>
          </cell>
          <cell r="E345" t="str">
            <v>1644</v>
          </cell>
        </row>
        <row r="346">
          <cell r="D346">
            <v>0.5</v>
          </cell>
          <cell r="E346" t="str">
            <v>1645</v>
          </cell>
        </row>
        <row r="347">
          <cell r="D347">
            <v>0.5</v>
          </cell>
          <cell r="E347" t="str">
            <v>1646</v>
          </cell>
        </row>
        <row r="348">
          <cell r="D348">
            <v>0.5</v>
          </cell>
          <cell r="E348" t="str">
            <v>1647</v>
          </cell>
        </row>
        <row r="349">
          <cell r="D349">
            <v>0.5</v>
          </cell>
          <cell r="E349" t="str">
            <v>1648</v>
          </cell>
        </row>
        <row r="350">
          <cell r="D350">
            <v>0.5</v>
          </cell>
          <cell r="E350" t="str">
            <v>1649</v>
          </cell>
        </row>
        <row r="351">
          <cell r="D351">
            <v>0.5</v>
          </cell>
          <cell r="E351" t="str">
            <v>1650</v>
          </cell>
        </row>
        <row r="352">
          <cell r="D352">
            <v>0.5</v>
          </cell>
          <cell r="E352" t="str">
            <v>1651</v>
          </cell>
        </row>
        <row r="353">
          <cell r="D353">
            <v>0.5</v>
          </cell>
          <cell r="E353" t="str">
            <v>1652</v>
          </cell>
        </row>
        <row r="354">
          <cell r="D354">
            <v>0.5</v>
          </cell>
          <cell r="E354" t="str">
            <v>1653</v>
          </cell>
        </row>
        <row r="355">
          <cell r="D355">
            <v>0.5</v>
          </cell>
          <cell r="E355" t="str">
            <v>1654</v>
          </cell>
        </row>
        <row r="356">
          <cell r="D356">
            <v>0.5</v>
          </cell>
          <cell r="E356" t="str">
            <v>1655</v>
          </cell>
        </row>
        <row r="357">
          <cell r="D357">
            <v>0.5</v>
          </cell>
          <cell r="E357" t="str">
            <v>1656</v>
          </cell>
        </row>
        <row r="358">
          <cell r="D358">
            <v>0.5</v>
          </cell>
          <cell r="E358" t="str">
            <v>1657</v>
          </cell>
        </row>
        <row r="359">
          <cell r="D359">
            <v>0.4</v>
          </cell>
          <cell r="E359" t="str">
            <v>1658</v>
          </cell>
        </row>
        <row r="360">
          <cell r="D360">
            <v>0.85</v>
          </cell>
          <cell r="E360" t="str">
            <v>1659</v>
          </cell>
        </row>
        <row r="361">
          <cell r="D361">
            <v>0.5</v>
          </cell>
          <cell r="E361" t="str">
            <v>1660</v>
          </cell>
        </row>
        <row r="362">
          <cell r="D362">
            <v>0.95000000000000007</v>
          </cell>
          <cell r="E362" t="str">
            <v>171</v>
          </cell>
        </row>
        <row r="363">
          <cell r="D363">
            <v>0.5</v>
          </cell>
          <cell r="E363" t="str">
            <v>172</v>
          </cell>
        </row>
        <row r="364">
          <cell r="D364">
            <v>0.75</v>
          </cell>
          <cell r="E364" t="str">
            <v>173</v>
          </cell>
        </row>
        <row r="365">
          <cell r="D365">
            <v>0.65</v>
          </cell>
          <cell r="E365" t="str">
            <v>174</v>
          </cell>
        </row>
        <row r="366">
          <cell r="D366">
            <v>0.65</v>
          </cell>
          <cell r="E366" t="str">
            <v>175</v>
          </cell>
        </row>
        <row r="367">
          <cell r="D367">
            <v>0.65</v>
          </cell>
          <cell r="E367" t="str">
            <v>176</v>
          </cell>
        </row>
        <row r="368">
          <cell r="D368">
            <v>0.65</v>
          </cell>
          <cell r="E368" t="str">
            <v>177</v>
          </cell>
        </row>
        <row r="369">
          <cell r="D369">
            <v>0.65</v>
          </cell>
          <cell r="E369" t="str">
            <v>178</v>
          </cell>
        </row>
        <row r="370">
          <cell r="D370">
            <v>0.65</v>
          </cell>
          <cell r="E370" t="str">
            <v>179</v>
          </cell>
        </row>
        <row r="371">
          <cell r="D371">
            <v>0.65</v>
          </cell>
          <cell r="E371" t="str">
            <v>1710</v>
          </cell>
        </row>
        <row r="372">
          <cell r="D372">
            <v>0.65</v>
          </cell>
          <cell r="E372" t="str">
            <v>1711</v>
          </cell>
        </row>
        <row r="373">
          <cell r="D373">
            <v>0.65</v>
          </cell>
          <cell r="E373" t="str">
            <v>1712</v>
          </cell>
        </row>
        <row r="374">
          <cell r="D374">
            <v>0.65</v>
          </cell>
          <cell r="E374" t="str">
            <v>1713</v>
          </cell>
        </row>
        <row r="375">
          <cell r="D375">
            <v>0.65</v>
          </cell>
          <cell r="E375" t="str">
            <v>1714</v>
          </cell>
        </row>
        <row r="376">
          <cell r="D376">
            <v>0.65</v>
          </cell>
          <cell r="E376" t="str">
            <v>1715</v>
          </cell>
        </row>
        <row r="377">
          <cell r="D377">
            <v>0.65</v>
          </cell>
          <cell r="E377" t="str">
            <v>1716</v>
          </cell>
        </row>
        <row r="378">
          <cell r="D378">
            <v>0.65</v>
          </cell>
          <cell r="E378" t="str">
            <v>1717</v>
          </cell>
        </row>
        <row r="379">
          <cell r="D379">
            <v>0.55000000000000004</v>
          </cell>
          <cell r="E379" t="str">
            <v>1718</v>
          </cell>
        </row>
        <row r="380">
          <cell r="D380">
            <v>0.9</v>
          </cell>
          <cell r="E380" t="str">
            <v>1719</v>
          </cell>
        </row>
        <row r="381">
          <cell r="D381">
            <v>0.4</v>
          </cell>
          <cell r="E381" t="str">
            <v>1720</v>
          </cell>
        </row>
        <row r="382">
          <cell r="D382">
            <v>0.55000000000000004</v>
          </cell>
          <cell r="E382" t="str">
            <v>1721</v>
          </cell>
        </row>
        <row r="383">
          <cell r="D383">
            <v>0.3</v>
          </cell>
          <cell r="E383" t="str">
            <v>1722</v>
          </cell>
        </row>
        <row r="384">
          <cell r="D384">
            <v>0.55000000000000004</v>
          </cell>
          <cell r="E384" t="str">
            <v>1723</v>
          </cell>
        </row>
        <row r="385">
          <cell r="D385">
            <v>0.3</v>
          </cell>
          <cell r="E385" t="str">
            <v>1724</v>
          </cell>
        </row>
        <row r="386">
          <cell r="D386">
            <v>0.70000000000000007</v>
          </cell>
          <cell r="E386" t="str">
            <v>1725</v>
          </cell>
        </row>
        <row r="387">
          <cell r="D387">
            <v>0.5</v>
          </cell>
          <cell r="E387" t="str">
            <v>1726</v>
          </cell>
        </row>
        <row r="388">
          <cell r="D388">
            <v>0.5</v>
          </cell>
          <cell r="E388" t="str">
            <v>1727</v>
          </cell>
        </row>
        <row r="389">
          <cell r="D389">
            <v>0.5</v>
          </cell>
          <cell r="E389" t="str">
            <v>1728</v>
          </cell>
        </row>
        <row r="390">
          <cell r="D390">
            <v>0.5</v>
          </cell>
          <cell r="E390" t="str">
            <v>1729</v>
          </cell>
        </row>
        <row r="391">
          <cell r="D391">
            <v>0.5</v>
          </cell>
          <cell r="E391" t="str">
            <v>1730</v>
          </cell>
        </row>
        <row r="392">
          <cell r="D392">
            <v>0.5</v>
          </cell>
          <cell r="E392" t="str">
            <v>1731</v>
          </cell>
        </row>
        <row r="393">
          <cell r="D393">
            <v>0.5</v>
          </cell>
          <cell r="E393" t="str">
            <v>1732</v>
          </cell>
        </row>
        <row r="394">
          <cell r="D394">
            <v>0.5</v>
          </cell>
          <cell r="E394" t="str">
            <v>1733</v>
          </cell>
        </row>
        <row r="395">
          <cell r="D395">
            <v>0.5</v>
          </cell>
          <cell r="E395" t="str">
            <v>1734</v>
          </cell>
        </row>
        <row r="396">
          <cell r="D396">
            <v>0.55000000000000004</v>
          </cell>
          <cell r="E396" t="str">
            <v>1735</v>
          </cell>
        </row>
        <row r="397">
          <cell r="D397">
            <v>0.35000000000000003</v>
          </cell>
          <cell r="E397" t="str">
            <v>1736</v>
          </cell>
        </row>
        <row r="398">
          <cell r="D398">
            <v>0.45</v>
          </cell>
          <cell r="E398" t="str">
            <v>1737</v>
          </cell>
        </row>
        <row r="399">
          <cell r="D399">
            <v>0.45</v>
          </cell>
          <cell r="E399" t="str">
            <v>1738</v>
          </cell>
        </row>
        <row r="400">
          <cell r="D400">
            <v>0.45</v>
          </cell>
          <cell r="E400" t="str">
            <v>1739</v>
          </cell>
        </row>
        <row r="401">
          <cell r="D401">
            <v>0.45</v>
          </cell>
          <cell r="E401" t="str">
            <v>1740</v>
          </cell>
        </row>
        <row r="402">
          <cell r="D402">
            <v>0.45</v>
          </cell>
          <cell r="E402" t="str">
            <v>1741</v>
          </cell>
        </row>
        <row r="403">
          <cell r="D403">
            <v>0.45</v>
          </cell>
          <cell r="E403" t="str">
            <v>1742</v>
          </cell>
        </row>
        <row r="404">
          <cell r="D404">
            <v>0.45</v>
          </cell>
          <cell r="E404" t="str">
            <v>1743</v>
          </cell>
        </row>
        <row r="405">
          <cell r="D405">
            <v>0.45</v>
          </cell>
          <cell r="E405" t="str">
            <v>1744</v>
          </cell>
        </row>
        <row r="406">
          <cell r="D406">
            <v>0.45</v>
          </cell>
          <cell r="E406" t="str">
            <v>1745</v>
          </cell>
        </row>
        <row r="407">
          <cell r="D407">
            <v>0.45</v>
          </cell>
          <cell r="E407" t="str">
            <v>1746</v>
          </cell>
        </row>
        <row r="408">
          <cell r="D408">
            <v>0.45</v>
          </cell>
          <cell r="E408" t="str">
            <v>1747</v>
          </cell>
        </row>
        <row r="409">
          <cell r="D409">
            <v>0.45</v>
          </cell>
          <cell r="E409" t="str">
            <v>1748</v>
          </cell>
        </row>
        <row r="410">
          <cell r="D410">
            <v>0.45</v>
          </cell>
          <cell r="E410" t="str">
            <v>1749</v>
          </cell>
        </row>
        <row r="411">
          <cell r="D411">
            <v>0.45</v>
          </cell>
          <cell r="E411" t="str">
            <v>1750</v>
          </cell>
        </row>
        <row r="412">
          <cell r="D412">
            <v>0.45</v>
          </cell>
          <cell r="E412" t="str">
            <v>1751</v>
          </cell>
        </row>
        <row r="413">
          <cell r="D413">
            <v>0.45</v>
          </cell>
          <cell r="E413" t="str">
            <v>1752</v>
          </cell>
        </row>
        <row r="414">
          <cell r="D414">
            <v>0.45</v>
          </cell>
          <cell r="E414" t="str">
            <v>1753</v>
          </cell>
        </row>
        <row r="415">
          <cell r="D415">
            <v>0.45</v>
          </cell>
          <cell r="E415" t="str">
            <v>1754</v>
          </cell>
        </row>
        <row r="416">
          <cell r="D416">
            <v>0.45</v>
          </cell>
          <cell r="E416" t="str">
            <v>1755</v>
          </cell>
        </row>
        <row r="417">
          <cell r="D417">
            <v>0.45</v>
          </cell>
          <cell r="E417" t="str">
            <v>1756</v>
          </cell>
        </row>
        <row r="418">
          <cell r="D418">
            <v>0.35000000000000003</v>
          </cell>
          <cell r="E418" t="str">
            <v>1757</v>
          </cell>
        </row>
        <row r="419">
          <cell r="D419">
            <v>0.55000000000000004</v>
          </cell>
          <cell r="E419" t="str">
            <v>1758</v>
          </cell>
        </row>
        <row r="420">
          <cell r="D420">
            <v>0.45</v>
          </cell>
          <cell r="E420" t="str">
            <v>1759</v>
          </cell>
        </row>
        <row r="421">
          <cell r="D421">
            <v>0.45</v>
          </cell>
          <cell r="E421" t="str">
            <v>1760</v>
          </cell>
        </row>
        <row r="422">
          <cell r="D422">
            <v>0.45</v>
          </cell>
          <cell r="E422" t="str">
            <v>181</v>
          </cell>
        </row>
        <row r="423">
          <cell r="D423">
            <v>0.45</v>
          </cell>
          <cell r="E423" t="str">
            <v>182</v>
          </cell>
        </row>
        <row r="424">
          <cell r="D424">
            <v>0.45</v>
          </cell>
          <cell r="E424" t="str">
            <v>183</v>
          </cell>
        </row>
        <row r="425">
          <cell r="D425">
            <v>0.45</v>
          </cell>
          <cell r="E425" t="str">
            <v>184</v>
          </cell>
        </row>
        <row r="426">
          <cell r="D426">
            <v>0.45</v>
          </cell>
          <cell r="E426" t="str">
            <v>185</v>
          </cell>
        </row>
        <row r="427">
          <cell r="D427">
            <v>0.45</v>
          </cell>
          <cell r="E427" t="str">
            <v>186</v>
          </cell>
        </row>
        <row r="428">
          <cell r="D428">
            <v>0.45</v>
          </cell>
          <cell r="E428" t="str">
            <v>187</v>
          </cell>
        </row>
        <row r="429">
          <cell r="D429">
            <v>0.45</v>
          </cell>
          <cell r="E429" t="str">
            <v>188</v>
          </cell>
        </row>
        <row r="430">
          <cell r="D430">
            <v>0.45</v>
          </cell>
          <cell r="E430" t="str">
            <v>189</v>
          </cell>
        </row>
        <row r="431">
          <cell r="D431">
            <v>0.45</v>
          </cell>
          <cell r="E431" t="str">
            <v>1810</v>
          </cell>
        </row>
        <row r="432">
          <cell r="D432">
            <v>0.65</v>
          </cell>
          <cell r="E432" t="str">
            <v>1811</v>
          </cell>
        </row>
        <row r="433">
          <cell r="D433">
            <v>0.15</v>
          </cell>
          <cell r="E433" t="str">
            <v>1812</v>
          </cell>
        </row>
        <row r="434">
          <cell r="D434">
            <v>0.4</v>
          </cell>
          <cell r="E434" t="str">
            <v>1813</v>
          </cell>
        </row>
        <row r="435">
          <cell r="D435">
            <v>0.2</v>
          </cell>
          <cell r="E435" t="str">
            <v>1814</v>
          </cell>
        </row>
        <row r="436">
          <cell r="D436">
            <v>0.8</v>
          </cell>
          <cell r="E436" t="str">
            <v>1815</v>
          </cell>
        </row>
        <row r="437">
          <cell r="D437">
            <v>0.5</v>
          </cell>
          <cell r="E437" t="str">
            <v>1816</v>
          </cell>
        </row>
        <row r="438">
          <cell r="D438">
            <v>0.5</v>
          </cell>
          <cell r="E438" t="str">
            <v>1817</v>
          </cell>
        </row>
        <row r="439">
          <cell r="D439">
            <v>0.5</v>
          </cell>
          <cell r="E439" t="str">
            <v>1818</v>
          </cell>
        </row>
        <row r="440">
          <cell r="D440">
            <v>0.5</v>
          </cell>
          <cell r="E440" t="str">
            <v>1819</v>
          </cell>
        </row>
        <row r="441">
          <cell r="D441">
            <v>0.5</v>
          </cell>
          <cell r="E441" t="str">
            <v>1820</v>
          </cell>
        </row>
        <row r="442">
          <cell r="D442">
            <v>0.5</v>
          </cell>
          <cell r="E442" t="str">
            <v>1821</v>
          </cell>
        </row>
        <row r="443">
          <cell r="D443">
            <v>0.5</v>
          </cell>
          <cell r="E443" t="str">
            <v>1822</v>
          </cell>
        </row>
        <row r="444">
          <cell r="D444">
            <v>0.5</v>
          </cell>
          <cell r="E444" t="str">
            <v>1823</v>
          </cell>
        </row>
        <row r="445">
          <cell r="D445">
            <v>0.5</v>
          </cell>
          <cell r="E445" t="str">
            <v>1824</v>
          </cell>
        </row>
        <row r="446">
          <cell r="D446">
            <v>0.5</v>
          </cell>
          <cell r="E446" t="str">
            <v>1825</v>
          </cell>
        </row>
        <row r="447">
          <cell r="D447">
            <v>0.4</v>
          </cell>
          <cell r="E447" t="str">
            <v>1826</v>
          </cell>
        </row>
        <row r="448">
          <cell r="D448">
            <v>0.6</v>
          </cell>
          <cell r="E448" t="str">
            <v>1827</v>
          </cell>
        </row>
        <row r="449">
          <cell r="D449">
            <v>0.5</v>
          </cell>
          <cell r="E449" t="str">
            <v>1828</v>
          </cell>
        </row>
        <row r="450">
          <cell r="D450">
            <v>0.5</v>
          </cell>
          <cell r="E450" t="str">
            <v>1829</v>
          </cell>
        </row>
        <row r="451">
          <cell r="D451">
            <v>0.5</v>
          </cell>
          <cell r="E451" t="str">
            <v>1830</v>
          </cell>
        </row>
        <row r="452">
          <cell r="D452">
            <v>0.5</v>
          </cell>
          <cell r="E452" t="str">
            <v>1831</v>
          </cell>
        </row>
        <row r="453">
          <cell r="D453">
            <v>0.5</v>
          </cell>
          <cell r="E453" t="str">
            <v>1832</v>
          </cell>
        </row>
        <row r="454">
          <cell r="D454">
            <v>0.5</v>
          </cell>
          <cell r="E454" t="str">
            <v>1833</v>
          </cell>
        </row>
        <row r="455">
          <cell r="D455">
            <v>0.5</v>
          </cell>
          <cell r="E455" t="str">
            <v>1834</v>
          </cell>
        </row>
        <row r="456">
          <cell r="D456">
            <v>0.5</v>
          </cell>
          <cell r="E456" t="str">
            <v>1835</v>
          </cell>
        </row>
        <row r="457">
          <cell r="D457">
            <v>0.5</v>
          </cell>
          <cell r="E457" t="str">
            <v>1836</v>
          </cell>
        </row>
        <row r="458">
          <cell r="D458">
            <v>0.5</v>
          </cell>
          <cell r="E458" t="str">
            <v>1837</v>
          </cell>
        </row>
        <row r="459">
          <cell r="D459">
            <v>0.5</v>
          </cell>
          <cell r="E459" t="str">
            <v>1838</v>
          </cell>
        </row>
        <row r="460">
          <cell r="D460">
            <v>0.5</v>
          </cell>
          <cell r="E460" t="str">
            <v>1839</v>
          </cell>
        </row>
        <row r="461">
          <cell r="D461">
            <v>0.5</v>
          </cell>
          <cell r="E461" t="str">
            <v>1840</v>
          </cell>
        </row>
        <row r="462">
          <cell r="D462">
            <v>0.5</v>
          </cell>
          <cell r="E462" t="str">
            <v>1841</v>
          </cell>
        </row>
        <row r="463">
          <cell r="D463">
            <v>0.5</v>
          </cell>
          <cell r="E463" t="str">
            <v>1842</v>
          </cell>
        </row>
        <row r="464">
          <cell r="D464">
            <v>0.5</v>
          </cell>
          <cell r="E464" t="str">
            <v>1843</v>
          </cell>
        </row>
        <row r="465">
          <cell r="D465">
            <v>0.5</v>
          </cell>
          <cell r="E465" t="str">
            <v>1844</v>
          </cell>
        </row>
        <row r="466">
          <cell r="D466">
            <v>0.5</v>
          </cell>
          <cell r="E466" t="str">
            <v>1845</v>
          </cell>
        </row>
        <row r="467">
          <cell r="D467">
            <v>0.5</v>
          </cell>
          <cell r="E467" t="str">
            <v>1846</v>
          </cell>
        </row>
        <row r="468">
          <cell r="D468">
            <v>0.5</v>
          </cell>
          <cell r="E468" t="str">
            <v>1847</v>
          </cell>
        </row>
        <row r="469">
          <cell r="D469">
            <v>0.5</v>
          </cell>
          <cell r="E469" t="str">
            <v>1848</v>
          </cell>
        </row>
        <row r="470">
          <cell r="D470">
            <v>0.3</v>
          </cell>
          <cell r="E470" t="str">
            <v>1849</v>
          </cell>
        </row>
        <row r="471">
          <cell r="D471">
            <v>0.75</v>
          </cell>
          <cell r="E471" t="str">
            <v>1850</v>
          </cell>
        </row>
        <row r="472">
          <cell r="D472">
            <v>0.4</v>
          </cell>
          <cell r="E472" t="str">
            <v>1851</v>
          </cell>
        </row>
        <row r="473">
          <cell r="D473">
            <v>0.55000000000000004</v>
          </cell>
          <cell r="E473" t="str">
            <v>1852</v>
          </cell>
        </row>
        <row r="474">
          <cell r="D474">
            <v>0.45</v>
          </cell>
          <cell r="E474" t="str">
            <v>1853</v>
          </cell>
        </row>
        <row r="475">
          <cell r="D475">
            <v>0.8</v>
          </cell>
          <cell r="E475" t="str">
            <v>1854</v>
          </cell>
        </row>
        <row r="476">
          <cell r="D476">
            <v>0.65</v>
          </cell>
          <cell r="E476" t="str">
            <v>1855</v>
          </cell>
        </row>
        <row r="477">
          <cell r="D477">
            <v>0.65</v>
          </cell>
          <cell r="E477" t="str">
            <v>1856</v>
          </cell>
        </row>
        <row r="478">
          <cell r="D478">
            <v>0.65</v>
          </cell>
          <cell r="E478" t="str">
            <v>1857</v>
          </cell>
        </row>
        <row r="479">
          <cell r="D479">
            <v>0.65</v>
          </cell>
          <cell r="E479" t="str">
            <v>1858</v>
          </cell>
        </row>
        <row r="480">
          <cell r="D480">
            <v>0.65</v>
          </cell>
          <cell r="E480" t="str">
            <v>1859</v>
          </cell>
        </row>
        <row r="481">
          <cell r="D481">
            <v>0.65</v>
          </cell>
          <cell r="E481" t="str">
            <v>1860</v>
          </cell>
        </row>
        <row r="482">
          <cell r="D482">
            <v>0.65</v>
          </cell>
          <cell r="E482" t="str">
            <v>211</v>
          </cell>
        </row>
        <row r="483">
          <cell r="D483">
            <v>0.65</v>
          </cell>
          <cell r="E483" t="str">
            <v>212</v>
          </cell>
        </row>
        <row r="484">
          <cell r="D484">
            <v>0.8</v>
          </cell>
          <cell r="E484" t="str">
            <v>213</v>
          </cell>
        </row>
        <row r="485">
          <cell r="D485">
            <v>0.45</v>
          </cell>
          <cell r="E485" t="str">
            <v>214</v>
          </cell>
        </row>
        <row r="486">
          <cell r="D486">
            <v>0.55000000000000004</v>
          </cell>
          <cell r="E486" t="str">
            <v>215</v>
          </cell>
        </row>
        <row r="487">
          <cell r="D487">
            <v>0.4</v>
          </cell>
          <cell r="E487" t="str">
            <v>216</v>
          </cell>
        </row>
        <row r="488">
          <cell r="D488">
            <v>0.75</v>
          </cell>
          <cell r="E488" t="str">
            <v>217</v>
          </cell>
        </row>
        <row r="489">
          <cell r="D489">
            <v>0.3</v>
          </cell>
          <cell r="E489" t="str">
            <v>218</v>
          </cell>
        </row>
        <row r="490">
          <cell r="D490">
            <v>0.5</v>
          </cell>
          <cell r="E490" t="str">
            <v>219</v>
          </cell>
        </row>
        <row r="491">
          <cell r="D491">
            <v>0.5</v>
          </cell>
          <cell r="E491" t="str">
            <v>2110</v>
          </cell>
        </row>
        <row r="492">
          <cell r="D492">
            <v>0.5</v>
          </cell>
          <cell r="E492" t="str">
            <v>2111</v>
          </cell>
        </row>
        <row r="493">
          <cell r="D493">
            <v>0.5</v>
          </cell>
          <cell r="E493" t="str">
            <v>2112</v>
          </cell>
        </row>
        <row r="494">
          <cell r="D494">
            <v>0.5</v>
          </cell>
          <cell r="E494" t="str">
            <v>2113</v>
          </cell>
        </row>
        <row r="495">
          <cell r="D495">
            <v>0.5</v>
          </cell>
          <cell r="E495" t="str">
            <v>2114</v>
          </cell>
        </row>
        <row r="496">
          <cell r="D496">
            <v>0.5</v>
          </cell>
          <cell r="E496" t="str">
            <v>2115</v>
          </cell>
        </row>
        <row r="497">
          <cell r="D497">
            <v>0.5</v>
          </cell>
          <cell r="E497" t="str">
            <v>2116</v>
          </cell>
        </row>
        <row r="498">
          <cell r="D498">
            <v>0.5</v>
          </cell>
          <cell r="E498" t="str">
            <v>2117</v>
          </cell>
        </row>
        <row r="499">
          <cell r="D499">
            <v>0.5</v>
          </cell>
          <cell r="E499" t="str">
            <v>2118</v>
          </cell>
        </row>
        <row r="500">
          <cell r="D500">
            <v>0.5</v>
          </cell>
          <cell r="E500" t="str">
            <v>2119</v>
          </cell>
        </row>
        <row r="501">
          <cell r="D501">
            <v>0.5</v>
          </cell>
          <cell r="E501" t="str">
            <v>2120</v>
          </cell>
        </row>
        <row r="502">
          <cell r="D502">
            <v>0.5</v>
          </cell>
          <cell r="E502" t="str">
            <v>2121</v>
          </cell>
        </row>
        <row r="503">
          <cell r="D503">
            <v>0.5</v>
          </cell>
          <cell r="E503" t="str">
            <v>2122</v>
          </cell>
        </row>
        <row r="504">
          <cell r="D504">
            <v>0.5</v>
          </cell>
          <cell r="E504" t="str">
            <v>2123</v>
          </cell>
        </row>
        <row r="505">
          <cell r="D505">
            <v>0.5</v>
          </cell>
          <cell r="E505" t="str">
            <v>2124</v>
          </cell>
        </row>
        <row r="506">
          <cell r="D506">
            <v>0.5</v>
          </cell>
          <cell r="E506" t="str">
            <v>2125</v>
          </cell>
        </row>
        <row r="507">
          <cell r="D507">
            <v>0.5</v>
          </cell>
          <cell r="E507" t="str">
            <v>2126</v>
          </cell>
        </row>
        <row r="508">
          <cell r="D508">
            <v>0.5</v>
          </cell>
          <cell r="E508" t="str">
            <v>2127</v>
          </cell>
        </row>
        <row r="509">
          <cell r="D509">
            <v>0.5</v>
          </cell>
          <cell r="E509" t="str">
            <v>2128</v>
          </cell>
        </row>
        <row r="510">
          <cell r="D510">
            <v>0.5</v>
          </cell>
          <cell r="E510" t="str">
            <v>2129</v>
          </cell>
        </row>
        <row r="511">
          <cell r="D511">
            <v>0.6</v>
          </cell>
          <cell r="E511" t="str">
            <v>2130</v>
          </cell>
        </row>
        <row r="512">
          <cell r="D512">
            <v>0.4</v>
          </cell>
          <cell r="E512" t="str">
            <v>2131</v>
          </cell>
        </row>
        <row r="513">
          <cell r="D513">
            <v>0.5</v>
          </cell>
          <cell r="E513" t="str">
            <v>2132</v>
          </cell>
        </row>
        <row r="514">
          <cell r="D514">
            <v>0.5</v>
          </cell>
          <cell r="E514" t="str">
            <v>2133</v>
          </cell>
        </row>
        <row r="515">
          <cell r="D515">
            <v>0.5</v>
          </cell>
          <cell r="E515" t="str">
            <v>2134</v>
          </cell>
        </row>
        <row r="516">
          <cell r="D516">
            <v>0.5</v>
          </cell>
          <cell r="E516" t="str">
            <v>2135</v>
          </cell>
        </row>
        <row r="517">
          <cell r="D517">
            <v>0.5</v>
          </cell>
          <cell r="E517" t="str">
            <v>2136</v>
          </cell>
        </row>
        <row r="518">
          <cell r="D518">
            <v>0.5</v>
          </cell>
          <cell r="E518" t="str">
            <v>2137</v>
          </cell>
        </row>
        <row r="519">
          <cell r="D519">
            <v>0.5</v>
          </cell>
          <cell r="E519" t="str">
            <v>2138</v>
          </cell>
        </row>
        <row r="520">
          <cell r="D520">
            <v>0.5</v>
          </cell>
          <cell r="E520" t="str">
            <v>2139</v>
          </cell>
        </row>
        <row r="521">
          <cell r="D521">
            <v>0.5</v>
          </cell>
          <cell r="E521" t="str">
            <v>2140</v>
          </cell>
        </row>
        <row r="522">
          <cell r="D522">
            <v>0.5</v>
          </cell>
          <cell r="E522" t="str">
            <v>2141</v>
          </cell>
        </row>
        <row r="523">
          <cell r="D523">
            <v>0.8</v>
          </cell>
          <cell r="E523" t="str">
            <v>2142</v>
          </cell>
        </row>
        <row r="524">
          <cell r="D524">
            <v>0.2</v>
          </cell>
          <cell r="E524" t="str">
            <v>2143</v>
          </cell>
        </row>
        <row r="525">
          <cell r="D525">
            <v>0.4</v>
          </cell>
          <cell r="E525" t="str">
            <v>2144</v>
          </cell>
        </row>
        <row r="526">
          <cell r="D526">
            <v>0.15</v>
          </cell>
          <cell r="E526" t="str">
            <v>2145</v>
          </cell>
        </row>
        <row r="527">
          <cell r="D527">
            <v>0.65</v>
          </cell>
          <cell r="E527" t="str">
            <v>2146</v>
          </cell>
        </row>
        <row r="528">
          <cell r="D528">
            <v>0.45</v>
          </cell>
          <cell r="E528" t="str">
            <v>2147</v>
          </cell>
        </row>
        <row r="529">
          <cell r="D529">
            <v>0.45</v>
          </cell>
          <cell r="E529" t="str">
            <v>2148</v>
          </cell>
        </row>
        <row r="530">
          <cell r="D530">
            <v>0.45</v>
          </cell>
          <cell r="E530" t="str">
            <v>2149</v>
          </cell>
        </row>
        <row r="531">
          <cell r="D531">
            <v>0.45</v>
          </cell>
          <cell r="E531" t="str">
            <v>2150</v>
          </cell>
        </row>
        <row r="532">
          <cell r="D532">
            <v>0.45</v>
          </cell>
          <cell r="E532" t="str">
            <v>2151</v>
          </cell>
        </row>
        <row r="533">
          <cell r="D533">
            <v>0.45</v>
          </cell>
          <cell r="E533" t="str">
            <v>2152</v>
          </cell>
        </row>
        <row r="534">
          <cell r="D534">
            <v>0.45</v>
          </cell>
          <cell r="E534" t="str">
            <v>2153</v>
          </cell>
        </row>
        <row r="535">
          <cell r="D535">
            <v>0.45</v>
          </cell>
          <cell r="E535" t="str">
            <v>2154</v>
          </cell>
        </row>
        <row r="536">
          <cell r="D536">
            <v>0.45</v>
          </cell>
          <cell r="E536" t="str">
            <v>2155</v>
          </cell>
        </row>
        <row r="537">
          <cell r="D537">
            <v>0.45</v>
          </cell>
          <cell r="E537" t="str">
            <v>2156</v>
          </cell>
        </row>
        <row r="538">
          <cell r="D538">
            <v>0.45</v>
          </cell>
          <cell r="E538" t="str">
            <v>2157</v>
          </cell>
        </row>
        <row r="539">
          <cell r="D539">
            <v>0.45</v>
          </cell>
          <cell r="E539" t="str">
            <v>2158</v>
          </cell>
        </row>
        <row r="540">
          <cell r="D540">
            <v>0.55000000000000004</v>
          </cell>
          <cell r="E540" t="str">
            <v>2159</v>
          </cell>
        </row>
        <row r="541">
          <cell r="D541">
            <v>0.35000000000000003</v>
          </cell>
          <cell r="E541" t="str">
            <v>2160</v>
          </cell>
        </row>
        <row r="542">
          <cell r="D542">
            <v>0.45</v>
          </cell>
          <cell r="E542" t="str">
            <v>221</v>
          </cell>
        </row>
        <row r="543">
          <cell r="D543">
            <v>0.45</v>
          </cell>
          <cell r="E543" t="str">
            <v>222</v>
          </cell>
        </row>
        <row r="544">
          <cell r="D544">
            <v>0.45</v>
          </cell>
          <cell r="E544" t="str">
            <v>223</v>
          </cell>
        </row>
        <row r="545">
          <cell r="D545">
            <v>0.45</v>
          </cell>
          <cell r="E545" t="str">
            <v>224</v>
          </cell>
        </row>
        <row r="546">
          <cell r="D546">
            <v>0.45</v>
          </cell>
          <cell r="E546" t="str">
            <v>225</v>
          </cell>
        </row>
        <row r="547">
          <cell r="D547">
            <v>0.45</v>
          </cell>
          <cell r="E547" t="str">
            <v>226</v>
          </cell>
        </row>
        <row r="548">
          <cell r="D548">
            <v>0.45</v>
          </cell>
          <cell r="E548" t="str">
            <v>227</v>
          </cell>
        </row>
        <row r="549">
          <cell r="D549">
            <v>0.45</v>
          </cell>
          <cell r="E549" t="str">
            <v>228</v>
          </cell>
        </row>
        <row r="550">
          <cell r="D550">
            <v>0.45</v>
          </cell>
          <cell r="E550" t="str">
            <v>229</v>
          </cell>
        </row>
        <row r="551">
          <cell r="D551">
            <v>0.45</v>
          </cell>
          <cell r="E551" t="str">
            <v>2210</v>
          </cell>
        </row>
        <row r="552">
          <cell r="D552">
            <v>0.45</v>
          </cell>
          <cell r="E552" t="str">
            <v>2211</v>
          </cell>
        </row>
        <row r="553">
          <cell r="D553">
            <v>0.45</v>
          </cell>
          <cell r="E553" t="str">
            <v>2212</v>
          </cell>
        </row>
        <row r="554">
          <cell r="D554">
            <v>0.45</v>
          </cell>
          <cell r="E554" t="str">
            <v>2213</v>
          </cell>
        </row>
        <row r="555">
          <cell r="D555">
            <v>0.45</v>
          </cell>
          <cell r="E555" t="str">
            <v>2214</v>
          </cell>
        </row>
        <row r="556">
          <cell r="D556">
            <v>0.45</v>
          </cell>
          <cell r="E556" t="str">
            <v>2215</v>
          </cell>
        </row>
        <row r="557">
          <cell r="D557">
            <v>0.45</v>
          </cell>
          <cell r="E557" t="str">
            <v>2216</v>
          </cell>
        </row>
        <row r="558">
          <cell r="D558">
            <v>0.45</v>
          </cell>
          <cell r="E558" t="str">
            <v>2217</v>
          </cell>
        </row>
        <row r="559">
          <cell r="D559">
            <v>0.45</v>
          </cell>
          <cell r="E559" t="str">
            <v>2218</v>
          </cell>
        </row>
        <row r="560">
          <cell r="D560">
            <v>0.45</v>
          </cell>
          <cell r="E560" t="str">
            <v>2219</v>
          </cell>
        </row>
        <row r="561">
          <cell r="D561">
            <v>0.45</v>
          </cell>
          <cell r="E561" t="str">
            <v>2220</v>
          </cell>
        </row>
        <row r="562">
          <cell r="D562">
            <v>0.35000000000000003</v>
          </cell>
          <cell r="E562" t="str">
            <v>2221</v>
          </cell>
        </row>
        <row r="563">
          <cell r="D563">
            <v>0.55000000000000004</v>
          </cell>
          <cell r="E563" t="str">
            <v>2222</v>
          </cell>
        </row>
        <row r="564">
          <cell r="D564">
            <v>0.5</v>
          </cell>
          <cell r="E564" t="str">
            <v>2223</v>
          </cell>
        </row>
        <row r="565">
          <cell r="D565">
            <v>0.5</v>
          </cell>
          <cell r="E565" t="str">
            <v>2224</v>
          </cell>
        </row>
        <row r="566">
          <cell r="D566">
            <v>0.5</v>
          </cell>
          <cell r="E566" t="str">
            <v>2225</v>
          </cell>
        </row>
        <row r="567">
          <cell r="D567">
            <v>0.5</v>
          </cell>
          <cell r="E567" t="str">
            <v>2226</v>
          </cell>
        </row>
        <row r="568">
          <cell r="D568">
            <v>0.5</v>
          </cell>
          <cell r="E568" t="str">
            <v>2227</v>
          </cell>
        </row>
        <row r="569">
          <cell r="D569">
            <v>0.5</v>
          </cell>
          <cell r="E569" t="str">
            <v>2228</v>
          </cell>
        </row>
        <row r="570">
          <cell r="D570">
            <v>0.5</v>
          </cell>
          <cell r="E570" t="str">
            <v>2229</v>
          </cell>
        </row>
        <row r="571">
          <cell r="D571">
            <v>0.5</v>
          </cell>
          <cell r="E571" t="str">
            <v>2230</v>
          </cell>
        </row>
        <row r="572">
          <cell r="D572">
            <v>0.5</v>
          </cell>
          <cell r="E572" t="str">
            <v>2231</v>
          </cell>
        </row>
        <row r="573">
          <cell r="D573">
            <v>0.70000000000000007</v>
          </cell>
          <cell r="E573" t="str">
            <v>2232</v>
          </cell>
        </row>
        <row r="574">
          <cell r="D574">
            <v>0.3</v>
          </cell>
          <cell r="E574" t="str">
            <v>2233</v>
          </cell>
        </row>
        <row r="575">
          <cell r="D575">
            <v>0.55000000000000004</v>
          </cell>
          <cell r="E575" t="str">
            <v>2234</v>
          </cell>
        </row>
        <row r="576">
          <cell r="D576">
            <v>0.3</v>
          </cell>
          <cell r="E576" t="str">
            <v>2235</v>
          </cell>
        </row>
        <row r="577">
          <cell r="D577">
            <v>0.55000000000000004</v>
          </cell>
          <cell r="E577" t="str">
            <v>2236</v>
          </cell>
        </row>
        <row r="578">
          <cell r="D578">
            <v>0.4</v>
          </cell>
          <cell r="E578" t="str">
            <v>2237</v>
          </cell>
        </row>
        <row r="579">
          <cell r="D579">
            <v>0.9</v>
          </cell>
          <cell r="E579" t="str">
            <v>2238</v>
          </cell>
        </row>
        <row r="580">
          <cell r="D580">
            <v>0.55000000000000004</v>
          </cell>
          <cell r="E580" t="str">
            <v>2239</v>
          </cell>
        </row>
        <row r="581">
          <cell r="D581">
            <v>0.65</v>
          </cell>
          <cell r="E581" t="str">
            <v>2240</v>
          </cell>
        </row>
        <row r="582">
          <cell r="D582">
            <v>0.65</v>
          </cell>
          <cell r="E582" t="str">
            <v>2241</v>
          </cell>
        </row>
        <row r="583">
          <cell r="D583">
            <v>0.65</v>
          </cell>
          <cell r="E583" t="str">
            <v>2242</v>
          </cell>
        </row>
        <row r="584">
          <cell r="D584">
            <v>0.65</v>
          </cell>
          <cell r="E584" t="str">
            <v>2243</v>
          </cell>
        </row>
        <row r="585">
          <cell r="D585">
            <v>0.65</v>
          </cell>
          <cell r="E585" t="str">
            <v>2244</v>
          </cell>
        </row>
        <row r="586">
          <cell r="D586">
            <v>0.65</v>
          </cell>
          <cell r="E586" t="str">
            <v>2245</v>
          </cell>
        </row>
        <row r="587">
          <cell r="D587">
            <v>0.65</v>
          </cell>
          <cell r="E587" t="str">
            <v>2246</v>
          </cell>
        </row>
        <row r="588">
          <cell r="D588">
            <v>0.65</v>
          </cell>
          <cell r="E588" t="str">
            <v>2247</v>
          </cell>
        </row>
        <row r="589">
          <cell r="D589">
            <v>0.65</v>
          </cell>
          <cell r="E589" t="str">
            <v>2248</v>
          </cell>
        </row>
        <row r="590">
          <cell r="D590">
            <v>0.65</v>
          </cell>
          <cell r="E590" t="str">
            <v>2249</v>
          </cell>
        </row>
        <row r="591">
          <cell r="D591">
            <v>0.65</v>
          </cell>
          <cell r="E591" t="str">
            <v>2250</v>
          </cell>
        </row>
        <row r="592">
          <cell r="D592">
            <v>0.65</v>
          </cell>
          <cell r="E592" t="str">
            <v>2251</v>
          </cell>
        </row>
        <row r="593">
          <cell r="D593">
            <v>0.65</v>
          </cell>
          <cell r="E593" t="str">
            <v>2252</v>
          </cell>
        </row>
        <row r="594">
          <cell r="D594">
            <v>0.65</v>
          </cell>
          <cell r="E594" t="str">
            <v>2253</v>
          </cell>
        </row>
        <row r="595">
          <cell r="D595">
            <v>0.75</v>
          </cell>
          <cell r="E595" t="str">
            <v>2254</v>
          </cell>
        </row>
        <row r="596">
          <cell r="D596">
            <v>0.5</v>
          </cell>
          <cell r="E596" t="str">
            <v>2255</v>
          </cell>
        </row>
        <row r="597">
          <cell r="D597">
            <v>0.95000000000000007</v>
          </cell>
          <cell r="E597" t="str">
            <v>2256</v>
          </cell>
        </row>
        <row r="598">
          <cell r="D598">
            <v>0.5</v>
          </cell>
          <cell r="E598" t="str">
            <v>2257</v>
          </cell>
        </row>
        <row r="599">
          <cell r="D599">
            <v>0.85</v>
          </cell>
          <cell r="E599" t="str">
            <v>2258</v>
          </cell>
        </row>
        <row r="600">
          <cell r="D600">
            <v>0.4</v>
          </cell>
          <cell r="E600" t="str">
            <v>2259</v>
          </cell>
        </row>
        <row r="601">
          <cell r="D601">
            <v>0.5</v>
          </cell>
          <cell r="E601" t="str">
            <v>2260</v>
          </cell>
        </row>
        <row r="602">
          <cell r="D602">
            <v>0.5</v>
          </cell>
          <cell r="E602" t="str">
            <v>231</v>
          </cell>
        </row>
        <row r="603">
          <cell r="D603">
            <v>0.5</v>
          </cell>
          <cell r="E603" t="str">
            <v>232</v>
          </cell>
        </row>
        <row r="604">
          <cell r="D604">
            <v>0.5</v>
          </cell>
          <cell r="E604" t="str">
            <v>233</v>
          </cell>
        </row>
        <row r="605">
          <cell r="D605">
            <v>0.5</v>
          </cell>
          <cell r="E605" t="str">
            <v>234</v>
          </cell>
        </row>
        <row r="606">
          <cell r="D606">
            <v>0.5</v>
          </cell>
          <cell r="E606" t="str">
            <v>235</v>
          </cell>
        </row>
        <row r="607">
          <cell r="D607">
            <v>0.5</v>
          </cell>
          <cell r="E607" t="str">
            <v>236</v>
          </cell>
        </row>
        <row r="608">
          <cell r="D608">
            <v>0.5</v>
          </cell>
          <cell r="E608" t="str">
            <v>237</v>
          </cell>
        </row>
        <row r="609">
          <cell r="D609">
            <v>0.5</v>
          </cell>
          <cell r="E609" t="str">
            <v>238</v>
          </cell>
        </row>
        <row r="610">
          <cell r="D610">
            <v>0.5</v>
          </cell>
          <cell r="E610" t="str">
            <v>239</v>
          </cell>
        </row>
        <row r="611">
          <cell r="D611">
            <v>0.5</v>
          </cell>
          <cell r="E611" t="str">
            <v>2310</v>
          </cell>
        </row>
        <row r="612">
          <cell r="D612">
            <v>0.5</v>
          </cell>
          <cell r="E612" t="str">
            <v>2311</v>
          </cell>
        </row>
        <row r="613">
          <cell r="D613">
            <v>0.5</v>
          </cell>
          <cell r="E613" t="str">
            <v>2312</v>
          </cell>
        </row>
        <row r="614">
          <cell r="D614">
            <v>0.5</v>
          </cell>
          <cell r="E614" t="str">
            <v>2313</v>
          </cell>
        </row>
        <row r="615">
          <cell r="D615">
            <v>0.5</v>
          </cell>
          <cell r="E615" t="str">
            <v>2314</v>
          </cell>
        </row>
        <row r="616">
          <cell r="D616">
            <v>0.5</v>
          </cell>
          <cell r="E616" t="str">
            <v>2315</v>
          </cell>
        </row>
        <row r="617">
          <cell r="D617">
            <v>0.5</v>
          </cell>
          <cell r="E617" t="str">
            <v>2316</v>
          </cell>
        </row>
        <row r="618">
          <cell r="D618">
            <v>0.5</v>
          </cell>
          <cell r="E618" t="str">
            <v>2317</v>
          </cell>
        </row>
        <row r="619">
          <cell r="D619">
            <v>0.5</v>
          </cell>
          <cell r="E619" t="str">
            <v>2318</v>
          </cell>
        </row>
        <row r="620">
          <cell r="D620">
            <v>0.5</v>
          </cell>
          <cell r="E620" t="str">
            <v>2319</v>
          </cell>
        </row>
        <row r="621">
          <cell r="D621">
            <v>0.5</v>
          </cell>
          <cell r="E621" t="str">
            <v>2320</v>
          </cell>
        </row>
        <row r="622">
          <cell r="D622">
            <v>0.5</v>
          </cell>
          <cell r="E622" t="str">
            <v>2321</v>
          </cell>
        </row>
        <row r="623">
          <cell r="D623">
            <v>0.5</v>
          </cell>
          <cell r="E623" t="str">
            <v>2322</v>
          </cell>
        </row>
        <row r="624">
          <cell r="D624">
            <v>0.45</v>
          </cell>
          <cell r="E624" t="str">
            <v>2323</v>
          </cell>
        </row>
        <row r="625">
          <cell r="D625">
            <v>0.65</v>
          </cell>
          <cell r="E625" t="str">
            <v>2324</v>
          </cell>
        </row>
        <row r="626">
          <cell r="D626">
            <v>0.5</v>
          </cell>
          <cell r="E626" t="str">
            <v>2325</v>
          </cell>
        </row>
        <row r="627">
          <cell r="D627">
            <v>0.5</v>
          </cell>
          <cell r="E627" t="str">
            <v>2326</v>
          </cell>
        </row>
        <row r="628">
          <cell r="D628">
            <v>0.5</v>
          </cell>
          <cell r="E628" t="str">
            <v>2327</v>
          </cell>
        </row>
        <row r="629">
          <cell r="D629">
            <v>0.5</v>
          </cell>
          <cell r="E629" t="str">
            <v>2328</v>
          </cell>
        </row>
        <row r="630">
          <cell r="D630">
            <v>0.5</v>
          </cell>
          <cell r="E630" t="str">
            <v>2329</v>
          </cell>
        </row>
        <row r="631">
          <cell r="D631">
            <v>0.5</v>
          </cell>
          <cell r="E631" t="str">
            <v>2330</v>
          </cell>
        </row>
        <row r="632">
          <cell r="D632">
            <v>0.75</v>
          </cell>
          <cell r="E632" t="str">
            <v>2331</v>
          </cell>
        </row>
        <row r="633">
          <cell r="D633">
            <v>0.25</v>
          </cell>
          <cell r="E633" t="str">
            <v>2332</v>
          </cell>
        </row>
        <row r="634">
          <cell r="D634">
            <v>0.55000000000000004</v>
          </cell>
          <cell r="E634" t="str">
            <v>2333</v>
          </cell>
        </row>
        <row r="635">
          <cell r="D635">
            <v>0.3</v>
          </cell>
          <cell r="E635" t="str">
            <v>2334</v>
          </cell>
        </row>
        <row r="636">
          <cell r="D636">
            <v>0.85</v>
          </cell>
          <cell r="E636" t="str">
            <v>2335</v>
          </cell>
        </row>
        <row r="637">
          <cell r="D637">
            <v>0.5</v>
          </cell>
          <cell r="E637" t="str">
            <v>2336</v>
          </cell>
        </row>
        <row r="638">
          <cell r="D638">
            <v>0.70000000000000007</v>
          </cell>
          <cell r="E638" t="str">
            <v>2337</v>
          </cell>
        </row>
        <row r="639">
          <cell r="D639">
            <v>0.3</v>
          </cell>
          <cell r="E639" t="str">
            <v>2338</v>
          </cell>
        </row>
        <row r="640">
          <cell r="D640">
            <v>0.65</v>
          </cell>
          <cell r="E640" t="str">
            <v>2339</v>
          </cell>
        </row>
        <row r="641">
          <cell r="D641">
            <v>0.45</v>
          </cell>
          <cell r="E641" t="str">
            <v>2340</v>
          </cell>
        </row>
        <row r="642">
          <cell r="D642">
            <v>0.45</v>
          </cell>
          <cell r="E642" t="str">
            <v>2341</v>
          </cell>
        </row>
        <row r="643">
          <cell r="D643">
            <v>0.45</v>
          </cell>
          <cell r="E643" t="str">
            <v>2342</v>
          </cell>
        </row>
        <row r="644">
          <cell r="D644">
            <v>0.45</v>
          </cell>
          <cell r="E644" t="str">
            <v>2343</v>
          </cell>
        </row>
        <row r="645">
          <cell r="D645">
            <v>0.45</v>
          </cell>
          <cell r="E645" t="str">
            <v>2344</v>
          </cell>
        </row>
        <row r="646">
          <cell r="D646">
            <v>0.45</v>
          </cell>
          <cell r="E646" t="str">
            <v>2345</v>
          </cell>
        </row>
        <row r="647">
          <cell r="D647">
            <v>0.45</v>
          </cell>
          <cell r="E647" t="str">
            <v>2346</v>
          </cell>
        </row>
        <row r="648">
          <cell r="D648">
            <v>0.45</v>
          </cell>
          <cell r="E648" t="str">
            <v>2347</v>
          </cell>
        </row>
        <row r="649">
          <cell r="D649">
            <v>0.45</v>
          </cell>
          <cell r="E649" t="str">
            <v>2348</v>
          </cell>
        </row>
        <row r="650">
          <cell r="D650">
            <v>0.45</v>
          </cell>
          <cell r="E650" t="str">
            <v>2349</v>
          </cell>
        </row>
        <row r="651">
          <cell r="D651">
            <v>0.45</v>
          </cell>
          <cell r="E651" t="str">
            <v>2350</v>
          </cell>
        </row>
        <row r="652">
          <cell r="D652">
            <v>0.45</v>
          </cell>
          <cell r="E652" t="str">
            <v>2351</v>
          </cell>
        </row>
        <row r="653">
          <cell r="D653">
            <v>0.45</v>
          </cell>
          <cell r="E653" t="str">
            <v>2352</v>
          </cell>
        </row>
        <row r="654">
          <cell r="D654">
            <v>0.45</v>
          </cell>
          <cell r="E654" t="str">
            <v>2353</v>
          </cell>
        </row>
        <row r="655">
          <cell r="D655">
            <v>0.45</v>
          </cell>
          <cell r="E655" t="str">
            <v>2354</v>
          </cell>
        </row>
        <row r="656">
          <cell r="D656">
            <v>0.45</v>
          </cell>
          <cell r="E656" t="str">
            <v>2355</v>
          </cell>
        </row>
        <row r="657">
          <cell r="D657">
            <v>0.45</v>
          </cell>
          <cell r="E657" t="str">
            <v>2356</v>
          </cell>
        </row>
        <row r="658">
          <cell r="D658">
            <v>0.45</v>
          </cell>
          <cell r="E658" t="str">
            <v>2357</v>
          </cell>
        </row>
        <row r="659">
          <cell r="D659">
            <v>0.45</v>
          </cell>
          <cell r="E659" t="str">
            <v>2358</v>
          </cell>
        </row>
        <row r="660">
          <cell r="D660">
            <v>0.45</v>
          </cell>
          <cell r="E660" t="str">
            <v>2359</v>
          </cell>
        </row>
        <row r="661">
          <cell r="D661">
            <v>0.45</v>
          </cell>
          <cell r="E661" t="str">
            <v>2360</v>
          </cell>
        </row>
        <row r="662">
          <cell r="D662">
            <v>0.45</v>
          </cell>
          <cell r="E662" t="str">
            <v>241</v>
          </cell>
        </row>
        <row r="663">
          <cell r="D663">
            <v>0.45</v>
          </cell>
          <cell r="E663" t="str">
            <v>242</v>
          </cell>
        </row>
        <row r="664">
          <cell r="D664">
            <v>0.45</v>
          </cell>
          <cell r="E664" t="str">
            <v>243</v>
          </cell>
        </row>
        <row r="665">
          <cell r="D665">
            <v>0.45</v>
          </cell>
          <cell r="E665" t="str">
            <v>244</v>
          </cell>
        </row>
        <row r="666">
          <cell r="D666">
            <v>0.45</v>
          </cell>
          <cell r="E666" t="str">
            <v>245</v>
          </cell>
        </row>
        <row r="667">
          <cell r="D667">
            <v>0.45</v>
          </cell>
          <cell r="E667" t="str">
            <v>246</v>
          </cell>
        </row>
        <row r="668">
          <cell r="D668">
            <v>0.45</v>
          </cell>
          <cell r="E668" t="str">
            <v>247</v>
          </cell>
        </row>
        <row r="669">
          <cell r="D669">
            <v>0.45</v>
          </cell>
          <cell r="E669" t="str">
            <v>248</v>
          </cell>
        </row>
        <row r="670">
          <cell r="D670">
            <v>0.45</v>
          </cell>
          <cell r="E670" t="str">
            <v>249</v>
          </cell>
        </row>
        <row r="671">
          <cell r="D671">
            <v>0.45</v>
          </cell>
          <cell r="E671" t="str">
            <v>2410</v>
          </cell>
        </row>
        <row r="672">
          <cell r="D672">
            <v>0.45</v>
          </cell>
          <cell r="E672" t="str">
            <v>2411</v>
          </cell>
        </row>
        <row r="673">
          <cell r="D673">
            <v>0.45</v>
          </cell>
          <cell r="E673" t="str">
            <v>2412</v>
          </cell>
        </row>
        <row r="674">
          <cell r="D674">
            <v>0.45</v>
          </cell>
          <cell r="E674" t="str">
            <v>2413</v>
          </cell>
        </row>
        <row r="675">
          <cell r="D675">
            <v>0.45</v>
          </cell>
          <cell r="E675" t="str">
            <v>2414</v>
          </cell>
        </row>
        <row r="676">
          <cell r="D676">
            <v>0.45</v>
          </cell>
          <cell r="E676" t="str">
            <v>2415</v>
          </cell>
        </row>
        <row r="677">
          <cell r="D677">
            <v>0.65</v>
          </cell>
          <cell r="E677" t="str">
            <v>2416</v>
          </cell>
        </row>
        <row r="678">
          <cell r="D678">
            <v>0.3</v>
          </cell>
          <cell r="E678" t="str">
            <v>2417</v>
          </cell>
        </row>
        <row r="679">
          <cell r="D679">
            <v>0.70000000000000007</v>
          </cell>
          <cell r="E679" t="str">
            <v>2418</v>
          </cell>
        </row>
        <row r="680">
          <cell r="D680">
            <v>0.5</v>
          </cell>
          <cell r="E680" t="str">
            <v>2419</v>
          </cell>
        </row>
        <row r="681">
          <cell r="D681">
            <v>0.85</v>
          </cell>
          <cell r="E681" t="str">
            <v>2420</v>
          </cell>
        </row>
        <row r="682">
          <cell r="D682">
            <v>0.3</v>
          </cell>
          <cell r="E682" t="str">
            <v>2421</v>
          </cell>
        </row>
        <row r="683">
          <cell r="D683">
            <v>0.55000000000000004</v>
          </cell>
          <cell r="E683" t="str">
            <v>2422</v>
          </cell>
        </row>
        <row r="684">
          <cell r="D684">
            <v>0.25</v>
          </cell>
          <cell r="E684" t="str">
            <v>2423</v>
          </cell>
        </row>
        <row r="685">
          <cell r="D685">
            <v>0.75</v>
          </cell>
          <cell r="E685" t="str">
            <v>2424</v>
          </cell>
        </row>
        <row r="686">
          <cell r="D686">
            <v>0.5</v>
          </cell>
          <cell r="E686" t="str">
            <v>2425</v>
          </cell>
        </row>
        <row r="687">
          <cell r="D687">
            <v>0.5</v>
          </cell>
          <cell r="E687" t="str">
            <v>2426</v>
          </cell>
        </row>
        <row r="688">
          <cell r="D688">
            <v>0.5</v>
          </cell>
          <cell r="E688" t="str">
            <v>2427</v>
          </cell>
        </row>
        <row r="689">
          <cell r="D689">
            <v>0.5</v>
          </cell>
          <cell r="E689" t="str">
            <v>2428</v>
          </cell>
        </row>
        <row r="690">
          <cell r="D690">
            <v>0.5</v>
          </cell>
          <cell r="E690" t="str">
            <v>2429</v>
          </cell>
        </row>
        <row r="691">
          <cell r="D691">
            <v>0.5</v>
          </cell>
          <cell r="E691" t="str">
            <v>2430</v>
          </cell>
        </row>
        <row r="692">
          <cell r="D692">
            <v>0.65</v>
          </cell>
          <cell r="E692" t="str">
            <v>2431</v>
          </cell>
        </row>
        <row r="693">
          <cell r="D693">
            <v>0.45</v>
          </cell>
          <cell r="E693" t="str">
            <v>2432</v>
          </cell>
        </row>
        <row r="694">
          <cell r="D694">
            <v>0.5</v>
          </cell>
          <cell r="E694" t="str">
            <v>2433</v>
          </cell>
        </row>
        <row r="695">
          <cell r="D695">
            <v>0.5</v>
          </cell>
          <cell r="E695" t="str">
            <v>2434</v>
          </cell>
        </row>
        <row r="696">
          <cell r="D696">
            <v>0.5</v>
          </cell>
          <cell r="E696" t="str">
            <v>2435</v>
          </cell>
        </row>
        <row r="697">
          <cell r="D697">
            <v>0.5</v>
          </cell>
          <cell r="E697" t="str">
            <v>2436</v>
          </cell>
        </row>
        <row r="698">
          <cell r="D698">
            <v>0.5</v>
          </cell>
          <cell r="E698" t="str">
            <v>2437</v>
          </cell>
        </row>
        <row r="699">
          <cell r="D699">
            <v>0.5</v>
          </cell>
          <cell r="E699" t="str">
            <v>2438</v>
          </cell>
        </row>
        <row r="700">
          <cell r="D700">
            <v>0.5</v>
          </cell>
          <cell r="E700" t="str">
            <v>2439</v>
          </cell>
        </row>
        <row r="701">
          <cell r="D701">
            <v>0.5</v>
          </cell>
          <cell r="E701" t="str">
            <v>2440</v>
          </cell>
        </row>
        <row r="702">
          <cell r="D702">
            <v>0.5</v>
          </cell>
          <cell r="E702" t="str">
            <v>2441</v>
          </cell>
        </row>
        <row r="703">
          <cell r="D703">
            <v>0.5</v>
          </cell>
          <cell r="E703" t="str">
            <v>2442</v>
          </cell>
        </row>
        <row r="704">
          <cell r="D704">
            <v>0.5</v>
          </cell>
          <cell r="E704" t="str">
            <v>2443</v>
          </cell>
        </row>
        <row r="705">
          <cell r="D705">
            <v>0.5</v>
          </cell>
          <cell r="E705" t="str">
            <v>2444</v>
          </cell>
        </row>
        <row r="706">
          <cell r="D706">
            <v>0.5</v>
          </cell>
          <cell r="E706" t="str">
            <v>2445</v>
          </cell>
        </row>
        <row r="707">
          <cell r="D707">
            <v>0.5</v>
          </cell>
          <cell r="E707" t="str">
            <v>2446</v>
          </cell>
        </row>
        <row r="708">
          <cell r="D708">
            <v>0.5</v>
          </cell>
          <cell r="E708" t="str">
            <v>2447</v>
          </cell>
        </row>
        <row r="709">
          <cell r="D709">
            <v>0.5</v>
          </cell>
          <cell r="E709" t="str">
            <v>2448</v>
          </cell>
        </row>
        <row r="710">
          <cell r="D710">
            <v>0.5</v>
          </cell>
          <cell r="E710" t="str">
            <v>2449</v>
          </cell>
        </row>
        <row r="711">
          <cell r="D711">
            <v>0.5</v>
          </cell>
          <cell r="E711" t="str">
            <v>2450</v>
          </cell>
        </row>
        <row r="712">
          <cell r="D712">
            <v>0.5</v>
          </cell>
          <cell r="E712" t="str">
            <v>2451</v>
          </cell>
        </row>
        <row r="713">
          <cell r="D713">
            <v>0.5</v>
          </cell>
          <cell r="E713" t="str">
            <v>2452</v>
          </cell>
        </row>
        <row r="714">
          <cell r="D714">
            <v>0.5</v>
          </cell>
          <cell r="E714" t="str">
            <v>2453</v>
          </cell>
        </row>
        <row r="715">
          <cell r="D715">
            <v>0.5</v>
          </cell>
          <cell r="E715" t="str">
            <v>2454</v>
          </cell>
        </row>
        <row r="716">
          <cell r="D716">
            <v>0.5</v>
          </cell>
          <cell r="E716" t="str">
            <v>2455</v>
          </cell>
        </row>
        <row r="717">
          <cell r="D717">
            <v>0.4</v>
          </cell>
          <cell r="E717" t="str">
            <v>2456</v>
          </cell>
        </row>
        <row r="718">
          <cell r="D718">
            <v>0.85</v>
          </cell>
          <cell r="E718" t="str">
            <v>2457</v>
          </cell>
        </row>
        <row r="719">
          <cell r="D719">
            <v>0.5</v>
          </cell>
          <cell r="E719" t="str">
            <v>2458</v>
          </cell>
        </row>
        <row r="720">
          <cell r="D720">
            <v>0.95000000000000007</v>
          </cell>
          <cell r="E720" t="str">
            <v>2459</v>
          </cell>
        </row>
        <row r="721">
          <cell r="D721">
            <v>0.5</v>
          </cell>
          <cell r="E721" t="str">
            <v>2460</v>
          </cell>
        </row>
        <row r="722">
          <cell r="D722">
            <v>0.75</v>
          </cell>
          <cell r="E722" t="str">
            <v>251</v>
          </cell>
        </row>
        <row r="723">
          <cell r="D723">
            <v>0.65</v>
          </cell>
          <cell r="E723" t="str">
            <v>252</v>
          </cell>
        </row>
        <row r="724">
          <cell r="D724">
            <v>0.65</v>
          </cell>
          <cell r="E724" t="str">
            <v>253</v>
          </cell>
        </row>
        <row r="725">
          <cell r="D725">
            <v>0.65</v>
          </cell>
          <cell r="E725" t="str">
            <v>254</v>
          </cell>
        </row>
        <row r="726">
          <cell r="D726">
            <v>0.65</v>
          </cell>
          <cell r="E726" t="str">
            <v>255</v>
          </cell>
        </row>
        <row r="727">
          <cell r="D727">
            <v>0.65</v>
          </cell>
          <cell r="E727" t="str">
            <v>256</v>
          </cell>
        </row>
        <row r="728">
          <cell r="D728">
            <v>0.65</v>
          </cell>
          <cell r="E728" t="str">
            <v>257</v>
          </cell>
        </row>
        <row r="729">
          <cell r="D729">
            <v>0.65</v>
          </cell>
          <cell r="E729" t="str">
            <v>258</v>
          </cell>
        </row>
        <row r="730">
          <cell r="D730">
            <v>0.65</v>
          </cell>
          <cell r="E730" t="str">
            <v>259</v>
          </cell>
        </row>
        <row r="731">
          <cell r="D731">
            <v>0.65</v>
          </cell>
          <cell r="E731" t="str">
            <v>2510</v>
          </cell>
        </row>
        <row r="732">
          <cell r="D732">
            <v>0.65</v>
          </cell>
          <cell r="E732" t="str">
            <v>2511</v>
          </cell>
        </row>
        <row r="733">
          <cell r="D733">
            <v>0.65</v>
          </cell>
          <cell r="E733" t="str">
            <v>2512</v>
          </cell>
        </row>
        <row r="734">
          <cell r="D734">
            <v>0.65</v>
          </cell>
          <cell r="E734" t="str">
            <v>2513</v>
          </cell>
        </row>
        <row r="735">
          <cell r="D735">
            <v>0.65</v>
          </cell>
          <cell r="E735" t="str">
            <v>2514</v>
          </cell>
        </row>
        <row r="736">
          <cell r="D736">
            <v>0.65</v>
          </cell>
          <cell r="E736" t="str">
            <v>2515</v>
          </cell>
        </row>
        <row r="737">
          <cell r="D737">
            <v>0.55000000000000004</v>
          </cell>
          <cell r="E737" t="str">
            <v>2516</v>
          </cell>
        </row>
        <row r="738">
          <cell r="D738">
            <v>0.9</v>
          </cell>
          <cell r="E738" t="str">
            <v>2517</v>
          </cell>
        </row>
        <row r="739">
          <cell r="D739">
            <v>0.4</v>
          </cell>
          <cell r="E739" t="str">
            <v>2518</v>
          </cell>
        </row>
        <row r="740">
          <cell r="D740">
            <v>0.55000000000000004</v>
          </cell>
          <cell r="E740" t="str">
            <v>2519</v>
          </cell>
        </row>
        <row r="741">
          <cell r="D741">
            <v>0.3</v>
          </cell>
          <cell r="E741" t="str">
            <v>2520</v>
          </cell>
        </row>
        <row r="742">
          <cell r="D742">
            <v>0.55000000000000004</v>
          </cell>
          <cell r="E742" t="str">
            <v>2521</v>
          </cell>
        </row>
        <row r="743">
          <cell r="D743">
            <v>0.3</v>
          </cell>
          <cell r="E743" t="str">
            <v>2522</v>
          </cell>
        </row>
        <row r="744">
          <cell r="D744">
            <v>0.70000000000000007</v>
          </cell>
          <cell r="E744" t="str">
            <v>2523</v>
          </cell>
        </row>
        <row r="745">
          <cell r="D745">
            <v>0.5</v>
          </cell>
          <cell r="E745" t="str">
            <v>2524</v>
          </cell>
        </row>
        <row r="746">
          <cell r="D746">
            <v>0.5</v>
          </cell>
          <cell r="E746" t="str">
            <v>2525</v>
          </cell>
        </row>
        <row r="747">
          <cell r="D747">
            <v>0.5</v>
          </cell>
          <cell r="E747" t="str">
            <v>2526</v>
          </cell>
        </row>
        <row r="748">
          <cell r="D748">
            <v>0.5</v>
          </cell>
          <cell r="E748" t="str">
            <v>2527</v>
          </cell>
        </row>
        <row r="749">
          <cell r="D749">
            <v>0.5</v>
          </cell>
          <cell r="E749" t="str">
            <v>2528</v>
          </cell>
        </row>
        <row r="750">
          <cell r="D750">
            <v>0.5</v>
          </cell>
          <cell r="E750" t="str">
            <v>2529</v>
          </cell>
        </row>
        <row r="751">
          <cell r="D751">
            <v>0.5</v>
          </cell>
          <cell r="E751" t="str">
            <v>2530</v>
          </cell>
        </row>
        <row r="752">
          <cell r="D752">
            <v>0.5</v>
          </cell>
          <cell r="E752" t="str">
            <v>2531</v>
          </cell>
        </row>
        <row r="753">
          <cell r="D753">
            <v>0.5</v>
          </cell>
          <cell r="E753" t="str">
            <v>2532</v>
          </cell>
        </row>
        <row r="754">
          <cell r="D754">
            <v>0.55000000000000004</v>
          </cell>
          <cell r="E754" t="str">
            <v>2533</v>
          </cell>
        </row>
        <row r="755">
          <cell r="D755">
            <v>0.35000000000000003</v>
          </cell>
          <cell r="E755" t="str">
            <v>2534</v>
          </cell>
        </row>
        <row r="756">
          <cell r="D756">
            <v>0.45</v>
          </cell>
          <cell r="E756" t="str">
            <v>2535</v>
          </cell>
        </row>
        <row r="757">
          <cell r="D757">
            <v>0.45</v>
          </cell>
          <cell r="E757" t="str">
            <v>2536</v>
          </cell>
        </row>
        <row r="758">
          <cell r="D758">
            <v>0.45</v>
          </cell>
          <cell r="E758" t="str">
            <v>2537</v>
          </cell>
        </row>
        <row r="759">
          <cell r="D759">
            <v>0.45</v>
          </cell>
          <cell r="E759" t="str">
            <v>2538</v>
          </cell>
        </row>
        <row r="760">
          <cell r="D760">
            <v>0.45</v>
          </cell>
          <cell r="E760" t="str">
            <v>2539</v>
          </cell>
        </row>
        <row r="761">
          <cell r="D761">
            <v>0.45</v>
          </cell>
          <cell r="E761" t="str">
            <v>2540</v>
          </cell>
        </row>
        <row r="762">
          <cell r="D762">
            <v>0.45</v>
          </cell>
          <cell r="E762" t="str">
            <v>2541</v>
          </cell>
        </row>
        <row r="763">
          <cell r="D763">
            <v>0.45</v>
          </cell>
          <cell r="E763" t="str">
            <v>2542</v>
          </cell>
        </row>
        <row r="764">
          <cell r="D764">
            <v>0.45</v>
          </cell>
          <cell r="E764" t="str">
            <v>2543</v>
          </cell>
        </row>
        <row r="765">
          <cell r="D765">
            <v>0.45</v>
          </cell>
          <cell r="E765" t="str">
            <v>2544</v>
          </cell>
        </row>
        <row r="766">
          <cell r="D766">
            <v>0.45</v>
          </cell>
          <cell r="E766" t="str">
            <v>2545</v>
          </cell>
        </row>
        <row r="767">
          <cell r="D767">
            <v>0.45</v>
          </cell>
          <cell r="E767" t="str">
            <v>2546</v>
          </cell>
        </row>
        <row r="768">
          <cell r="D768">
            <v>0.45</v>
          </cell>
          <cell r="E768" t="str">
            <v>2547</v>
          </cell>
        </row>
        <row r="769">
          <cell r="D769">
            <v>0.45</v>
          </cell>
          <cell r="E769" t="str">
            <v>2548</v>
          </cell>
        </row>
        <row r="770">
          <cell r="D770">
            <v>0.45</v>
          </cell>
          <cell r="E770" t="str">
            <v>2549</v>
          </cell>
        </row>
        <row r="771">
          <cell r="D771">
            <v>0.45</v>
          </cell>
          <cell r="E771" t="str">
            <v>2550</v>
          </cell>
        </row>
        <row r="772">
          <cell r="D772">
            <v>0.45</v>
          </cell>
          <cell r="E772" t="str">
            <v>2551</v>
          </cell>
        </row>
        <row r="773">
          <cell r="D773">
            <v>0.45</v>
          </cell>
          <cell r="E773" t="str">
            <v>2552</v>
          </cell>
        </row>
        <row r="774">
          <cell r="D774">
            <v>0.45</v>
          </cell>
          <cell r="E774" t="str">
            <v>2553</v>
          </cell>
        </row>
        <row r="775">
          <cell r="D775">
            <v>0.45</v>
          </cell>
          <cell r="E775" t="str">
            <v>2554</v>
          </cell>
        </row>
        <row r="776">
          <cell r="D776">
            <v>0.35000000000000003</v>
          </cell>
          <cell r="E776" t="str">
            <v>2555</v>
          </cell>
        </row>
        <row r="777">
          <cell r="D777">
            <v>0.55000000000000004</v>
          </cell>
          <cell r="E777" t="str">
            <v>2556</v>
          </cell>
        </row>
        <row r="778">
          <cell r="D778">
            <v>0.45</v>
          </cell>
          <cell r="E778" t="str">
            <v>2557</v>
          </cell>
        </row>
        <row r="779">
          <cell r="D779">
            <v>0.45</v>
          </cell>
          <cell r="E779" t="str">
            <v>2558</v>
          </cell>
        </row>
        <row r="780">
          <cell r="D780">
            <v>0.45</v>
          </cell>
          <cell r="E780" t="str">
            <v>2559</v>
          </cell>
        </row>
        <row r="781">
          <cell r="D781">
            <v>0.45</v>
          </cell>
          <cell r="E781" t="str">
            <v>2560</v>
          </cell>
        </row>
        <row r="782">
          <cell r="D782">
            <v>0.45</v>
          </cell>
          <cell r="E782" t="str">
            <v>261</v>
          </cell>
        </row>
        <row r="783">
          <cell r="D783">
            <v>0.45</v>
          </cell>
          <cell r="E783" t="str">
            <v>262</v>
          </cell>
        </row>
        <row r="784">
          <cell r="D784">
            <v>0.45</v>
          </cell>
          <cell r="E784" t="str">
            <v>263</v>
          </cell>
        </row>
        <row r="785">
          <cell r="D785">
            <v>0.45</v>
          </cell>
          <cell r="E785" t="str">
            <v>264</v>
          </cell>
        </row>
        <row r="786">
          <cell r="D786">
            <v>0.45</v>
          </cell>
          <cell r="E786" t="str">
            <v>265</v>
          </cell>
        </row>
        <row r="787">
          <cell r="D787">
            <v>0.45</v>
          </cell>
          <cell r="E787" t="str">
            <v>266</v>
          </cell>
        </row>
        <row r="788">
          <cell r="D788">
            <v>0.45</v>
          </cell>
          <cell r="E788" t="str">
            <v>267</v>
          </cell>
        </row>
        <row r="789">
          <cell r="D789">
            <v>0.45</v>
          </cell>
          <cell r="E789" t="str">
            <v>268</v>
          </cell>
        </row>
        <row r="790">
          <cell r="D790">
            <v>0.65</v>
          </cell>
          <cell r="E790" t="str">
            <v>269</v>
          </cell>
        </row>
        <row r="791">
          <cell r="D791">
            <v>0.15</v>
          </cell>
          <cell r="E791" t="str">
            <v>2610</v>
          </cell>
        </row>
        <row r="792">
          <cell r="D792">
            <v>0.4</v>
          </cell>
          <cell r="E792" t="str">
            <v>2611</v>
          </cell>
        </row>
        <row r="793">
          <cell r="D793">
            <v>0.2</v>
          </cell>
          <cell r="E793" t="str">
            <v>2612</v>
          </cell>
        </row>
        <row r="794">
          <cell r="D794">
            <v>0.8</v>
          </cell>
          <cell r="E794" t="str">
            <v>2613</v>
          </cell>
        </row>
        <row r="795">
          <cell r="D795">
            <v>0.5</v>
          </cell>
          <cell r="E795" t="str">
            <v>2614</v>
          </cell>
        </row>
        <row r="796">
          <cell r="D796">
            <v>0.5</v>
          </cell>
          <cell r="E796" t="str">
            <v>2615</v>
          </cell>
        </row>
        <row r="797">
          <cell r="D797">
            <v>0.5</v>
          </cell>
          <cell r="E797" t="str">
            <v>2616</v>
          </cell>
        </row>
        <row r="798">
          <cell r="D798">
            <v>0.5</v>
          </cell>
          <cell r="E798" t="str">
            <v>2617</v>
          </cell>
        </row>
        <row r="799">
          <cell r="D799">
            <v>0.5</v>
          </cell>
          <cell r="E799" t="str">
            <v>2618</v>
          </cell>
        </row>
        <row r="800">
          <cell r="D800">
            <v>0.5</v>
          </cell>
          <cell r="E800" t="str">
            <v>2619</v>
          </cell>
        </row>
        <row r="801">
          <cell r="D801">
            <v>0.5</v>
          </cell>
          <cell r="E801" t="str">
            <v>2620</v>
          </cell>
        </row>
        <row r="802">
          <cell r="D802">
            <v>0.5</v>
          </cell>
          <cell r="E802" t="str">
            <v>2621</v>
          </cell>
        </row>
        <row r="803">
          <cell r="D803">
            <v>0.5</v>
          </cell>
          <cell r="E803" t="str">
            <v>2622</v>
          </cell>
        </row>
        <row r="804">
          <cell r="D804">
            <v>0.5</v>
          </cell>
          <cell r="E804" t="str">
            <v>2623</v>
          </cell>
        </row>
        <row r="805">
          <cell r="D805">
            <v>0.4</v>
          </cell>
          <cell r="E805" t="str">
            <v>2624</v>
          </cell>
        </row>
        <row r="806">
          <cell r="D806">
            <v>0.6</v>
          </cell>
          <cell r="E806" t="str">
            <v>2625</v>
          </cell>
        </row>
        <row r="807">
          <cell r="D807">
            <v>0.5</v>
          </cell>
          <cell r="E807" t="str">
            <v>2626</v>
          </cell>
        </row>
        <row r="808">
          <cell r="D808">
            <v>0.5</v>
          </cell>
          <cell r="E808" t="str">
            <v>2627</v>
          </cell>
        </row>
        <row r="809">
          <cell r="D809">
            <v>0.5</v>
          </cell>
          <cell r="E809" t="str">
            <v>2628</v>
          </cell>
        </row>
        <row r="810">
          <cell r="D810">
            <v>0.5</v>
          </cell>
          <cell r="E810" t="str">
            <v>2629</v>
          </cell>
        </row>
        <row r="811">
          <cell r="D811">
            <v>0.5</v>
          </cell>
          <cell r="E811" t="str">
            <v>2630</v>
          </cell>
        </row>
        <row r="812">
          <cell r="D812">
            <v>0.5</v>
          </cell>
          <cell r="E812" t="str">
            <v>2631</v>
          </cell>
        </row>
        <row r="813">
          <cell r="D813">
            <v>0.5</v>
          </cell>
          <cell r="E813" t="str">
            <v>2632</v>
          </cell>
        </row>
        <row r="814">
          <cell r="D814">
            <v>0.5</v>
          </cell>
          <cell r="E814" t="str">
            <v>2633</v>
          </cell>
        </row>
        <row r="815">
          <cell r="D815">
            <v>0.5</v>
          </cell>
          <cell r="E815" t="str">
            <v>2634</v>
          </cell>
        </row>
        <row r="816">
          <cell r="D816">
            <v>0.5</v>
          </cell>
          <cell r="E816" t="str">
            <v>2635</v>
          </cell>
        </row>
        <row r="817">
          <cell r="D817">
            <v>0.5</v>
          </cell>
          <cell r="E817" t="str">
            <v>2636</v>
          </cell>
        </row>
        <row r="818">
          <cell r="D818">
            <v>0.5</v>
          </cell>
          <cell r="E818" t="str">
            <v>2637</v>
          </cell>
        </row>
        <row r="819">
          <cell r="D819">
            <v>0.5</v>
          </cell>
          <cell r="E819" t="str">
            <v>2638</v>
          </cell>
        </row>
        <row r="820">
          <cell r="D820">
            <v>0.5</v>
          </cell>
          <cell r="E820" t="str">
            <v>2639</v>
          </cell>
        </row>
        <row r="821">
          <cell r="D821">
            <v>0.5</v>
          </cell>
          <cell r="E821" t="str">
            <v>2640</v>
          </cell>
        </row>
        <row r="822">
          <cell r="D822">
            <v>0.5</v>
          </cell>
          <cell r="E822" t="str">
            <v>2641</v>
          </cell>
        </row>
        <row r="823">
          <cell r="D823">
            <v>0.5</v>
          </cell>
          <cell r="E823" t="str">
            <v>2642</v>
          </cell>
        </row>
        <row r="824">
          <cell r="D824">
            <v>0.5</v>
          </cell>
          <cell r="E824" t="str">
            <v>2643</v>
          </cell>
        </row>
        <row r="825">
          <cell r="D825">
            <v>0.5</v>
          </cell>
          <cell r="E825" t="str">
            <v>2644</v>
          </cell>
        </row>
        <row r="826">
          <cell r="D826">
            <v>0.5</v>
          </cell>
          <cell r="E826" t="str">
            <v>2645</v>
          </cell>
        </row>
        <row r="827">
          <cell r="D827">
            <v>0.5</v>
          </cell>
          <cell r="E827" t="str">
            <v>2646</v>
          </cell>
        </row>
        <row r="828">
          <cell r="D828">
            <v>0.3</v>
          </cell>
          <cell r="E828" t="str">
            <v>2647</v>
          </cell>
        </row>
        <row r="829">
          <cell r="D829">
            <v>0.75</v>
          </cell>
          <cell r="E829" t="str">
            <v>2648</v>
          </cell>
        </row>
        <row r="830">
          <cell r="D830">
            <v>0.4</v>
          </cell>
          <cell r="E830" t="str">
            <v>2649</v>
          </cell>
        </row>
        <row r="831">
          <cell r="D831">
            <v>0.55000000000000004</v>
          </cell>
          <cell r="E831" t="str">
            <v>2650</v>
          </cell>
        </row>
        <row r="832">
          <cell r="D832">
            <v>0.45</v>
          </cell>
          <cell r="E832" t="str">
            <v>2651</v>
          </cell>
        </row>
        <row r="833">
          <cell r="D833">
            <v>0.8</v>
          </cell>
          <cell r="E833" t="str">
            <v>2652</v>
          </cell>
        </row>
        <row r="834">
          <cell r="D834">
            <v>0.65</v>
          </cell>
          <cell r="E834" t="str">
            <v>2653</v>
          </cell>
        </row>
        <row r="835">
          <cell r="D835">
            <v>0.65</v>
          </cell>
          <cell r="E835" t="str">
            <v>2654</v>
          </cell>
        </row>
        <row r="836">
          <cell r="D836">
            <v>0.65</v>
          </cell>
          <cell r="E836" t="str">
            <v>2655</v>
          </cell>
        </row>
        <row r="837">
          <cell r="D837">
            <v>0.65</v>
          </cell>
          <cell r="E837" t="str">
            <v>2656</v>
          </cell>
        </row>
        <row r="838">
          <cell r="D838">
            <v>0.65</v>
          </cell>
          <cell r="E838" t="str">
            <v>2657</v>
          </cell>
        </row>
        <row r="839">
          <cell r="D839">
            <v>0.65</v>
          </cell>
          <cell r="E839" t="str">
            <v>2658</v>
          </cell>
        </row>
        <row r="840">
          <cell r="D840">
            <v>0.65</v>
          </cell>
          <cell r="E840" t="str">
            <v>2659</v>
          </cell>
        </row>
        <row r="841">
          <cell r="D841">
            <v>0.65</v>
          </cell>
          <cell r="E841" t="str">
            <v>2660</v>
          </cell>
        </row>
        <row r="842">
          <cell r="D842">
            <v>0.65</v>
          </cell>
          <cell r="E842" t="str">
            <v>271</v>
          </cell>
        </row>
        <row r="843">
          <cell r="D843">
            <v>0.65</v>
          </cell>
          <cell r="E843" t="str">
            <v>272</v>
          </cell>
        </row>
        <row r="844">
          <cell r="D844">
            <v>0.65</v>
          </cell>
          <cell r="E844" t="str">
            <v>273</v>
          </cell>
        </row>
        <row r="845">
          <cell r="D845">
            <v>0.65</v>
          </cell>
          <cell r="E845" t="str">
            <v>274</v>
          </cell>
        </row>
        <row r="846">
          <cell r="D846">
            <v>0.65</v>
          </cell>
          <cell r="E846" t="str">
            <v>275</v>
          </cell>
        </row>
        <row r="847">
          <cell r="D847">
            <v>0.65</v>
          </cell>
          <cell r="E847" t="str">
            <v>276</v>
          </cell>
        </row>
        <row r="848">
          <cell r="D848">
            <v>0.65</v>
          </cell>
          <cell r="E848" t="str">
            <v>277</v>
          </cell>
        </row>
        <row r="849">
          <cell r="D849">
            <v>0.9</v>
          </cell>
          <cell r="E849" t="str">
            <v>278</v>
          </cell>
        </row>
        <row r="850">
          <cell r="D850">
            <v>0.4</v>
          </cell>
          <cell r="E850" t="str">
            <v>279</v>
          </cell>
        </row>
        <row r="851">
          <cell r="D851">
            <v>0.85</v>
          </cell>
          <cell r="E851" t="str">
            <v>2710</v>
          </cell>
        </row>
        <row r="852">
          <cell r="D852">
            <v>0.55000000000000004</v>
          </cell>
          <cell r="E852" t="str">
            <v>2711</v>
          </cell>
        </row>
        <row r="853">
          <cell r="D853">
            <v>0.70000000000000007</v>
          </cell>
          <cell r="E853" t="str">
            <v>2712</v>
          </cell>
        </row>
        <row r="854">
          <cell r="D854">
            <v>0.2</v>
          </cell>
          <cell r="E854" t="str">
            <v>2713</v>
          </cell>
        </row>
        <row r="855">
          <cell r="D855">
            <v>0.4</v>
          </cell>
          <cell r="E855" t="str">
            <v>2714</v>
          </cell>
        </row>
        <row r="856">
          <cell r="D856">
            <v>0.4</v>
          </cell>
          <cell r="E856" t="str">
            <v>2715</v>
          </cell>
        </row>
        <row r="857">
          <cell r="D857">
            <v>0.4</v>
          </cell>
          <cell r="E857" t="str">
            <v>2716</v>
          </cell>
        </row>
        <row r="858">
          <cell r="D858">
            <v>0.4</v>
          </cell>
          <cell r="E858" t="str">
            <v>2717</v>
          </cell>
        </row>
        <row r="859">
          <cell r="D859">
            <v>0.4</v>
          </cell>
          <cell r="E859" t="str">
            <v>2718</v>
          </cell>
        </row>
        <row r="860">
          <cell r="D860">
            <v>0.4</v>
          </cell>
          <cell r="E860" t="str">
            <v>2719</v>
          </cell>
        </row>
        <row r="861">
          <cell r="D861">
            <v>0.4</v>
          </cell>
          <cell r="E861" t="str">
            <v>2720</v>
          </cell>
        </row>
        <row r="862">
          <cell r="D862">
            <v>0.4</v>
          </cell>
          <cell r="E862" t="str">
            <v>2721</v>
          </cell>
        </row>
        <row r="863">
          <cell r="D863">
            <v>0.4</v>
          </cell>
          <cell r="E863" t="str">
            <v>2722</v>
          </cell>
        </row>
        <row r="864">
          <cell r="D864">
            <v>0.4</v>
          </cell>
          <cell r="E864" t="str">
            <v>2723</v>
          </cell>
        </row>
        <row r="865">
          <cell r="D865">
            <v>0.4</v>
          </cell>
          <cell r="E865" t="str">
            <v>2724</v>
          </cell>
        </row>
        <row r="866">
          <cell r="D866">
            <v>0.4</v>
          </cell>
          <cell r="E866" t="str">
            <v>2725</v>
          </cell>
        </row>
        <row r="867">
          <cell r="D867">
            <v>0.4</v>
          </cell>
          <cell r="E867" t="str">
            <v>2726</v>
          </cell>
        </row>
        <row r="868">
          <cell r="D868">
            <v>0.4</v>
          </cell>
          <cell r="E868" t="str">
            <v>2727</v>
          </cell>
        </row>
        <row r="869">
          <cell r="D869">
            <v>0.4</v>
          </cell>
          <cell r="E869" t="str">
            <v>2728</v>
          </cell>
        </row>
        <row r="870">
          <cell r="D870">
            <v>0.4</v>
          </cell>
          <cell r="E870" t="str">
            <v>2729</v>
          </cell>
        </row>
        <row r="871">
          <cell r="D871">
            <v>0.4</v>
          </cell>
          <cell r="E871" t="str">
            <v>2730</v>
          </cell>
        </row>
        <row r="872">
          <cell r="D872">
            <v>0.4</v>
          </cell>
          <cell r="E872" t="str">
            <v>2731</v>
          </cell>
        </row>
        <row r="873">
          <cell r="D873">
            <v>0.4</v>
          </cell>
          <cell r="E873" t="str">
            <v>2732</v>
          </cell>
        </row>
        <row r="874">
          <cell r="D874">
            <v>0.4</v>
          </cell>
          <cell r="E874" t="str">
            <v>2733</v>
          </cell>
        </row>
        <row r="875">
          <cell r="D875">
            <v>0.2</v>
          </cell>
          <cell r="E875" t="str">
            <v>2734</v>
          </cell>
        </row>
        <row r="876">
          <cell r="D876">
            <v>0.65</v>
          </cell>
          <cell r="E876" t="str">
            <v>2735</v>
          </cell>
        </row>
        <row r="877">
          <cell r="D877">
            <v>0.3</v>
          </cell>
          <cell r="E877" t="str">
            <v>2736</v>
          </cell>
        </row>
        <row r="878">
          <cell r="D878">
            <v>0.55000000000000004</v>
          </cell>
          <cell r="E878" t="str">
            <v>2737</v>
          </cell>
        </row>
        <row r="879">
          <cell r="D879">
            <v>0.70000000000000007</v>
          </cell>
          <cell r="E879" t="str">
            <v>2738</v>
          </cell>
        </row>
        <row r="880">
          <cell r="D880">
            <v>0.5</v>
          </cell>
          <cell r="E880" t="str">
            <v>2739</v>
          </cell>
        </row>
        <row r="881">
          <cell r="D881">
            <v>0.5</v>
          </cell>
          <cell r="E881" t="str">
            <v>2740</v>
          </cell>
        </row>
        <row r="882">
          <cell r="D882">
            <v>0.5</v>
          </cell>
          <cell r="E882" t="str">
            <v>2741</v>
          </cell>
        </row>
        <row r="883">
          <cell r="D883">
            <v>0.5</v>
          </cell>
          <cell r="E883" t="str">
            <v>2742</v>
          </cell>
        </row>
        <row r="884">
          <cell r="D884">
            <v>0.5</v>
          </cell>
          <cell r="E884" t="str">
            <v>2743</v>
          </cell>
        </row>
        <row r="885">
          <cell r="D885">
            <v>0.5</v>
          </cell>
          <cell r="E885" t="str">
            <v>2744</v>
          </cell>
        </row>
        <row r="886">
          <cell r="D886">
            <v>0.5</v>
          </cell>
          <cell r="E886" t="str">
            <v>2745</v>
          </cell>
        </row>
        <row r="887">
          <cell r="D887">
            <v>0.5</v>
          </cell>
          <cell r="E887" t="str">
            <v>2746</v>
          </cell>
        </row>
        <row r="888">
          <cell r="D888">
            <v>0.5</v>
          </cell>
          <cell r="E888" t="str">
            <v>2747</v>
          </cell>
        </row>
        <row r="889">
          <cell r="D889">
            <v>0.5</v>
          </cell>
          <cell r="E889" t="str">
            <v>2748</v>
          </cell>
        </row>
        <row r="890">
          <cell r="D890">
            <v>0.4</v>
          </cell>
          <cell r="E890" t="str">
            <v>2749</v>
          </cell>
        </row>
        <row r="891">
          <cell r="D891">
            <v>0.6</v>
          </cell>
          <cell r="E891" t="str">
            <v>2750</v>
          </cell>
        </row>
        <row r="892">
          <cell r="D892">
            <v>0.55000000000000004</v>
          </cell>
          <cell r="E892" t="str">
            <v>2751</v>
          </cell>
        </row>
        <row r="893">
          <cell r="D893">
            <v>0.70000000000000007</v>
          </cell>
          <cell r="E893" t="str">
            <v>2752</v>
          </cell>
        </row>
        <row r="894">
          <cell r="D894">
            <v>0.3</v>
          </cell>
          <cell r="E894" t="str">
            <v>2753</v>
          </cell>
        </row>
        <row r="895">
          <cell r="D895">
            <v>0.4</v>
          </cell>
          <cell r="E895" t="str">
            <v>2754</v>
          </cell>
        </row>
        <row r="896">
          <cell r="D896">
            <v>0.55000000000000004</v>
          </cell>
          <cell r="E896" t="str">
            <v>2755</v>
          </cell>
        </row>
        <row r="897">
          <cell r="D897">
            <v>0.55000000000000004</v>
          </cell>
          <cell r="E897" t="str">
            <v>2756</v>
          </cell>
        </row>
        <row r="898">
          <cell r="D898">
            <v>0.55000000000000004</v>
          </cell>
          <cell r="E898" t="str">
            <v>2757</v>
          </cell>
        </row>
        <row r="899">
          <cell r="D899">
            <v>0.55000000000000004</v>
          </cell>
          <cell r="E899" t="str">
            <v>2758</v>
          </cell>
        </row>
        <row r="900">
          <cell r="D900">
            <v>0.5</v>
          </cell>
          <cell r="E900" t="str">
            <v>2759</v>
          </cell>
        </row>
        <row r="901">
          <cell r="D901">
            <v>0.6</v>
          </cell>
          <cell r="E901" t="str">
            <v>2760</v>
          </cell>
        </row>
        <row r="902">
          <cell r="D902">
            <v>0.55000000000000004</v>
          </cell>
          <cell r="E902" t="str">
            <v>281</v>
          </cell>
        </row>
        <row r="903">
          <cell r="D903">
            <v>0.55000000000000004</v>
          </cell>
          <cell r="E903" t="str">
            <v>282</v>
          </cell>
        </row>
        <row r="904">
          <cell r="D904">
            <v>0.55000000000000004</v>
          </cell>
          <cell r="E904" t="str">
            <v>283</v>
          </cell>
        </row>
        <row r="905">
          <cell r="D905">
            <v>0.55000000000000004</v>
          </cell>
          <cell r="E905" t="str">
            <v>284</v>
          </cell>
        </row>
        <row r="906">
          <cell r="D906">
            <v>0.55000000000000004</v>
          </cell>
          <cell r="E906" t="str">
            <v>285</v>
          </cell>
        </row>
        <row r="907">
          <cell r="D907">
            <v>0.55000000000000004</v>
          </cell>
          <cell r="E907" t="str">
            <v>286</v>
          </cell>
        </row>
        <row r="908">
          <cell r="D908">
            <v>0.55000000000000004</v>
          </cell>
          <cell r="E908" t="str">
            <v>287</v>
          </cell>
        </row>
        <row r="909">
          <cell r="D909">
            <v>0.55000000000000004</v>
          </cell>
          <cell r="E909" t="str">
            <v>288</v>
          </cell>
        </row>
        <row r="910">
          <cell r="D910">
            <v>0.55000000000000004</v>
          </cell>
          <cell r="E910" t="str">
            <v>289</v>
          </cell>
        </row>
        <row r="911">
          <cell r="D911">
            <v>0.55000000000000004</v>
          </cell>
          <cell r="E911" t="str">
            <v>2810</v>
          </cell>
        </row>
        <row r="912">
          <cell r="D912">
            <v>0.55000000000000004</v>
          </cell>
          <cell r="E912" t="str">
            <v>2811</v>
          </cell>
        </row>
        <row r="913">
          <cell r="D913">
            <v>0.55000000000000004</v>
          </cell>
          <cell r="E913" t="str">
            <v>2812</v>
          </cell>
        </row>
        <row r="914">
          <cell r="D914">
            <v>0.55000000000000004</v>
          </cell>
          <cell r="E914" t="str">
            <v>2813</v>
          </cell>
        </row>
        <row r="915">
          <cell r="D915">
            <v>0.55000000000000004</v>
          </cell>
          <cell r="E915" t="str">
            <v>2814</v>
          </cell>
        </row>
        <row r="916">
          <cell r="D916">
            <v>0.55000000000000004</v>
          </cell>
          <cell r="E916" t="str">
            <v>2815</v>
          </cell>
        </row>
        <row r="917">
          <cell r="D917">
            <v>0.55000000000000004</v>
          </cell>
          <cell r="E917" t="str">
            <v>2816</v>
          </cell>
        </row>
        <row r="918">
          <cell r="D918">
            <v>0.55000000000000004</v>
          </cell>
          <cell r="E918" t="str">
            <v>2817</v>
          </cell>
        </row>
        <row r="919">
          <cell r="D919">
            <v>0.55000000000000004</v>
          </cell>
          <cell r="E919" t="str">
            <v>2818</v>
          </cell>
        </row>
        <row r="920">
          <cell r="D920">
            <v>0.65</v>
          </cell>
          <cell r="E920" t="str">
            <v>2819</v>
          </cell>
        </row>
        <row r="921">
          <cell r="D921">
            <v>0.5</v>
          </cell>
          <cell r="E921" t="str">
            <v>2820</v>
          </cell>
        </row>
        <row r="922">
          <cell r="D922">
            <v>0.85</v>
          </cell>
          <cell r="E922" t="str">
            <v>2821</v>
          </cell>
        </row>
        <row r="923">
          <cell r="D923">
            <v>0.75</v>
          </cell>
          <cell r="E923" t="str">
            <v>2822</v>
          </cell>
        </row>
        <row r="924">
          <cell r="D924">
            <v>0.95000000000000007</v>
          </cell>
          <cell r="E924" t="str">
            <v>2823</v>
          </cell>
        </row>
        <row r="925">
          <cell r="D925">
            <v>0.35000000000000003</v>
          </cell>
          <cell r="E925" t="str">
            <v>2824</v>
          </cell>
        </row>
        <row r="926">
          <cell r="D926">
            <v>0.75</v>
          </cell>
          <cell r="E926" t="str">
            <v>2825</v>
          </cell>
        </row>
        <row r="927">
          <cell r="D927">
            <v>0.45</v>
          </cell>
          <cell r="E927" t="str">
            <v>2826</v>
          </cell>
        </row>
        <row r="928">
          <cell r="D928">
            <v>0.65</v>
          </cell>
          <cell r="E928" t="str">
            <v>2827</v>
          </cell>
        </row>
        <row r="929">
          <cell r="D929">
            <v>0.65</v>
          </cell>
          <cell r="E929" t="str">
            <v>2828</v>
          </cell>
        </row>
        <row r="930">
          <cell r="D930">
            <v>0.65</v>
          </cell>
          <cell r="E930" t="str">
            <v>2829</v>
          </cell>
        </row>
        <row r="931">
          <cell r="D931">
            <v>0.65</v>
          </cell>
          <cell r="E931" t="str">
            <v>2830</v>
          </cell>
        </row>
        <row r="932">
          <cell r="D932">
            <v>0.65</v>
          </cell>
          <cell r="E932" t="str">
            <v>2831</v>
          </cell>
        </row>
        <row r="933">
          <cell r="D933">
            <v>0.65</v>
          </cell>
          <cell r="E933" t="str">
            <v>2832</v>
          </cell>
        </row>
        <row r="934">
          <cell r="D934">
            <v>0.65</v>
          </cell>
          <cell r="E934" t="str">
            <v>2833</v>
          </cell>
        </row>
        <row r="935">
          <cell r="D935">
            <v>0.65</v>
          </cell>
          <cell r="E935" t="str">
            <v>2834</v>
          </cell>
        </row>
        <row r="936">
          <cell r="D936">
            <v>0.65</v>
          </cell>
          <cell r="E936" t="str">
            <v>2835</v>
          </cell>
        </row>
        <row r="937">
          <cell r="D937">
            <v>0.65</v>
          </cell>
          <cell r="E937" t="str">
            <v>2836</v>
          </cell>
        </row>
        <row r="938">
          <cell r="D938">
            <v>0.65</v>
          </cell>
          <cell r="E938" t="str">
            <v>2837</v>
          </cell>
        </row>
        <row r="939">
          <cell r="D939">
            <v>0.65</v>
          </cell>
          <cell r="E939" t="str">
            <v>2838</v>
          </cell>
        </row>
        <row r="940">
          <cell r="D940">
            <v>0.65</v>
          </cell>
          <cell r="E940" t="str">
            <v>2839</v>
          </cell>
        </row>
        <row r="941">
          <cell r="D941">
            <v>0.65</v>
          </cell>
          <cell r="E941" t="str">
            <v>2840</v>
          </cell>
        </row>
        <row r="942">
          <cell r="D942">
            <v>0.4</v>
          </cell>
          <cell r="E942" t="str">
            <v>2841</v>
          </cell>
        </row>
        <row r="943">
          <cell r="D943">
            <v>0.65</v>
          </cell>
          <cell r="E943" t="str">
            <v>2842</v>
          </cell>
        </row>
        <row r="944">
          <cell r="D944">
            <v>0.3</v>
          </cell>
          <cell r="E944" t="str">
            <v>2843</v>
          </cell>
        </row>
        <row r="945">
          <cell r="D945">
            <v>0.8</v>
          </cell>
          <cell r="E945" t="str">
            <v>2844</v>
          </cell>
        </row>
        <row r="946">
          <cell r="D946">
            <v>0.4</v>
          </cell>
          <cell r="E946" t="str">
            <v>2845</v>
          </cell>
        </row>
        <row r="947">
          <cell r="D947">
            <v>0.5</v>
          </cell>
          <cell r="E947" t="str">
            <v>2846</v>
          </cell>
        </row>
        <row r="948">
          <cell r="D948">
            <v>0.4</v>
          </cell>
          <cell r="E948" t="str">
            <v>2847</v>
          </cell>
        </row>
        <row r="949">
          <cell r="D949">
            <v>0.70000000000000007</v>
          </cell>
          <cell r="E949" t="str">
            <v>2848</v>
          </cell>
        </row>
        <row r="950">
          <cell r="D950">
            <v>0.5</v>
          </cell>
          <cell r="E950" t="str">
            <v>2849</v>
          </cell>
        </row>
        <row r="951">
          <cell r="D951">
            <v>0.5</v>
          </cell>
          <cell r="E951" t="str">
            <v>2850</v>
          </cell>
        </row>
        <row r="952">
          <cell r="D952">
            <v>0.5</v>
          </cell>
          <cell r="E952" t="str">
            <v>2851</v>
          </cell>
        </row>
        <row r="953">
          <cell r="D953">
            <v>0.5</v>
          </cell>
          <cell r="E953" t="str">
            <v>2852</v>
          </cell>
        </row>
        <row r="954">
          <cell r="D954">
            <v>0.5</v>
          </cell>
          <cell r="E954" t="str">
            <v>2853</v>
          </cell>
        </row>
        <row r="955">
          <cell r="D955">
            <v>0.5</v>
          </cell>
          <cell r="E955" t="str">
            <v>2854</v>
          </cell>
        </row>
        <row r="956">
          <cell r="D956">
            <v>0.5</v>
          </cell>
          <cell r="E956" t="str">
            <v>2855</v>
          </cell>
        </row>
        <row r="957">
          <cell r="D957">
            <v>0.5</v>
          </cell>
          <cell r="E957" t="str">
            <v>2856</v>
          </cell>
        </row>
        <row r="958">
          <cell r="D958">
            <v>0.5</v>
          </cell>
          <cell r="E958" t="str">
            <v>2857</v>
          </cell>
        </row>
        <row r="959">
          <cell r="D959">
            <v>0.5</v>
          </cell>
          <cell r="E959" t="str">
            <v>2858</v>
          </cell>
        </row>
        <row r="960">
          <cell r="D960">
            <v>0.5</v>
          </cell>
          <cell r="E960" t="str">
            <v>2859</v>
          </cell>
        </row>
        <row r="961">
          <cell r="D961">
            <v>0.5</v>
          </cell>
          <cell r="E961" t="str">
            <v>2860</v>
          </cell>
        </row>
        <row r="962">
          <cell r="D962">
            <v>0.5</v>
          </cell>
          <cell r="E962" t="str">
            <v>311</v>
          </cell>
        </row>
        <row r="963">
          <cell r="D963">
            <v>0.5</v>
          </cell>
          <cell r="E963" t="str">
            <v>312</v>
          </cell>
        </row>
        <row r="964">
          <cell r="D964">
            <v>0.5</v>
          </cell>
          <cell r="E964" t="str">
            <v>313</v>
          </cell>
        </row>
        <row r="965">
          <cell r="D965">
            <v>0.5</v>
          </cell>
          <cell r="E965" t="str">
            <v>314</v>
          </cell>
        </row>
        <row r="966">
          <cell r="D966">
            <v>0.5</v>
          </cell>
          <cell r="E966" t="str">
            <v>315</v>
          </cell>
        </row>
        <row r="967">
          <cell r="D967">
            <v>0.5</v>
          </cell>
          <cell r="E967" t="str">
            <v>316</v>
          </cell>
        </row>
        <row r="968">
          <cell r="D968">
            <v>0.5</v>
          </cell>
          <cell r="E968" t="str">
            <v>317</v>
          </cell>
        </row>
        <row r="969">
          <cell r="D969">
            <v>0.85</v>
          </cell>
          <cell r="E969" t="str">
            <v>318</v>
          </cell>
        </row>
        <row r="970">
          <cell r="D970">
            <v>0.4</v>
          </cell>
          <cell r="E970" t="str">
            <v>319</v>
          </cell>
        </row>
        <row r="971">
          <cell r="D971">
            <v>0.5</v>
          </cell>
          <cell r="E971" t="str">
            <v>3110</v>
          </cell>
        </row>
        <row r="972">
          <cell r="D972">
            <v>0.5</v>
          </cell>
          <cell r="E972" t="str">
            <v>3111</v>
          </cell>
        </row>
        <row r="973">
          <cell r="D973">
            <v>0.5</v>
          </cell>
          <cell r="E973" t="str">
            <v>3112</v>
          </cell>
        </row>
        <row r="974">
          <cell r="D974">
            <v>0.5</v>
          </cell>
          <cell r="E974" t="str">
            <v>3113</v>
          </cell>
        </row>
        <row r="975">
          <cell r="D975">
            <v>0.5</v>
          </cell>
          <cell r="E975" t="str">
            <v>3114</v>
          </cell>
        </row>
        <row r="976">
          <cell r="D976">
            <v>0.5</v>
          </cell>
          <cell r="E976" t="str">
            <v>3115</v>
          </cell>
        </row>
        <row r="977">
          <cell r="D977">
            <v>0.5</v>
          </cell>
          <cell r="E977" t="str">
            <v>3116</v>
          </cell>
        </row>
        <row r="978">
          <cell r="D978">
            <v>0.5</v>
          </cell>
          <cell r="E978" t="str">
            <v>3117</v>
          </cell>
        </row>
        <row r="979">
          <cell r="D979">
            <v>0.5</v>
          </cell>
          <cell r="E979" t="str">
            <v>3118</v>
          </cell>
        </row>
        <row r="980">
          <cell r="D980">
            <v>0.5</v>
          </cell>
          <cell r="E980" t="str">
            <v>3119</v>
          </cell>
        </row>
        <row r="981">
          <cell r="D981">
            <v>0.5</v>
          </cell>
          <cell r="E981" t="str">
            <v>3120</v>
          </cell>
        </row>
        <row r="982">
          <cell r="D982">
            <v>0.5</v>
          </cell>
          <cell r="E982" t="str">
            <v>3121</v>
          </cell>
        </row>
        <row r="983">
          <cell r="D983">
            <v>0.45</v>
          </cell>
          <cell r="E983" t="str">
            <v>3122</v>
          </cell>
        </row>
        <row r="984">
          <cell r="D984">
            <v>0.65</v>
          </cell>
          <cell r="E984" t="str">
            <v>3123</v>
          </cell>
        </row>
        <row r="985">
          <cell r="D985">
            <v>0.5</v>
          </cell>
          <cell r="E985" t="str">
            <v>3124</v>
          </cell>
        </row>
        <row r="986">
          <cell r="D986">
            <v>0.5</v>
          </cell>
          <cell r="E986" t="str">
            <v>3125</v>
          </cell>
        </row>
        <row r="987">
          <cell r="D987">
            <v>0.5</v>
          </cell>
          <cell r="E987" t="str">
            <v>3126</v>
          </cell>
        </row>
        <row r="988">
          <cell r="D988">
            <v>0.5</v>
          </cell>
          <cell r="E988" t="str">
            <v>3127</v>
          </cell>
        </row>
        <row r="989">
          <cell r="D989">
            <v>0.5</v>
          </cell>
          <cell r="E989" t="str">
            <v>3128</v>
          </cell>
        </row>
        <row r="990">
          <cell r="D990">
            <v>0.5</v>
          </cell>
          <cell r="E990" t="str">
            <v>3129</v>
          </cell>
        </row>
        <row r="991">
          <cell r="D991">
            <v>0.75</v>
          </cell>
          <cell r="E991" t="str">
            <v>3130</v>
          </cell>
        </row>
        <row r="992">
          <cell r="D992">
            <v>0.25</v>
          </cell>
          <cell r="E992" t="str">
            <v>3131</v>
          </cell>
        </row>
        <row r="993">
          <cell r="D993">
            <v>0.55000000000000004</v>
          </cell>
          <cell r="E993" t="str">
            <v>3132</v>
          </cell>
        </row>
        <row r="994">
          <cell r="D994">
            <v>0.3</v>
          </cell>
          <cell r="E994" t="str">
            <v>3133</v>
          </cell>
        </row>
        <row r="995">
          <cell r="D995">
            <v>0.85</v>
          </cell>
          <cell r="E995" t="str">
            <v>3134</v>
          </cell>
        </row>
        <row r="996">
          <cell r="D996">
            <v>0.5</v>
          </cell>
          <cell r="E996" t="str">
            <v>3135</v>
          </cell>
        </row>
        <row r="997">
          <cell r="D997">
            <v>0.70000000000000007</v>
          </cell>
          <cell r="E997" t="str">
            <v>3136</v>
          </cell>
        </row>
        <row r="998">
          <cell r="D998">
            <v>0.3</v>
          </cell>
          <cell r="E998" t="str">
            <v>3137</v>
          </cell>
        </row>
        <row r="999">
          <cell r="D999">
            <v>0.65</v>
          </cell>
          <cell r="E999" t="str">
            <v>3138</v>
          </cell>
        </row>
        <row r="1000">
          <cell r="D1000">
            <v>0.45</v>
          </cell>
          <cell r="E1000" t="str">
            <v>3139</v>
          </cell>
        </row>
        <row r="1001">
          <cell r="D1001">
            <v>0.45</v>
          </cell>
          <cell r="E1001" t="str">
            <v>3140</v>
          </cell>
        </row>
        <row r="1002">
          <cell r="D1002">
            <v>0.45</v>
          </cell>
          <cell r="E1002" t="str">
            <v>3141</v>
          </cell>
        </row>
        <row r="1003">
          <cell r="D1003">
            <v>0.45</v>
          </cell>
          <cell r="E1003" t="str">
            <v>3142</v>
          </cell>
        </row>
        <row r="1004">
          <cell r="D1004">
            <v>0.45</v>
          </cell>
          <cell r="E1004" t="str">
            <v>3143</v>
          </cell>
        </row>
        <row r="1005">
          <cell r="D1005">
            <v>0.45</v>
          </cell>
          <cell r="E1005" t="str">
            <v>3144</v>
          </cell>
        </row>
        <row r="1006">
          <cell r="D1006">
            <v>0.45</v>
          </cell>
          <cell r="E1006" t="str">
            <v>3145</v>
          </cell>
        </row>
        <row r="1007">
          <cell r="D1007">
            <v>0.45</v>
          </cell>
          <cell r="E1007" t="str">
            <v>3146</v>
          </cell>
        </row>
        <row r="1008">
          <cell r="D1008">
            <v>0.45</v>
          </cell>
          <cell r="E1008" t="str">
            <v>3147</v>
          </cell>
        </row>
        <row r="1009">
          <cell r="D1009">
            <v>0.45</v>
          </cell>
          <cell r="E1009" t="str">
            <v>3148</v>
          </cell>
        </row>
        <row r="1010">
          <cell r="D1010">
            <v>0.45</v>
          </cell>
          <cell r="E1010" t="str">
            <v>3149</v>
          </cell>
        </row>
        <row r="1011">
          <cell r="D1011">
            <v>0.45</v>
          </cell>
          <cell r="E1011" t="str">
            <v>3150</v>
          </cell>
        </row>
        <row r="1012">
          <cell r="D1012">
            <v>0.45</v>
          </cell>
          <cell r="E1012" t="str">
            <v>3151</v>
          </cell>
        </row>
        <row r="1013">
          <cell r="D1013">
            <v>0.45</v>
          </cell>
          <cell r="E1013" t="str">
            <v>3152</v>
          </cell>
        </row>
        <row r="1014">
          <cell r="D1014">
            <v>0.45</v>
          </cell>
          <cell r="E1014" t="str">
            <v>3153</v>
          </cell>
        </row>
        <row r="1015">
          <cell r="D1015">
            <v>0.45</v>
          </cell>
          <cell r="E1015" t="str">
            <v>3154</v>
          </cell>
        </row>
        <row r="1016">
          <cell r="D1016">
            <v>0.45</v>
          </cell>
          <cell r="E1016" t="str">
            <v>3155</v>
          </cell>
        </row>
        <row r="1017">
          <cell r="D1017">
            <v>0.45</v>
          </cell>
          <cell r="E1017" t="str">
            <v>3156</v>
          </cell>
        </row>
        <row r="1018">
          <cell r="D1018">
            <v>0.45</v>
          </cell>
          <cell r="E1018" t="str">
            <v>3157</v>
          </cell>
        </row>
        <row r="1019">
          <cell r="D1019">
            <v>0.45</v>
          </cell>
          <cell r="E1019" t="str">
            <v>3158</v>
          </cell>
        </row>
        <row r="1020">
          <cell r="D1020">
            <v>0.45</v>
          </cell>
          <cell r="E1020" t="str">
            <v>3159</v>
          </cell>
        </row>
        <row r="1021">
          <cell r="D1021">
            <v>0.45</v>
          </cell>
          <cell r="E1021" t="str">
            <v>3160</v>
          </cell>
        </row>
        <row r="1022">
          <cell r="D1022">
            <v>0.45</v>
          </cell>
          <cell r="E1022" t="str">
            <v>321</v>
          </cell>
        </row>
        <row r="1023">
          <cell r="D1023">
            <v>0.45</v>
          </cell>
          <cell r="E1023" t="str">
            <v>322</v>
          </cell>
        </row>
        <row r="1024">
          <cell r="D1024">
            <v>0.45</v>
          </cell>
          <cell r="E1024" t="str">
            <v>323</v>
          </cell>
        </row>
        <row r="1025">
          <cell r="D1025">
            <v>0.45</v>
          </cell>
          <cell r="E1025" t="str">
            <v>324</v>
          </cell>
        </row>
        <row r="1026">
          <cell r="D1026">
            <v>0.45</v>
          </cell>
          <cell r="E1026" t="str">
            <v>325</v>
          </cell>
        </row>
        <row r="1027">
          <cell r="D1027">
            <v>0.45</v>
          </cell>
          <cell r="E1027" t="str">
            <v>326</v>
          </cell>
        </row>
        <row r="1028">
          <cell r="D1028">
            <v>0.45</v>
          </cell>
          <cell r="E1028" t="str">
            <v>327</v>
          </cell>
        </row>
        <row r="1029">
          <cell r="D1029">
            <v>0.45</v>
          </cell>
          <cell r="E1029" t="str">
            <v>328</v>
          </cell>
        </row>
        <row r="1030">
          <cell r="D1030">
            <v>0.45</v>
          </cell>
          <cell r="E1030" t="str">
            <v>329</v>
          </cell>
        </row>
        <row r="1031">
          <cell r="D1031">
            <v>0.45</v>
          </cell>
          <cell r="E1031" t="str">
            <v>3210</v>
          </cell>
        </row>
        <row r="1032">
          <cell r="D1032">
            <v>0.45</v>
          </cell>
          <cell r="E1032" t="str">
            <v>3211</v>
          </cell>
        </row>
        <row r="1033">
          <cell r="D1033">
            <v>0.45</v>
          </cell>
          <cell r="E1033" t="str">
            <v>3212</v>
          </cell>
        </row>
        <row r="1034">
          <cell r="D1034">
            <v>0.45</v>
          </cell>
          <cell r="E1034" t="str">
            <v>3213</v>
          </cell>
        </row>
        <row r="1035">
          <cell r="D1035">
            <v>0.45</v>
          </cell>
          <cell r="E1035" t="str">
            <v>3214</v>
          </cell>
        </row>
        <row r="1036">
          <cell r="D1036">
            <v>0.65</v>
          </cell>
          <cell r="E1036" t="str">
            <v>3215</v>
          </cell>
        </row>
        <row r="1037">
          <cell r="D1037">
            <v>0.3</v>
          </cell>
          <cell r="E1037" t="str">
            <v>3216</v>
          </cell>
        </row>
        <row r="1038">
          <cell r="D1038">
            <v>0.70000000000000007</v>
          </cell>
          <cell r="E1038" t="str">
            <v>3217</v>
          </cell>
        </row>
        <row r="1039">
          <cell r="D1039">
            <v>0.5</v>
          </cell>
          <cell r="E1039" t="str">
            <v>3218</v>
          </cell>
        </row>
        <row r="1040">
          <cell r="D1040">
            <v>0.85</v>
          </cell>
          <cell r="E1040" t="str">
            <v>3219</v>
          </cell>
        </row>
        <row r="1041">
          <cell r="D1041">
            <v>0.3</v>
          </cell>
          <cell r="E1041" t="str">
            <v>3220</v>
          </cell>
        </row>
        <row r="1042">
          <cell r="D1042">
            <v>0.55000000000000004</v>
          </cell>
          <cell r="E1042" t="str">
            <v>3221</v>
          </cell>
        </row>
        <row r="1043">
          <cell r="D1043">
            <v>0.25</v>
          </cell>
          <cell r="E1043" t="str">
            <v>3222</v>
          </cell>
        </row>
        <row r="1044">
          <cell r="D1044">
            <v>0.75</v>
          </cell>
          <cell r="E1044" t="str">
            <v>3223</v>
          </cell>
        </row>
        <row r="1045">
          <cell r="D1045">
            <v>0.5</v>
          </cell>
          <cell r="E1045" t="str">
            <v>3224</v>
          </cell>
        </row>
        <row r="1046">
          <cell r="D1046">
            <v>0.5</v>
          </cell>
          <cell r="E1046" t="str">
            <v>3225</v>
          </cell>
        </row>
        <row r="1047">
          <cell r="D1047">
            <v>0.5</v>
          </cell>
          <cell r="E1047" t="str">
            <v>3226</v>
          </cell>
        </row>
        <row r="1048">
          <cell r="D1048">
            <v>0.5</v>
          </cell>
          <cell r="E1048" t="str">
            <v>3227</v>
          </cell>
        </row>
        <row r="1049">
          <cell r="D1049">
            <v>0.5</v>
          </cell>
          <cell r="E1049" t="str">
            <v>3228</v>
          </cell>
        </row>
        <row r="1050">
          <cell r="D1050">
            <v>0.5</v>
          </cell>
          <cell r="E1050" t="str">
            <v>3229</v>
          </cell>
        </row>
        <row r="1051">
          <cell r="D1051">
            <v>0.65</v>
          </cell>
          <cell r="E1051" t="str">
            <v>3230</v>
          </cell>
        </row>
        <row r="1052">
          <cell r="D1052">
            <v>0.45</v>
          </cell>
          <cell r="E1052" t="str">
            <v>3231</v>
          </cell>
        </row>
        <row r="1053">
          <cell r="D1053">
            <v>0.5</v>
          </cell>
          <cell r="E1053" t="str">
            <v>3232</v>
          </cell>
        </row>
        <row r="1054">
          <cell r="D1054">
            <v>0.5</v>
          </cell>
          <cell r="E1054" t="str">
            <v>3233</v>
          </cell>
        </row>
        <row r="1055">
          <cell r="D1055">
            <v>0.5</v>
          </cell>
          <cell r="E1055" t="str">
            <v>3234</v>
          </cell>
        </row>
        <row r="1056">
          <cell r="D1056">
            <v>0.5</v>
          </cell>
          <cell r="E1056" t="str">
            <v>3235</v>
          </cell>
        </row>
        <row r="1057">
          <cell r="D1057">
            <v>0.5</v>
          </cell>
          <cell r="E1057" t="str">
            <v>3236</v>
          </cell>
        </row>
        <row r="1058">
          <cell r="D1058">
            <v>0.5</v>
          </cell>
          <cell r="E1058" t="str">
            <v>3237</v>
          </cell>
        </row>
        <row r="1059">
          <cell r="D1059">
            <v>0.5</v>
          </cell>
          <cell r="E1059" t="str">
            <v>3238</v>
          </cell>
        </row>
        <row r="1060">
          <cell r="D1060">
            <v>0.5</v>
          </cell>
          <cell r="E1060" t="str">
            <v>3239</v>
          </cell>
        </row>
        <row r="1061">
          <cell r="D1061">
            <v>0.5</v>
          </cell>
          <cell r="E1061" t="str">
            <v>3240</v>
          </cell>
        </row>
        <row r="1062">
          <cell r="D1062">
            <v>0.5</v>
          </cell>
          <cell r="E1062" t="str">
            <v>3241</v>
          </cell>
        </row>
        <row r="1063">
          <cell r="D1063">
            <v>0.5</v>
          </cell>
          <cell r="E1063" t="str">
            <v>3242</v>
          </cell>
        </row>
        <row r="1064">
          <cell r="D1064">
            <v>0.5</v>
          </cell>
          <cell r="E1064" t="str">
            <v>3243</v>
          </cell>
        </row>
        <row r="1065">
          <cell r="D1065">
            <v>0.5</v>
          </cell>
          <cell r="E1065" t="str">
            <v>3244</v>
          </cell>
        </row>
        <row r="1066">
          <cell r="D1066">
            <v>0.5</v>
          </cell>
          <cell r="E1066" t="str">
            <v>3245</v>
          </cell>
        </row>
        <row r="1067">
          <cell r="D1067">
            <v>0.5</v>
          </cell>
          <cell r="E1067" t="str">
            <v>3246</v>
          </cell>
        </row>
        <row r="1068">
          <cell r="D1068">
            <v>0.5</v>
          </cell>
          <cell r="E1068" t="str">
            <v>3247</v>
          </cell>
        </row>
        <row r="1069">
          <cell r="D1069">
            <v>0.5</v>
          </cell>
          <cell r="E1069" t="str">
            <v>3248</v>
          </cell>
        </row>
        <row r="1070">
          <cell r="D1070">
            <v>0.5</v>
          </cell>
          <cell r="E1070" t="str">
            <v>3249</v>
          </cell>
        </row>
        <row r="1071">
          <cell r="D1071">
            <v>0.5</v>
          </cell>
          <cell r="E1071" t="str">
            <v>3250</v>
          </cell>
        </row>
        <row r="1072">
          <cell r="D1072">
            <v>0.5</v>
          </cell>
          <cell r="E1072" t="str">
            <v>3251</v>
          </cell>
        </row>
        <row r="1073">
          <cell r="D1073">
            <v>0.5</v>
          </cell>
          <cell r="E1073" t="str">
            <v>3252</v>
          </cell>
        </row>
        <row r="1074">
          <cell r="D1074">
            <v>0.5</v>
          </cell>
          <cell r="E1074" t="str">
            <v>3253</v>
          </cell>
        </row>
        <row r="1075">
          <cell r="D1075">
            <v>0.5</v>
          </cell>
          <cell r="E1075" t="str">
            <v>3254</v>
          </cell>
        </row>
        <row r="1076">
          <cell r="D1076">
            <v>0.4</v>
          </cell>
          <cell r="E1076" t="str">
            <v>3255</v>
          </cell>
        </row>
        <row r="1077">
          <cell r="D1077">
            <v>0.85</v>
          </cell>
          <cell r="E1077" t="str">
            <v>3256</v>
          </cell>
        </row>
        <row r="1078">
          <cell r="D1078">
            <v>0.5</v>
          </cell>
          <cell r="E1078" t="str">
            <v>3257</v>
          </cell>
        </row>
        <row r="1079">
          <cell r="D1079">
            <v>0.95000000000000007</v>
          </cell>
          <cell r="E1079" t="str">
            <v>3258</v>
          </cell>
        </row>
        <row r="1080">
          <cell r="D1080">
            <v>0.5</v>
          </cell>
          <cell r="E1080" t="str">
            <v>3259</v>
          </cell>
        </row>
        <row r="1081">
          <cell r="D1081">
            <v>0.75</v>
          </cell>
          <cell r="E1081" t="str">
            <v>3260</v>
          </cell>
        </row>
        <row r="1082">
          <cell r="D1082">
            <v>0.65</v>
          </cell>
          <cell r="E1082" t="str">
            <v>331</v>
          </cell>
        </row>
        <row r="1083">
          <cell r="D1083">
            <v>0.65</v>
          </cell>
          <cell r="E1083" t="str">
            <v>332</v>
          </cell>
        </row>
        <row r="1084">
          <cell r="D1084">
            <v>0.65</v>
          </cell>
          <cell r="E1084" t="str">
            <v>333</v>
          </cell>
        </row>
        <row r="1085">
          <cell r="D1085">
            <v>0.65</v>
          </cell>
          <cell r="E1085" t="str">
            <v>334</v>
          </cell>
        </row>
        <row r="1086">
          <cell r="D1086">
            <v>0.65</v>
          </cell>
          <cell r="E1086" t="str">
            <v>335</v>
          </cell>
        </row>
        <row r="1087">
          <cell r="D1087">
            <v>0.65</v>
          </cell>
          <cell r="E1087" t="str">
            <v>336</v>
          </cell>
        </row>
        <row r="1088">
          <cell r="D1088">
            <v>0.65</v>
          </cell>
          <cell r="E1088" t="str">
            <v>337</v>
          </cell>
        </row>
        <row r="1089">
          <cell r="D1089">
            <v>0.65</v>
          </cell>
          <cell r="E1089" t="str">
            <v>338</v>
          </cell>
        </row>
        <row r="1090">
          <cell r="D1090">
            <v>0.65</v>
          </cell>
          <cell r="E1090" t="str">
            <v>339</v>
          </cell>
        </row>
        <row r="1091">
          <cell r="D1091">
            <v>0.65</v>
          </cell>
          <cell r="E1091" t="str">
            <v>3310</v>
          </cell>
        </row>
        <row r="1092">
          <cell r="D1092">
            <v>0.65</v>
          </cell>
          <cell r="E1092" t="str">
            <v>3311</v>
          </cell>
        </row>
        <row r="1093">
          <cell r="D1093">
            <v>0.65</v>
          </cell>
          <cell r="E1093" t="str">
            <v>3312</v>
          </cell>
        </row>
        <row r="1094">
          <cell r="D1094">
            <v>0.65</v>
          </cell>
          <cell r="E1094" t="str">
            <v>3313</v>
          </cell>
        </row>
        <row r="1095">
          <cell r="D1095">
            <v>0.65</v>
          </cell>
          <cell r="E1095" t="str">
            <v>3314</v>
          </cell>
        </row>
        <row r="1096">
          <cell r="D1096">
            <v>0.55000000000000004</v>
          </cell>
          <cell r="E1096" t="str">
            <v>3315</v>
          </cell>
        </row>
        <row r="1097">
          <cell r="D1097">
            <v>0.9</v>
          </cell>
          <cell r="E1097" t="str">
            <v>3316</v>
          </cell>
        </row>
        <row r="1098">
          <cell r="D1098">
            <v>0.4</v>
          </cell>
          <cell r="E1098" t="str">
            <v>3317</v>
          </cell>
        </row>
        <row r="1099">
          <cell r="D1099">
            <v>0.55000000000000004</v>
          </cell>
          <cell r="E1099" t="str">
            <v>3318</v>
          </cell>
        </row>
        <row r="1100">
          <cell r="D1100">
            <v>0.3</v>
          </cell>
          <cell r="E1100" t="str">
            <v>3319</v>
          </cell>
        </row>
        <row r="1101">
          <cell r="D1101">
            <v>0.55000000000000004</v>
          </cell>
          <cell r="E1101" t="str">
            <v>3320</v>
          </cell>
        </row>
        <row r="1102">
          <cell r="D1102">
            <v>0.3</v>
          </cell>
          <cell r="E1102" t="str">
            <v>3321</v>
          </cell>
        </row>
        <row r="1103">
          <cell r="D1103">
            <v>0.70000000000000007</v>
          </cell>
          <cell r="E1103" t="str">
            <v>3322</v>
          </cell>
        </row>
        <row r="1104">
          <cell r="D1104">
            <v>0.5</v>
          </cell>
          <cell r="E1104" t="str">
            <v>3323</v>
          </cell>
        </row>
        <row r="1105">
          <cell r="D1105">
            <v>0.5</v>
          </cell>
          <cell r="E1105" t="str">
            <v>3324</v>
          </cell>
        </row>
        <row r="1106">
          <cell r="D1106">
            <v>0.5</v>
          </cell>
          <cell r="E1106" t="str">
            <v>3325</v>
          </cell>
        </row>
        <row r="1107">
          <cell r="D1107">
            <v>0.5</v>
          </cell>
          <cell r="E1107" t="str">
            <v>3326</v>
          </cell>
        </row>
        <row r="1108">
          <cell r="D1108">
            <v>0.5</v>
          </cell>
          <cell r="E1108" t="str">
            <v>3327</v>
          </cell>
        </row>
        <row r="1109">
          <cell r="D1109">
            <v>0.5</v>
          </cell>
          <cell r="E1109" t="str">
            <v>3328</v>
          </cell>
        </row>
        <row r="1110">
          <cell r="D1110">
            <v>0.5</v>
          </cell>
          <cell r="E1110" t="str">
            <v>3329</v>
          </cell>
        </row>
        <row r="1111">
          <cell r="D1111">
            <v>0.5</v>
          </cell>
          <cell r="E1111" t="str">
            <v>3330</v>
          </cell>
        </row>
        <row r="1112">
          <cell r="D1112">
            <v>0.5</v>
          </cell>
          <cell r="E1112" t="str">
            <v>3331</v>
          </cell>
        </row>
        <row r="1113">
          <cell r="D1113">
            <v>0.55000000000000004</v>
          </cell>
          <cell r="E1113" t="str">
            <v>3332</v>
          </cell>
        </row>
        <row r="1114">
          <cell r="D1114">
            <v>0.35000000000000003</v>
          </cell>
          <cell r="E1114" t="str">
            <v>3333</v>
          </cell>
        </row>
        <row r="1115">
          <cell r="D1115">
            <v>0.45</v>
          </cell>
          <cell r="E1115" t="str">
            <v>3334</v>
          </cell>
        </row>
        <row r="1116">
          <cell r="D1116">
            <v>0.45</v>
          </cell>
          <cell r="E1116" t="str">
            <v>3335</v>
          </cell>
        </row>
        <row r="1117">
          <cell r="D1117">
            <v>0.45</v>
          </cell>
          <cell r="E1117" t="str">
            <v>3336</v>
          </cell>
        </row>
        <row r="1118">
          <cell r="D1118">
            <v>0.45</v>
          </cell>
          <cell r="E1118" t="str">
            <v>3337</v>
          </cell>
        </row>
        <row r="1119">
          <cell r="D1119">
            <v>0.45</v>
          </cell>
          <cell r="E1119" t="str">
            <v>3338</v>
          </cell>
        </row>
        <row r="1120">
          <cell r="D1120">
            <v>0.45</v>
          </cell>
          <cell r="E1120" t="str">
            <v>3339</v>
          </cell>
        </row>
        <row r="1121">
          <cell r="D1121">
            <v>0.45</v>
          </cell>
          <cell r="E1121" t="str">
            <v>3340</v>
          </cell>
        </row>
        <row r="1122">
          <cell r="D1122">
            <v>0.45</v>
          </cell>
          <cell r="E1122" t="str">
            <v>3341</v>
          </cell>
        </row>
        <row r="1123">
          <cell r="D1123">
            <v>0.45</v>
          </cell>
          <cell r="E1123" t="str">
            <v>3342</v>
          </cell>
        </row>
        <row r="1124">
          <cell r="D1124">
            <v>0.45</v>
          </cell>
          <cell r="E1124" t="str">
            <v>3343</v>
          </cell>
        </row>
        <row r="1125">
          <cell r="D1125">
            <v>0.45</v>
          </cell>
          <cell r="E1125" t="str">
            <v>3344</v>
          </cell>
        </row>
        <row r="1126">
          <cell r="D1126">
            <v>0.45</v>
          </cell>
          <cell r="E1126" t="str">
            <v>3345</v>
          </cell>
        </row>
        <row r="1127">
          <cell r="D1127">
            <v>0.45</v>
          </cell>
          <cell r="E1127" t="str">
            <v>3346</v>
          </cell>
        </row>
        <row r="1128">
          <cell r="D1128">
            <v>0.45</v>
          </cell>
          <cell r="E1128" t="str">
            <v>3347</v>
          </cell>
        </row>
        <row r="1129">
          <cell r="D1129">
            <v>0.45</v>
          </cell>
          <cell r="E1129" t="str">
            <v>3348</v>
          </cell>
        </row>
        <row r="1130">
          <cell r="D1130">
            <v>0.45</v>
          </cell>
          <cell r="E1130" t="str">
            <v>3349</v>
          </cell>
        </row>
        <row r="1131">
          <cell r="D1131">
            <v>0.45</v>
          </cell>
          <cell r="E1131" t="str">
            <v>3350</v>
          </cell>
        </row>
        <row r="1132">
          <cell r="D1132">
            <v>0.45</v>
          </cell>
          <cell r="E1132" t="str">
            <v>3351</v>
          </cell>
        </row>
        <row r="1133">
          <cell r="D1133">
            <v>0.45</v>
          </cell>
          <cell r="E1133" t="str">
            <v>3352</v>
          </cell>
        </row>
        <row r="1134">
          <cell r="D1134">
            <v>0.45</v>
          </cell>
          <cell r="E1134" t="str">
            <v>3353</v>
          </cell>
        </row>
        <row r="1135">
          <cell r="D1135">
            <v>0.35000000000000003</v>
          </cell>
          <cell r="E1135" t="str">
            <v>3354</v>
          </cell>
        </row>
        <row r="1136">
          <cell r="D1136">
            <v>0.55000000000000004</v>
          </cell>
          <cell r="E1136" t="str">
            <v>3355</v>
          </cell>
        </row>
        <row r="1137">
          <cell r="D1137">
            <v>0.45</v>
          </cell>
          <cell r="E1137" t="str">
            <v>3356</v>
          </cell>
        </row>
        <row r="1138">
          <cell r="D1138">
            <v>0.45</v>
          </cell>
          <cell r="E1138" t="str">
            <v>3357</v>
          </cell>
        </row>
        <row r="1139">
          <cell r="D1139">
            <v>0.45</v>
          </cell>
          <cell r="E1139" t="str">
            <v>3358</v>
          </cell>
        </row>
        <row r="1140">
          <cell r="D1140">
            <v>0.45</v>
          </cell>
          <cell r="E1140" t="str">
            <v>3359</v>
          </cell>
        </row>
        <row r="1141">
          <cell r="D1141">
            <v>0.45</v>
          </cell>
          <cell r="E1141" t="str">
            <v>3360</v>
          </cell>
        </row>
        <row r="1142">
          <cell r="D1142">
            <v>0.45</v>
          </cell>
          <cell r="E1142" t="str">
            <v>341</v>
          </cell>
        </row>
        <row r="1143">
          <cell r="D1143">
            <v>0.45</v>
          </cell>
          <cell r="E1143" t="str">
            <v>342</v>
          </cell>
        </row>
        <row r="1144">
          <cell r="D1144">
            <v>0.45</v>
          </cell>
          <cell r="E1144" t="str">
            <v>343</v>
          </cell>
        </row>
        <row r="1145">
          <cell r="D1145">
            <v>0.45</v>
          </cell>
          <cell r="E1145" t="str">
            <v>344</v>
          </cell>
        </row>
        <row r="1146">
          <cell r="D1146">
            <v>0.45</v>
          </cell>
          <cell r="E1146" t="str">
            <v>345</v>
          </cell>
        </row>
        <row r="1147">
          <cell r="D1147">
            <v>0.45</v>
          </cell>
          <cell r="E1147" t="str">
            <v>346</v>
          </cell>
        </row>
        <row r="1148">
          <cell r="D1148">
            <v>0.45</v>
          </cell>
          <cell r="E1148" t="str">
            <v>347</v>
          </cell>
        </row>
        <row r="1149">
          <cell r="D1149">
            <v>0.65</v>
          </cell>
          <cell r="E1149" t="str">
            <v>348</v>
          </cell>
        </row>
        <row r="1150">
          <cell r="D1150">
            <v>0.15</v>
          </cell>
          <cell r="E1150" t="str">
            <v>349</v>
          </cell>
        </row>
        <row r="1151">
          <cell r="D1151">
            <v>0.4</v>
          </cell>
          <cell r="E1151" t="str">
            <v>3410</v>
          </cell>
        </row>
        <row r="1152">
          <cell r="D1152">
            <v>0.2</v>
          </cell>
          <cell r="E1152" t="str">
            <v>3411</v>
          </cell>
        </row>
        <row r="1153">
          <cell r="D1153">
            <v>0.8</v>
          </cell>
          <cell r="E1153" t="str">
            <v>3412</v>
          </cell>
        </row>
        <row r="1154">
          <cell r="D1154">
            <v>0.5</v>
          </cell>
          <cell r="E1154" t="str">
            <v>3413</v>
          </cell>
        </row>
        <row r="1155">
          <cell r="D1155">
            <v>0.5</v>
          </cell>
          <cell r="E1155" t="str">
            <v>3414</v>
          </cell>
        </row>
        <row r="1156">
          <cell r="D1156">
            <v>0.5</v>
          </cell>
          <cell r="E1156" t="str">
            <v>3415</v>
          </cell>
        </row>
        <row r="1157">
          <cell r="D1157">
            <v>0.5</v>
          </cell>
          <cell r="E1157" t="str">
            <v>3416</v>
          </cell>
        </row>
        <row r="1158">
          <cell r="D1158">
            <v>0.5</v>
          </cell>
          <cell r="E1158" t="str">
            <v>3417</v>
          </cell>
        </row>
        <row r="1159">
          <cell r="D1159">
            <v>0.5</v>
          </cell>
          <cell r="E1159" t="str">
            <v>3418</v>
          </cell>
        </row>
        <row r="1160">
          <cell r="D1160">
            <v>0.5</v>
          </cell>
          <cell r="E1160" t="str">
            <v>3419</v>
          </cell>
        </row>
        <row r="1161">
          <cell r="D1161">
            <v>0.5</v>
          </cell>
          <cell r="E1161" t="str">
            <v>3420</v>
          </cell>
        </row>
        <row r="1162">
          <cell r="D1162">
            <v>0.5</v>
          </cell>
          <cell r="E1162" t="str">
            <v>3421</v>
          </cell>
        </row>
        <row r="1163">
          <cell r="D1163">
            <v>0.5</v>
          </cell>
          <cell r="E1163" t="str">
            <v>3422</v>
          </cell>
        </row>
        <row r="1164">
          <cell r="D1164">
            <v>0.4</v>
          </cell>
          <cell r="E1164" t="str">
            <v>3423</v>
          </cell>
        </row>
        <row r="1165">
          <cell r="D1165">
            <v>0.6</v>
          </cell>
          <cell r="E1165" t="str">
            <v>3424</v>
          </cell>
        </row>
        <row r="1166">
          <cell r="D1166">
            <v>0.5</v>
          </cell>
          <cell r="E1166" t="str">
            <v>3425</v>
          </cell>
        </row>
        <row r="1167">
          <cell r="D1167">
            <v>0.5</v>
          </cell>
          <cell r="E1167" t="str">
            <v>3426</v>
          </cell>
        </row>
        <row r="1168">
          <cell r="D1168">
            <v>0.5</v>
          </cell>
          <cell r="E1168" t="str">
            <v>3427</v>
          </cell>
        </row>
        <row r="1169">
          <cell r="D1169">
            <v>0.5</v>
          </cell>
          <cell r="E1169" t="str">
            <v>3428</v>
          </cell>
        </row>
        <row r="1170">
          <cell r="D1170">
            <v>0.5</v>
          </cell>
          <cell r="E1170" t="str">
            <v>3429</v>
          </cell>
        </row>
        <row r="1171">
          <cell r="D1171">
            <v>0.5</v>
          </cell>
          <cell r="E1171" t="str">
            <v>3430</v>
          </cell>
        </row>
        <row r="1172">
          <cell r="D1172">
            <v>0.5</v>
          </cell>
          <cell r="E1172" t="str">
            <v>3431</v>
          </cell>
        </row>
        <row r="1173">
          <cell r="D1173">
            <v>0.5</v>
          </cell>
          <cell r="E1173" t="str">
            <v>3432</v>
          </cell>
        </row>
        <row r="1174">
          <cell r="D1174">
            <v>0.5</v>
          </cell>
          <cell r="E1174" t="str">
            <v>3433</v>
          </cell>
        </row>
        <row r="1175">
          <cell r="D1175">
            <v>0.5</v>
          </cell>
          <cell r="E1175" t="str">
            <v>3434</v>
          </cell>
        </row>
        <row r="1176">
          <cell r="D1176">
            <v>0.5</v>
          </cell>
          <cell r="E1176" t="str">
            <v>3435</v>
          </cell>
        </row>
        <row r="1177">
          <cell r="D1177">
            <v>0.5</v>
          </cell>
          <cell r="E1177" t="str">
            <v>3436</v>
          </cell>
        </row>
        <row r="1178">
          <cell r="D1178">
            <v>0.5</v>
          </cell>
          <cell r="E1178" t="str">
            <v>3437</v>
          </cell>
        </row>
        <row r="1179">
          <cell r="D1179">
            <v>0.65</v>
          </cell>
          <cell r="E1179" t="str">
            <v>3438</v>
          </cell>
        </row>
        <row r="1180">
          <cell r="D1180">
            <v>0.65</v>
          </cell>
          <cell r="E1180" t="str">
            <v>3439</v>
          </cell>
        </row>
        <row r="1181">
          <cell r="D1181">
            <v>0.8</v>
          </cell>
          <cell r="E1181" t="str">
            <v>3440</v>
          </cell>
        </row>
        <row r="1182">
          <cell r="D1182">
            <v>0.45</v>
          </cell>
          <cell r="E1182" t="str">
            <v>3441</v>
          </cell>
        </row>
        <row r="1183">
          <cell r="D1183">
            <v>0.55000000000000004</v>
          </cell>
          <cell r="E1183" t="str">
            <v>3442</v>
          </cell>
        </row>
        <row r="1184">
          <cell r="D1184">
            <v>0.4</v>
          </cell>
          <cell r="E1184" t="str">
            <v>3443</v>
          </cell>
        </row>
        <row r="1185">
          <cell r="D1185">
            <v>0.75</v>
          </cell>
          <cell r="E1185" t="str">
            <v>3444</v>
          </cell>
        </row>
        <row r="1186">
          <cell r="D1186">
            <v>0.3</v>
          </cell>
          <cell r="E1186" t="str">
            <v>3445</v>
          </cell>
        </row>
        <row r="1187">
          <cell r="D1187">
            <v>0.5</v>
          </cell>
          <cell r="E1187" t="str">
            <v>3446</v>
          </cell>
        </row>
        <row r="1188">
          <cell r="D1188">
            <v>0.5</v>
          </cell>
          <cell r="E1188" t="str">
            <v>3447</v>
          </cell>
        </row>
        <row r="1189">
          <cell r="D1189">
            <v>0.5</v>
          </cell>
          <cell r="E1189" t="str">
            <v>3448</v>
          </cell>
        </row>
        <row r="1190">
          <cell r="D1190">
            <v>0.5</v>
          </cell>
          <cell r="E1190" t="str">
            <v>3449</v>
          </cell>
        </row>
        <row r="1191">
          <cell r="D1191">
            <v>0.5</v>
          </cell>
          <cell r="E1191" t="str">
            <v>3450</v>
          </cell>
        </row>
        <row r="1192">
          <cell r="D1192">
            <v>0.5</v>
          </cell>
          <cell r="E1192" t="str">
            <v>3451</v>
          </cell>
        </row>
        <row r="1193">
          <cell r="D1193">
            <v>0.5</v>
          </cell>
          <cell r="E1193" t="str">
            <v>3452</v>
          </cell>
        </row>
        <row r="1194">
          <cell r="D1194">
            <v>0.5</v>
          </cell>
          <cell r="E1194" t="str">
            <v>3453</v>
          </cell>
        </row>
        <row r="1195">
          <cell r="D1195">
            <v>0.5</v>
          </cell>
          <cell r="E1195" t="str">
            <v>3454</v>
          </cell>
        </row>
        <row r="1196">
          <cell r="D1196">
            <v>0.5</v>
          </cell>
          <cell r="E1196" t="str">
            <v>3455</v>
          </cell>
        </row>
        <row r="1197">
          <cell r="D1197">
            <v>0.5</v>
          </cell>
          <cell r="E1197" t="str">
            <v>3456</v>
          </cell>
        </row>
        <row r="1198">
          <cell r="D1198">
            <v>0.5</v>
          </cell>
          <cell r="E1198" t="str">
            <v>3457</v>
          </cell>
        </row>
        <row r="1199">
          <cell r="D1199">
            <v>0.5</v>
          </cell>
          <cell r="E1199" t="str">
            <v>3458</v>
          </cell>
        </row>
        <row r="1200">
          <cell r="D1200">
            <v>0.5</v>
          </cell>
          <cell r="E1200" t="str">
            <v>3459</v>
          </cell>
        </row>
        <row r="1201">
          <cell r="D1201">
            <v>0.5</v>
          </cell>
          <cell r="E1201" t="str">
            <v>3460</v>
          </cell>
        </row>
        <row r="1202">
          <cell r="D1202">
            <v>0.5</v>
          </cell>
          <cell r="E1202" t="str">
            <v>351</v>
          </cell>
        </row>
        <row r="1203">
          <cell r="D1203">
            <v>0.5</v>
          </cell>
          <cell r="E1203" t="str">
            <v>352</v>
          </cell>
        </row>
        <row r="1204">
          <cell r="D1204">
            <v>0.5</v>
          </cell>
          <cell r="E1204" t="str">
            <v>353</v>
          </cell>
        </row>
        <row r="1205">
          <cell r="D1205">
            <v>0.5</v>
          </cell>
          <cell r="E1205" t="str">
            <v>354</v>
          </cell>
        </row>
        <row r="1206">
          <cell r="D1206">
            <v>0.5</v>
          </cell>
          <cell r="E1206" t="str">
            <v>355</v>
          </cell>
        </row>
        <row r="1207">
          <cell r="D1207">
            <v>0.5</v>
          </cell>
          <cell r="E1207" t="str">
            <v>356</v>
          </cell>
        </row>
        <row r="1208">
          <cell r="D1208">
            <v>0.6</v>
          </cell>
          <cell r="E1208" t="str">
            <v>357</v>
          </cell>
        </row>
        <row r="1209">
          <cell r="D1209">
            <v>0.4</v>
          </cell>
          <cell r="E1209" t="str">
            <v>358</v>
          </cell>
        </row>
        <row r="1210">
          <cell r="D1210">
            <v>0.5</v>
          </cell>
          <cell r="E1210" t="str">
            <v>359</v>
          </cell>
        </row>
        <row r="1211">
          <cell r="D1211">
            <v>0.5</v>
          </cell>
          <cell r="E1211" t="str">
            <v>3510</v>
          </cell>
        </row>
        <row r="1212">
          <cell r="D1212">
            <v>0.5</v>
          </cell>
          <cell r="E1212" t="str">
            <v>3511</v>
          </cell>
        </row>
        <row r="1213">
          <cell r="D1213">
            <v>0.5</v>
          </cell>
          <cell r="E1213" t="str">
            <v>3512</v>
          </cell>
        </row>
        <row r="1214">
          <cell r="D1214">
            <v>0.5</v>
          </cell>
          <cell r="E1214" t="str">
            <v>3513</v>
          </cell>
        </row>
        <row r="1215">
          <cell r="D1215">
            <v>0.5</v>
          </cell>
          <cell r="E1215" t="str">
            <v>3514</v>
          </cell>
        </row>
        <row r="1216">
          <cell r="D1216">
            <v>0.5</v>
          </cell>
          <cell r="E1216" t="str">
            <v>3515</v>
          </cell>
        </row>
        <row r="1217">
          <cell r="D1217">
            <v>0.5</v>
          </cell>
          <cell r="E1217" t="str">
            <v>3516</v>
          </cell>
        </row>
        <row r="1218">
          <cell r="D1218">
            <v>0.5</v>
          </cell>
          <cell r="E1218" t="str">
            <v>3517</v>
          </cell>
        </row>
        <row r="1219">
          <cell r="D1219">
            <v>0.5</v>
          </cell>
          <cell r="E1219" t="str">
            <v>3518</v>
          </cell>
        </row>
        <row r="1220">
          <cell r="D1220">
            <v>0.8</v>
          </cell>
          <cell r="E1220" t="str">
            <v>3519</v>
          </cell>
        </row>
        <row r="1221">
          <cell r="D1221">
            <v>0.2</v>
          </cell>
          <cell r="E1221" t="str">
            <v>3520</v>
          </cell>
        </row>
        <row r="1222">
          <cell r="D1222">
            <v>0.4</v>
          </cell>
          <cell r="E1222" t="str">
            <v>3521</v>
          </cell>
        </row>
        <row r="1223">
          <cell r="D1223">
            <v>0.15</v>
          </cell>
          <cell r="E1223" t="str">
            <v>3522</v>
          </cell>
        </row>
        <row r="1224">
          <cell r="D1224">
            <v>0.65</v>
          </cell>
          <cell r="E1224" t="str">
            <v>3523</v>
          </cell>
        </row>
        <row r="1225">
          <cell r="D1225">
            <v>0.45</v>
          </cell>
          <cell r="E1225" t="str">
            <v>3524</v>
          </cell>
        </row>
        <row r="1226">
          <cell r="D1226">
            <v>0.45</v>
          </cell>
          <cell r="E1226" t="str">
            <v>3525</v>
          </cell>
        </row>
        <row r="1227">
          <cell r="D1227">
            <v>0.45</v>
          </cell>
          <cell r="E1227" t="str">
            <v>3526</v>
          </cell>
        </row>
        <row r="1228">
          <cell r="D1228">
            <v>0.45</v>
          </cell>
          <cell r="E1228" t="str">
            <v>3527</v>
          </cell>
        </row>
        <row r="1229">
          <cell r="D1229">
            <v>0.45</v>
          </cell>
          <cell r="E1229" t="str">
            <v>3528</v>
          </cell>
        </row>
        <row r="1230">
          <cell r="D1230">
            <v>0.45</v>
          </cell>
          <cell r="E1230" t="str">
            <v>3529</v>
          </cell>
        </row>
        <row r="1231">
          <cell r="D1231">
            <v>0.45</v>
          </cell>
          <cell r="E1231" t="str">
            <v>3530</v>
          </cell>
        </row>
        <row r="1232">
          <cell r="D1232">
            <v>0.45</v>
          </cell>
          <cell r="E1232" t="str">
            <v>3531</v>
          </cell>
        </row>
        <row r="1233">
          <cell r="D1233">
            <v>0.45</v>
          </cell>
          <cell r="E1233" t="str">
            <v>3532</v>
          </cell>
        </row>
        <row r="1234">
          <cell r="D1234">
            <v>0.45</v>
          </cell>
          <cell r="E1234" t="str">
            <v>3533</v>
          </cell>
        </row>
        <row r="1235">
          <cell r="D1235">
            <v>0.45</v>
          </cell>
          <cell r="E1235" t="str">
            <v>3534</v>
          </cell>
        </row>
        <row r="1236">
          <cell r="D1236">
            <v>0.45</v>
          </cell>
          <cell r="E1236" t="str">
            <v>3535</v>
          </cell>
        </row>
        <row r="1237">
          <cell r="D1237">
            <v>0.55000000000000004</v>
          </cell>
          <cell r="E1237" t="str">
            <v>3536</v>
          </cell>
        </row>
        <row r="1238">
          <cell r="D1238">
            <v>0.35000000000000003</v>
          </cell>
          <cell r="E1238" t="str">
            <v>3537</v>
          </cell>
        </row>
        <row r="1239">
          <cell r="D1239">
            <v>0.45</v>
          </cell>
          <cell r="E1239" t="str">
            <v>3538</v>
          </cell>
        </row>
        <row r="1240">
          <cell r="D1240">
            <v>0.45</v>
          </cell>
          <cell r="E1240" t="str">
            <v>3539</v>
          </cell>
        </row>
        <row r="1241">
          <cell r="D1241">
            <v>0.45</v>
          </cell>
          <cell r="E1241" t="str">
            <v>3540</v>
          </cell>
        </row>
        <row r="1242">
          <cell r="D1242">
            <v>0.45</v>
          </cell>
          <cell r="E1242" t="str">
            <v>3541</v>
          </cell>
        </row>
        <row r="1243">
          <cell r="D1243">
            <v>0.45</v>
          </cell>
          <cell r="E1243" t="str">
            <v>3542</v>
          </cell>
        </row>
        <row r="1244">
          <cell r="D1244">
            <v>0.45</v>
          </cell>
          <cell r="E1244" t="str">
            <v>3543</v>
          </cell>
        </row>
        <row r="1245">
          <cell r="D1245">
            <v>0.45</v>
          </cell>
          <cell r="E1245" t="str">
            <v>3544</v>
          </cell>
        </row>
        <row r="1246">
          <cell r="D1246">
            <v>0.45</v>
          </cell>
          <cell r="E1246" t="str">
            <v>3545</v>
          </cell>
        </row>
        <row r="1247">
          <cell r="D1247">
            <v>0.45</v>
          </cell>
          <cell r="E1247" t="str">
            <v>3546</v>
          </cell>
        </row>
        <row r="1248">
          <cell r="D1248">
            <v>0.45</v>
          </cell>
          <cell r="E1248" t="str">
            <v>3547</v>
          </cell>
        </row>
        <row r="1249">
          <cell r="D1249">
            <v>0.45</v>
          </cell>
          <cell r="E1249" t="str">
            <v>3548</v>
          </cell>
        </row>
        <row r="1250">
          <cell r="D1250">
            <v>0.45</v>
          </cell>
          <cell r="E1250" t="str">
            <v>3549</v>
          </cell>
        </row>
        <row r="1251">
          <cell r="D1251">
            <v>0.45</v>
          </cell>
          <cell r="E1251" t="str">
            <v>3550</v>
          </cell>
        </row>
        <row r="1252">
          <cell r="D1252">
            <v>0.45</v>
          </cell>
          <cell r="E1252" t="str">
            <v>3551</v>
          </cell>
        </row>
        <row r="1253">
          <cell r="D1253">
            <v>0.45</v>
          </cell>
          <cell r="E1253" t="str">
            <v>3552</v>
          </cell>
        </row>
        <row r="1254">
          <cell r="D1254">
            <v>0.45</v>
          </cell>
          <cell r="E1254" t="str">
            <v>3553</v>
          </cell>
        </row>
        <row r="1255">
          <cell r="D1255">
            <v>0.45</v>
          </cell>
          <cell r="E1255" t="str">
            <v>3554</v>
          </cell>
        </row>
        <row r="1256">
          <cell r="D1256">
            <v>0.45</v>
          </cell>
          <cell r="E1256" t="str">
            <v>3555</v>
          </cell>
        </row>
        <row r="1257">
          <cell r="D1257">
            <v>0.45</v>
          </cell>
          <cell r="E1257" t="str">
            <v>3556</v>
          </cell>
        </row>
        <row r="1258">
          <cell r="D1258">
            <v>0.45</v>
          </cell>
          <cell r="E1258" t="str">
            <v>3557</v>
          </cell>
        </row>
        <row r="1259">
          <cell r="D1259">
            <v>0.35000000000000003</v>
          </cell>
          <cell r="E1259" t="str">
            <v>3558</v>
          </cell>
        </row>
        <row r="1260">
          <cell r="D1260">
            <v>0.55000000000000004</v>
          </cell>
          <cell r="E1260" t="str">
            <v>3559</v>
          </cell>
        </row>
        <row r="1261">
          <cell r="D1261">
            <v>0.5</v>
          </cell>
          <cell r="E1261" t="str">
            <v>3560</v>
          </cell>
        </row>
        <row r="1262">
          <cell r="D1262">
            <v>0.5</v>
          </cell>
          <cell r="E1262" t="str">
            <v>361</v>
          </cell>
        </row>
        <row r="1263">
          <cell r="D1263">
            <v>0.5</v>
          </cell>
          <cell r="E1263" t="str">
            <v>362</v>
          </cell>
        </row>
        <row r="1264">
          <cell r="D1264">
            <v>0.5</v>
          </cell>
          <cell r="E1264" t="str">
            <v>363</v>
          </cell>
        </row>
        <row r="1265">
          <cell r="D1265">
            <v>0.5</v>
          </cell>
          <cell r="E1265" t="str">
            <v>364</v>
          </cell>
        </row>
        <row r="1266">
          <cell r="D1266">
            <v>0.5</v>
          </cell>
          <cell r="E1266" t="str">
            <v>365</v>
          </cell>
        </row>
        <row r="1267">
          <cell r="D1267">
            <v>0.5</v>
          </cell>
          <cell r="E1267" t="str">
            <v>366</v>
          </cell>
        </row>
        <row r="1268">
          <cell r="D1268">
            <v>0.5</v>
          </cell>
          <cell r="E1268" t="str">
            <v>367</v>
          </cell>
        </row>
        <row r="1269">
          <cell r="D1269">
            <v>0.5</v>
          </cell>
          <cell r="E1269" t="str">
            <v>368</v>
          </cell>
        </row>
        <row r="1270">
          <cell r="D1270">
            <v>0.70000000000000007</v>
          </cell>
          <cell r="E1270" t="str">
            <v>369</v>
          </cell>
        </row>
        <row r="1271">
          <cell r="D1271">
            <v>0.3</v>
          </cell>
          <cell r="E1271" t="str">
            <v>3610</v>
          </cell>
        </row>
        <row r="1272">
          <cell r="D1272">
            <v>0.55000000000000004</v>
          </cell>
          <cell r="E1272" t="str">
            <v>3611</v>
          </cell>
        </row>
        <row r="1273">
          <cell r="D1273">
            <v>0.3</v>
          </cell>
          <cell r="E1273" t="str">
            <v>3612</v>
          </cell>
        </row>
        <row r="1274">
          <cell r="D1274">
            <v>0.55000000000000004</v>
          </cell>
          <cell r="E1274" t="str">
            <v>3613</v>
          </cell>
        </row>
        <row r="1275">
          <cell r="D1275">
            <v>0.4</v>
          </cell>
          <cell r="E1275" t="str">
            <v>3614</v>
          </cell>
        </row>
        <row r="1276">
          <cell r="D1276">
            <v>0.9</v>
          </cell>
          <cell r="E1276" t="str">
            <v>3615</v>
          </cell>
        </row>
        <row r="1277">
          <cell r="D1277">
            <v>0.55000000000000004</v>
          </cell>
          <cell r="E1277" t="str">
            <v>3616</v>
          </cell>
        </row>
        <row r="1278">
          <cell r="D1278">
            <v>0.65</v>
          </cell>
          <cell r="E1278" t="str">
            <v>3617</v>
          </cell>
        </row>
        <row r="1279">
          <cell r="D1279">
            <v>0.65</v>
          </cell>
          <cell r="E1279" t="str">
            <v>3618</v>
          </cell>
        </row>
        <row r="1280">
          <cell r="D1280">
            <v>0.65</v>
          </cell>
          <cell r="E1280" t="str">
            <v>3619</v>
          </cell>
        </row>
        <row r="1281">
          <cell r="D1281">
            <v>0.65</v>
          </cell>
          <cell r="E1281" t="str">
            <v>3620</v>
          </cell>
        </row>
        <row r="1282">
          <cell r="D1282">
            <v>0.65</v>
          </cell>
          <cell r="E1282" t="str">
            <v>3621</v>
          </cell>
        </row>
        <row r="1283">
          <cell r="D1283">
            <v>0.65</v>
          </cell>
          <cell r="E1283" t="str">
            <v>3622</v>
          </cell>
        </row>
        <row r="1284">
          <cell r="D1284">
            <v>0.65</v>
          </cell>
          <cell r="E1284" t="str">
            <v>3623</v>
          </cell>
        </row>
        <row r="1285">
          <cell r="D1285">
            <v>0.65</v>
          </cell>
          <cell r="E1285" t="str">
            <v>3624</v>
          </cell>
        </row>
        <row r="1286">
          <cell r="D1286">
            <v>0.65</v>
          </cell>
          <cell r="E1286" t="str">
            <v>3625</v>
          </cell>
        </row>
        <row r="1287">
          <cell r="D1287">
            <v>0.65</v>
          </cell>
          <cell r="E1287" t="str">
            <v>3626</v>
          </cell>
        </row>
        <row r="1288">
          <cell r="D1288">
            <v>0.65</v>
          </cell>
          <cell r="E1288" t="str">
            <v>3627</v>
          </cell>
        </row>
        <row r="1289">
          <cell r="D1289">
            <v>0.65</v>
          </cell>
          <cell r="E1289" t="str">
            <v>3628</v>
          </cell>
        </row>
        <row r="1290">
          <cell r="D1290">
            <v>0.65</v>
          </cell>
          <cell r="E1290" t="str">
            <v>3629</v>
          </cell>
        </row>
        <row r="1291">
          <cell r="D1291">
            <v>0.65</v>
          </cell>
          <cell r="E1291" t="str">
            <v>3630</v>
          </cell>
        </row>
        <row r="1292">
          <cell r="D1292">
            <v>0.75</v>
          </cell>
          <cell r="E1292" t="str">
            <v>3631</v>
          </cell>
        </row>
        <row r="1293">
          <cell r="D1293">
            <v>0.5</v>
          </cell>
          <cell r="E1293" t="str">
            <v>3632</v>
          </cell>
        </row>
        <row r="1294">
          <cell r="D1294">
            <v>0.95000000000000007</v>
          </cell>
          <cell r="E1294" t="str">
            <v>3633</v>
          </cell>
        </row>
        <row r="1295">
          <cell r="D1295">
            <v>0.5</v>
          </cell>
          <cell r="E1295" t="str">
            <v>3634</v>
          </cell>
        </row>
        <row r="1296">
          <cell r="D1296">
            <v>0.85</v>
          </cell>
          <cell r="E1296" t="str">
            <v>3635</v>
          </cell>
        </row>
        <row r="1297">
          <cell r="D1297">
            <v>0.4</v>
          </cell>
          <cell r="E1297" t="str">
            <v>3636</v>
          </cell>
        </row>
        <row r="1298">
          <cell r="D1298">
            <v>0.5</v>
          </cell>
          <cell r="E1298" t="str">
            <v>3637</v>
          </cell>
        </row>
        <row r="1299">
          <cell r="D1299">
            <v>0.5</v>
          </cell>
          <cell r="E1299" t="str">
            <v>3638</v>
          </cell>
        </row>
        <row r="1300">
          <cell r="D1300">
            <v>0.5</v>
          </cell>
          <cell r="E1300" t="str">
            <v>3639</v>
          </cell>
        </row>
        <row r="1301">
          <cell r="D1301">
            <v>0.5</v>
          </cell>
          <cell r="E1301" t="str">
            <v>3640</v>
          </cell>
        </row>
        <row r="1302">
          <cell r="D1302">
            <v>0.5</v>
          </cell>
          <cell r="E1302" t="str">
            <v>3641</v>
          </cell>
        </row>
        <row r="1303">
          <cell r="D1303">
            <v>0.5</v>
          </cell>
          <cell r="E1303" t="str">
            <v>3642</v>
          </cell>
        </row>
        <row r="1304">
          <cell r="D1304">
            <v>0.5</v>
          </cell>
          <cell r="E1304" t="str">
            <v>3643</v>
          </cell>
        </row>
        <row r="1305">
          <cell r="D1305">
            <v>0.5</v>
          </cell>
          <cell r="E1305" t="str">
            <v>3644</v>
          </cell>
        </row>
        <row r="1306">
          <cell r="D1306">
            <v>0.5</v>
          </cell>
          <cell r="E1306" t="str">
            <v>3645</v>
          </cell>
        </row>
        <row r="1307">
          <cell r="D1307">
            <v>0.5</v>
          </cell>
          <cell r="E1307" t="str">
            <v>3646</v>
          </cell>
        </row>
        <row r="1308">
          <cell r="D1308">
            <v>0.5</v>
          </cell>
          <cell r="E1308" t="str">
            <v>3647</v>
          </cell>
        </row>
        <row r="1309">
          <cell r="D1309">
            <v>0.5</v>
          </cell>
          <cell r="E1309" t="str">
            <v>3648</v>
          </cell>
        </row>
        <row r="1310">
          <cell r="D1310">
            <v>0.5</v>
          </cell>
          <cell r="E1310" t="str">
            <v>3649</v>
          </cell>
        </row>
        <row r="1311">
          <cell r="D1311">
            <v>0.5</v>
          </cell>
          <cell r="E1311" t="str">
            <v>3650</v>
          </cell>
        </row>
        <row r="1312">
          <cell r="D1312">
            <v>0.5</v>
          </cell>
          <cell r="E1312" t="str">
            <v>3651</v>
          </cell>
        </row>
        <row r="1313">
          <cell r="D1313">
            <v>0.5</v>
          </cell>
          <cell r="E1313" t="str">
            <v>3652</v>
          </cell>
        </row>
        <row r="1314">
          <cell r="D1314">
            <v>0.5</v>
          </cell>
          <cell r="E1314" t="str">
            <v>3653</v>
          </cell>
        </row>
        <row r="1315">
          <cell r="D1315">
            <v>0.5</v>
          </cell>
          <cell r="E1315" t="str">
            <v>3654</v>
          </cell>
        </row>
        <row r="1316">
          <cell r="D1316">
            <v>0.5</v>
          </cell>
          <cell r="E1316" t="str">
            <v>3655</v>
          </cell>
        </row>
        <row r="1317">
          <cell r="D1317">
            <v>0.5</v>
          </cell>
          <cell r="E1317" t="str">
            <v>3656</v>
          </cell>
        </row>
        <row r="1318">
          <cell r="D1318">
            <v>0.5</v>
          </cell>
          <cell r="E1318" t="str">
            <v>3657</v>
          </cell>
        </row>
        <row r="1319">
          <cell r="D1319">
            <v>0.5</v>
          </cell>
          <cell r="E1319" t="str">
            <v>3658</v>
          </cell>
        </row>
        <row r="1320">
          <cell r="D1320">
            <v>0.5</v>
          </cell>
          <cell r="E1320" t="str">
            <v>3659</v>
          </cell>
        </row>
        <row r="1321">
          <cell r="D1321">
            <v>0.45</v>
          </cell>
          <cell r="E1321" t="str">
            <v>3660</v>
          </cell>
        </row>
        <row r="1322">
          <cell r="D1322">
            <v>0.65</v>
          </cell>
          <cell r="E1322" t="str">
            <v>371</v>
          </cell>
        </row>
        <row r="1323">
          <cell r="D1323">
            <v>0.5</v>
          </cell>
          <cell r="E1323" t="str">
            <v>372</v>
          </cell>
        </row>
        <row r="1324">
          <cell r="D1324">
            <v>0.5</v>
          </cell>
          <cell r="E1324" t="str">
            <v>373</v>
          </cell>
        </row>
        <row r="1325">
          <cell r="D1325">
            <v>0.5</v>
          </cell>
          <cell r="E1325" t="str">
            <v>374</v>
          </cell>
        </row>
        <row r="1326">
          <cell r="D1326">
            <v>0.5</v>
          </cell>
          <cell r="E1326" t="str">
            <v>375</v>
          </cell>
        </row>
        <row r="1327">
          <cell r="D1327">
            <v>0.5</v>
          </cell>
          <cell r="E1327" t="str">
            <v>376</v>
          </cell>
        </row>
        <row r="1328">
          <cell r="D1328">
            <v>0.5</v>
          </cell>
          <cell r="E1328" t="str">
            <v>377</v>
          </cell>
        </row>
        <row r="1329">
          <cell r="D1329">
            <v>0.75</v>
          </cell>
          <cell r="E1329" t="str">
            <v>378</v>
          </cell>
        </row>
        <row r="1330">
          <cell r="D1330">
            <v>0.25</v>
          </cell>
          <cell r="E1330" t="str">
            <v>379</v>
          </cell>
        </row>
        <row r="1331">
          <cell r="D1331">
            <v>0.55000000000000004</v>
          </cell>
          <cell r="E1331" t="str">
            <v>3710</v>
          </cell>
        </row>
        <row r="1332">
          <cell r="D1332">
            <v>0.3</v>
          </cell>
          <cell r="E1332" t="str">
            <v>3711</v>
          </cell>
        </row>
        <row r="1333">
          <cell r="D1333">
            <v>0.85</v>
          </cell>
          <cell r="E1333" t="str">
            <v>3712</v>
          </cell>
        </row>
        <row r="1334">
          <cell r="D1334">
            <v>0.5</v>
          </cell>
          <cell r="E1334" t="str">
            <v>3713</v>
          </cell>
        </row>
        <row r="1335">
          <cell r="D1335">
            <v>0.70000000000000007</v>
          </cell>
          <cell r="E1335" t="str">
            <v>3714</v>
          </cell>
        </row>
        <row r="1336">
          <cell r="D1336">
            <v>0.3</v>
          </cell>
          <cell r="E1336" t="str">
            <v>3715</v>
          </cell>
        </row>
        <row r="1337">
          <cell r="D1337">
            <v>0.65</v>
          </cell>
          <cell r="E1337" t="str">
            <v>3716</v>
          </cell>
        </row>
        <row r="1338">
          <cell r="D1338">
            <v>0.45</v>
          </cell>
          <cell r="E1338" t="str">
            <v>3717</v>
          </cell>
        </row>
        <row r="1339">
          <cell r="D1339">
            <v>0.45</v>
          </cell>
          <cell r="E1339" t="str">
            <v>3718</v>
          </cell>
        </row>
        <row r="1340">
          <cell r="D1340">
            <v>0.45</v>
          </cell>
          <cell r="E1340" t="str">
            <v>3719</v>
          </cell>
        </row>
        <row r="1341">
          <cell r="D1341">
            <v>0.45</v>
          </cell>
          <cell r="E1341" t="str">
            <v>3720</v>
          </cell>
        </row>
        <row r="1342">
          <cell r="D1342">
            <v>0.45</v>
          </cell>
          <cell r="E1342" t="str">
            <v>3721</v>
          </cell>
        </row>
        <row r="1343">
          <cell r="D1343">
            <v>0.45</v>
          </cell>
          <cell r="E1343" t="str">
            <v>3722</v>
          </cell>
        </row>
        <row r="1344">
          <cell r="D1344">
            <v>0.45</v>
          </cell>
          <cell r="E1344" t="str">
            <v>3723</v>
          </cell>
        </row>
        <row r="1345">
          <cell r="D1345">
            <v>0.45</v>
          </cell>
          <cell r="E1345" t="str">
            <v>3724</v>
          </cell>
        </row>
        <row r="1346">
          <cell r="D1346">
            <v>0.45</v>
          </cell>
          <cell r="E1346" t="str">
            <v>3725</v>
          </cell>
        </row>
        <row r="1347">
          <cell r="D1347">
            <v>0.45</v>
          </cell>
          <cell r="E1347" t="str">
            <v>3726</v>
          </cell>
        </row>
        <row r="1348">
          <cell r="D1348">
            <v>0.45</v>
          </cell>
          <cell r="E1348" t="str">
            <v>3727</v>
          </cell>
        </row>
        <row r="1349">
          <cell r="D1349">
            <v>0.45</v>
          </cell>
          <cell r="E1349" t="str">
            <v>3728</v>
          </cell>
        </row>
        <row r="1350">
          <cell r="D1350">
            <v>0.45</v>
          </cell>
          <cell r="E1350" t="str">
            <v>3729</v>
          </cell>
        </row>
        <row r="1351">
          <cell r="D1351">
            <v>0.45</v>
          </cell>
          <cell r="E1351" t="str">
            <v>3730</v>
          </cell>
        </row>
        <row r="1352">
          <cell r="D1352">
            <v>0.45</v>
          </cell>
          <cell r="E1352" t="str">
            <v>3731</v>
          </cell>
        </row>
        <row r="1353">
          <cell r="D1353">
            <v>0.45</v>
          </cell>
          <cell r="E1353" t="str">
            <v>3732</v>
          </cell>
        </row>
        <row r="1354">
          <cell r="D1354">
            <v>0.45</v>
          </cell>
          <cell r="E1354" t="str">
            <v>3733</v>
          </cell>
        </row>
        <row r="1355">
          <cell r="D1355">
            <v>0.45</v>
          </cell>
          <cell r="E1355" t="str">
            <v>3734</v>
          </cell>
        </row>
        <row r="1356">
          <cell r="D1356">
            <v>0.45</v>
          </cell>
          <cell r="E1356" t="str">
            <v>3735</v>
          </cell>
        </row>
        <row r="1357">
          <cell r="D1357">
            <v>0.45</v>
          </cell>
          <cell r="E1357" t="str">
            <v>3736</v>
          </cell>
        </row>
        <row r="1358">
          <cell r="D1358">
            <v>0.45</v>
          </cell>
          <cell r="E1358" t="str">
            <v>3737</v>
          </cell>
        </row>
        <row r="1359">
          <cell r="D1359">
            <v>0.45</v>
          </cell>
          <cell r="E1359" t="str">
            <v>3738</v>
          </cell>
        </row>
        <row r="1360">
          <cell r="D1360">
            <v>0.45</v>
          </cell>
          <cell r="E1360" t="str">
            <v>3739</v>
          </cell>
        </row>
        <row r="1361">
          <cell r="D1361">
            <v>0.45</v>
          </cell>
          <cell r="E1361" t="str">
            <v>3740</v>
          </cell>
        </row>
        <row r="1362">
          <cell r="D1362">
            <v>0.45</v>
          </cell>
          <cell r="E1362" t="str">
            <v>3741</v>
          </cell>
        </row>
        <row r="1363">
          <cell r="D1363">
            <v>0.5</v>
          </cell>
          <cell r="E1363" t="str">
            <v>3742</v>
          </cell>
        </row>
        <row r="1364">
          <cell r="D1364">
            <v>0.5</v>
          </cell>
          <cell r="E1364" t="str">
            <v>3743</v>
          </cell>
        </row>
        <row r="1365">
          <cell r="D1365">
            <v>0.5</v>
          </cell>
          <cell r="E1365" t="str">
            <v>3744</v>
          </cell>
        </row>
        <row r="1366">
          <cell r="D1366">
            <v>0.3</v>
          </cell>
          <cell r="E1366" t="str">
            <v>3745</v>
          </cell>
        </row>
        <row r="1367">
          <cell r="D1367">
            <v>0.75</v>
          </cell>
          <cell r="E1367" t="str">
            <v>3746</v>
          </cell>
        </row>
        <row r="1368">
          <cell r="D1368">
            <v>0.4</v>
          </cell>
          <cell r="E1368" t="str">
            <v>3747</v>
          </cell>
        </row>
        <row r="1369">
          <cell r="D1369">
            <v>0.55000000000000004</v>
          </cell>
          <cell r="E1369" t="str">
            <v>3748</v>
          </cell>
        </row>
        <row r="1370">
          <cell r="D1370">
            <v>0.45</v>
          </cell>
          <cell r="E1370" t="str">
            <v>3749</v>
          </cell>
        </row>
        <row r="1371">
          <cell r="D1371">
            <v>0.8</v>
          </cell>
          <cell r="E1371" t="str">
            <v>3750</v>
          </cell>
        </row>
        <row r="1372">
          <cell r="D1372">
            <v>0.65</v>
          </cell>
          <cell r="E1372" t="str">
            <v>3751</v>
          </cell>
        </row>
        <row r="1373">
          <cell r="D1373">
            <v>0.65</v>
          </cell>
          <cell r="E1373" t="str">
            <v>3752</v>
          </cell>
        </row>
        <row r="1374">
          <cell r="D1374">
            <v>0.65</v>
          </cell>
          <cell r="E1374" t="str">
            <v>3753</v>
          </cell>
        </row>
        <row r="1375">
          <cell r="D1375">
            <v>0.65</v>
          </cell>
          <cell r="E1375" t="str">
            <v>3754</v>
          </cell>
        </row>
        <row r="1376">
          <cell r="D1376">
            <v>0.65</v>
          </cell>
          <cell r="E1376" t="str">
            <v>3755</v>
          </cell>
        </row>
        <row r="1377">
          <cell r="D1377">
            <v>0.65</v>
          </cell>
          <cell r="E1377" t="str">
            <v>3756</v>
          </cell>
        </row>
        <row r="1378">
          <cell r="D1378">
            <v>0.65</v>
          </cell>
          <cell r="E1378" t="str">
            <v>3757</v>
          </cell>
        </row>
        <row r="1379">
          <cell r="D1379">
            <v>0.65</v>
          </cell>
          <cell r="E1379" t="str">
            <v>3758</v>
          </cell>
        </row>
        <row r="1380">
          <cell r="D1380">
            <v>0.65</v>
          </cell>
          <cell r="E1380" t="str">
            <v>3759</v>
          </cell>
        </row>
        <row r="1381">
          <cell r="D1381">
            <v>0.65</v>
          </cell>
          <cell r="E1381" t="str">
            <v>3760</v>
          </cell>
        </row>
        <row r="1382">
          <cell r="D1382">
            <v>0.65</v>
          </cell>
          <cell r="E1382" t="str">
            <v>381</v>
          </cell>
        </row>
        <row r="1383">
          <cell r="D1383">
            <v>0.65</v>
          </cell>
          <cell r="E1383" t="str">
            <v>382</v>
          </cell>
        </row>
        <row r="1384">
          <cell r="D1384">
            <v>0.65</v>
          </cell>
          <cell r="E1384" t="str">
            <v>383</v>
          </cell>
        </row>
        <row r="1385">
          <cell r="D1385">
            <v>0.65</v>
          </cell>
          <cell r="E1385" t="str">
            <v>384</v>
          </cell>
        </row>
        <row r="1386">
          <cell r="D1386">
            <v>0.65</v>
          </cell>
          <cell r="E1386" t="str">
            <v>385</v>
          </cell>
        </row>
        <row r="1387">
          <cell r="D1387">
            <v>0.9</v>
          </cell>
          <cell r="E1387" t="str">
            <v>386</v>
          </cell>
        </row>
        <row r="1388">
          <cell r="D1388">
            <v>0.4</v>
          </cell>
          <cell r="E1388" t="str">
            <v>387</v>
          </cell>
        </row>
        <row r="1389">
          <cell r="D1389">
            <v>0.85</v>
          </cell>
          <cell r="E1389" t="str">
            <v>388</v>
          </cell>
        </row>
        <row r="1390">
          <cell r="D1390">
            <v>0.55000000000000004</v>
          </cell>
          <cell r="E1390" t="str">
            <v>389</v>
          </cell>
        </row>
        <row r="1391">
          <cell r="D1391">
            <v>0.70000000000000007</v>
          </cell>
          <cell r="E1391" t="str">
            <v>3810</v>
          </cell>
        </row>
        <row r="1392">
          <cell r="D1392">
            <v>0.2</v>
          </cell>
          <cell r="E1392" t="str">
            <v>3811</v>
          </cell>
        </row>
        <row r="1393">
          <cell r="D1393">
            <v>0.4</v>
          </cell>
          <cell r="E1393" t="str">
            <v>3812</v>
          </cell>
        </row>
        <row r="1394">
          <cell r="D1394">
            <v>0.4</v>
          </cell>
          <cell r="E1394" t="str">
            <v>3813</v>
          </cell>
        </row>
        <row r="1395">
          <cell r="D1395">
            <v>0.4</v>
          </cell>
          <cell r="E1395" t="str">
            <v>3814</v>
          </cell>
        </row>
        <row r="1396">
          <cell r="D1396">
            <v>0.4</v>
          </cell>
          <cell r="E1396" t="str">
            <v>3815</v>
          </cell>
        </row>
        <row r="1397">
          <cell r="D1397">
            <v>0.4</v>
          </cell>
          <cell r="E1397" t="str">
            <v>3816</v>
          </cell>
        </row>
        <row r="1398">
          <cell r="D1398">
            <v>0.4</v>
          </cell>
          <cell r="E1398" t="str">
            <v>3817</v>
          </cell>
        </row>
        <row r="1399">
          <cell r="D1399">
            <v>0.4</v>
          </cell>
          <cell r="E1399" t="str">
            <v>3818</v>
          </cell>
        </row>
        <row r="1400">
          <cell r="D1400">
            <v>0.4</v>
          </cell>
          <cell r="E1400" t="str">
            <v>3819</v>
          </cell>
        </row>
        <row r="1401">
          <cell r="D1401">
            <v>0.4</v>
          </cell>
          <cell r="E1401" t="str">
            <v>3820</v>
          </cell>
        </row>
        <row r="1402">
          <cell r="D1402">
            <v>0.4</v>
          </cell>
          <cell r="E1402" t="str">
            <v>3821</v>
          </cell>
        </row>
        <row r="1403">
          <cell r="D1403">
            <v>0.4</v>
          </cell>
          <cell r="E1403" t="str">
            <v>3822</v>
          </cell>
        </row>
        <row r="1404">
          <cell r="D1404">
            <v>0.4</v>
          </cell>
          <cell r="E1404" t="str">
            <v>3823</v>
          </cell>
        </row>
        <row r="1405">
          <cell r="D1405">
            <v>0.4</v>
          </cell>
          <cell r="E1405" t="str">
            <v>3824</v>
          </cell>
        </row>
        <row r="1406">
          <cell r="D1406">
            <v>0.4</v>
          </cell>
          <cell r="E1406" t="str">
            <v>3825</v>
          </cell>
        </row>
        <row r="1407">
          <cell r="D1407">
            <v>0.4</v>
          </cell>
          <cell r="E1407" t="str">
            <v>3826</v>
          </cell>
        </row>
        <row r="1408">
          <cell r="D1408">
            <v>0.4</v>
          </cell>
          <cell r="E1408" t="str">
            <v>3827</v>
          </cell>
        </row>
        <row r="1409">
          <cell r="D1409">
            <v>0.4</v>
          </cell>
          <cell r="E1409" t="str">
            <v>3828</v>
          </cell>
        </row>
        <row r="1410">
          <cell r="D1410">
            <v>0.4</v>
          </cell>
          <cell r="E1410" t="str">
            <v>3829</v>
          </cell>
        </row>
        <row r="1411">
          <cell r="D1411">
            <v>0.4</v>
          </cell>
          <cell r="E1411" t="str">
            <v>3830</v>
          </cell>
        </row>
        <row r="1412">
          <cell r="D1412">
            <v>0.4</v>
          </cell>
          <cell r="E1412" t="str">
            <v>3831</v>
          </cell>
        </row>
        <row r="1413">
          <cell r="D1413">
            <v>0.2</v>
          </cell>
          <cell r="E1413" t="str">
            <v>3832</v>
          </cell>
        </row>
        <row r="1414">
          <cell r="D1414">
            <v>0.65</v>
          </cell>
          <cell r="E1414" t="str">
            <v>3833</v>
          </cell>
        </row>
        <row r="1415">
          <cell r="D1415">
            <v>0.3</v>
          </cell>
          <cell r="E1415" t="str">
            <v>3834</v>
          </cell>
        </row>
        <row r="1416">
          <cell r="D1416">
            <v>0.55000000000000004</v>
          </cell>
          <cell r="E1416" t="str">
            <v>3835</v>
          </cell>
        </row>
        <row r="1417">
          <cell r="D1417">
            <v>0.70000000000000007</v>
          </cell>
          <cell r="E1417" t="str">
            <v>3836</v>
          </cell>
        </row>
        <row r="1418">
          <cell r="D1418">
            <v>0.5</v>
          </cell>
          <cell r="E1418" t="str">
            <v>3837</v>
          </cell>
        </row>
        <row r="1419">
          <cell r="D1419">
            <v>0.5</v>
          </cell>
          <cell r="E1419" t="str">
            <v>3838</v>
          </cell>
        </row>
        <row r="1420">
          <cell r="D1420">
            <v>0.5</v>
          </cell>
          <cell r="E1420" t="str">
            <v>3839</v>
          </cell>
        </row>
        <row r="1421">
          <cell r="D1421">
            <v>0.5</v>
          </cell>
          <cell r="E1421" t="str">
            <v>3840</v>
          </cell>
        </row>
        <row r="1422">
          <cell r="D1422">
            <v>0.5</v>
          </cell>
          <cell r="E1422" t="str">
            <v>3841</v>
          </cell>
        </row>
        <row r="1423">
          <cell r="D1423">
            <v>0.5</v>
          </cell>
          <cell r="E1423" t="str">
            <v>3842</v>
          </cell>
        </row>
        <row r="1424">
          <cell r="D1424">
            <v>0.5</v>
          </cell>
          <cell r="E1424" t="str">
            <v>3843</v>
          </cell>
        </row>
        <row r="1425">
          <cell r="D1425">
            <v>0.5</v>
          </cell>
          <cell r="E1425" t="str">
            <v>3844</v>
          </cell>
        </row>
        <row r="1426">
          <cell r="D1426">
            <v>0.5</v>
          </cell>
          <cell r="E1426" t="str">
            <v>3845</v>
          </cell>
        </row>
        <row r="1427">
          <cell r="D1427">
            <v>0.5</v>
          </cell>
          <cell r="E1427" t="str">
            <v>3846</v>
          </cell>
        </row>
        <row r="1428">
          <cell r="D1428">
            <v>0.4</v>
          </cell>
          <cell r="E1428" t="str">
            <v>3847</v>
          </cell>
        </row>
        <row r="1429">
          <cell r="D1429">
            <v>0.6</v>
          </cell>
          <cell r="E1429" t="str">
            <v>3848</v>
          </cell>
        </row>
        <row r="1430">
          <cell r="D1430">
            <v>0.55000000000000004</v>
          </cell>
          <cell r="E1430" t="str">
            <v>3849</v>
          </cell>
        </row>
        <row r="1431">
          <cell r="D1431">
            <v>0.70000000000000007</v>
          </cell>
          <cell r="E1431" t="str">
            <v>3850</v>
          </cell>
        </row>
        <row r="1432">
          <cell r="D1432">
            <v>0.3</v>
          </cell>
          <cell r="E1432" t="str">
            <v>3851</v>
          </cell>
        </row>
        <row r="1433">
          <cell r="D1433">
            <v>0.4</v>
          </cell>
          <cell r="E1433" t="str">
            <v>3852</v>
          </cell>
        </row>
        <row r="1434">
          <cell r="D1434">
            <v>0.55000000000000004</v>
          </cell>
          <cell r="E1434" t="str">
            <v>3853</v>
          </cell>
        </row>
        <row r="1435">
          <cell r="D1435">
            <v>0.55000000000000004</v>
          </cell>
          <cell r="E1435" t="str">
            <v>3854</v>
          </cell>
        </row>
        <row r="1436">
          <cell r="D1436">
            <v>0.55000000000000004</v>
          </cell>
          <cell r="E1436" t="str">
            <v>3855</v>
          </cell>
        </row>
        <row r="1437">
          <cell r="D1437">
            <v>0.55000000000000004</v>
          </cell>
          <cell r="E1437" t="str">
            <v>3856</v>
          </cell>
        </row>
        <row r="1438">
          <cell r="D1438">
            <v>0.5</v>
          </cell>
          <cell r="E1438" t="str">
            <v>3857</v>
          </cell>
        </row>
        <row r="1439">
          <cell r="D1439">
            <v>0.6</v>
          </cell>
          <cell r="E1439" t="str">
            <v>3858</v>
          </cell>
        </row>
        <row r="1440">
          <cell r="D1440">
            <v>0.55000000000000004</v>
          </cell>
          <cell r="E1440" t="str">
            <v>3859</v>
          </cell>
        </row>
        <row r="1441">
          <cell r="D1441">
            <v>0.55000000000000004</v>
          </cell>
          <cell r="E1441" t="str">
            <v>3860</v>
          </cell>
        </row>
        <row r="1442">
          <cell r="D1442">
            <v>0.55000000000000004</v>
          </cell>
          <cell r="E1442" t="str">
            <v>411</v>
          </cell>
        </row>
        <row r="1443">
          <cell r="D1443">
            <v>0.55000000000000004</v>
          </cell>
          <cell r="E1443" t="str">
            <v>412</v>
          </cell>
        </row>
        <row r="1444">
          <cell r="D1444">
            <v>0.55000000000000004</v>
          </cell>
          <cell r="E1444" t="str">
            <v>413</v>
          </cell>
        </row>
        <row r="1445">
          <cell r="D1445">
            <v>0.55000000000000004</v>
          </cell>
          <cell r="E1445" t="str">
            <v>414</v>
          </cell>
        </row>
        <row r="1446">
          <cell r="D1446">
            <v>0.55000000000000004</v>
          </cell>
          <cell r="E1446" t="str">
            <v>415</v>
          </cell>
        </row>
        <row r="1447">
          <cell r="D1447">
            <v>0.55000000000000004</v>
          </cell>
          <cell r="E1447" t="str">
            <v>416</v>
          </cell>
        </row>
        <row r="1448">
          <cell r="D1448">
            <v>0.55000000000000004</v>
          </cell>
          <cell r="E1448" t="str">
            <v>417</v>
          </cell>
        </row>
        <row r="1449">
          <cell r="D1449">
            <v>0.55000000000000004</v>
          </cell>
          <cell r="E1449" t="str">
            <v>418</v>
          </cell>
        </row>
        <row r="1450">
          <cell r="D1450">
            <v>0.55000000000000004</v>
          </cell>
          <cell r="E1450" t="str">
            <v>419</v>
          </cell>
        </row>
        <row r="1451">
          <cell r="D1451">
            <v>0.55000000000000004</v>
          </cell>
          <cell r="E1451" t="str">
            <v>4110</v>
          </cell>
        </row>
        <row r="1452">
          <cell r="D1452">
            <v>0.55000000000000004</v>
          </cell>
          <cell r="E1452" t="str">
            <v>4111</v>
          </cell>
        </row>
        <row r="1453">
          <cell r="D1453">
            <v>0.55000000000000004</v>
          </cell>
          <cell r="E1453" t="str">
            <v>4112</v>
          </cell>
        </row>
        <row r="1454">
          <cell r="D1454">
            <v>0.55000000000000004</v>
          </cell>
          <cell r="E1454" t="str">
            <v>4113</v>
          </cell>
        </row>
        <row r="1455">
          <cell r="D1455">
            <v>0.55000000000000004</v>
          </cell>
          <cell r="E1455" t="str">
            <v>4114</v>
          </cell>
        </row>
        <row r="1456">
          <cell r="D1456">
            <v>0.55000000000000004</v>
          </cell>
          <cell r="E1456" t="str">
            <v>4115</v>
          </cell>
        </row>
        <row r="1457">
          <cell r="D1457">
            <v>0.55000000000000004</v>
          </cell>
          <cell r="E1457" t="str">
            <v>4116</v>
          </cell>
        </row>
        <row r="1458">
          <cell r="D1458">
            <v>0.65</v>
          </cell>
          <cell r="E1458" t="str">
            <v>4117</v>
          </cell>
        </row>
        <row r="1459">
          <cell r="D1459">
            <v>0.5</v>
          </cell>
          <cell r="E1459" t="str">
            <v>4118</v>
          </cell>
        </row>
        <row r="1460">
          <cell r="D1460">
            <v>0.85</v>
          </cell>
          <cell r="E1460" t="str">
            <v>4119</v>
          </cell>
        </row>
        <row r="1461">
          <cell r="D1461">
            <v>0.75</v>
          </cell>
          <cell r="E1461" t="str">
            <v>4120</v>
          </cell>
        </row>
        <row r="1462">
          <cell r="D1462">
            <v>0.95000000000000007</v>
          </cell>
          <cell r="E1462" t="str">
            <v>4121</v>
          </cell>
        </row>
        <row r="1463">
          <cell r="D1463">
            <v>0.35000000000000003</v>
          </cell>
          <cell r="E1463" t="str">
            <v>4122</v>
          </cell>
        </row>
        <row r="1464">
          <cell r="D1464">
            <v>0.75</v>
          </cell>
          <cell r="E1464" t="str">
            <v>4123</v>
          </cell>
        </row>
        <row r="1465">
          <cell r="D1465">
            <v>0.45</v>
          </cell>
          <cell r="E1465" t="str">
            <v>4124</v>
          </cell>
        </row>
        <row r="1466">
          <cell r="D1466">
            <v>0.65</v>
          </cell>
          <cell r="E1466" t="str">
            <v>4125</v>
          </cell>
        </row>
        <row r="1467">
          <cell r="D1467">
            <v>0.65</v>
          </cell>
          <cell r="E1467" t="str">
            <v>4126</v>
          </cell>
        </row>
        <row r="1468">
          <cell r="D1468">
            <v>0.65</v>
          </cell>
          <cell r="E1468" t="str">
            <v>4127</v>
          </cell>
        </row>
        <row r="1469">
          <cell r="D1469">
            <v>0.65</v>
          </cell>
          <cell r="E1469" t="str">
            <v>4128</v>
          </cell>
        </row>
        <row r="1470">
          <cell r="D1470">
            <v>0.65</v>
          </cell>
          <cell r="E1470" t="str">
            <v>4129</v>
          </cell>
        </row>
        <row r="1471">
          <cell r="D1471">
            <v>0.65</v>
          </cell>
          <cell r="E1471" t="str">
            <v>4130</v>
          </cell>
        </row>
        <row r="1472">
          <cell r="D1472">
            <v>0.65</v>
          </cell>
          <cell r="E1472" t="str">
            <v>4131</v>
          </cell>
        </row>
        <row r="1473">
          <cell r="D1473">
            <v>0.65</v>
          </cell>
          <cell r="E1473" t="str">
            <v>4132</v>
          </cell>
        </row>
        <row r="1474">
          <cell r="D1474">
            <v>0.65</v>
          </cell>
          <cell r="E1474" t="str">
            <v>4133</v>
          </cell>
        </row>
        <row r="1475">
          <cell r="D1475">
            <v>0.65</v>
          </cell>
          <cell r="E1475" t="str">
            <v>4134</v>
          </cell>
        </row>
        <row r="1476">
          <cell r="D1476">
            <v>0.65</v>
          </cell>
          <cell r="E1476" t="str">
            <v>4135</v>
          </cell>
        </row>
        <row r="1477">
          <cell r="D1477">
            <v>0.65</v>
          </cell>
          <cell r="E1477" t="str">
            <v>4136</v>
          </cell>
        </row>
        <row r="1478">
          <cell r="D1478">
            <v>0.65</v>
          </cell>
          <cell r="E1478" t="str">
            <v>4137</v>
          </cell>
        </row>
        <row r="1479">
          <cell r="D1479">
            <v>0.65</v>
          </cell>
          <cell r="E1479" t="str">
            <v>4138</v>
          </cell>
        </row>
        <row r="1480">
          <cell r="D1480">
            <v>0.4</v>
          </cell>
          <cell r="E1480" t="str">
            <v>4139</v>
          </cell>
        </row>
        <row r="1481">
          <cell r="D1481">
            <v>0.65</v>
          </cell>
          <cell r="E1481" t="str">
            <v>4140</v>
          </cell>
        </row>
        <row r="1482">
          <cell r="D1482">
            <v>0.3</v>
          </cell>
          <cell r="E1482" t="str">
            <v>4141</v>
          </cell>
        </row>
        <row r="1483">
          <cell r="D1483">
            <v>0.8</v>
          </cell>
          <cell r="E1483" t="str">
            <v>4142</v>
          </cell>
        </row>
        <row r="1484">
          <cell r="D1484">
            <v>0.4</v>
          </cell>
          <cell r="E1484" t="str">
            <v>4143</v>
          </cell>
        </row>
        <row r="1485">
          <cell r="D1485">
            <v>0.5</v>
          </cell>
          <cell r="E1485" t="str">
            <v>4144</v>
          </cell>
        </row>
        <row r="1486">
          <cell r="D1486">
            <v>0.4</v>
          </cell>
          <cell r="E1486" t="str">
            <v>4145</v>
          </cell>
        </row>
        <row r="1487">
          <cell r="D1487">
            <v>0.70000000000000007</v>
          </cell>
          <cell r="E1487" t="str">
            <v>4146</v>
          </cell>
        </row>
        <row r="1488">
          <cell r="D1488">
            <v>0.5</v>
          </cell>
          <cell r="E1488" t="str">
            <v>4147</v>
          </cell>
        </row>
        <row r="1489">
          <cell r="D1489">
            <v>0.5</v>
          </cell>
          <cell r="E1489" t="str">
            <v>4148</v>
          </cell>
        </row>
        <row r="1490">
          <cell r="D1490">
            <v>0.5</v>
          </cell>
          <cell r="E1490" t="str">
            <v>4149</v>
          </cell>
        </row>
        <row r="1491">
          <cell r="D1491">
            <v>0.5</v>
          </cell>
          <cell r="E1491" t="str">
            <v>4150</v>
          </cell>
        </row>
        <row r="1492">
          <cell r="D1492">
            <v>0.5</v>
          </cell>
          <cell r="E1492" t="str">
            <v>4151</v>
          </cell>
        </row>
        <row r="1493">
          <cell r="D1493">
            <v>0.5</v>
          </cell>
          <cell r="E1493" t="str">
            <v>4152</v>
          </cell>
        </row>
        <row r="1494">
          <cell r="D1494">
            <v>0.5</v>
          </cell>
          <cell r="E1494" t="str">
            <v>4153</v>
          </cell>
        </row>
        <row r="1495">
          <cell r="D1495">
            <v>0.5</v>
          </cell>
          <cell r="E1495" t="str">
            <v>4154</v>
          </cell>
        </row>
        <row r="1496">
          <cell r="D1496">
            <v>0.5</v>
          </cell>
          <cell r="E1496" t="str">
            <v>4155</v>
          </cell>
        </row>
        <row r="1497">
          <cell r="D1497">
            <v>0.5</v>
          </cell>
          <cell r="E1497" t="str">
            <v>4156</v>
          </cell>
        </row>
        <row r="1498">
          <cell r="D1498">
            <v>0.5</v>
          </cell>
          <cell r="E1498" t="str">
            <v>4157</v>
          </cell>
        </row>
        <row r="1499">
          <cell r="D1499">
            <v>0.5</v>
          </cell>
          <cell r="E1499" t="str">
            <v>4158</v>
          </cell>
        </row>
        <row r="1500">
          <cell r="D1500">
            <v>0.5</v>
          </cell>
          <cell r="E1500" t="str">
            <v>4159</v>
          </cell>
        </row>
        <row r="1501">
          <cell r="D1501">
            <v>0.5</v>
          </cell>
          <cell r="E1501" t="str">
            <v>4160</v>
          </cell>
        </row>
        <row r="1502">
          <cell r="D1502">
            <v>0.5</v>
          </cell>
          <cell r="E1502" t="str">
            <v>421</v>
          </cell>
        </row>
        <row r="1503">
          <cell r="D1503">
            <v>0.5</v>
          </cell>
          <cell r="E1503" t="str">
            <v>422</v>
          </cell>
        </row>
        <row r="1504">
          <cell r="D1504">
            <v>0.5</v>
          </cell>
          <cell r="E1504" t="str">
            <v>423</v>
          </cell>
        </row>
        <row r="1505">
          <cell r="D1505">
            <v>0.5</v>
          </cell>
          <cell r="E1505" t="str">
            <v>424</v>
          </cell>
        </row>
        <row r="1506">
          <cell r="D1506">
            <v>0.5</v>
          </cell>
          <cell r="E1506" t="str">
            <v>425</v>
          </cell>
        </row>
        <row r="1507">
          <cell r="D1507">
            <v>0.85</v>
          </cell>
          <cell r="E1507" t="str">
            <v>426</v>
          </cell>
        </row>
        <row r="1508">
          <cell r="D1508">
            <v>0.4</v>
          </cell>
          <cell r="E1508" t="str">
            <v>427</v>
          </cell>
        </row>
        <row r="1509">
          <cell r="D1509">
            <v>0.5</v>
          </cell>
          <cell r="E1509" t="str">
            <v>428</v>
          </cell>
        </row>
        <row r="1510">
          <cell r="D1510">
            <v>0.5</v>
          </cell>
          <cell r="E1510" t="str">
            <v>429</v>
          </cell>
        </row>
        <row r="1511">
          <cell r="D1511">
            <v>0.5</v>
          </cell>
          <cell r="E1511" t="str">
            <v>4210</v>
          </cell>
        </row>
        <row r="1512">
          <cell r="D1512">
            <v>0.5</v>
          </cell>
          <cell r="E1512" t="str">
            <v>4211</v>
          </cell>
        </row>
        <row r="1513">
          <cell r="D1513">
            <v>0.5</v>
          </cell>
          <cell r="E1513" t="str">
            <v>4212</v>
          </cell>
        </row>
        <row r="1514">
          <cell r="D1514">
            <v>0.5</v>
          </cell>
          <cell r="E1514" t="str">
            <v>4213</v>
          </cell>
        </row>
        <row r="1515">
          <cell r="D1515">
            <v>0.5</v>
          </cell>
          <cell r="E1515" t="str">
            <v>4214</v>
          </cell>
        </row>
        <row r="1516">
          <cell r="D1516">
            <v>0.5</v>
          </cell>
          <cell r="E1516" t="str">
            <v>4215</v>
          </cell>
        </row>
        <row r="1517">
          <cell r="D1517">
            <v>0.5</v>
          </cell>
          <cell r="E1517" t="str">
            <v>4216</v>
          </cell>
        </row>
        <row r="1518">
          <cell r="D1518">
            <v>0.5</v>
          </cell>
          <cell r="E1518" t="str">
            <v>4217</v>
          </cell>
        </row>
        <row r="1519">
          <cell r="D1519">
            <v>0.5</v>
          </cell>
          <cell r="E1519" t="str">
            <v>4218</v>
          </cell>
        </row>
        <row r="1520">
          <cell r="D1520">
            <v>0.5</v>
          </cell>
          <cell r="E1520" t="str">
            <v>4219</v>
          </cell>
        </row>
        <row r="1521">
          <cell r="D1521">
            <v>0.45</v>
          </cell>
          <cell r="E1521" t="str">
            <v>4220</v>
          </cell>
        </row>
        <row r="1522">
          <cell r="D1522">
            <v>0.65</v>
          </cell>
          <cell r="E1522" t="str">
            <v>4221</v>
          </cell>
        </row>
        <row r="1523">
          <cell r="D1523">
            <v>0.5</v>
          </cell>
          <cell r="E1523" t="str">
            <v>4222</v>
          </cell>
        </row>
        <row r="1524">
          <cell r="D1524">
            <v>0.5</v>
          </cell>
          <cell r="E1524" t="str">
            <v>4223</v>
          </cell>
        </row>
        <row r="1525">
          <cell r="D1525">
            <v>0.5</v>
          </cell>
          <cell r="E1525" t="str">
            <v>4224</v>
          </cell>
        </row>
        <row r="1526">
          <cell r="D1526">
            <v>0.5</v>
          </cell>
          <cell r="E1526" t="str">
            <v>4225</v>
          </cell>
        </row>
        <row r="1527">
          <cell r="D1527">
            <v>0.5</v>
          </cell>
          <cell r="E1527" t="str">
            <v>4226</v>
          </cell>
        </row>
        <row r="1528">
          <cell r="D1528">
            <v>0.5</v>
          </cell>
          <cell r="E1528" t="str">
            <v>4227</v>
          </cell>
        </row>
        <row r="1529">
          <cell r="D1529">
            <v>0.75</v>
          </cell>
          <cell r="E1529" t="str">
            <v>4228</v>
          </cell>
        </row>
        <row r="1530">
          <cell r="D1530">
            <v>0.25</v>
          </cell>
          <cell r="E1530" t="str">
            <v>4229</v>
          </cell>
        </row>
        <row r="1531">
          <cell r="D1531">
            <v>0.55000000000000004</v>
          </cell>
          <cell r="E1531" t="str">
            <v>4230</v>
          </cell>
        </row>
        <row r="1532">
          <cell r="D1532">
            <v>0.3</v>
          </cell>
          <cell r="E1532" t="str">
            <v>4231</v>
          </cell>
        </row>
        <row r="1533">
          <cell r="D1533">
            <v>0.85</v>
          </cell>
          <cell r="E1533" t="str">
            <v>4232</v>
          </cell>
        </row>
        <row r="1534">
          <cell r="D1534">
            <v>0.5</v>
          </cell>
          <cell r="E1534" t="str">
            <v>4233</v>
          </cell>
        </row>
        <row r="1535">
          <cell r="D1535">
            <v>0.70000000000000007</v>
          </cell>
          <cell r="E1535" t="str">
            <v>4234</v>
          </cell>
        </row>
        <row r="1536">
          <cell r="D1536">
            <v>0.3</v>
          </cell>
          <cell r="E1536" t="str">
            <v>4235</v>
          </cell>
        </row>
        <row r="1537">
          <cell r="D1537">
            <v>0.65</v>
          </cell>
          <cell r="E1537" t="str">
            <v>4236</v>
          </cell>
        </row>
        <row r="1538">
          <cell r="D1538">
            <v>0.45</v>
          </cell>
          <cell r="E1538" t="str">
            <v>4237</v>
          </cell>
        </row>
        <row r="1539">
          <cell r="D1539">
            <v>0.45</v>
          </cell>
          <cell r="E1539" t="str">
            <v>4238</v>
          </cell>
        </row>
        <row r="1540">
          <cell r="D1540">
            <v>0.45</v>
          </cell>
          <cell r="E1540" t="str">
            <v>4239</v>
          </cell>
        </row>
        <row r="1541">
          <cell r="D1541">
            <v>0.45</v>
          </cell>
          <cell r="E1541" t="str">
            <v>4240</v>
          </cell>
        </row>
        <row r="1542">
          <cell r="D1542">
            <v>0.45</v>
          </cell>
          <cell r="E1542" t="str">
            <v>4241</v>
          </cell>
        </row>
        <row r="1543">
          <cell r="D1543">
            <v>0.45</v>
          </cell>
          <cell r="E1543" t="str">
            <v>4242</v>
          </cell>
        </row>
        <row r="1544">
          <cell r="D1544">
            <v>0.45</v>
          </cell>
          <cell r="E1544" t="str">
            <v>4243</v>
          </cell>
        </row>
        <row r="1545">
          <cell r="D1545">
            <v>0.45</v>
          </cell>
          <cell r="E1545" t="str">
            <v>4244</v>
          </cell>
        </row>
        <row r="1546">
          <cell r="D1546">
            <v>0.45</v>
          </cell>
          <cell r="E1546" t="str">
            <v>4245</v>
          </cell>
        </row>
        <row r="1547">
          <cell r="D1547">
            <v>0.5</v>
          </cell>
          <cell r="E1547" t="str">
            <v>4246</v>
          </cell>
        </row>
        <row r="1548">
          <cell r="D1548">
            <v>0.5</v>
          </cell>
          <cell r="E1548" t="str">
            <v>4247</v>
          </cell>
        </row>
        <row r="1549">
          <cell r="D1549">
            <v>0.5</v>
          </cell>
          <cell r="E1549" t="str">
            <v>4248</v>
          </cell>
        </row>
        <row r="1550">
          <cell r="D1550">
            <v>0.5</v>
          </cell>
          <cell r="E1550" t="str">
            <v>4249</v>
          </cell>
        </row>
        <row r="1551">
          <cell r="D1551">
            <v>0.5</v>
          </cell>
          <cell r="E1551" t="str">
            <v>4250</v>
          </cell>
        </row>
        <row r="1552">
          <cell r="D1552">
            <v>0.5</v>
          </cell>
          <cell r="E1552" t="str">
            <v>4251</v>
          </cell>
        </row>
        <row r="1553">
          <cell r="D1553">
            <v>0.5</v>
          </cell>
          <cell r="E1553" t="str">
            <v>4252</v>
          </cell>
        </row>
        <row r="1554">
          <cell r="D1554">
            <v>0.5</v>
          </cell>
          <cell r="E1554" t="str">
            <v>4253</v>
          </cell>
        </row>
        <row r="1555">
          <cell r="D1555">
            <v>0.70000000000000007</v>
          </cell>
          <cell r="E1555" t="str">
            <v>4254</v>
          </cell>
        </row>
        <row r="1556">
          <cell r="D1556">
            <v>0.4</v>
          </cell>
          <cell r="E1556" t="str">
            <v>4255</v>
          </cell>
        </row>
        <row r="1557">
          <cell r="D1557">
            <v>0.5</v>
          </cell>
          <cell r="E1557" t="str">
            <v>4256</v>
          </cell>
        </row>
        <row r="1558">
          <cell r="D1558">
            <v>0.4</v>
          </cell>
          <cell r="E1558" t="str">
            <v>4257</v>
          </cell>
        </row>
        <row r="1559">
          <cell r="D1559">
            <v>0.8</v>
          </cell>
          <cell r="E1559" t="str">
            <v>4258</v>
          </cell>
        </row>
        <row r="1560">
          <cell r="D1560">
            <v>0.3</v>
          </cell>
          <cell r="E1560" t="str">
            <v>4259</v>
          </cell>
        </row>
        <row r="1561">
          <cell r="D1561">
            <v>0.65</v>
          </cell>
          <cell r="E1561" t="str">
            <v>4260</v>
          </cell>
        </row>
        <row r="1562">
          <cell r="D1562">
            <v>0.4</v>
          </cell>
          <cell r="E1562" t="str">
            <v>431</v>
          </cell>
        </row>
        <row r="1563">
          <cell r="D1563">
            <v>0.65</v>
          </cell>
          <cell r="E1563" t="str">
            <v>432</v>
          </cell>
        </row>
        <row r="1564">
          <cell r="D1564">
            <v>0.65</v>
          </cell>
          <cell r="E1564" t="str">
            <v>433</v>
          </cell>
        </row>
        <row r="1565">
          <cell r="D1565">
            <v>0.65</v>
          </cell>
          <cell r="E1565" t="str">
            <v>434</v>
          </cell>
        </row>
        <row r="1566">
          <cell r="D1566">
            <v>0.65</v>
          </cell>
          <cell r="E1566" t="str">
            <v>435</v>
          </cell>
        </row>
        <row r="1567">
          <cell r="D1567">
            <v>0.65</v>
          </cell>
          <cell r="E1567" t="str">
            <v>436</v>
          </cell>
        </row>
        <row r="1568">
          <cell r="D1568">
            <v>0.65</v>
          </cell>
          <cell r="E1568" t="str">
            <v>437</v>
          </cell>
        </row>
        <row r="1569">
          <cell r="D1569">
            <v>0.65</v>
          </cell>
          <cell r="E1569" t="str">
            <v>438</v>
          </cell>
        </row>
        <row r="1570">
          <cell r="D1570">
            <v>0.65</v>
          </cell>
          <cell r="E1570" t="str">
            <v>439</v>
          </cell>
        </row>
        <row r="1571">
          <cell r="D1571">
            <v>0.65</v>
          </cell>
          <cell r="E1571" t="str">
            <v>4310</v>
          </cell>
        </row>
        <row r="1572">
          <cell r="D1572">
            <v>0.65</v>
          </cell>
          <cell r="E1572" t="str">
            <v>4311</v>
          </cell>
        </row>
        <row r="1573">
          <cell r="D1573">
            <v>0.65</v>
          </cell>
          <cell r="E1573" t="str">
            <v>4312</v>
          </cell>
        </row>
        <row r="1574">
          <cell r="D1574">
            <v>0.65</v>
          </cell>
          <cell r="E1574" t="str">
            <v>4313</v>
          </cell>
        </row>
        <row r="1575">
          <cell r="D1575">
            <v>0.65</v>
          </cell>
          <cell r="E1575" t="str">
            <v>4314</v>
          </cell>
        </row>
        <row r="1576">
          <cell r="D1576">
            <v>0.65</v>
          </cell>
          <cell r="E1576" t="str">
            <v>4315</v>
          </cell>
        </row>
        <row r="1577">
          <cell r="D1577">
            <v>0.45</v>
          </cell>
          <cell r="E1577" t="str">
            <v>4316</v>
          </cell>
        </row>
        <row r="1578">
          <cell r="D1578">
            <v>0.75</v>
          </cell>
          <cell r="E1578" t="str">
            <v>4317</v>
          </cell>
        </row>
        <row r="1579">
          <cell r="D1579">
            <v>0.35000000000000003</v>
          </cell>
          <cell r="E1579" t="str">
            <v>4318</v>
          </cell>
        </row>
        <row r="1580">
          <cell r="D1580">
            <v>0.95000000000000007</v>
          </cell>
          <cell r="E1580" t="str">
            <v>4319</v>
          </cell>
        </row>
        <row r="1581">
          <cell r="D1581">
            <v>0.75</v>
          </cell>
          <cell r="E1581" t="str">
            <v>4320</v>
          </cell>
        </row>
        <row r="1582">
          <cell r="D1582">
            <v>0.85</v>
          </cell>
          <cell r="E1582" t="str">
            <v>4321</v>
          </cell>
        </row>
        <row r="1583">
          <cell r="D1583">
            <v>0.5</v>
          </cell>
          <cell r="E1583" t="str">
            <v>4322</v>
          </cell>
        </row>
        <row r="1584">
          <cell r="D1584">
            <v>0.65</v>
          </cell>
          <cell r="E1584" t="str">
            <v>4323</v>
          </cell>
        </row>
        <row r="1585">
          <cell r="D1585">
            <v>0.55000000000000004</v>
          </cell>
          <cell r="E1585" t="str">
            <v>4324</v>
          </cell>
        </row>
        <row r="1586">
          <cell r="D1586">
            <v>0.55000000000000004</v>
          </cell>
          <cell r="E1586" t="str">
            <v>4325</v>
          </cell>
        </row>
        <row r="1587">
          <cell r="D1587">
            <v>0.55000000000000004</v>
          </cell>
          <cell r="E1587" t="str">
            <v>4326</v>
          </cell>
        </row>
        <row r="1588">
          <cell r="D1588">
            <v>0.55000000000000004</v>
          </cell>
          <cell r="E1588" t="str">
            <v>4327</v>
          </cell>
        </row>
        <row r="1589">
          <cell r="D1589">
            <v>0.55000000000000004</v>
          </cell>
          <cell r="E1589" t="str">
            <v>4328</v>
          </cell>
        </row>
        <row r="1590">
          <cell r="D1590">
            <v>0.55000000000000004</v>
          </cell>
          <cell r="E1590" t="str">
            <v>4329</v>
          </cell>
        </row>
        <row r="1591">
          <cell r="D1591">
            <v>0.55000000000000004</v>
          </cell>
          <cell r="E1591" t="str">
            <v>4330</v>
          </cell>
        </row>
        <row r="1592">
          <cell r="D1592">
            <v>0.55000000000000004</v>
          </cell>
          <cell r="E1592" t="str">
            <v>4331</v>
          </cell>
        </row>
        <row r="1593">
          <cell r="D1593">
            <v>0.55000000000000004</v>
          </cell>
          <cell r="E1593" t="str">
            <v>4332</v>
          </cell>
        </row>
        <row r="1594">
          <cell r="D1594">
            <v>0.55000000000000004</v>
          </cell>
          <cell r="E1594" t="str">
            <v>4333</v>
          </cell>
        </row>
        <row r="1595">
          <cell r="D1595">
            <v>0.55000000000000004</v>
          </cell>
          <cell r="E1595" t="str">
            <v>4334</v>
          </cell>
        </row>
        <row r="1596">
          <cell r="D1596">
            <v>0.55000000000000004</v>
          </cell>
          <cell r="E1596" t="str">
            <v>4335</v>
          </cell>
        </row>
        <row r="1597">
          <cell r="D1597">
            <v>0.55000000000000004</v>
          </cell>
          <cell r="E1597" t="str">
            <v>4336</v>
          </cell>
        </row>
        <row r="1598">
          <cell r="D1598">
            <v>0.55000000000000004</v>
          </cell>
          <cell r="E1598" t="str">
            <v>4337</v>
          </cell>
        </row>
        <row r="1599">
          <cell r="D1599">
            <v>0.55000000000000004</v>
          </cell>
          <cell r="E1599" t="str">
            <v>4338</v>
          </cell>
        </row>
        <row r="1600">
          <cell r="D1600">
            <v>0.55000000000000004</v>
          </cell>
          <cell r="E1600" t="str">
            <v>4339</v>
          </cell>
        </row>
        <row r="1601">
          <cell r="D1601">
            <v>0.55000000000000004</v>
          </cell>
          <cell r="E1601" t="str">
            <v>4340</v>
          </cell>
        </row>
        <row r="1602">
          <cell r="D1602">
            <v>0.55000000000000004</v>
          </cell>
          <cell r="E1602" t="str">
            <v>4341</v>
          </cell>
        </row>
        <row r="1603">
          <cell r="D1603">
            <v>0.6</v>
          </cell>
          <cell r="E1603" t="str">
            <v>4342</v>
          </cell>
        </row>
        <row r="1604">
          <cell r="D1604">
            <v>0.5</v>
          </cell>
          <cell r="E1604" t="str">
            <v>4343</v>
          </cell>
        </row>
        <row r="1605">
          <cell r="D1605">
            <v>0.55000000000000004</v>
          </cell>
          <cell r="E1605" t="str">
            <v>4344</v>
          </cell>
        </row>
        <row r="1606">
          <cell r="D1606">
            <v>0.55000000000000004</v>
          </cell>
          <cell r="E1606" t="str">
            <v>4345</v>
          </cell>
        </row>
        <row r="1607">
          <cell r="D1607">
            <v>0.55000000000000004</v>
          </cell>
          <cell r="E1607" t="str">
            <v>4346</v>
          </cell>
        </row>
        <row r="1608">
          <cell r="D1608">
            <v>0.55000000000000004</v>
          </cell>
          <cell r="E1608" t="str">
            <v>4347</v>
          </cell>
        </row>
        <row r="1609">
          <cell r="D1609">
            <v>0.4</v>
          </cell>
          <cell r="E1609" t="str">
            <v>4348</v>
          </cell>
        </row>
        <row r="1610">
          <cell r="D1610">
            <v>0.3</v>
          </cell>
          <cell r="E1610" t="str">
            <v>4349</v>
          </cell>
        </row>
        <row r="1611">
          <cell r="D1611">
            <v>0.70000000000000007</v>
          </cell>
          <cell r="E1611" t="str">
            <v>4350</v>
          </cell>
        </row>
        <row r="1612">
          <cell r="D1612">
            <v>0.55000000000000004</v>
          </cell>
          <cell r="E1612" t="str">
            <v>4351</v>
          </cell>
        </row>
        <row r="1613">
          <cell r="D1613">
            <v>0.6</v>
          </cell>
          <cell r="E1613" t="str">
            <v>4352</v>
          </cell>
        </row>
        <row r="1614">
          <cell r="D1614">
            <v>0.4</v>
          </cell>
          <cell r="E1614" t="str">
            <v>4353</v>
          </cell>
        </row>
        <row r="1615">
          <cell r="D1615">
            <v>0.5</v>
          </cell>
          <cell r="E1615" t="str">
            <v>4354</v>
          </cell>
        </row>
        <row r="1616">
          <cell r="D1616">
            <v>0.5</v>
          </cell>
          <cell r="E1616" t="str">
            <v>4355</v>
          </cell>
        </row>
        <row r="1617">
          <cell r="D1617">
            <v>0.5</v>
          </cell>
          <cell r="E1617" t="str">
            <v>4356</v>
          </cell>
        </row>
        <row r="1618">
          <cell r="D1618">
            <v>0.5</v>
          </cell>
          <cell r="E1618" t="str">
            <v>4357</v>
          </cell>
        </row>
        <row r="1619">
          <cell r="D1619">
            <v>0.5</v>
          </cell>
          <cell r="E1619" t="str">
            <v>4358</v>
          </cell>
        </row>
        <row r="1620">
          <cell r="D1620">
            <v>0.5</v>
          </cell>
          <cell r="E1620" t="str">
            <v>4359</v>
          </cell>
        </row>
        <row r="1621">
          <cell r="D1621">
            <v>0.5</v>
          </cell>
          <cell r="E1621" t="str">
            <v>4360</v>
          </cell>
        </row>
        <row r="1622">
          <cell r="D1622">
            <v>0.5</v>
          </cell>
          <cell r="E1622" t="str">
            <v>441</v>
          </cell>
        </row>
        <row r="1623">
          <cell r="D1623">
            <v>0.5</v>
          </cell>
          <cell r="E1623" t="str">
            <v>442</v>
          </cell>
        </row>
        <row r="1624">
          <cell r="D1624">
            <v>0.5</v>
          </cell>
          <cell r="E1624" t="str">
            <v>443</v>
          </cell>
        </row>
        <row r="1625">
          <cell r="D1625">
            <v>0.70000000000000007</v>
          </cell>
          <cell r="E1625" t="str">
            <v>444</v>
          </cell>
        </row>
        <row r="1626">
          <cell r="D1626">
            <v>0.55000000000000004</v>
          </cell>
          <cell r="E1626" t="str">
            <v>445</v>
          </cell>
        </row>
        <row r="1627">
          <cell r="D1627">
            <v>0.3</v>
          </cell>
          <cell r="E1627" t="str">
            <v>446</v>
          </cell>
        </row>
        <row r="1628">
          <cell r="D1628">
            <v>0.65</v>
          </cell>
          <cell r="E1628" t="str">
            <v>447</v>
          </cell>
        </row>
        <row r="1629">
          <cell r="D1629">
            <v>0.2</v>
          </cell>
          <cell r="E1629" t="str">
            <v>448</v>
          </cell>
        </row>
        <row r="1630">
          <cell r="D1630">
            <v>0.4</v>
          </cell>
          <cell r="E1630" t="str">
            <v>449</v>
          </cell>
        </row>
        <row r="1631">
          <cell r="D1631">
            <v>0.4</v>
          </cell>
          <cell r="E1631" t="str">
            <v>4410</v>
          </cell>
        </row>
        <row r="1632">
          <cell r="D1632">
            <v>0.4</v>
          </cell>
          <cell r="E1632" t="str">
            <v>4411</v>
          </cell>
        </row>
        <row r="1633">
          <cell r="D1633">
            <v>0.4</v>
          </cell>
          <cell r="E1633" t="str">
            <v>4412</v>
          </cell>
        </row>
        <row r="1634">
          <cell r="D1634">
            <v>0.4</v>
          </cell>
          <cell r="E1634" t="str">
            <v>4413</v>
          </cell>
        </row>
        <row r="1635">
          <cell r="D1635">
            <v>0.4</v>
          </cell>
          <cell r="E1635" t="str">
            <v>4414</v>
          </cell>
        </row>
        <row r="1636">
          <cell r="D1636">
            <v>0.4</v>
          </cell>
          <cell r="E1636" t="str">
            <v>4415</v>
          </cell>
        </row>
        <row r="1637">
          <cell r="D1637">
            <v>0.4</v>
          </cell>
          <cell r="E1637" t="str">
            <v>4416</v>
          </cell>
        </row>
        <row r="1638">
          <cell r="D1638">
            <v>0.4</v>
          </cell>
          <cell r="E1638" t="str">
            <v>4417</v>
          </cell>
        </row>
        <row r="1639">
          <cell r="D1639">
            <v>0.4</v>
          </cell>
          <cell r="E1639" t="str">
            <v>4418</v>
          </cell>
        </row>
        <row r="1640">
          <cell r="D1640">
            <v>0.4</v>
          </cell>
          <cell r="E1640" t="str">
            <v>4419</v>
          </cell>
        </row>
        <row r="1641">
          <cell r="D1641">
            <v>0.4</v>
          </cell>
          <cell r="E1641" t="str">
            <v>4420</v>
          </cell>
        </row>
        <row r="1642">
          <cell r="D1642">
            <v>0.4</v>
          </cell>
          <cell r="E1642" t="str">
            <v>4421</v>
          </cell>
        </row>
        <row r="1643">
          <cell r="D1643">
            <v>0.4</v>
          </cell>
          <cell r="E1643" t="str">
            <v>4422</v>
          </cell>
        </row>
        <row r="1644">
          <cell r="D1644">
            <v>0.4</v>
          </cell>
          <cell r="E1644" t="str">
            <v>4423</v>
          </cell>
        </row>
        <row r="1645">
          <cell r="D1645">
            <v>0.4</v>
          </cell>
          <cell r="E1645" t="str">
            <v>4424</v>
          </cell>
        </row>
        <row r="1646">
          <cell r="D1646">
            <v>0.4</v>
          </cell>
          <cell r="E1646" t="str">
            <v>4425</v>
          </cell>
        </row>
        <row r="1647">
          <cell r="D1647">
            <v>0.4</v>
          </cell>
          <cell r="E1647" t="str">
            <v>4426</v>
          </cell>
        </row>
        <row r="1648">
          <cell r="D1648">
            <v>0.4</v>
          </cell>
          <cell r="E1648" t="str">
            <v>4427</v>
          </cell>
        </row>
        <row r="1649">
          <cell r="D1649">
            <v>0.4</v>
          </cell>
          <cell r="E1649" t="str">
            <v>4428</v>
          </cell>
        </row>
        <row r="1650">
          <cell r="D1650">
            <v>0.2</v>
          </cell>
          <cell r="E1650" t="str">
            <v>4429</v>
          </cell>
        </row>
        <row r="1651">
          <cell r="D1651">
            <v>0.70000000000000007</v>
          </cell>
          <cell r="E1651" t="str">
            <v>4430</v>
          </cell>
        </row>
        <row r="1652">
          <cell r="D1652">
            <v>0.55000000000000004</v>
          </cell>
          <cell r="E1652" t="str">
            <v>4431</v>
          </cell>
        </row>
        <row r="1653">
          <cell r="D1653">
            <v>0.85</v>
          </cell>
          <cell r="E1653" t="str">
            <v>4432</v>
          </cell>
        </row>
        <row r="1654">
          <cell r="D1654">
            <v>0.4</v>
          </cell>
          <cell r="E1654" t="str">
            <v>4433</v>
          </cell>
        </row>
        <row r="1655">
          <cell r="D1655">
            <v>0.9</v>
          </cell>
          <cell r="E1655" t="str">
            <v>4434</v>
          </cell>
        </row>
        <row r="1656">
          <cell r="D1656">
            <v>0.65</v>
          </cell>
          <cell r="E1656" t="str">
            <v>4435</v>
          </cell>
        </row>
        <row r="1657">
          <cell r="D1657">
            <v>0.65</v>
          </cell>
          <cell r="E1657" t="str">
            <v>4436</v>
          </cell>
        </row>
        <row r="1658">
          <cell r="D1658">
            <v>0.65</v>
          </cell>
          <cell r="E1658" t="str">
            <v>4437</v>
          </cell>
        </row>
        <row r="1659">
          <cell r="D1659">
            <v>0.65</v>
          </cell>
          <cell r="E1659" t="str">
            <v>4438</v>
          </cell>
        </row>
        <row r="1660">
          <cell r="D1660">
            <v>0.65</v>
          </cell>
          <cell r="E1660" t="str">
            <v>4439</v>
          </cell>
        </row>
        <row r="1661">
          <cell r="D1661">
            <v>0.65</v>
          </cell>
          <cell r="E1661" t="str">
            <v>4440</v>
          </cell>
        </row>
        <row r="1662">
          <cell r="D1662">
            <v>0.65</v>
          </cell>
          <cell r="E1662" t="str">
            <v>4441</v>
          </cell>
        </row>
        <row r="1663">
          <cell r="D1663">
            <v>0.65</v>
          </cell>
          <cell r="E1663" t="str">
            <v>4442</v>
          </cell>
        </row>
        <row r="1664">
          <cell r="D1664">
            <v>0.65</v>
          </cell>
          <cell r="E1664" t="str">
            <v>4443</v>
          </cell>
        </row>
        <row r="1665">
          <cell r="D1665">
            <v>0.65</v>
          </cell>
          <cell r="E1665" t="str">
            <v>4444</v>
          </cell>
        </row>
        <row r="1666">
          <cell r="D1666">
            <v>0.65</v>
          </cell>
          <cell r="E1666" t="str">
            <v>4445</v>
          </cell>
        </row>
        <row r="1667">
          <cell r="D1667">
            <v>0.65</v>
          </cell>
          <cell r="E1667" t="str">
            <v>4446</v>
          </cell>
        </row>
        <row r="1668">
          <cell r="D1668">
            <v>0.65</v>
          </cell>
          <cell r="E1668" t="str">
            <v>4447</v>
          </cell>
        </row>
        <row r="1669">
          <cell r="D1669">
            <v>0.65</v>
          </cell>
          <cell r="E1669" t="str">
            <v>4448</v>
          </cell>
        </row>
        <row r="1670">
          <cell r="D1670">
            <v>0.65</v>
          </cell>
          <cell r="E1670" t="str">
            <v>4449</v>
          </cell>
        </row>
        <row r="1671">
          <cell r="D1671">
            <v>0.8</v>
          </cell>
          <cell r="E1671" t="str">
            <v>4450</v>
          </cell>
        </row>
        <row r="1672">
          <cell r="D1672">
            <v>0.45</v>
          </cell>
          <cell r="E1672" t="str">
            <v>4451</v>
          </cell>
        </row>
        <row r="1673">
          <cell r="D1673">
            <v>0.55000000000000004</v>
          </cell>
          <cell r="E1673" t="str">
            <v>4452</v>
          </cell>
        </row>
        <row r="1674">
          <cell r="D1674">
            <v>0.4</v>
          </cell>
          <cell r="E1674" t="str">
            <v>4453</v>
          </cell>
        </row>
        <row r="1675">
          <cell r="D1675">
            <v>0.75</v>
          </cell>
          <cell r="E1675" t="str">
            <v>4454</v>
          </cell>
        </row>
        <row r="1676">
          <cell r="D1676">
            <v>0.3</v>
          </cell>
          <cell r="E1676" t="str">
            <v>4455</v>
          </cell>
        </row>
        <row r="1677">
          <cell r="D1677">
            <v>0.5</v>
          </cell>
          <cell r="E1677" t="str">
            <v>4456</v>
          </cell>
        </row>
        <row r="1678">
          <cell r="D1678">
            <v>0.5</v>
          </cell>
          <cell r="E1678" t="str">
            <v>4457</v>
          </cell>
        </row>
        <row r="1679">
          <cell r="D1679">
            <v>0.5</v>
          </cell>
          <cell r="E1679" t="str">
            <v>4458</v>
          </cell>
        </row>
        <row r="1680">
          <cell r="D1680">
            <v>0.5</v>
          </cell>
          <cell r="E1680" t="str">
            <v>4459</v>
          </cell>
        </row>
        <row r="1681">
          <cell r="D1681">
            <v>0.5</v>
          </cell>
          <cell r="E1681" t="str">
            <v>4460</v>
          </cell>
        </row>
        <row r="1682">
          <cell r="D1682">
            <v>0.5</v>
          </cell>
          <cell r="E1682" t="str">
            <v>451</v>
          </cell>
        </row>
        <row r="1683">
          <cell r="D1683">
            <v>0.5</v>
          </cell>
          <cell r="E1683" t="str">
            <v>452</v>
          </cell>
        </row>
        <row r="1684">
          <cell r="D1684">
            <v>0.5</v>
          </cell>
          <cell r="E1684" t="str">
            <v>453</v>
          </cell>
        </row>
        <row r="1685">
          <cell r="D1685">
            <v>0.5</v>
          </cell>
          <cell r="E1685" t="str">
            <v>454</v>
          </cell>
        </row>
        <row r="1686">
          <cell r="D1686">
            <v>0.5</v>
          </cell>
          <cell r="E1686" t="str">
            <v>455</v>
          </cell>
        </row>
        <row r="1687">
          <cell r="D1687">
            <v>0.5</v>
          </cell>
          <cell r="E1687" t="str">
            <v>456</v>
          </cell>
        </row>
        <row r="1688">
          <cell r="D1688">
            <v>0.5</v>
          </cell>
          <cell r="E1688" t="str">
            <v>457</v>
          </cell>
        </row>
        <row r="1689">
          <cell r="D1689">
            <v>0.5</v>
          </cell>
          <cell r="E1689" t="str">
            <v>458</v>
          </cell>
        </row>
        <row r="1690">
          <cell r="D1690">
            <v>0.5</v>
          </cell>
          <cell r="E1690" t="str">
            <v>459</v>
          </cell>
        </row>
        <row r="1691">
          <cell r="D1691">
            <v>0.5</v>
          </cell>
          <cell r="E1691" t="str">
            <v>4510</v>
          </cell>
        </row>
        <row r="1692">
          <cell r="D1692">
            <v>0.5</v>
          </cell>
          <cell r="E1692" t="str">
            <v>4511</v>
          </cell>
        </row>
        <row r="1693">
          <cell r="D1693">
            <v>0.5</v>
          </cell>
          <cell r="E1693" t="str">
            <v>4512</v>
          </cell>
        </row>
        <row r="1694">
          <cell r="D1694">
            <v>0.5</v>
          </cell>
          <cell r="E1694" t="str">
            <v>4513</v>
          </cell>
        </row>
        <row r="1695">
          <cell r="D1695">
            <v>0.5</v>
          </cell>
          <cell r="E1695" t="str">
            <v>4514</v>
          </cell>
        </row>
        <row r="1696">
          <cell r="D1696">
            <v>0.5</v>
          </cell>
          <cell r="E1696" t="str">
            <v>4515</v>
          </cell>
        </row>
        <row r="1697">
          <cell r="D1697">
            <v>0.5</v>
          </cell>
          <cell r="E1697" t="str">
            <v>4516</v>
          </cell>
        </row>
        <row r="1698">
          <cell r="D1698">
            <v>0.6</v>
          </cell>
          <cell r="E1698" t="str">
            <v>4517</v>
          </cell>
        </row>
        <row r="1699">
          <cell r="D1699">
            <v>0.4</v>
          </cell>
          <cell r="E1699" t="str">
            <v>4518</v>
          </cell>
        </row>
        <row r="1700">
          <cell r="D1700">
            <v>0.5</v>
          </cell>
          <cell r="E1700" t="str">
            <v>4519</v>
          </cell>
        </row>
        <row r="1701">
          <cell r="D1701">
            <v>0.5</v>
          </cell>
          <cell r="E1701" t="str">
            <v>4520</v>
          </cell>
        </row>
        <row r="1702">
          <cell r="D1702">
            <v>0.5</v>
          </cell>
          <cell r="E1702" t="str">
            <v>4521</v>
          </cell>
        </row>
        <row r="1703">
          <cell r="D1703">
            <v>0.5</v>
          </cell>
          <cell r="E1703" t="str">
            <v>4522</v>
          </cell>
        </row>
        <row r="1704">
          <cell r="D1704">
            <v>0.5</v>
          </cell>
          <cell r="E1704" t="str">
            <v>4523</v>
          </cell>
        </row>
        <row r="1705">
          <cell r="D1705">
            <v>0.5</v>
          </cell>
          <cell r="E1705" t="str">
            <v>4524</v>
          </cell>
        </row>
        <row r="1706">
          <cell r="D1706">
            <v>0.5</v>
          </cell>
          <cell r="E1706" t="str">
            <v>4525</v>
          </cell>
        </row>
        <row r="1707">
          <cell r="D1707">
            <v>0.5</v>
          </cell>
          <cell r="E1707" t="str">
            <v>4526</v>
          </cell>
        </row>
        <row r="1708">
          <cell r="D1708">
            <v>0.5</v>
          </cell>
          <cell r="E1708" t="str">
            <v>4527</v>
          </cell>
        </row>
        <row r="1709">
          <cell r="D1709">
            <v>0.5</v>
          </cell>
          <cell r="E1709" t="str">
            <v>4528</v>
          </cell>
        </row>
        <row r="1710">
          <cell r="D1710">
            <v>0.8</v>
          </cell>
          <cell r="E1710" t="str">
            <v>4529</v>
          </cell>
        </row>
        <row r="1711">
          <cell r="D1711">
            <v>0.2</v>
          </cell>
          <cell r="E1711" t="str">
            <v>4530</v>
          </cell>
        </row>
        <row r="1712">
          <cell r="D1712">
            <v>0.4</v>
          </cell>
          <cell r="E1712" t="str">
            <v>4531</v>
          </cell>
        </row>
        <row r="1713">
          <cell r="D1713">
            <v>0.15</v>
          </cell>
          <cell r="E1713" t="str">
            <v>4532</v>
          </cell>
        </row>
        <row r="1714">
          <cell r="D1714">
            <v>0.65</v>
          </cell>
          <cell r="E1714" t="str">
            <v>4533</v>
          </cell>
        </row>
        <row r="1715">
          <cell r="D1715">
            <v>0.45</v>
          </cell>
          <cell r="E1715" t="str">
            <v>4534</v>
          </cell>
        </row>
        <row r="1716">
          <cell r="D1716">
            <v>0.45</v>
          </cell>
          <cell r="E1716" t="str">
            <v>4535</v>
          </cell>
        </row>
        <row r="1717">
          <cell r="D1717">
            <v>0.45</v>
          </cell>
          <cell r="E1717" t="str">
            <v>4536</v>
          </cell>
        </row>
        <row r="1718">
          <cell r="D1718">
            <v>0.45</v>
          </cell>
          <cell r="E1718" t="str">
            <v>4537</v>
          </cell>
        </row>
        <row r="1719">
          <cell r="D1719">
            <v>0.45</v>
          </cell>
          <cell r="E1719" t="str">
            <v>4538</v>
          </cell>
        </row>
        <row r="1720">
          <cell r="D1720">
            <v>0.45</v>
          </cell>
          <cell r="E1720" t="str">
            <v>4539</v>
          </cell>
        </row>
        <row r="1721">
          <cell r="D1721">
            <v>0.45</v>
          </cell>
          <cell r="E1721" t="str">
            <v>4540</v>
          </cell>
        </row>
        <row r="1722">
          <cell r="D1722">
            <v>0.45</v>
          </cell>
          <cell r="E1722" t="str">
            <v>4541</v>
          </cell>
        </row>
        <row r="1723">
          <cell r="D1723">
            <v>0.45</v>
          </cell>
          <cell r="E1723" t="str">
            <v>4542</v>
          </cell>
        </row>
        <row r="1724">
          <cell r="D1724">
            <v>0.45</v>
          </cell>
          <cell r="E1724" t="str">
            <v>4543</v>
          </cell>
        </row>
        <row r="1725">
          <cell r="D1725">
            <v>0.45</v>
          </cell>
          <cell r="E1725" t="str">
            <v>4544</v>
          </cell>
        </row>
        <row r="1726">
          <cell r="D1726">
            <v>0.45</v>
          </cell>
          <cell r="E1726" t="str">
            <v>4545</v>
          </cell>
        </row>
        <row r="1727">
          <cell r="D1727">
            <v>0.55000000000000004</v>
          </cell>
          <cell r="E1727" t="str">
            <v>4546</v>
          </cell>
        </row>
        <row r="1728">
          <cell r="D1728">
            <v>0.35000000000000003</v>
          </cell>
          <cell r="E1728" t="str">
            <v>4547</v>
          </cell>
        </row>
        <row r="1729">
          <cell r="D1729">
            <v>0.45</v>
          </cell>
          <cell r="E1729" t="str">
            <v>4548</v>
          </cell>
        </row>
        <row r="1730">
          <cell r="D1730">
            <v>0.45</v>
          </cell>
          <cell r="E1730" t="str">
            <v>4549</v>
          </cell>
        </row>
        <row r="1731">
          <cell r="D1731">
            <v>0.45</v>
          </cell>
          <cell r="E1731" t="str">
            <v>4550</v>
          </cell>
        </row>
        <row r="1732">
          <cell r="D1732">
            <v>0.45</v>
          </cell>
          <cell r="E1732" t="str">
            <v>4551</v>
          </cell>
        </row>
        <row r="1733">
          <cell r="D1733">
            <v>0.45</v>
          </cell>
          <cell r="E1733" t="str">
            <v>4552</v>
          </cell>
        </row>
        <row r="1734">
          <cell r="D1734">
            <v>0.45</v>
          </cell>
          <cell r="E1734" t="str">
            <v>4553</v>
          </cell>
        </row>
        <row r="1735">
          <cell r="D1735">
            <v>0.45</v>
          </cell>
          <cell r="E1735" t="str">
            <v>4554</v>
          </cell>
        </row>
        <row r="1736">
          <cell r="D1736">
            <v>0.45</v>
          </cell>
          <cell r="E1736" t="str">
            <v>4555</v>
          </cell>
        </row>
        <row r="1737">
          <cell r="D1737">
            <v>0.45</v>
          </cell>
          <cell r="E1737" t="str">
            <v>4556</v>
          </cell>
        </row>
        <row r="1738">
          <cell r="D1738">
            <v>0.45</v>
          </cell>
          <cell r="E1738" t="str">
            <v>4557</v>
          </cell>
        </row>
        <row r="1739">
          <cell r="D1739">
            <v>0.45</v>
          </cell>
          <cell r="E1739" t="str">
            <v>4558</v>
          </cell>
        </row>
        <row r="1740">
          <cell r="D1740">
            <v>0.45</v>
          </cell>
          <cell r="E1740" t="str">
            <v>4559</v>
          </cell>
        </row>
        <row r="1741">
          <cell r="D1741">
            <v>0.45</v>
          </cell>
          <cell r="E1741" t="str">
            <v>4560</v>
          </cell>
        </row>
        <row r="1742">
          <cell r="D1742">
            <v>0.45</v>
          </cell>
          <cell r="E1742" t="str">
            <v>461</v>
          </cell>
        </row>
        <row r="1743">
          <cell r="D1743">
            <v>0.45</v>
          </cell>
          <cell r="E1743" t="str">
            <v>462</v>
          </cell>
        </row>
        <row r="1744">
          <cell r="D1744">
            <v>0.45</v>
          </cell>
          <cell r="E1744" t="str">
            <v>463</v>
          </cell>
        </row>
        <row r="1745">
          <cell r="D1745">
            <v>0.45</v>
          </cell>
          <cell r="E1745" t="str">
            <v>464</v>
          </cell>
        </row>
        <row r="1746">
          <cell r="D1746">
            <v>0.45</v>
          </cell>
          <cell r="E1746" t="str">
            <v>465</v>
          </cell>
        </row>
        <row r="1747">
          <cell r="D1747">
            <v>0.45</v>
          </cell>
          <cell r="E1747" t="str">
            <v>466</v>
          </cell>
        </row>
        <row r="1748">
          <cell r="D1748">
            <v>0.45</v>
          </cell>
          <cell r="E1748" t="str">
            <v>467</v>
          </cell>
        </row>
        <row r="1749">
          <cell r="D1749">
            <v>0.35000000000000003</v>
          </cell>
          <cell r="E1749" t="str">
            <v>468</v>
          </cell>
        </row>
        <row r="1750">
          <cell r="D1750">
            <v>0.55000000000000004</v>
          </cell>
          <cell r="E1750" t="str">
            <v>469</v>
          </cell>
        </row>
        <row r="1751">
          <cell r="D1751">
            <v>0.5</v>
          </cell>
          <cell r="E1751" t="str">
            <v>4610</v>
          </cell>
        </row>
        <row r="1752">
          <cell r="D1752">
            <v>0.5</v>
          </cell>
          <cell r="E1752" t="str">
            <v>4611</v>
          </cell>
        </row>
        <row r="1753">
          <cell r="D1753">
            <v>0.5</v>
          </cell>
          <cell r="E1753" t="str">
            <v>4612</v>
          </cell>
        </row>
        <row r="1754">
          <cell r="D1754">
            <v>0.5</v>
          </cell>
          <cell r="E1754" t="str">
            <v>4613</v>
          </cell>
        </row>
        <row r="1755">
          <cell r="D1755">
            <v>0.5</v>
          </cell>
          <cell r="E1755" t="str">
            <v>4614</v>
          </cell>
        </row>
        <row r="1756">
          <cell r="D1756">
            <v>0.5</v>
          </cell>
          <cell r="E1756" t="str">
            <v>4615</v>
          </cell>
        </row>
        <row r="1757">
          <cell r="D1757">
            <v>0.5</v>
          </cell>
          <cell r="E1757" t="str">
            <v>4616</v>
          </cell>
        </row>
        <row r="1758">
          <cell r="D1758">
            <v>0.5</v>
          </cell>
          <cell r="E1758" t="str">
            <v>4617</v>
          </cell>
        </row>
        <row r="1759">
          <cell r="D1759">
            <v>0.5</v>
          </cell>
          <cell r="E1759" t="str">
            <v>4618</v>
          </cell>
        </row>
        <row r="1760">
          <cell r="D1760">
            <v>0.70000000000000007</v>
          </cell>
          <cell r="E1760" t="str">
            <v>4619</v>
          </cell>
        </row>
        <row r="1761">
          <cell r="D1761">
            <v>0.3</v>
          </cell>
          <cell r="E1761" t="str">
            <v>4620</v>
          </cell>
        </row>
        <row r="1762">
          <cell r="D1762">
            <v>0.55000000000000004</v>
          </cell>
          <cell r="E1762" t="str">
            <v>4621</v>
          </cell>
        </row>
        <row r="1763">
          <cell r="D1763">
            <v>0.3</v>
          </cell>
          <cell r="E1763" t="str">
            <v>4622</v>
          </cell>
        </row>
        <row r="1764">
          <cell r="D1764">
            <v>0.55000000000000004</v>
          </cell>
          <cell r="E1764" t="str">
            <v>4623</v>
          </cell>
        </row>
        <row r="1765">
          <cell r="D1765">
            <v>0.4</v>
          </cell>
          <cell r="E1765" t="str">
            <v>4624</v>
          </cell>
        </row>
        <row r="1766">
          <cell r="D1766">
            <v>0.9</v>
          </cell>
          <cell r="E1766" t="str">
            <v>4625</v>
          </cell>
        </row>
        <row r="1767">
          <cell r="D1767">
            <v>0.55000000000000004</v>
          </cell>
          <cell r="E1767" t="str">
            <v>4626</v>
          </cell>
        </row>
        <row r="1768">
          <cell r="D1768">
            <v>0.65</v>
          </cell>
          <cell r="E1768" t="str">
            <v>4627</v>
          </cell>
        </row>
        <row r="1769">
          <cell r="D1769">
            <v>0.65</v>
          </cell>
          <cell r="E1769" t="str">
            <v>4628</v>
          </cell>
        </row>
        <row r="1770">
          <cell r="D1770">
            <v>0.65</v>
          </cell>
          <cell r="E1770" t="str">
            <v>4629</v>
          </cell>
        </row>
        <row r="1771">
          <cell r="D1771">
            <v>0.65</v>
          </cell>
          <cell r="E1771" t="str">
            <v>4630</v>
          </cell>
        </row>
        <row r="1772">
          <cell r="D1772">
            <v>0.65</v>
          </cell>
          <cell r="E1772" t="str">
            <v>4631</v>
          </cell>
        </row>
        <row r="1773">
          <cell r="D1773">
            <v>0.65</v>
          </cell>
          <cell r="E1773" t="str">
            <v>4632</v>
          </cell>
        </row>
        <row r="1774">
          <cell r="D1774">
            <v>0.65</v>
          </cell>
          <cell r="E1774" t="str">
            <v>4633</v>
          </cell>
        </row>
        <row r="1775">
          <cell r="D1775">
            <v>0.65</v>
          </cell>
          <cell r="E1775" t="str">
            <v>4634</v>
          </cell>
        </row>
        <row r="1776">
          <cell r="D1776">
            <v>0.65</v>
          </cell>
          <cell r="E1776" t="str">
            <v>4635</v>
          </cell>
        </row>
        <row r="1777">
          <cell r="D1777">
            <v>0.65</v>
          </cell>
          <cell r="E1777" t="str">
            <v>4636</v>
          </cell>
        </row>
        <row r="1778">
          <cell r="D1778">
            <v>0.65</v>
          </cell>
          <cell r="E1778" t="str">
            <v>4637</v>
          </cell>
        </row>
        <row r="1779">
          <cell r="D1779">
            <v>0.65</v>
          </cell>
          <cell r="E1779" t="str">
            <v>4638</v>
          </cell>
        </row>
        <row r="1780">
          <cell r="D1780">
            <v>0.65</v>
          </cell>
          <cell r="E1780" t="str">
            <v>4639</v>
          </cell>
        </row>
        <row r="1781">
          <cell r="D1781">
            <v>0.65</v>
          </cell>
          <cell r="E1781" t="str">
            <v>4640</v>
          </cell>
        </row>
        <row r="1782">
          <cell r="D1782">
            <v>0.75</v>
          </cell>
          <cell r="E1782" t="str">
            <v>4641</v>
          </cell>
        </row>
        <row r="1783">
          <cell r="D1783">
            <v>0.5</v>
          </cell>
          <cell r="E1783" t="str">
            <v>4642</v>
          </cell>
        </row>
        <row r="1784">
          <cell r="D1784">
            <v>0.95000000000000007</v>
          </cell>
          <cell r="E1784" t="str">
            <v>4643</v>
          </cell>
        </row>
        <row r="1785">
          <cell r="D1785">
            <v>0.5</v>
          </cell>
          <cell r="E1785" t="str">
            <v>4644</v>
          </cell>
        </row>
        <row r="1786">
          <cell r="D1786">
            <v>0.85</v>
          </cell>
          <cell r="E1786" t="str">
            <v>4645</v>
          </cell>
        </row>
        <row r="1787">
          <cell r="D1787">
            <v>0.4</v>
          </cell>
          <cell r="E1787" t="str">
            <v>4646</v>
          </cell>
        </row>
        <row r="1788">
          <cell r="D1788">
            <v>0.5</v>
          </cell>
          <cell r="E1788" t="str">
            <v>4647</v>
          </cell>
        </row>
        <row r="1789">
          <cell r="D1789">
            <v>0.5</v>
          </cell>
          <cell r="E1789" t="str">
            <v>4648</v>
          </cell>
        </row>
        <row r="1790">
          <cell r="D1790">
            <v>0.5</v>
          </cell>
          <cell r="E1790" t="str">
            <v>4649</v>
          </cell>
        </row>
        <row r="1791">
          <cell r="D1791">
            <v>0.5</v>
          </cell>
          <cell r="E1791" t="str">
            <v>4650</v>
          </cell>
        </row>
        <row r="1792">
          <cell r="D1792">
            <v>0.5</v>
          </cell>
          <cell r="E1792" t="str">
            <v>4651</v>
          </cell>
        </row>
        <row r="1793">
          <cell r="D1793">
            <v>0.5</v>
          </cell>
          <cell r="E1793" t="str">
            <v>4652</v>
          </cell>
        </row>
        <row r="1794">
          <cell r="D1794">
            <v>0.5</v>
          </cell>
          <cell r="E1794" t="str">
            <v>4653</v>
          </cell>
        </row>
        <row r="1795">
          <cell r="D1795">
            <v>0.5</v>
          </cell>
          <cell r="E1795" t="str">
            <v>4654</v>
          </cell>
        </row>
        <row r="1796">
          <cell r="D1796">
            <v>0.5</v>
          </cell>
          <cell r="E1796" t="str">
            <v>4655</v>
          </cell>
        </row>
        <row r="1797">
          <cell r="D1797">
            <v>0.5</v>
          </cell>
          <cell r="E1797" t="str">
            <v>4656</v>
          </cell>
        </row>
        <row r="1798">
          <cell r="D1798">
            <v>0.5</v>
          </cell>
          <cell r="E1798" t="str">
            <v>4657</v>
          </cell>
        </row>
        <row r="1799">
          <cell r="D1799">
            <v>0.5</v>
          </cell>
          <cell r="E1799" t="str">
            <v>4658</v>
          </cell>
        </row>
        <row r="1800">
          <cell r="D1800">
            <v>0.5</v>
          </cell>
          <cell r="E1800" t="str">
            <v>4659</v>
          </cell>
        </row>
        <row r="1801">
          <cell r="D1801">
            <v>0.5</v>
          </cell>
          <cell r="E1801" t="str">
            <v>4660</v>
          </cell>
        </row>
        <row r="1802">
          <cell r="D1802">
            <v>0.5</v>
          </cell>
          <cell r="E1802" t="str">
            <v>471</v>
          </cell>
        </row>
        <row r="1803">
          <cell r="D1803">
            <v>0.5</v>
          </cell>
          <cell r="E1803" t="str">
            <v>472</v>
          </cell>
        </row>
        <row r="1804">
          <cell r="D1804">
            <v>0.5</v>
          </cell>
          <cell r="E1804" t="str">
            <v>473</v>
          </cell>
        </row>
        <row r="1805">
          <cell r="D1805">
            <v>0.5</v>
          </cell>
          <cell r="E1805" t="str">
            <v>474</v>
          </cell>
        </row>
        <row r="1806">
          <cell r="D1806">
            <v>0.5</v>
          </cell>
          <cell r="E1806" t="str">
            <v>475</v>
          </cell>
        </row>
        <row r="1807">
          <cell r="D1807">
            <v>0.5</v>
          </cell>
          <cell r="E1807" t="str">
            <v>476</v>
          </cell>
        </row>
        <row r="1808">
          <cell r="D1808">
            <v>0.5</v>
          </cell>
          <cell r="E1808" t="str">
            <v>477</v>
          </cell>
        </row>
        <row r="1809">
          <cell r="D1809">
            <v>0.5</v>
          </cell>
          <cell r="E1809" t="str">
            <v>478</v>
          </cell>
        </row>
        <row r="1810">
          <cell r="D1810">
            <v>0.5</v>
          </cell>
          <cell r="E1810" t="str">
            <v>479</v>
          </cell>
        </row>
        <row r="1811">
          <cell r="D1811">
            <v>0.45</v>
          </cell>
          <cell r="E1811" t="str">
            <v>4710</v>
          </cell>
        </row>
        <row r="1812">
          <cell r="D1812">
            <v>0.65</v>
          </cell>
          <cell r="E1812" t="str">
            <v>4711</v>
          </cell>
        </row>
        <row r="1813">
          <cell r="D1813">
            <v>0.5</v>
          </cell>
          <cell r="E1813" t="str">
            <v>4712</v>
          </cell>
        </row>
        <row r="1814">
          <cell r="D1814">
            <v>0.5</v>
          </cell>
          <cell r="E1814" t="str">
            <v>4713</v>
          </cell>
        </row>
        <row r="1815">
          <cell r="D1815">
            <v>0.5</v>
          </cell>
          <cell r="E1815" t="str">
            <v>4714</v>
          </cell>
        </row>
        <row r="1816">
          <cell r="D1816">
            <v>0.5</v>
          </cell>
          <cell r="E1816" t="str">
            <v>4715</v>
          </cell>
        </row>
        <row r="1817">
          <cell r="D1817">
            <v>0.5</v>
          </cell>
          <cell r="E1817" t="str">
            <v>4716</v>
          </cell>
        </row>
        <row r="1818">
          <cell r="D1818">
            <v>0.5</v>
          </cell>
          <cell r="E1818" t="str">
            <v>4717</v>
          </cell>
        </row>
        <row r="1819">
          <cell r="D1819">
            <v>0.75</v>
          </cell>
          <cell r="E1819" t="str">
            <v>4718</v>
          </cell>
        </row>
        <row r="1820">
          <cell r="D1820">
            <v>0.25</v>
          </cell>
          <cell r="E1820" t="str">
            <v>4719</v>
          </cell>
        </row>
        <row r="1821">
          <cell r="D1821">
            <v>0.55000000000000004</v>
          </cell>
          <cell r="E1821" t="str">
            <v>4720</v>
          </cell>
        </row>
        <row r="1822">
          <cell r="D1822">
            <v>0.3</v>
          </cell>
          <cell r="E1822" t="str">
            <v>4721</v>
          </cell>
        </row>
        <row r="1823">
          <cell r="D1823">
            <v>0.85</v>
          </cell>
          <cell r="E1823" t="str">
            <v>4722</v>
          </cell>
        </row>
        <row r="1824">
          <cell r="D1824">
            <v>0.5</v>
          </cell>
          <cell r="E1824" t="str">
            <v>4723</v>
          </cell>
        </row>
        <row r="1825">
          <cell r="D1825">
            <v>0.70000000000000007</v>
          </cell>
          <cell r="E1825" t="str">
            <v>4724</v>
          </cell>
        </row>
        <row r="1826">
          <cell r="D1826">
            <v>0.3</v>
          </cell>
          <cell r="E1826" t="str">
            <v>4725</v>
          </cell>
        </row>
        <row r="1827">
          <cell r="D1827">
            <v>0.65</v>
          </cell>
          <cell r="E1827" t="str">
            <v>4726</v>
          </cell>
        </row>
        <row r="1828">
          <cell r="D1828">
            <v>0.45</v>
          </cell>
          <cell r="E1828" t="str">
            <v>4727</v>
          </cell>
        </row>
        <row r="1829">
          <cell r="D1829">
            <v>0.45</v>
          </cell>
          <cell r="E1829" t="str">
            <v>4728</v>
          </cell>
        </row>
        <row r="1830">
          <cell r="D1830">
            <v>0.45</v>
          </cell>
          <cell r="E1830" t="str">
            <v>4729</v>
          </cell>
        </row>
        <row r="1831">
          <cell r="D1831">
            <v>0.45</v>
          </cell>
          <cell r="E1831" t="str">
            <v>4730</v>
          </cell>
        </row>
        <row r="1832">
          <cell r="D1832">
            <v>0.45</v>
          </cell>
          <cell r="E1832" t="str">
            <v>4731</v>
          </cell>
        </row>
        <row r="1833">
          <cell r="D1833">
            <v>0.45</v>
          </cell>
          <cell r="E1833" t="str">
            <v>4732</v>
          </cell>
        </row>
        <row r="1834">
          <cell r="D1834">
            <v>0.45</v>
          </cell>
          <cell r="E1834" t="str">
            <v>4733</v>
          </cell>
        </row>
        <row r="1835">
          <cell r="D1835">
            <v>0.45</v>
          </cell>
          <cell r="E1835" t="str">
            <v>4734</v>
          </cell>
        </row>
        <row r="1836">
          <cell r="D1836">
            <v>0.45</v>
          </cell>
          <cell r="E1836" t="str">
            <v>4735</v>
          </cell>
        </row>
        <row r="1837">
          <cell r="D1837">
            <v>0.45</v>
          </cell>
          <cell r="E1837" t="str">
            <v>4736</v>
          </cell>
        </row>
        <row r="1838">
          <cell r="D1838">
            <v>0.45</v>
          </cell>
          <cell r="E1838" t="str">
            <v>4737</v>
          </cell>
        </row>
        <row r="1839">
          <cell r="D1839">
            <v>0.45</v>
          </cell>
          <cell r="E1839" t="str">
            <v>4738</v>
          </cell>
        </row>
        <row r="1840">
          <cell r="D1840">
            <v>0.45</v>
          </cell>
          <cell r="E1840" t="str">
            <v>4739</v>
          </cell>
        </row>
        <row r="1841">
          <cell r="D1841">
            <v>0.45</v>
          </cell>
          <cell r="E1841" t="str">
            <v>4740</v>
          </cell>
        </row>
        <row r="1842">
          <cell r="D1842">
            <v>0.45</v>
          </cell>
          <cell r="E1842" t="str">
            <v>4741</v>
          </cell>
        </row>
        <row r="1843">
          <cell r="D1843">
            <v>0.45</v>
          </cell>
          <cell r="E1843" t="str">
            <v>4742</v>
          </cell>
        </row>
        <row r="1844">
          <cell r="D1844">
            <v>0.45</v>
          </cell>
          <cell r="E1844" t="str">
            <v>4743</v>
          </cell>
        </row>
        <row r="1845">
          <cell r="D1845">
            <v>0.45</v>
          </cell>
          <cell r="E1845" t="str">
            <v>4744</v>
          </cell>
        </row>
        <row r="1846">
          <cell r="D1846">
            <v>0.45</v>
          </cell>
          <cell r="E1846" t="str">
            <v>4745</v>
          </cell>
        </row>
        <row r="1847">
          <cell r="D1847">
            <v>0.45</v>
          </cell>
          <cell r="E1847" t="str">
            <v>4746</v>
          </cell>
        </row>
        <row r="1848">
          <cell r="D1848">
            <v>0.45</v>
          </cell>
          <cell r="E1848" t="str">
            <v>4747</v>
          </cell>
        </row>
        <row r="1849">
          <cell r="D1849">
            <v>0.45</v>
          </cell>
          <cell r="E1849" t="str">
            <v>4748</v>
          </cell>
        </row>
        <row r="1850">
          <cell r="D1850">
            <v>0.45</v>
          </cell>
          <cell r="E1850" t="str">
            <v>4749</v>
          </cell>
        </row>
        <row r="1851">
          <cell r="D1851">
            <v>0.45</v>
          </cell>
          <cell r="E1851" t="str">
            <v>4750</v>
          </cell>
        </row>
        <row r="1852">
          <cell r="D1852">
            <v>0.45</v>
          </cell>
          <cell r="E1852" t="str">
            <v>4751</v>
          </cell>
        </row>
        <row r="1853">
          <cell r="D1853">
            <v>0.45</v>
          </cell>
          <cell r="E1853" t="str">
            <v>4752</v>
          </cell>
        </row>
        <row r="1854">
          <cell r="D1854">
            <v>0.45</v>
          </cell>
          <cell r="E1854" t="str">
            <v>4753</v>
          </cell>
        </row>
        <row r="1855">
          <cell r="D1855">
            <v>0.45</v>
          </cell>
          <cell r="E1855" t="str">
            <v>4754</v>
          </cell>
        </row>
        <row r="1856">
          <cell r="D1856">
            <v>0.45</v>
          </cell>
          <cell r="E1856" t="str">
            <v>4755</v>
          </cell>
        </row>
        <row r="1857">
          <cell r="D1857">
            <v>0.45</v>
          </cell>
          <cell r="E1857" t="str">
            <v>4756</v>
          </cell>
        </row>
        <row r="1858">
          <cell r="D1858">
            <v>0.45</v>
          </cell>
          <cell r="E1858" t="str">
            <v>4757</v>
          </cell>
        </row>
        <row r="1859">
          <cell r="D1859">
            <v>0.45</v>
          </cell>
          <cell r="E1859" t="str">
            <v>4758</v>
          </cell>
        </row>
        <row r="1860">
          <cell r="D1860">
            <v>0.45</v>
          </cell>
          <cell r="E1860" t="str">
            <v>4759</v>
          </cell>
        </row>
        <row r="1861">
          <cell r="D1861">
            <v>0.45</v>
          </cell>
          <cell r="E1861" t="str">
            <v>4760</v>
          </cell>
        </row>
        <row r="1862">
          <cell r="D1862">
            <v>0.45</v>
          </cell>
          <cell r="E1862" t="str">
            <v>481</v>
          </cell>
        </row>
        <row r="1863">
          <cell r="D1863">
            <v>0.45</v>
          </cell>
          <cell r="E1863" t="str">
            <v>482</v>
          </cell>
        </row>
        <row r="1864">
          <cell r="D1864">
            <v>0.65</v>
          </cell>
          <cell r="E1864" t="str">
            <v>483</v>
          </cell>
        </row>
        <row r="1865">
          <cell r="D1865">
            <v>0.3</v>
          </cell>
          <cell r="E1865" t="str">
            <v>484</v>
          </cell>
        </row>
        <row r="1866">
          <cell r="D1866">
            <v>0.70000000000000007</v>
          </cell>
          <cell r="E1866" t="str">
            <v>485</v>
          </cell>
        </row>
        <row r="1867">
          <cell r="D1867">
            <v>0.5</v>
          </cell>
          <cell r="E1867" t="str">
            <v>486</v>
          </cell>
        </row>
        <row r="1868">
          <cell r="D1868">
            <v>0.85</v>
          </cell>
          <cell r="E1868" t="str">
            <v>487</v>
          </cell>
        </row>
        <row r="1869">
          <cell r="D1869">
            <v>0.3</v>
          </cell>
          <cell r="E1869" t="str">
            <v>488</v>
          </cell>
        </row>
        <row r="1870">
          <cell r="D1870">
            <v>0.55000000000000004</v>
          </cell>
          <cell r="E1870" t="str">
            <v>489</v>
          </cell>
        </row>
        <row r="1871">
          <cell r="D1871">
            <v>0.25</v>
          </cell>
          <cell r="E1871" t="str">
            <v>4810</v>
          </cell>
        </row>
        <row r="1872">
          <cell r="D1872">
            <v>0.75</v>
          </cell>
          <cell r="E1872" t="str">
            <v>4811</v>
          </cell>
        </row>
        <row r="1873">
          <cell r="D1873">
            <v>0.5</v>
          </cell>
          <cell r="E1873" t="str">
            <v>4812</v>
          </cell>
        </row>
        <row r="1874">
          <cell r="D1874">
            <v>0.5</v>
          </cell>
          <cell r="E1874" t="str">
            <v>4813</v>
          </cell>
        </row>
        <row r="1875">
          <cell r="D1875">
            <v>0.5</v>
          </cell>
          <cell r="E1875" t="str">
            <v>4814</v>
          </cell>
        </row>
        <row r="1876">
          <cell r="D1876">
            <v>0.5</v>
          </cell>
          <cell r="E1876" t="str">
            <v>4815</v>
          </cell>
        </row>
        <row r="1877">
          <cell r="D1877">
            <v>0.5</v>
          </cell>
          <cell r="E1877" t="str">
            <v>4816</v>
          </cell>
        </row>
        <row r="1878">
          <cell r="D1878">
            <v>0.5</v>
          </cell>
          <cell r="E1878" t="str">
            <v>4817</v>
          </cell>
        </row>
        <row r="1879">
          <cell r="D1879">
            <v>0.65</v>
          </cell>
          <cell r="E1879" t="str">
            <v>4818</v>
          </cell>
        </row>
        <row r="1880">
          <cell r="D1880">
            <v>0.45</v>
          </cell>
          <cell r="E1880" t="str">
            <v>4819</v>
          </cell>
        </row>
        <row r="1881">
          <cell r="D1881">
            <v>0.5</v>
          </cell>
          <cell r="E1881" t="str">
            <v>4820</v>
          </cell>
        </row>
        <row r="1882">
          <cell r="D1882">
            <v>0.5</v>
          </cell>
          <cell r="E1882" t="str">
            <v>4821</v>
          </cell>
        </row>
        <row r="1883">
          <cell r="D1883">
            <v>0.5</v>
          </cell>
          <cell r="E1883" t="str">
            <v>4822</v>
          </cell>
        </row>
        <row r="1884">
          <cell r="D1884">
            <v>0.5</v>
          </cell>
          <cell r="E1884" t="str">
            <v>4823</v>
          </cell>
        </row>
        <row r="1885">
          <cell r="D1885">
            <v>0.5</v>
          </cell>
          <cell r="E1885" t="str">
            <v>4824</v>
          </cell>
        </row>
        <row r="1886">
          <cell r="D1886">
            <v>0.5</v>
          </cell>
          <cell r="E1886" t="str">
            <v>4825</v>
          </cell>
        </row>
        <row r="1887">
          <cell r="D1887">
            <v>0.5</v>
          </cell>
          <cell r="E1887" t="str">
            <v>4826</v>
          </cell>
        </row>
        <row r="1888">
          <cell r="D1888">
            <v>0.5</v>
          </cell>
          <cell r="E1888" t="str">
            <v>4827</v>
          </cell>
        </row>
        <row r="1889">
          <cell r="D1889">
            <v>0.5</v>
          </cell>
          <cell r="E1889" t="str">
            <v>4828</v>
          </cell>
        </row>
        <row r="1890">
          <cell r="D1890">
            <v>0.5</v>
          </cell>
          <cell r="E1890" t="str">
            <v>4829</v>
          </cell>
        </row>
        <row r="1891">
          <cell r="D1891">
            <v>0.5</v>
          </cell>
          <cell r="E1891" t="str">
            <v>4830</v>
          </cell>
        </row>
        <row r="1892">
          <cell r="D1892">
            <v>0.5</v>
          </cell>
          <cell r="E1892" t="str">
            <v>4831</v>
          </cell>
        </row>
        <row r="1893">
          <cell r="D1893">
            <v>0.5</v>
          </cell>
          <cell r="E1893" t="str">
            <v>4832</v>
          </cell>
        </row>
        <row r="1894">
          <cell r="D1894">
            <v>0.5</v>
          </cell>
          <cell r="E1894" t="str">
            <v>4833</v>
          </cell>
        </row>
        <row r="1895">
          <cell r="D1895">
            <v>0.5</v>
          </cell>
          <cell r="E1895" t="str">
            <v>4834</v>
          </cell>
        </row>
        <row r="1896">
          <cell r="D1896">
            <v>0.5</v>
          </cell>
          <cell r="E1896" t="str">
            <v>4835</v>
          </cell>
        </row>
        <row r="1897">
          <cell r="D1897">
            <v>0.5</v>
          </cell>
          <cell r="E1897" t="str">
            <v>4836</v>
          </cell>
        </row>
        <row r="1898">
          <cell r="D1898">
            <v>0.5</v>
          </cell>
          <cell r="E1898" t="str">
            <v>4837</v>
          </cell>
        </row>
        <row r="1899">
          <cell r="D1899">
            <v>0.5</v>
          </cell>
          <cell r="E1899" t="str">
            <v>4838</v>
          </cell>
        </row>
        <row r="1900">
          <cell r="D1900">
            <v>0.5</v>
          </cell>
          <cell r="E1900" t="str">
            <v>4839</v>
          </cell>
        </row>
        <row r="1901">
          <cell r="D1901">
            <v>0.5</v>
          </cell>
          <cell r="E1901" t="str">
            <v>4840</v>
          </cell>
        </row>
        <row r="1902">
          <cell r="D1902">
            <v>0.5</v>
          </cell>
          <cell r="E1902" t="str">
            <v>4841</v>
          </cell>
        </row>
        <row r="1903">
          <cell r="D1903">
            <v>0.5</v>
          </cell>
          <cell r="E1903" t="str">
            <v>4842</v>
          </cell>
        </row>
        <row r="1904">
          <cell r="D1904">
            <v>0.4</v>
          </cell>
          <cell r="E1904" t="str">
            <v>4843</v>
          </cell>
        </row>
        <row r="1905">
          <cell r="D1905">
            <v>0.85</v>
          </cell>
          <cell r="E1905" t="str">
            <v>4844</v>
          </cell>
        </row>
        <row r="1906">
          <cell r="D1906">
            <v>0.5</v>
          </cell>
          <cell r="E1906" t="str">
            <v>4845</v>
          </cell>
        </row>
        <row r="1907">
          <cell r="D1907">
            <v>0.95000000000000007</v>
          </cell>
          <cell r="E1907" t="str">
            <v>4846</v>
          </cell>
        </row>
        <row r="1908">
          <cell r="D1908">
            <v>0.5</v>
          </cell>
          <cell r="E1908" t="str">
            <v>4847</v>
          </cell>
        </row>
        <row r="1909">
          <cell r="D1909">
            <v>0.75</v>
          </cell>
          <cell r="E1909" t="str">
            <v>4848</v>
          </cell>
        </row>
        <row r="1910">
          <cell r="D1910">
            <v>0.65</v>
          </cell>
          <cell r="E1910" t="str">
            <v>4849</v>
          </cell>
        </row>
        <row r="1911">
          <cell r="D1911">
            <v>0.65</v>
          </cell>
          <cell r="E1911" t="str">
            <v>4850</v>
          </cell>
        </row>
        <row r="1912">
          <cell r="D1912">
            <v>0.65</v>
          </cell>
          <cell r="E1912" t="str">
            <v>4851</v>
          </cell>
        </row>
        <row r="1913">
          <cell r="D1913">
            <v>0.65</v>
          </cell>
          <cell r="E1913" t="str">
            <v>4852</v>
          </cell>
        </row>
        <row r="1914">
          <cell r="D1914">
            <v>0.65</v>
          </cell>
          <cell r="E1914" t="str">
            <v>4853</v>
          </cell>
        </row>
        <row r="1915">
          <cell r="D1915">
            <v>0.65</v>
          </cell>
          <cell r="E1915" t="str">
            <v>4854</v>
          </cell>
        </row>
        <row r="1916">
          <cell r="D1916">
            <v>0.65</v>
          </cell>
          <cell r="E1916" t="str">
            <v>4855</v>
          </cell>
        </row>
        <row r="1917">
          <cell r="D1917">
            <v>0.65</v>
          </cell>
          <cell r="E1917" t="str">
            <v>4856</v>
          </cell>
        </row>
        <row r="1918">
          <cell r="D1918">
            <v>0.65</v>
          </cell>
          <cell r="E1918" t="str">
            <v>4857</v>
          </cell>
        </row>
        <row r="1919">
          <cell r="D1919">
            <v>0.65</v>
          </cell>
          <cell r="E1919" t="str">
            <v>4858</v>
          </cell>
        </row>
        <row r="1920">
          <cell r="D1920">
            <v>0.65</v>
          </cell>
          <cell r="E1920" t="str">
            <v>4859</v>
          </cell>
        </row>
        <row r="1921">
          <cell r="D1921">
            <v>0.65</v>
          </cell>
          <cell r="E1921" t="str">
            <v>4860</v>
          </cell>
        </row>
        <row r="1922">
          <cell r="D1922">
            <v>0.65</v>
          </cell>
          <cell r="E1922" t="str">
            <v>511</v>
          </cell>
        </row>
        <row r="1923">
          <cell r="D1923">
            <v>0.65</v>
          </cell>
          <cell r="E1923" t="str">
            <v>512</v>
          </cell>
        </row>
        <row r="1924">
          <cell r="D1924">
            <v>0.55000000000000004</v>
          </cell>
          <cell r="E1924" t="str">
            <v>513</v>
          </cell>
        </row>
        <row r="1925">
          <cell r="D1925">
            <v>0.9</v>
          </cell>
          <cell r="E1925" t="str">
            <v>514</v>
          </cell>
        </row>
        <row r="1926">
          <cell r="D1926">
            <v>0.4</v>
          </cell>
          <cell r="E1926" t="str">
            <v>515</v>
          </cell>
        </row>
        <row r="1927">
          <cell r="D1927">
            <v>0.55000000000000004</v>
          </cell>
          <cell r="E1927" t="str">
            <v>516</v>
          </cell>
        </row>
        <row r="1928">
          <cell r="D1928">
            <v>0.3</v>
          </cell>
          <cell r="E1928" t="str">
            <v>517</v>
          </cell>
        </row>
        <row r="1929">
          <cell r="D1929">
            <v>0.55000000000000004</v>
          </cell>
          <cell r="E1929" t="str">
            <v>518</v>
          </cell>
        </row>
        <row r="1930">
          <cell r="D1930">
            <v>0.3</v>
          </cell>
          <cell r="E1930" t="str">
            <v>519</v>
          </cell>
        </row>
        <row r="1931">
          <cell r="D1931">
            <v>0.70000000000000007</v>
          </cell>
          <cell r="E1931" t="str">
            <v>5110</v>
          </cell>
        </row>
        <row r="1932">
          <cell r="D1932">
            <v>0.5</v>
          </cell>
          <cell r="E1932" t="str">
            <v>5111</v>
          </cell>
        </row>
        <row r="1933">
          <cell r="D1933">
            <v>0.5</v>
          </cell>
          <cell r="E1933" t="str">
            <v>5112</v>
          </cell>
        </row>
        <row r="1934">
          <cell r="D1934">
            <v>0.5</v>
          </cell>
          <cell r="E1934" t="str">
            <v>5113</v>
          </cell>
        </row>
        <row r="1935">
          <cell r="D1935">
            <v>0.5</v>
          </cell>
          <cell r="E1935" t="str">
            <v>5114</v>
          </cell>
        </row>
        <row r="1936">
          <cell r="D1936">
            <v>0.5</v>
          </cell>
          <cell r="E1936" t="str">
            <v>5115</v>
          </cell>
        </row>
        <row r="1937">
          <cell r="D1937">
            <v>0.5</v>
          </cell>
          <cell r="E1937" t="str">
            <v>5116</v>
          </cell>
        </row>
        <row r="1938">
          <cell r="D1938">
            <v>0.5</v>
          </cell>
          <cell r="E1938" t="str">
            <v>5117</v>
          </cell>
        </row>
        <row r="1939">
          <cell r="D1939">
            <v>0.5</v>
          </cell>
          <cell r="E1939" t="str">
            <v>5118</v>
          </cell>
        </row>
        <row r="1940">
          <cell r="D1940">
            <v>0.5</v>
          </cell>
          <cell r="E1940" t="str">
            <v>5119</v>
          </cell>
        </row>
        <row r="1941">
          <cell r="D1941">
            <v>0.55000000000000004</v>
          </cell>
          <cell r="E1941" t="str">
            <v>5120</v>
          </cell>
        </row>
        <row r="1942">
          <cell r="D1942">
            <v>0.35000000000000003</v>
          </cell>
          <cell r="E1942" t="str">
            <v>5121</v>
          </cell>
        </row>
        <row r="1943">
          <cell r="D1943">
            <v>0.45</v>
          </cell>
          <cell r="E1943" t="str">
            <v>5122</v>
          </cell>
        </row>
        <row r="1944">
          <cell r="D1944">
            <v>0.45</v>
          </cell>
          <cell r="E1944" t="str">
            <v>5123</v>
          </cell>
        </row>
        <row r="1945">
          <cell r="D1945">
            <v>0.45</v>
          </cell>
          <cell r="E1945" t="str">
            <v>5124</v>
          </cell>
        </row>
        <row r="1946">
          <cell r="D1946">
            <v>0.45</v>
          </cell>
          <cell r="E1946" t="str">
            <v>5125</v>
          </cell>
        </row>
        <row r="1947">
          <cell r="D1947">
            <v>0.45</v>
          </cell>
          <cell r="E1947" t="str">
            <v>5126</v>
          </cell>
        </row>
        <row r="1948">
          <cell r="D1948">
            <v>0.45</v>
          </cell>
          <cell r="E1948" t="str">
            <v>5127</v>
          </cell>
        </row>
        <row r="1949">
          <cell r="D1949">
            <v>0.45</v>
          </cell>
          <cell r="E1949" t="str">
            <v>5128</v>
          </cell>
        </row>
        <row r="1950">
          <cell r="D1950">
            <v>0.45</v>
          </cell>
          <cell r="E1950" t="str">
            <v>5129</v>
          </cell>
        </row>
        <row r="1951">
          <cell r="D1951">
            <v>0.45</v>
          </cell>
          <cell r="E1951" t="str">
            <v>5130</v>
          </cell>
        </row>
        <row r="1952">
          <cell r="D1952">
            <v>0.45</v>
          </cell>
          <cell r="E1952" t="str">
            <v>5131</v>
          </cell>
        </row>
        <row r="1953">
          <cell r="D1953">
            <v>0.45</v>
          </cell>
          <cell r="E1953" t="str">
            <v>5132</v>
          </cell>
        </row>
        <row r="1954">
          <cell r="D1954">
            <v>0.45</v>
          </cell>
          <cell r="E1954" t="str">
            <v>5133</v>
          </cell>
        </row>
        <row r="1955">
          <cell r="D1955">
            <v>0.45</v>
          </cell>
          <cell r="E1955" t="str">
            <v>5134</v>
          </cell>
        </row>
        <row r="1956">
          <cell r="D1956">
            <v>0.45</v>
          </cell>
          <cell r="E1956" t="str">
            <v>5135</v>
          </cell>
        </row>
        <row r="1957">
          <cell r="D1957">
            <v>0.45</v>
          </cell>
          <cell r="E1957" t="str">
            <v>5136</v>
          </cell>
        </row>
        <row r="1958">
          <cell r="D1958">
            <v>0.45</v>
          </cell>
          <cell r="E1958" t="str">
            <v>5137</v>
          </cell>
        </row>
        <row r="1959">
          <cell r="D1959">
            <v>0.45</v>
          </cell>
          <cell r="E1959" t="str">
            <v>5138</v>
          </cell>
        </row>
        <row r="1960">
          <cell r="D1960">
            <v>0.45</v>
          </cell>
          <cell r="E1960" t="str">
            <v>5139</v>
          </cell>
        </row>
        <row r="1961">
          <cell r="D1961">
            <v>0.45</v>
          </cell>
          <cell r="E1961" t="str">
            <v>5140</v>
          </cell>
        </row>
        <row r="1962">
          <cell r="D1962">
            <v>0.45</v>
          </cell>
          <cell r="E1962" t="str">
            <v>5141</v>
          </cell>
        </row>
        <row r="1963">
          <cell r="D1963">
            <v>0.35000000000000003</v>
          </cell>
          <cell r="E1963" t="str">
            <v>5142</v>
          </cell>
        </row>
        <row r="1964">
          <cell r="D1964">
            <v>0.55000000000000004</v>
          </cell>
          <cell r="E1964" t="str">
            <v>5143</v>
          </cell>
        </row>
        <row r="1965">
          <cell r="D1965">
            <v>0.45</v>
          </cell>
          <cell r="E1965" t="str">
            <v>5144</v>
          </cell>
        </row>
        <row r="1966">
          <cell r="D1966">
            <v>0.45</v>
          </cell>
          <cell r="E1966" t="str">
            <v>5145</v>
          </cell>
        </row>
        <row r="1967">
          <cell r="D1967">
            <v>0.45</v>
          </cell>
          <cell r="E1967" t="str">
            <v>5146</v>
          </cell>
        </row>
        <row r="1968">
          <cell r="D1968">
            <v>0.45</v>
          </cell>
          <cell r="E1968" t="str">
            <v>5147</v>
          </cell>
        </row>
        <row r="1969">
          <cell r="D1969">
            <v>0.45</v>
          </cell>
          <cell r="E1969" t="str">
            <v>5148</v>
          </cell>
        </row>
        <row r="1970">
          <cell r="D1970">
            <v>0.45</v>
          </cell>
          <cell r="E1970" t="str">
            <v>5149</v>
          </cell>
        </row>
        <row r="1971">
          <cell r="D1971">
            <v>0.45</v>
          </cell>
          <cell r="E1971" t="str">
            <v>5150</v>
          </cell>
        </row>
        <row r="1972">
          <cell r="D1972">
            <v>0.45</v>
          </cell>
          <cell r="E1972" t="str">
            <v>5151</v>
          </cell>
        </row>
        <row r="1973">
          <cell r="D1973">
            <v>0.45</v>
          </cell>
          <cell r="E1973" t="str">
            <v>5152</v>
          </cell>
        </row>
        <row r="1974">
          <cell r="D1974">
            <v>0.45</v>
          </cell>
          <cell r="E1974" t="str">
            <v>5153</v>
          </cell>
        </row>
        <row r="1975">
          <cell r="D1975">
            <v>0.45</v>
          </cell>
          <cell r="E1975" t="str">
            <v>5154</v>
          </cell>
        </row>
        <row r="1976">
          <cell r="D1976">
            <v>0.45</v>
          </cell>
          <cell r="E1976" t="str">
            <v>5155</v>
          </cell>
        </row>
        <row r="1977">
          <cell r="D1977">
            <v>0.65</v>
          </cell>
          <cell r="E1977" t="str">
            <v>5156</v>
          </cell>
        </row>
        <row r="1978">
          <cell r="D1978">
            <v>0.15</v>
          </cell>
          <cell r="E1978" t="str">
            <v>5157</v>
          </cell>
        </row>
        <row r="1979">
          <cell r="D1979">
            <v>0.4</v>
          </cell>
          <cell r="E1979" t="str">
            <v>5158</v>
          </cell>
        </row>
        <row r="1980">
          <cell r="D1980">
            <v>0.2</v>
          </cell>
          <cell r="E1980" t="str">
            <v>5159</v>
          </cell>
        </row>
        <row r="1981">
          <cell r="D1981">
            <v>0.8</v>
          </cell>
          <cell r="E1981" t="str">
            <v>5160</v>
          </cell>
        </row>
        <row r="1982">
          <cell r="D1982">
            <v>0.5</v>
          </cell>
          <cell r="E1982" t="str">
            <v>521</v>
          </cell>
        </row>
        <row r="1983">
          <cell r="D1983">
            <v>0.5</v>
          </cell>
          <cell r="E1983" t="str">
            <v>522</v>
          </cell>
        </row>
        <row r="1984">
          <cell r="D1984">
            <v>0.5</v>
          </cell>
          <cell r="E1984" t="str">
            <v>523</v>
          </cell>
        </row>
        <row r="1985">
          <cell r="D1985">
            <v>0.5</v>
          </cell>
          <cell r="E1985" t="str">
            <v>524</v>
          </cell>
        </row>
        <row r="1986">
          <cell r="D1986">
            <v>0.5</v>
          </cell>
          <cell r="E1986" t="str">
            <v>525</v>
          </cell>
        </row>
        <row r="1987">
          <cell r="D1987">
            <v>0.5</v>
          </cell>
          <cell r="E1987" t="str">
            <v>526</v>
          </cell>
        </row>
        <row r="1988">
          <cell r="D1988">
            <v>0.5</v>
          </cell>
          <cell r="E1988" t="str">
            <v>527</v>
          </cell>
        </row>
        <row r="1989">
          <cell r="D1989">
            <v>0.5</v>
          </cell>
          <cell r="E1989" t="str">
            <v>528</v>
          </cell>
        </row>
        <row r="1990">
          <cell r="D1990">
            <v>0.5</v>
          </cell>
          <cell r="E1990" t="str">
            <v>529</v>
          </cell>
        </row>
        <row r="1991">
          <cell r="D1991">
            <v>0.5</v>
          </cell>
          <cell r="E1991" t="str">
            <v>5210</v>
          </cell>
        </row>
        <row r="1992">
          <cell r="D1992">
            <v>0.4</v>
          </cell>
          <cell r="E1992" t="str">
            <v>5211</v>
          </cell>
        </row>
        <row r="1993">
          <cell r="D1993">
            <v>0.6</v>
          </cell>
          <cell r="E1993" t="str">
            <v>5212</v>
          </cell>
        </row>
        <row r="1994">
          <cell r="D1994">
            <v>0.5</v>
          </cell>
          <cell r="E1994" t="str">
            <v>5213</v>
          </cell>
        </row>
        <row r="1995">
          <cell r="D1995">
            <v>0.5</v>
          </cell>
          <cell r="E1995" t="str">
            <v>5214</v>
          </cell>
        </row>
        <row r="1996">
          <cell r="D1996">
            <v>0.5</v>
          </cell>
          <cell r="E1996" t="str">
            <v>5215</v>
          </cell>
        </row>
        <row r="1997">
          <cell r="D1997">
            <v>0.5</v>
          </cell>
          <cell r="E1997" t="str">
            <v>5216</v>
          </cell>
        </row>
        <row r="1998">
          <cell r="D1998">
            <v>0.5</v>
          </cell>
          <cell r="E1998" t="str">
            <v>5217</v>
          </cell>
        </row>
        <row r="1999">
          <cell r="D1999">
            <v>0.5</v>
          </cell>
          <cell r="E1999" t="str">
            <v>5218</v>
          </cell>
        </row>
        <row r="2000">
          <cell r="D2000">
            <v>0.5</v>
          </cell>
          <cell r="E2000" t="str">
            <v>5219</v>
          </cell>
        </row>
        <row r="2001">
          <cell r="D2001">
            <v>0.5</v>
          </cell>
          <cell r="E2001" t="str">
            <v>5220</v>
          </cell>
        </row>
        <row r="2002">
          <cell r="D2002">
            <v>0.5</v>
          </cell>
          <cell r="E2002" t="str">
            <v>5221</v>
          </cell>
        </row>
        <row r="2003">
          <cell r="D2003">
            <v>0.5</v>
          </cell>
          <cell r="E2003" t="str">
            <v>5222</v>
          </cell>
        </row>
        <row r="2004">
          <cell r="D2004">
            <v>0.5</v>
          </cell>
          <cell r="E2004" t="str">
            <v>5223</v>
          </cell>
        </row>
        <row r="2005">
          <cell r="D2005">
            <v>0.5</v>
          </cell>
          <cell r="E2005" t="str">
            <v>5224</v>
          </cell>
        </row>
        <row r="2006">
          <cell r="D2006">
            <v>0.5</v>
          </cell>
          <cell r="E2006" t="str">
            <v>5225</v>
          </cell>
        </row>
        <row r="2007">
          <cell r="D2007">
            <v>0.5</v>
          </cell>
          <cell r="E2007" t="str">
            <v>5226</v>
          </cell>
        </row>
        <row r="2008">
          <cell r="D2008">
            <v>0.5</v>
          </cell>
          <cell r="E2008" t="str">
            <v>5227</v>
          </cell>
        </row>
        <row r="2009">
          <cell r="D2009">
            <v>0.5</v>
          </cell>
          <cell r="E2009" t="str">
            <v>5228</v>
          </cell>
        </row>
        <row r="2010">
          <cell r="D2010">
            <v>0.5</v>
          </cell>
          <cell r="E2010" t="str">
            <v>5229</v>
          </cell>
        </row>
        <row r="2011">
          <cell r="D2011">
            <v>0.5</v>
          </cell>
          <cell r="E2011" t="str">
            <v>5230</v>
          </cell>
        </row>
        <row r="2012">
          <cell r="D2012">
            <v>0.5</v>
          </cell>
          <cell r="E2012" t="str">
            <v>5231</v>
          </cell>
        </row>
        <row r="2013">
          <cell r="D2013">
            <v>0.5</v>
          </cell>
          <cell r="E2013" t="str">
            <v>5232</v>
          </cell>
        </row>
        <row r="2014">
          <cell r="D2014">
            <v>0.5</v>
          </cell>
          <cell r="E2014" t="str">
            <v>5233</v>
          </cell>
        </row>
        <row r="2015">
          <cell r="D2015">
            <v>0.3</v>
          </cell>
          <cell r="E2015" t="str">
            <v>5234</v>
          </cell>
        </row>
        <row r="2016">
          <cell r="D2016">
            <v>0.75</v>
          </cell>
          <cell r="E2016" t="str">
            <v>5235</v>
          </cell>
        </row>
        <row r="2017">
          <cell r="D2017">
            <v>0.4</v>
          </cell>
          <cell r="E2017" t="str">
            <v>5236</v>
          </cell>
        </row>
        <row r="2018">
          <cell r="D2018">
            <v>0.55000000000000004</v>
          </cell>
          <cell r="E2018" t="str">
            <v>5237</v>
          </cell>
        </row>
        <row r="2019">
          <cell r="D2019">
            <v>0.45</v>
          </cell>
          <cell r="E2019" t="str">
            <v>5238</v>
          </cell>
        </row>
        <row r="2020">
          <cell r="D2020">
            <v>0.8</v>
          </cell>
          <cell r="E2020" t="str">
            <v>5239</v>
          </cell>
        </row>
        <row r="2021">
          <cell r="D2021">
            <v>0.65</v>
          </cell>
          <cell r="E2021" t="str">
            <v>5240</v>
          </cell>
        </row>
        <row r="2022">
          <cell r="D2022">
            <v>0.65</v>
          </cell>
          <cell r="E2022" t="str">
            <v>5241</v>
          </cell>
        </row>
        <row r="2023">
          <cell r="D2023">
            <v>0.65</v>
          </cell>
          <cell r="E2023" t="str">
            <v>5242</v>
          </cell>
        </row>
        <row r="2024">
          <cell r="D2024">
            <v>0.65</v>
          </cell>
          <cell r="E2024" t="str">
            <v>5243</v>
          </cell>
        </row>
        <row r="2025">
          <cell r="D2025">
            <v>0.65</v>
          </cell>
          <cell r="E2025" t="str">
            <v>5244</v>
          </cell>
        </row>
        <row r="2026">
          <cell r="D2026">
            <v>0.65</v>
          </cell>
          <cell r="E2026" t="str">
            <v>5245</v>
          </cell>
        </row>
        <row r="2027">
          <cell r="D2027">
            <v>0.65</v>
          </cell>
          <cell r="E2027" t="str">
            <v>5246</v>
          </cell>
        </row>
        <row r="2028">
          <cell r="D2028">
            <v>0.65</v>
          </cell>
          <cell r="E2028" t="str">
            <v>5247</v>
          </cell>
        </row>
        <row r="2029">
          <cell r="D2029">
            <v>0.8</v>
          </cell>
          <cell r="E2029" t="str">
            <v>5248</v>
          </cell>
        </row>
        <row r="2030">
          <cell r="D2030">
            <v>0.45</v>
          </cell>
          <cell r="E2030" t="str">
            <v>5249</v>
          </cell>
        </row>
        <row r="2031">
          <cell r="D2031">
            <v>0.55000000000000004</v>
          </cell>
          <cell r="E2031" t="str">
            <v>5250</v>
          </cell>
        </row>
        <row r="2032">
          <cell r="D2032">
            <v>0.4</v>
          </cell>
          <cell r="E2032" t="str">
            <v>5251</v>
          </cell>
        </row>
        <row r="2033">
          <cell r="D2033">
            <v>0.75</v>
          </cell>
          <cell r="E2033" t="str">
            <v>5252</v>
          </cell>
        </row>
        <row r="2034">
          <cell r="D2034">
            <v>0.3</v>
          </cell>
          <cell r="E2034" t="str">
            <v>5253</v>
          </cell>
        </row>
        <row r="2035">
          <cell r="D2035">
            <v>0.5</v>
          </cell>
          <cell r="E2035" t="str">
            <v>5254</v>
          </cell>
        </row>
        <row r="2036">
          <cell r="D2036">
            <v>0.5</v>
          </cell>
          <cell r="E2036" t="str">
            <v>5255</v>
          </cell>
        </row>
        <row r="2037">
          <cell r="D2037">
            <v>0.5</v>
          </cell>
          <cell r="E2037" t="str">
            <v>5256</v>
          </cell>
        </row>
        <row r="2038">
          <cell r="D2038">
            <v>0.5</v>
          </cell>
          <cell r="E2038" t="str">
            <v>5257</v>
          </cell>
        </row>
        <row r="2039">
          <cell r="D2039">
            <v>0.5</v>
          </cell>
          <cell r="E2039" t="str">
            <v>5258</v>
          </cell>
        </row>
        <row r="2040">
          <cell r="D2040">
            <v>0.5</v>
          </cell>
          <cell r="E2040" t="str">
            <v>5259</v>
          </cell>
        </row>
        <row r="2041">
          <cell r="D2041">
            <v>0.5</v>
          </cell>
          <cell r="E2041" t="str">
            <v>5260</v>
          </cell>
        </row>
        <row r="2042">
          <cell r="D2042">
            <v>0.5</v>
          </cell>
          <cell r="E2042" t="str">
            <v>531</v>
          </cell>
        </row>
        <row r="2043">
          <cell r="D2043">
            <v>0.5</v>
          </cell>
          <cell r="E2043" t="str">
            <v>532</v>
          </cell>
        </row>
        <row r="2044">
          <cell r="D2044">
            <v>0.5</v>
          </cell>
          <cell r="E2044" t="str">
            <v>533</v>
          </cell>
        </row>
        <row r="2045">
          <cell r="D2045">
            <v>0.5</v>
          </cell>
          <cell r="E2045" t="str">
            <v>534</v>
          </cell>
        </row>
        <row r="2046">
          <cell r="D2046">
            <v>0.5</v>
          </cell>
          <cell r="E2046" t="str">
            <v>535</v>
          </cell>
        </row>
        <row r="2047">
          <cell r="D2047">
            <v>0.5</v>
          </cell>
          <cell r="E2047" t="str">
            <v>536</v>
          </cell>
        </row>
        <row r="2048">
          <cell r="D2048">
            <v>0.5</v>
          </cell>
          <cell r="E2048" t="str">
            <v>537</v>
          </cell>
        </row>
        <row r="2049">
          <cell r="D2049">
            <v>0.5</v>
          </cell>
          <cell r="E2049" t="str">
            <v>538</v>
          </cell>
        </row>
        <row r="2050">
          <cell r="D2050">
            <v>0.5</v>
          </cell>
          <cell r="E2050" t="str">
            <v>539</v>
          </cell>
        </row>
        <row r="2051">
          <cell r="D2051">
            <v>0.5</v>
          </cell>
          <cell r="E2051" t="str">
            <v>5310</v>
          </cell>
        </row>
        <row r="2052">
          <cell r="D2052">
            <v>0.5</v>
          </cell>
          <cell r="E2052" t="str">
            <v>5311</v>
          </cell>
        </row>
        <row r="2053">
          <cell r="D2053">
            <v>0.5</v>
          </cell>
          <cell r="E2053" t="str">
            <v>5312</v>
          </cell>
        </row>
        <row r="2054">
          <cell r="D2054">
            <v>0.5</v>
          </cell>
          <cell r="E2054" t="str">
            <v>5313</v>
          </cell>
        </row>
        <row r="2055">
          <cell r="D2055">
            <v>0.5</v>
          </cell>
          <cell r="E2055" t="str">
            <v>5314</v>
          </cell>
        </row>
        <row r="2056">
          <cell r="D2056">
            <v>0.6</v>
          </cell>
          <cell r="E2056" t="str">
            <v>5315</v>
          </cell>
        </row>
        <row r="2057">
          <cell r="D2057">
            <v>0.4</v>
          </cell>
          <cell r="E2057" t="str">
            <v>5316</v>
          </cell>
        </row>
        <row r="2058">
          <cell r="D2058">
            <v>0.5</v>
          </cell>
          <cell r="E2058" t="str">
            <v>5317</v>
          </cell>
        </row>
        <row r="2059">
          <cell r="D2059">
            <v>0.5</v>
          </cell>
          <cell r="E2059" t="str">
            <v>5318</v>
          </cell>
        </row>
        <row r="2060">
          <cell r="D2060">
            <v>0.5</v>
          </cell>
          <cell r="E2060" t="str">
            <v>5319</v>
          </cell>
        </row>
        <row r="2061">
          <cell r="D2061">
            <v>0.5</v>
          </cell>
          <cell r="E2061" t="str">
            <v>5320</v>
          </cell>
        </row>
        <row r="2062">
          <cell r="D2062">
            <v>0.5</v>
          </cell>
          <cell r="E2062" t="str">
            <v>5321</v>
          </cell>
        </row>
        <row r="2063">
          <cell r="D2063">
            <v>0.5</v>
          </cell>
          <cell r="E2063" t="str">
            <v>5322</v>
          </cell>
        </row>
        <row r="2064">
          <cell r="D2064">
            <v>0.5</v>
          </cell>
          <cell r="E2064" t="str">
            <v>5323</v>
          </cell>
        </row>
        <row r="2065">
          <cell r="D2065">
            <v>0.5</v>
          </cell>
          <cell r="E2065" t="str">
            <v>5324</v>
          </cell>
        </row>
        <row r="2066">
          <cell r="D2066">
            <v>0.5</v>
          </cell>
          <cell r="E2066" t="str">
            <v>5325</v>
          </cell>
        </row>
        <row r="2067">
          <cell r="D2067">
            <v>0.5</v>
          </cell>
          <cell r="E2067" t="str">
            <v>5326</v>
          </cell>
        </row>
        <row r="2068">
          <cell r="D2068">
            <v>0.8</v>
          </cell>
          <cell r="E2068" t="str">
            <v>5327</v>
          </cell>
        </row>
        <row r="2069">
          <cell r="D2069">
            <v>0.2</v>
          </cell>
          <cell r="E2069" t="str">
            <v>5328</v>
          </cell>
        </row>
        <row r="2070">
          <cell r="D2070">
            <v>0.4</v>
          </cell>
          <cell r="E2070" t="str">
            <v>5329</v>
          </cell>
        </row>
        <row r="2071">
          <cell r="D2071">
            <v>0.15</v>
          </cell>
          <cell r="E2071" t="str">
            <v>5330</v>
          </cell>
        </row>
        <row r="2072">
          <cell r="D2072">
            <v>0.65</v>
          </cell>
          <cell r="E2072" t="str">
            <v>5331</v>
          </cell>
        </row>
        <row r="2073">
          <cell r="D2073">
            <v>0.45</v>
          </cell>
          <cell r="E2073" t="str">
            <v>5332</v>
          </cell>
        </row>
        <row r="2074">
          <cell r="D2074">
            <v>0.45</v>
          </cell>
          <cell r="E2074" t="str">
            <v>5333</v>
          </cell>
        </row>
        <row r="2075">
          <cell r="D2075">
            <v>0.45</v>
          </cell>
          <cell r="E2075" t="str">
            <v>5334</v>
          </cell>
        </row>
        <row r="2076">
          <cell r="D2076">
            <v>0.45</v>
          </cell>
          <cell r="E2076" t="str">
            <v>5335</v>
          </cell>
        </row>
        <row r="2077">
          <cell r="D2077">
            <v>0.45</v>
          </cell>
          <cell r="E2077" t="str">
            <v>5336</v>
          </cell>
        </row>
        <row r="2078">
          <cell r="D2078">
            <v>0.45</v>
          </cell>
          <cell r="E2078" t="str">
            <v>5337</v>
          </cell>
        </row>
        <row r="2079">
          <cell r="D2079">
            <v>0.45</v>
          </cell>
          <cell r="E2079" t="str">
            <v>5338</v>
          </cell>
        </row>
        <row r="2080">
          <cell r="D2080">
            <v>0.45</v>
          </cell>
          <cell r="E2080" t="str">
            <v>5339</v>
          </cell>
        </row>
        <row r="2081">
          <cell r="D2081">
            <v>0.45</v>
          </cell>
          <cell r="E2081" t="str">
            <v>5340</v>
          </cell>
        </row>
        <row r="2082">
          <cell r="D2082">
            <v>0.45</v>
          </cell>
          <cell r="E2082" t="str">
            <v>5341</v>
          </cell>
        </row>
        <row r="2083">
          <cell r="D2083">
            <v>0.45</v>
          </cell>
          <cell r="E2083" t="str">
            <v>5342</v>
          </cell>
        </row>
        <row r="2084">
          <cell r="D2084">
            <v>0.45</v>
          </cell>
          <cell r="E2084" t="str">
            <v>5343</v>
          </cell>
        </row>
        <row r="2085">
          <cell r="D2085">
            <v>0.55000000000000004</v>
          </cell>
          <cell r="E2085" t="str">
            <v>5344</v>
          </cell>
        </row>
        <row r="2086">
          <cell r="D2086">
            <v>0.35000000000000003</v>
          </cell>
          <cell r="E2086" t="str">
            <v>5345</v>
          </cell>
        </row>
        <row r="2087">
          <cell r="D2087">
            <v>0.45</v>
          </cell>
          <cell r="E2087" t="str">
            <v>5346</v>
          </cell>
        </row>
        <row r="2088">
          <cell r="D2088">
            <v>0.45</v>
          </cell>
          <cell r="E2088" t="str">
            <v>5347</v>
          </cell>
        </row>
        <row r="2089">
          <cell r="D2089">
            <v>0.45</v>
          </cell>
          <cell r="E2089" t="str">
            <v>5348</v>
          </cell>
        </row>
        <row r="2090">
          <cell r="D2090">
            <v>0.45</v>
          </cell>
          <cell r="E2090" t="str">
            <v>5349</v>
          </cell>
        </row>
        <row r="2091">
          <cell r="D2091">
            <v>0.45</v>
          </cell>
          <cell r="E2091" t="str">
            <v>5350</v>
          </cell>
        </row>
        <row r="2092">
          <cell r="D2092">
            <v>0.45</v>
          </cell>
          <cell r="E2092" t="str">
            <v>5351</v>
          </cell>
        </row>
        <row r="2093">
          <cell r="D2093">
            <v>0.45</v>
          </cell>
          <cell r="E2093" t="str">
            <v>5352</v>
          </cell>
        </row>
        <row r="2094">
          <cell r="D2094">
            <v>0.45</v>
          </cell>
          <cell r="E2094" t="str">
            <v>5353</v>
          </cell>
        </row>
        <row r="2095">
          <cell r="D2095">
            <v>0.45</v>
          </cell>
          <cell r="E2095" t="str">
            <v>5354</v>
          </cell>
        </row>
        <row r="2096">
          <cell r="D2096">
            <v>0.45</v>
          </cell>
          <cell r="E2096" t="str">
            <v>5355</v>
          </cell>
        </row>
        <row r="2097">
          <cell r="D2097">
            <v>0.45</v>
          </cell>
          <cell r="E2097" t="str">
            <v>5356</v>
          </cell>
        </row>
        <row r="2098">
          <cell r="D2098">
            <v>0.45</v>
          </cell>
          <cell r="E2098" t="str">
            <v>5357</v>
          </cell>
        </row>
        <row r="2099">
          <cell r="D2099">
            <v>0.45</v>
          </cell>
          <cell r="E2099" t="str">
            <v>5358</v>
          </cell>
        </row>
        <row r="2100">
          <cell r="D2100">
            <v>0.45</v>
          </cell>
          <cell r="E2100" t="str">
            <v>5359</v>
          </cell>
        </row>
        <row r="2101">
          <cell r="D2101">
            <v>0.45</v>
          </cell>
          <cell r="E2101" t="str">
            <v>5360</v>
          </cell>
        </row>
        <row r="2102">
          <cell r="D2102">
            <v>0.45</v>
          </cell>
          <cell r="E2102" t="str">
            <v>541</v>
          </cell>
        </row>
        <row r="2103">
          <cell r="D2103">
            <v>0.45</v>
          </cell>
          <cell r="E2103" t="str">
            <v>542</v>
          </cell>
        </row>
        <row r="2104">
          <cell r="D2104">
            <v>0.45</v>
          </cell>
          <cell r="E2104" t="str">
            <v>543</v>
          </cell>
        </row>
        <row r="2105">
          <cell r="D2105">
            <v>0.45</v>
          </cell>
          <cell r="E2105" t="str">
            <v>544</v>
          </cell>
        </row>
        <row r="2106">
          <cell r="D2106">
            <v>0.45</v>
          </cell>
          <cell r="E2106" t="str">
            <v>545</v>
          </cell>
        </row>
        <row r="2107">
          <cell r="D2107">
            <v>0.35000000000000003</v>
          </cell>
          <cell r="E2107" t="str">
            <v>546</v>
          </cell>
        </row>
        <row r="2108">
          <cell r="D2108">
            <v>0.55000000000000004</v>
          </cell>
          <cell r="E2108" t="str">
            <v>547</v>
          </cell>
        </row>
        <row r="2109">
          <cell r="D2109">
            <v>0.5</v>
          </cell>
          <cell r="E2109" t="str">
            <v>548</v>
          </cell>
        </row>
        <row r="2110">
          <cell r="D2110">
            <v>0.5</v>
          </cell>
          <cell r="E2110" t="str">
            <v>549</v>
          </cell>
        </row>
        <row r="2111">
          <cell r="D2111">
            <v>0.5</v>
          </cell>
          <cell r="E2111" t="str">
            <v>5410</v>
          </cell>
        </row>
        <row r="2112">
          <cell r="D2112">
            <v>0.5</v>
          </cell>
          <cell r="E2112" t="str">
            <v>5411</v>
          </cell>
        </row>
        <row r="2113">
          <cell r="D2113">
            <v>0.5</v>
          </cell>
          <cell r="E2113" t="str">
            <v>5412</v>
          </cell>
        </row>
        <row r="2114">
          <cell r="D2114">
            <v>0.5</v>
          </cell>
          <cell r="E2114" t="str">
            <v>5413</v>
          </cell>
        </row>
        <row r="2115">
          <cell r="D2115">
            <v>0.5</v>
          </cell>
          <cell r="E2115" t="str">
            <v>5414</v>
          </cell>
        </row>
        <row r="2116">
          <cell r="D2116">
            <v>0.5</v>
          </cell>
          <cell r="E2116" t="str">
            <v>5415</v>
          </cell>
        </row>
        <row r="2117">
          <cell r="D2117">
            <v>0.5</v>
          </cell>
          <cell r="E2117" t="str">
            <v>5416</v>
          </cell>
        </row>
        <row r="2118">
          <cell r="D2118">
            <v>0.70000000000000007</v>
          </cell>
          <cell r="E2118" t="str">
            <v>5417</v>
          </cell>
        </row>
        <row r="2119">
          <cell r="D2119">
            <v>0.3</v>
          </cell>
          <cell r="E2119" t="str">
            <v>5418</v>
          </cell>
        </row>
        <row r="2120">
          <cell r="D2120">
            <v>0.55000000000000004</v>
          </cell>
          <cell r="E2120" t="str">
            <v>5419</v>
          </cell>
        </row>
        <row r="2121">
          <cell r="D2121">
            <v>0.3</v>
          </cell>
          <cell r="E2121" t="str">
            <v>5420</v>
          </cell>
        </row>
        <row r="2122">
          <cell r="D2122">
            <v>0.55000000000000004</v>
          </cell>
          <cell r="E2122" t="str">
            <v>5421</v>
          </cell>
        </row>
        <row r="2123">
          <cell r="D2123">
            <v>0.4</v>
          </cell>
          <cell r="E2123" t="str">
            <v>5422</v>
          </cell>
        </row>
        <row r="2124">
          <cell r="D2124">
            <v>0.9</v>
          </cell>
          <cell r="E2124" t="str">
            <v>5423</v>
          </cell>
        </row>
        <row r="2125">
          <cell r="D2125">
            <v>0.55000000000000004</v>
          </cell>
          <cell r="E2125" t="str">
            <v>5424</v>
          </cell>
        </row>
        <row r="2126">
          <cell r="D2126">
            <v>0.65</v>
          </cell>
          <cell r="E2126" t="str">
            <v>5425</v>
          </cell>
        </row>
        <row r="2127">
          <cell r="D2127">
            <v>0.65</v>
          </cell>
          <cell r="E2127" t="str">
            <v>5426</v>
          </cell>
        </row>
        <row r="2128">
          <cell r="D2128">
            <v>0.65</v>
          </cell>
          <cell r="E2128" t="str">
            <v>5427</v>
          </cell>
        </row>
        <row r="2129">
          <cell r="D2129">
            <v>0.65</v>
          </cell>
          <cell r="E2129" t="str">
            <v>5428</v>
          </cell>
        </row>
        <row r="2130">
          <cell r="D2130">
            <v>0.65</v>
          </cell>
          <cell r="E2130" t="str">
            <v>5429</v>
          </cell>
        </row>
        <row r="2131">
          <cell r="D2131">
            <v>0.65</v>
          </cell>
          <cell r="E2131" t="str">
            <v>5430</v>
          </cell>
        </row>
        <row r="2132">
          <cell r="D2132">
            <v>0.65</v>
          </cell>
          <cell r="E2132" t="str">
            <v>5431</v>
          </cell>
        </row>
        <row r="2133">
          <cell r="D2133">
            <v>0.65</v>
          </cell>
          <cell r="E2133" t="str">
            <v>5432</v>
          </cell>
        </row>
        <row r="2134">
          <cell r="D2134">
            <v>0.65</v>
          </cell>
          <cell r="E2134" t="str">
            <v>5433</v>
          </cell>
        </row>
        <row r="2135">
          <cell r="D2135">
            <v>0.65</v>
          </cell>
          <cell r="E2135" t="str">
            <v>5434</v>
          </cell>
        </row>
        <row r="2136">
          <cell r="D2136">
            <v>0.65</v>
          </cell>
          <cell r="E2136" t="str">
            <v>5435</v>
          </cell>
        </row>
        <row r="2137">
          <cell r="D2137">
            <v>0.65</v>
          </cell>
          <cell r="E2137" t="str">
            <v>5436</v>
          </cell>
        </row>
        <row r="2138">
          <cell r="D2138">
            <v>0.65</v>
          </cell>
          <cell r="E2138" t="str">
            <v>5437</v>
          </cell>
        </row>
        <row r="2139">
          <cell r="D2139">
            <v>0.65</v>
          </cell>
          <cell r="E2139" t="str">
            <v>5438</v>
          </cell>
        </row>
        <row r="2140">
          <cell r="D2140">
            <v>0.75</v>
          </cell>
          <cell r="E2140" t="str">
            <v>5439</v>
          </cell>
        </row>
        <row r="2141">
          <cell r="D2141">
            <v>0.5</v>
          </cell>
          <cell r="E2141" t="str">
            <v>5440</v>
          </cell>
        </row>
        <row r="2142">
          <cell r="D2142">
            <v>0.95000000000000007</v>
          </cell>
          <cell r="E2142" t="str">
            <v>5441</v>
          </cell>
        </row>
        <row r="2143">
          <cell r="D2143">
            <v>0.5</v>
          </cell>
          <cell r="E2143" t="str">
            <v>5442</v>
          </cell>
        </row>
        <row r="2144">
          <cell r="D2144">
            <v>0.85</v>
          </cell>
          <cell r="E2144" t="str">
            <v>5443</v>
          </cell>
        </row>
        <row r="2145">
          <cell r="D2145">
            <v>0.4</v>
          </cell>
          <cell r="E2145" t="str">
            <v>5444</v>
          </cell>
        </row>
        <row r="2146">
          <cell r="D2146">
            <v>0.5</v>
          </cell>
          <cell r="E2146" t="str">
            <v>5445</v>
          </cell>
        </row>
        <row r="2147">
          <cell r="D2147">
            <v>0.5</v>
          </cell>
          <cell r="E2147" t="str">
            <v>5446</v>
          </cell>
        </row>
        <row r="2148">
          <cell r="D2148">
            <v>0.5</v>
          </cell>
          <cell r="E2148" t="str">
            <v>5447</v>
          </cell>
        </row>
        <row r="2149">
          <cell r="D2149">
            <v>0.5</v>
          </cell>
          <cell r="E2149" t="str">
            <v>5448</v>
          </cell>
        </row>
        <row r="2150">
          <cell r="D2150">
            <v>0.5</v>
          </cell>
          <cell r="E2150" t="str">
            <v>5449</v>
          </cell>
        </row>
        <row r="2151">
          <cell r="D2151">
            <v>0.5</v>
          </cell>
          <cell r="E2151" t="str">
            <v>5450</v>
          </cell>
        </row>
        <row r="2152">
          <cell r="D2152">
            <v>0.5</v>
          </cell>
          <cell r="E2152" t="str">
            <v>5451</v>
          </cell>
        </row>
        <row r="2153">
          <cell r="D2153">
            <v>0.5</v>
          </cell>
          <cell r="E2153" t="str">
            <v>5452</v>
          </cell>
        </row>
        <row r="2154">
          <cell r="D2154">
            <v>0.5</v>
          </cell>
          <cell r="E2154" t="str">
            <v>5453</v>
          </cell>
        </row>
        <row r="2155">
          <cell r="D2155">
            <v>0.5</v>
          </cell>
          <cell r="E2155" t="str">
            <v>5454</v>
          </cell>
        </row>
        <row r="2156">
          <cell r="D2156">
            <v>0.5</v>
          </cell>
          <cell r="E2156" t="str">
            <v>5455</v>
          </cell>
        </row>
        <row r="2157">
          <cell r="D2157">
            <v>0.5</v>
          </cell>
          <cell r="E2157" t="str">
            <v>5456</v>
          </cell>
        </row>
        <row r="2158">
          <cell r="D2158">
            <v>0.5</v>
          </cell>
          <cell r="E2158" t="str">
            <v>5457</v>
          </cell>
        </row>
        <row r="2159">
          <cell r="D2159">
            <v>0.5</v>
          </cell>
          <cell r="E2159" t="str">
            <v>5458</v>
          </cell>
        </row>
        <row r="2160">
          <cell r="D2160">
            <v>0.5</v>
          </cell>
          <cell r="E2160" t="str">
            <v>5459</v>
          </cell>
        </row>
        <row r="2161">
          <cell r="D2161">
            <v>0.5</v>
          </cell>
          <cell r="E2161" t="str">
            <v>5460</v>
          </cell>
        </row>
        <row r="2162">
          <cell r="D2162">
            <v>0.5</v>
          </cell>
          <cell r="E2162" t="str">
            <v>551</v>
          </cell>
        </row>
        <row r="2163">
          <cell r="D2163">
            <v>0.5</v>
          </cell>
          <cell r="E2163" t="str">
            <v>552</v>
          </cell>
        </row>
        <row r="2164">
          <cell r="D2164">
            <v>0.5</v>
          </cell>
          <cell r="E2164" t="str">
            <v>553</v>
          </cell>
        </row>
        <row r="2165">
          <cell r="D2165">
            <v>0.5</v>
          </cell>
          <cell r="E2165" t="str">
            <v>554</v>
          </cell>
        </row>
        <row r="2166">
          <cell r="D2166">
            <v>0.5</v>
          </cell>
          <cell r="E2166" t="str">
            <v>555</v>
          </cell>
        </row>
        <row r="2167">
          <cell r="D2167">
            <v>0.5</v>
          </cell>
          <cell r="E2167" t="str">
            <v>556</v>
          </cell>
        </row>
        <row r="2168">
          <cell r="D2168">
            <v>0.5</v>
          </cell>
          <cell r="E2168" t="str">
            <v>557</v>
          </cell>
        </row>
        <row r="2169">
          <cell r="D2169">
            <v>0.45</v>
          </cell>
          <cell r="E2169" t="str">
            <v>558</v>
          </cell>
        </row>
        <row r="2170">
          <cell r="D2170">
            <v>0.65</v>
          </cell>
          <cell r="E2170" t="str">
            <v>559</v>
          </cell>
        </row>
        <row r="2171">
          <cell r="D2171">
            <v>0.5</v>
          </cell>
          <cell r="E2171" t="str">
            <v>5510</v>
          </cell>
        </row>
        <row r="2172">
          <cell r="D2172">
            <v>0.5</v>
          </cell>
          <cell r="E2172" t="str">
            <v>5511</v>
          </cell>
        </row>
        <row r="2173">
          <cell r="D2173">
            <v>0.5</v>
          </cell>
          <cell r="E2173" t="str">
            <v>5512</v>
          </cell>
        </row>
        <row r="2174">
          <cell r="D2174">
            <v>0.5</v>
          </cell>
          <cell r="E2174" t="str">
            <v>5513</v>
          </cell>
        </row>
        <row r="2175">
          <cell r="D2175">
            <v>0.5</v>
          </cell>
          <cell r="E2175" t="str">
            <v>5514</v>
          </cell>
        </row>
        <row r="2176">
          <cell r="D2176">
            <v>0.5</v>
          </cell>
          <cell r="E2176" t="str">
            <v>5515</v>
          </cell>
        </row>
        <row r="2177">
          <cell r="D2177">
            <v>0.75</v>
          </cell>
          <cell r="E2177" t="str">
            <v>5516</v>
          </cell>
        </row>
        <row r="2178">
          <cell r="D2178">
            <v>0.25</v>
          </cell>
          <cell r="E2178" t="str">
            <v>5517</v>
          </cell>
        </row>
        <row r="2179">
          <cell r="D2179">
            <v>0.55000000000000004</v>
          </cell>
          <cell r="E2179" t="str">
            <v>5518</v>
          </cell>
        </row>
        <row r="2180">
          <cell r="D2180">
            <v>0.3</v>
          </cell>
          <cell r="E2180" t="str">
            <v>5519</v>
          </cell>
        </row>
        <row r="2181">
          <cell r="D2181">
            <v>0.85</v>
          </cell>
          <cell r="E2181" t="str">
            <v>5520</v>
          </cell>
        </row>
        <row r="2182">
          <cell r="D2182">
            <v>0.5</v>
          </cell>
          <cell r="E2182" t="str">
            <v>5521</v>
          </cell>
        </row>
        <row r="2183">
          <cell r="D2183">
            <v>0.70000000000000007</v>
          </cell>
          <cell r="E2183" t="str">
            <v>5522</v>
          </cell>
        </row>
        <row r="2184">
          <cell r="D2184">
            <v>0.3</v>
          </cell>
          <cell r="E2184" t="str">
            <v>5523</v>
          </cell>
        </row>
        <row r="2185">
          <cell r="D2185">
            <v>0.65</v>
          </cell>
          <cell r="E2185" t="str">
            <v>5524</v>
          </cell>
        </row>
        <row r="2186">
          <cell r="D2186">
            <v>0.45</v>
          </cell>
          <cell r="E2186" t="str">
            <v>5525</v>
          </cell>
        </row>
        <row r="2187">
          <cell r="D2187">
            <v>0.45</v>
          </cell>
          <cell r="E2187" t="str">
            <v>5526</v>
          </cell>
        </row>
        <row r="2188">
          <cell r="D2188">
            <v>0.45</v>
          </cell>
          <cell r="E2188" t="str">
            <v>5527</v>
          </cell>
        </row>
        <row r="2189">
          <cell r="D2189">
            <v>0.45</v>
          </cell>
          <cell r="E2189" t="str">
            <v>5528</v>
          </cell>
        </row>
        <row r="2190">
          <cell r="D2190">
            <v>0.45</v>
          </cell>
          <cell r="E2190" t="str">
            <v>5529</v>
          </cell>
        </row>
        <row r="2191">
          <cell r="D2191">
            <v>0.45</v>
          </cell>
          <cell r="E2191" t="str">
            <v>5530</v>
          </cell>
        </row>
        <row r="2192">
          <cell r="D2192">
            <v>0.45</v>
          </cell>
          <cell r="E2192" t="str">
            <v>5531</v>
          </cell>
        </row>
        <row r="2193">
          <cell r="D2193">
            <v>0.45</v>
          </cell>
          <cell r="E2193" t="str">
            <v>5532</v>
          </cell>
        </row>
        <row r="2194">
          <cell r="D2194">
            <v>0.45</v>
          </cell>
          <cell r="E2194" t="str">
            <v>5533</v>
          </cell>
        </row>
        <row r="2195">
          <cell r="D2195">
            <v>0.45</v>
          </cell>
          <cell r="E2195" t="str">
            <v>5534</v>
          </cell>
        </row>
        <row r="2196">
          <cell r="D2196">
            <v>0.45</v>
          </cell>
          <cell r="E2196" t="str">
            <v>5535</v>
          </cell>
        </row>
        <row r="2197">
          <cell r="D2197">
            <v>0.45</v>
          </cell>
          <cell r="E2197" t="str">
            <v>5536</v>
          </cell>
        </row>
        <row r="2198">
          <cell r="D2198">
            <v>0.45</v>
          </cell>
          <cell r="E2198" t="str">
            <v>5537</v>
          </cell>
        </row>
        <row r="2199">
          <cell r="D2199">
            <v>0.45</v>
          </cell>
          <cell r="E2199" t="str">
            <v>5538</v>
          </cell>
        </row>
        <row r="2200">
          <cell r="D2200">
            <v>0.45</v>
          </cell>
          <cell r="E2200" t="str">
            <v>5539</v>
          </cell>
        </row>
        <row r="2201">
          <cell r="D2201">
            <v>0.45</v>
          </cell>
          <cell r="E2201" t="str">
            <v>5540</v>
          </cell>
        </row>
        <row r="2202">
          <cell r="D2202">
            <v>0.45</v>
          </cell>
          <cell r="E2202" t="str">
            <v>5541</v>
          </cell>
        </row>
        <row r="2203">
          <cell r="D2203">
            <v>0.45</v>
          </cell>
          <cell r="E2203" t="str">
            <v>5542</v>
          </cell>
        </row>
        <row r="2204">
          <cell r="D2204">
            <v>0.45</v>
          </cell>
          <cell r="E2204" t="str">
            <v>5543</v>
          </cell>
        </row>
        <row r="2205">
          <cell r="D2205">
            <v>0.45</v>
          </cell>
          <cell r="E2205" t="str">
            <v>5544</v>
          </cell>
        </row>
        <row r="2206">
          <cell r="D2206">
            <v>0.45</v>
          </cell>
          <cell r="E2206" t="str">
            <v>5545</v>
          </cell>
        </row>
        <row r="2207">
          <cell r="D2207">
            <v>0.45</v>
          </cell>
          <cell r="E2207" t="str">
            <v>5546</v>
          </cell>
        </row>
        <row r="2208">
          <cell r="D2208">
            <v>0.45</v>
          </cell>
          <cell r="E2208" t="str">
            <v>5547</v>
          </cell>
        </row>
        <row r="2209">
          <cell r="D2209">
            <v>0.45</v>
          </cell>
          <cell r="E2209" t="str">
            <v>5548</v>
          </cell>
        </row>
        <row r="2210">
          <cell r="D2210">
            <v>0.45</v>
          </cell>
          <cell r="E2210" t="str">
            <v>5549</v>
          </cell>
        </row>
        <row r="2211">
          <cell r="D2211">
            <v>0.45</v>
          </cell>
          <cell r="E2211" t="str">
            <v>5550</v>
          </cell>
        </row>
        <row r="2212">
          <cell r="D2212">
            <v>0.45</v>
          </cell>
          <cell r="E2212" t="str">
            <v>5551</v>
          </cell>
        </row>
        <row r="2213">
          <cell r="D2213">
            <v>0.45</v>
          </cell>
          <cell r="E2213" t="str">
            <v>5552</v>
          </cell>
        </row>
        <row r="2214">
          <cell r="D2214">
            <v>0.45</v>
          </cell>
          <cell r="E2214" t="str">
            <v>5553</v>
          </cell>
        </row>
        <row r="2215">
          <cell r="D2215">
            <v>0.45</v>
          </cell>
          <cell r="E2215" t="str">
            <v>5554</v>
          </cell>
        </row>
        <row r="2216">
          <cell r="D2216">
            <v>0.45</v>
          </cell>
          <cell r="E2216" t="str">
            <v>5555</v>
          </cell>
        </row>
        <row r="2217">
          <cell r="D2217">
            <v>0.45</v>
          </cell>
          <cell r="E2217" t="str">
            <v>5556</v>
          </cell>
        </row>
        <row r="2218">
          <cell r="D2218">
            <v>0.45</v>
          </cell>
          <cell r="E2218" t="str">
            <v>5557</v>
          </cell>
        </row>
        <row r="2219">
          <cell r="D2219">
            <v>0.45</v>
          </cell>
          <cell r="E2219" t="str">
            <v>5558</v>
          </cell>
        </row>
        <row r="2220">
          <cell r="D2220">
            <v>0.45</v>
          </cell>
          <cell r="E2220" t="str">
            <v>5559</v>
          </cell>
        </row>
        <row r="2221">
          <cell r="D2221">
            <v>0.45</v>
          </cell>
          <cell r="E2221" t="str">
            <v>5560</v>
          </cell>
        </row>
        <row r="2222">
          <cell r="D2222">
            <v>0.65</v>
          </cell>
          <cell r="E2222" t="str">
            <v>561</v>
          </cell>
        </row>
        <row r="2223">
          <cell r="D2223">
            <v>0.3</v>
          </cell>
          <cell r="E2223" t="str">
            <v>562</v>
          </cell>
        </row>
        <row r="2224">
          <cell r="D2224">
            <v>0.70000000000000007</v>
          </cell>
          <cell r="E2224" t="str">
            <v>563</v>
          </cell>
        </row>
        <row r="2225">
          <cell r="D2225">
            <v>0.5</v>
          </cell>
          <cell r="E2225" t="str">
            <v>564</v>
          </cell>
        </row>
        <row r="2226">
          <cell r="D2226">
            <v>0.85</v>
          </cell>
          <cell r="E2226" t="str">
            <v>565</v>
          </cell>
        </row>
        <row r="2227">
          <cell r="D2227">
            <v>0.3</v>
          </cell>
          <cell r="E2227" t="str">
            <v>566</v>
          </cell>
        </row>
        <row r="2228">
          <cell r="D2228">
            <v>0.55000000000000004</v>
          </cell>
          <cell r="E2228" t="str">
            <v>567</v>
          </cell>
        </row>
        <row r="2229">
          <cell r="D2229">
            <v>0.25</v>
          </cell>
          <cell r="E2229" t="str">
            <v>568</v>
          </cell>
        </row>
        <row r="2230">
          <cell r="D2230">
            <v>0.75</v>
          </cell>
          <cell r="E2230" t="str">
            <v>569</v>
          </cell>
        </row>
        <row r="2231">
          <cell r="D2231">
            <v>0.5</v>
          </cell>
          <cell r="E2231" t="str">
            <v>5610</v>
          </cell>
        </row>
        <row r="2232">
          <cell r="D2232">
            <v>0.5</v>
          </cell>
          <cell r="E2232" t="str">
            <v>5611</v>
          </cell>
        </row>
        <row r="2233">
          <cell r="D2233">
            <v>0.5</v>
          </cell>
          <cell r="E2233" t="str">
            <v>5612</v>
          </cell>
        </row>
        <row r="2234">
          <cell r="D2234">
            <v>0.5</v>
          </cell>
          <cell r="E2234" t="str">
            <v>5613</v>
          </cell>
        </row>
        <row r="2235">
          <cell r="D2235">
            <v>0.5</v>
          </cell>
          <cell r="E2235" t="str">
            <v>5614</v>
          </cell>
        </row>
        <row r="2236">
          <cell r="D2236">
            <v>0.5</v>
          </cell>
          <cell r="E2236" t="str">
            <v>5615</v>
          </cell>
        </row>
        <row r="2237">
          <cell r="D2237">
            <v>0.65</v>
          </cell>
          <cell r="E2237" t="str">
            <v>5616</v>
          </cell>
        </row>
        <row r="2238">
          <cell r="D2238">
            <v>0.45</v>
          </cell>
          <cell r="E2238" t="str">
            <v>5617</v>
          </cell>
        </row>
        <row r="2239">
          <cell r="D2239">
            <v>0.5</v>
          </cell>
          <cell r="E2239" t="str">
            <v>5618</v>
          </cell>
        </row>
        <row r="2240">
          <cell r="D2240">
            <v>0.5</v>
          </cell>
          <cell r="E2240" t="str">
            <v>5619</v>
          </cell>
        </row>
        <row r="2241">
          <cell r="D2241">
            <v>0.5</v>
          </cell>
          <cell r="E2241" t="str">
            <v>5620</v>
          </cell>
        </row>
        <row r="2242">
          <cell r="D2242">
            <v>0.5</v>
          </cell>
          <cell r="E2242" t="str">
            <v>5621</v>
          </cell>
        </row>
        <row r="2243">
          <cell r="D2243">
            <v>0.5</v>
          </cell>
          <cell r="E2243" t="str">
            <v>5622</v>
          </cell>
        </row>
        <row r="2244">
          <cell r="D2244">
            <v>0.5</v>
          </cell>
          <cell r="E2244" t="str">
            <v>5623</v>
          </cell>
        </row>
        <row r="2245">
          <cell r="D2245">
            <v>0.5</v>
          </cell>
          <cell r="E2245" t="str">
            <v>5624</v>
          </cell>
        </row>
        <row r="2246">
          <cell r="D2246">
            <v>0.5</v>
          </cell>
          <cell r="E2246" t="str">
            <v>5625</v>
          </cell>
        </row>
        <row r="2247">
          <cell r="D2247">
            <v>0.5</v>
          </cell>
          <cell r="E2247" t="str">
            <v>5626</v>
          </cell>
        </row>
        <row r="2248">
          <cell r="D2248">
            <v>0.5</v>
          </cell>
          <cell r="E2248" t="str">
            <v>5627</v>
          </cell>
        </row>
        <row r="2249">
          <cell r="D2249">
            <v>0.5</v>
          </cell>
          <cell r="E2249" t="str">
            <v>5628</v>
          </cell>
        </row>
        <row r="2250">
          <cell r="D2250">
            <v>0.5</v>
          </cell>
          <cell r="E2250" t="str">
            <v>5629</v>
          </cell>
        </row>
        <row r="2251">
          <cell r="D2251">
            <v>0.5</v>
          </cell>
          <cell r="E2251" t="str">
            <v>5630</v>
          </cell>
        </row>
        <row r="2252">
          <cell r="D2252">
            <v>0.5</v>
          </cell>
          <cell r="E2252" t="str">
            <v>5631</v>
          </cell>
        </row>
        <row r="2253">
          <cell r="D2253">
            <v>0.5</v>
          </cell>
          <cell r="E2253" t="str">
            <v>5632</v>
          </cell>
        </row>
        <row r="2254">
          <cell r="D2254">
            <v>0.5</v>
          </cell>
          <cell r="E2254" t="str">
            <v>5633</v>
          </cell>
        </row>
        <row r="2255">
          <cell r="D2255">
            <v>0.5</v>
          </cell>
          <cell r="E2255" t="str">
            <v>5634</v>
          </cell>
        </row>
        <row r="2256">
          <cell r="D2256">
            <v>0.5</v>
          </cell>
          <cell r="E2256" t="str">
            <v>5635</v>
          </cell>
        </row>
        <row r="2257">
          <cell r="D2257">
            <v>0.5</v>
          </cell>
          <cell r="E2257" t="str">
            <v>5636</v>
          </cell>
        </row>
        <row r="2258">
          <cell r="D2258">
            <v>0.5</v>
          </cell>
          <cell r="E2258" t="str">
            <v>5637</v>
          </cell>
        </row>
        <row r="2259">
          <cell r="D2259">
            <v>0.5</v>
          </cell>
          <cell r="E2259" t="str">
            <v>5638</v>
          </cell>
        </row>
        <row r="2260">
          <cell r="D2260">
            <v>0.5</v>
          </cell>
          <cell r="E2260" t="str">
            <v>5639</v>
          </cell>
        </row>
        <row r="2261">
          <cell r="D2261">
            <v>0.5</v>
          </cell>
          <cell r="E2261" t="str">
            <v>5640</v>
          </cell>
        </row>
        <row r="2262">
          <cell r="D2262">
            <v>0.4</v>
          </cell>
          <cell r="E2262" t="str">
            <v>5641</v>
          </cell>
        </row>
        <row r="2263">
          <cell r="D2263">
            <v>0.85</v>
          </cell>
          <cell r="E2263" t="str">
            <v>5642</v>
          </cell>
        </row>
        <row r="2264">
          <cell r="D2264">
            <v>0.5</v>
          </cell>
          <cell r="E2264" t="str">
            <v>5643</v>
          </cell>
        </row>
        <row r="2265">
          <cell r="D2265">
            <v>0.95000000000000007</v>
          </cell>
          <cell r="E2265" t="str">
            <v>5644</v>
          </cell>
        </row>
        <row r="2266">
          <cell r="D2266">
            <v>0.5</v>
          </cell>
          <cell r="E2266" t="str">
            <v>5645</v>
          </cell>
        </row>
        <row r="2267">
          <cell r="D2267">
            <v>0.75</v>
          </cell>
          <cell r="E2267" t="str">
            <v>5646</v>
          </cell>
        </row>
        <row r="2268">
          <cell r="D2268">
            <v>0.65</v>
          </cell>
          <cell r="E2268" t="str">
            <v>5647</v>
          </cell>
        </row>
        <row r="2269">
          <cell r="D2269">
            <v>0.65</v>
          </cell>
          <cell r="E2269" t="str">
            <v>5648</v>
          </cell>
        </row>
        <row r="2270">
          <cell r="D2270">
            <v>0.65</v>
          </cell>
          <cell r="E2270" t="str">
            <v>5649</v>
          </cell>
        </row>
        <row r="2271">
          <cell r="D2271">
            <v>0.65</v>
          </cell>
          <cell r="E2271" t="str">
            <v>5650</v>
          </cell>
        </row>
        <row r="2272">
          <cell r="D2272">
            <v>0.65</v>
          </cell>
          <cell r="E2272" t="str">
            <v>5651</v>
          </cell>
        </row>
        <row r="2273">
          <cell r="D2273">
            <v>0.65</v>
          </cell>
          <cell r="E2273" t="str">
            <v>5652</v>
          </cell>
        </row>
        <row r="2274">
          <cell r="D2274">
            <v>0.65</v>
          </cell>
          <cell r="E2274" t="str">
            <v>5653</v>
          </cell>
        </row>
        <row r="2275">
          <cell r="D2275">
            <v>0.65</v>
          </cell>
          <cell r="E2275" t="str">
            <v>5654</v>
          </cell>
        </row>
        <row r="2276">
          <cell r="D2276">
            <v>0.65</v>
          </cell>
          <cell r="E2276" t="str">
            <v>5655</v>
          </cell>
        </row>
        <row r="2277">
          <cell r="D2277">
            <v>0.65</v>
          </cell>
          <cell r="E2277" t="str">
            <v>5656</v>
          </cell>
        </row>
        <row r="2278">
          <cell r="D2278">
            <v>0.65</v>
          </cell>
          <cell r="E2278" t="str">
            <v>5657</v>
          </cell>
        </row>
        <row r="2279">
          <cell r="D2279">
            <v>0.65</v>
          </cell>
          <cell r="E2279" t="str">
            <v>5658</v>
          </cell>
        </row>
        <row r="2280">
          <cell r="D2280">
            <v>0.65</v>
          </cell>
          <cell r="E2280" t="str">
            <v>5659</v>
          </cell>
        </row>
        <row r="2281">
          <cell r="D2281">
            <v>0.65</v>
          </cell>
          <cell r="E2281" t="str">
            <v>5660</v>
          </cell>
        </row>
        <row r="2282">
          <cell r="D2282">
            <v>0.55000000000000004</v>
          </cell>
          <cell r="E2282" t="str">
            <v>571</v>
          </cell>
        </row>
        <row r="2283">
          <cell r="D2283">
            <v>0.9</v>
          </cell>
          <cell r="E2283" t="str">
            <v>572</v>
          </cell>
        </row>
        <row r="2284">
          <cell r="D2284">
            <v>0.4</v>
          </cell>
          <cell r="E2284" t="str">
            <v>573</v>
          </cell>
        </row>
        <row r="2285">
          <cell r="D2285">
            <v>0.55000000000000004</v>
          </cell>
          <cell r="E2285" t="str">
            <v>574</v>
          </cell>
        </row>
        <row r="2286">
          <cell r="D2286">
            <v>0.3</v>
          </cell>
          <cell r="E2286" t="str">
            <v>575</v>
          </cell>
        </row>
        <row r="2287">
          <cell r="D2287">
            <v>0.55000000000000004</v>
          </cell>
          <cell r="E2287" t="str">
            <v>576</v>
          </cell>
        </row>
        <row r="2288">
          <cell r="D2288">
            <v>0.3</v>
          </cell>
          <cell r="E2288" t="str">
            <v>577</v>
          </cell>
        </row>
        <row r="2289">
          <cell r="D2289">
            <v>0.70000000000000007</v>
          </cell>
          <cell r="E2289" t="str">
            <v>578</v>
          </cell>
        </row>
        <row r="2290">
          <cell r="D2290">
            <v>0.5</v>
          </cell>
          <cell r="E2290" t="str">
            <v>579</v>
          </cell>
        </row>
        <row r="2291">
          <cell r="D2291">
            <v>0.5</v>
          </cell>
          <cell r="E2291" t="str">
            <v>5710</v>
          </cell>
        </row>
        <row r="2292">
          <cell r="D2292">
            <v>0.5</v>
          </cell>
          <cell r="E2292" t="str">
            <v>5711</v>
          </cell>
        </row>
        <row r="2293">
          <cell r="D2293">
            <v>0.5</v>
          </cell>
          <cell r="E2293" t="str">
            <v>5712</v>
          </cell>
        </row>
        <row r="2294">
          <cell r="D2294">
            <v>0.5</v>
          </cell>
          <cell r="E2294" t="str">
            <v>5713</v>
          </cell>
        </row>
        <row r="2295">
          <cell r="D2295">
            <v>0.5</v>
          </cell>
          <cell r="E2295" t="str">
            <v>5714</v>
          </cell>
        </row>
        <row r="2296">
          <cell r="D2296">
            <v>0.5</v>
          </cell>
          <cell r="E2296" t="str">
            <v>5715</v>
          </cell>
        </row>
        <row r="2297">
          <cell r="D2297">
            <v>0.5</v>
          </cell>
          <cell r="E2297" t="str">
            <v>5716</v>
          </cell>
        </row>
        <row r="2298">
          <cell r="D2298">
            <v>0.5</v>
          </cell>
          <cell r="E2298" t="str">
            <v>5717</v>
          </cell>
        </row>
        <row r="2299">
          <cell r="D2299">
            <v>0.55000000000000004</v>
          </cell>
          <cell r="E2299" t="str">
            <v>5718</v>
          </cell>
        </row>
        <row r="2300">
          <cell r="D2300">
            <v>0.35000000000000003</v>
          </cell>
          <cell r="E2300" t="str">
            <v>5719</v>
          </cell>
        </row>
        <row r="2301">
          <cell r="D2301">
            <v>0.45</v>
          </cell>
          <cell r="E2301" t="str">
            <v>5720</v>
          </cell>
        </row>
        <row r="2302">
          <cell r="D2302">
            <v>0.45</v>
          </cell>
          <cell r="E2302" t="str">
            <v>5721</v>
          </cell>
        </row>
        <row r="2303">
          <cell r="D2303">
            <v>0.45</v>
          </cell>
          <cell r="E2303" t="str">
            <v>5722</v>
          </cell>
        </row>
        <row r="2304">
          <cell r="D2304">
            <v>0.45</v>
          </cell>
          <cell r="E2304" t="str">
            <v>5723</v>
          </cell>
        </row>
        <row r="2305">
          <cell r="D2305">
            <v>0.45</v>
          </cell>
          <cell r="E2305" t="str">
            <v>5724</v>
          </cell>
        </row>
        <row r="2306">
          <cell r="D2306">
            <v>0.45</v>
          </cell>
          <cell r="E2306" t="str">
            <v>5725</v>
          </cell>
        </row>
        <row r="2307">
          <cell r="D2307">
            <v>0.45</v>
          </cell>
          <cell r="E2307" t="str">
            <v>5726</v>
          </cell>
        </row>
        <row r="2308">
          <cell r="D2308">
            <v>0.45</v>
          </cell>
          <cell r="E2308" t="str">
            <v>5727</v>
          </cell>
        </row>
        <row r="2309">
          <cell r="D2309">
            <v>0.45</v>
          </cell>
          <cell r="E2309" t="str">
            <v>5728</v>
          </cell>
        </row>
        <row r="2310">
          <cell r="D2310">
            <v>0.45</v>
          </cell>
          <cell r="E2310" t="str">
            <v>5729</v>
          </cell>
        </row>
        <row r="2311">
          <cell r="D2311">
            <v>0.45</v>
          </cell>
          <cell r="E2311" t="str">
            <v>5730</v>
          </cell>
        </row>
        <row r="2312">
          <cell r="D2312">
            <v>0.45</v>
          </cell>
          <cell r="E2312" t="str">
            <v>5731</v>
          </cell>
        </row>
        <row r="2313">
          <cell r="D2313">
            <v>0.45</v>
          </cell>
          <cell r="E2313" t="str">
            <v>5732</v>
          </cell>
        </row>
        <row r="2314">
          <cell r="D2314">
            <v>0.45</v>
          </cell>
          <cell r="E2314" t="str">
            <v>5733</v>
          </cell>
        </row>
        <row r="2315">
          <cell r="D2315">
            <v>0.45</v>
          </cell>
          <cell r="E2315" t="str">
            <v>5734</v>
          </cell>
        </row>
        <row r="2316">
          <cell r="D2316">
            <v>0.45</v>
          </cell>
          <cell r="E2316" t="str">
            <v>5735</v>
          </cell>
        </row>
        <row r="2317">
          <cell r="D2317">
            <v>0.45</v>
          </cell>
          <cell r="E2317" t="str">
            <v>5736</v>
          </cell>
        </row>
        <row r="2318">
          <cell r="D2318">
            <v>0.45</v>
          </cell>
          <cell r="E2318" t="str">
            <v>5737</v>
          </cell>
        </row>
        <row r="2319">
          <cell r="D2319">
            <v>0.45</v>
          </cell>
          <cell r="E2319" t="str">
            <v>5738</v>
          </cell>
        </row>
        <row r="2320">
          <cell r="D2320">
            <v>0.45</v>
          </cell>
          <cell r="E2320" t="str">
            <v>5739</v>
          </cell>
        </row>
        <row r="2321">
          <cell r="D2321">
            <v>0.35000000000000003</v>
          </cell>
          <cell r="E2321" t="str">
            <v>5740</v>
          </cell>
        </row>
        <row r="2322">
          <cell r="D2322">
            <v>0.55000000000000004</v>
          </cell>
          <cell r="E2322" t="str">
            <v>5741</v>
          </cell>
        </row>
        <row r="2323">
          <cell r="D2323">
            <v>0.45</v>
          </cell>
          <cell r="E2323" t="str">
            <v>5742</v>
          </cell>
        </row>
        <row r="2324">
          <cell r="D2324">
            <v>0.45</v>
          </cell>
          <cell r="E2324" t="str">
            <v>5743</v>
          </cell>
        </row>
        <row r="2325">
          <cell r="D2325">
            <v>0.45</v>
          </cell>
          <cell r="E2325" t="str">
            <v>5744</v>
          </cell>
        </row>
        <row r="2326">
          <cell r="D2326">
            <v>0.45</v>
          </cell>
          <cell r="E2326" t="str">
            <v>5745</v>
          </cell>
        </row>
        <row r="2327">
          <cell r="D2327">
            <v>0.45</v>
          </cell>
          <cell r="E2327" t="str">
            <v>5746</v>
          </cell>
        </row>
        <row r="2328">
          <cell r="D2328">
            <v>0.45</v>
          </cell>
          <cell r="E2328" t="str">
            <v>5747</v>
          </cell>
        </row>
        <row r="2329">
          <cell r="D2329">
            <v>0.45</v>
          </cell>
          <cell r="E2329" t="str">
            <v>5748</v>
          </cell>
        </row>
        <row r="2330">
          <cell r="D2330">
            <v>0.45</v>
          </cell>
          <cell r="E2330" t="str">
            <v>5749</v>
          </cell>
        </row>
        <row r="2331">
          <cell r="D2331">
            <v>0.45</v>
          </cell>
          <cell r="E2331" t="str">
            <v>5750</v>
          </cell>
        </row>
        <row r="2332">
          <cell r="D2332">
            <v>0.45</v>
          </cell>
          <cell r="E2332" t="str">
            <v>5751</v>
          </cell>
        </row>
        <row r="2333">
          <cell r="D2333">
            <v>0.45</v>
          </cell>
          <cell r="E2333" t="str">
            <v>5752</v>
          </cell>
        </row>
        <row r="2334">
          <cell r="D2334">
            <v>0.45</v>
          </cell>
          <cell r="E2334" t="str">
            <v>5753</v>
          </cell>
        </row>
        <row r="2335">
          <cell r="D2335">
            <v>0.65</v>
          </cell>
          <cell r="E2335" t="str">
            <v>5754</v>
          </cell>
        </row>
        <row r="2336">
          <cell r="D2336">
            <v>0.15</v>
          </cell>
          <cell r="E2336" t="str">
            <v>5755</v>
          </cell>
        </row>
        <row r="2337">
          <cell r="D2337">
            <v>0.4</v>
          </cell>
          <cell r="E2337" t="str">
            <v>5756</v>
          </cell>
        </row>
        <row r="2338">
          <cell r="D2338">
            <v>0.2</v>
          </cell>
          <cell r="E2338" t="str">
            <v>5757</v>
          </cell>
        </row>
        <row r="2339">
          <cell r="D2339">
            <v>0.8</v>
          </cell>
          <cell r="E2339" t="str">
            <v>5758</v>
          </cell>
        </row>
        <row r="2340">
          <cell r="D2340">
            <v>0.5</v>
          </cell>
          <cell r="E2340" t="str">
            <v>5759</v>
          </cell>
        </row>
        <row r="2341">
          <cell r="D2341">
            <v>0.5</v>
          </cell>
          <cell r="E2341" t="str">
            <v>5760</v>
          </cell>
        </row>
        <row r="2342">
          <cell r="D2342">
            <v>0.5</v>
          </cell>
          <cell r="E2342" t="str">
            <v>581</v>
          </cell>
        </row>
        <row r="2343">
          <cell r="D2343">
            <v>0.5</v>
          </cell>
          <cell r="E2343" t="str">
            <v>582</v>
          </cell>
        </row>
        <row r="2344">
          <cell r="D2344">
            <v>0.5</v>
          </cell>
          <cell r="E2344" t="str">
            <v>583</v>
          </cell>
        </row>
        <row r="2345">
          <cell r="D2345">
            <v>0.5</v>
          </cell>
          <cell r="E2345" t="str">
            <v>584</v>
          </cell>
        </row>
        <row r="2346">
          <cell r="D2346">
            <v>0.5</v>
          </cell>
          <cell r="E2346" t="str">
            <v>585</v>
          </cell>
        </row>
        <row r="2347">
          <cell r="D2347">
            <v>0.5</v>
          </cell>
          <cell r="E2347" t="str">
            <v>586</v>
          </cell>
        </row>
        <row r="2348">
          <cell r="D2348">
            <v>0.5</v>
          </cell>
          <cell r="E2348" t="str">
            <v>587</v>
          </cell>
        </row>
        <row r="2349">
          <cell r="D2349">
            <v>0.5</v>
          </cell>
          <cell r="E2349" t="str">
            <v>588</v>
          </cell>
        </row>
        <row r="2350">
          <cell r="D2350">
            <v>0.4</v>
          </cell>
          <cell r="E2350" t="str">
            <v>589</v>
          </cell>
        </row>
        <row r="2351">
          <cell r="D2351">
            <v>0.6</v>
          </cell>
          <cell r="E2351" t="str">
            <v>5810</v>
          </cell>
        </row>
        <row r="2352">
          <cell r="D2352">
            <v>0.5</v>
          </cell>
          <cell r="E2352" t="str">
            <v>5811</v>
          </cell>
        </row>
        <row r="2353">
          <cell r="D2353">
            <v>0.5</v>
          </cell>
          <cell r="E2353" t="str">
            <v>5812</v>
          </cell>
        </row>
        <row r="2354">
          <cell r="D2354">
            <v>0.5</v>
          </cell>
          <cell r="E2354" t="str">
            <v>5813</v>
          </cell>
        </row>
        <row r="2355">
          <cell r="D2355">
            <v>0.5</v>
          </cell>
          <cell r="E2355" t="str">
            <v>5814</v>
          </cell>
        </row>
        <row r="2356">
          <cell r="D2356">
            <v>0.5</v>
          </cell>
          <cell r="E2356" t="str">
            <v>5815</v>
          </cell>
        </row>
        <row r="2357">
          <cell r="D2357">
            <v>0.5</v>
          </cell>
          <cell r="E2357" t="str">
            <v>5816</v>
          </cell>
        </row>
        <row r="2358">
          <cell r="D2358">
            <v>0.5</v>
          </cell>
          <cell r="E2358" t="str">
            <v>5817</v>
          </cell>
        </row>
        <row r="2359">
          <cell r="D2359">
            <v>0.5</v>
          </cell>
          <cell r="E2359" t="str">
            <v>5818</v>
          </cell>
        </row>
        <row r="2360">
          <cell r="D2360">
            <v>0.5</v>
          </cell>
          <cell r="E2360" t="str">
            <v>5819</v>
          </cell>
        </row>
        <row r="2361">
          <cell r="D2361">
            <v>0.5</v>
          </cell>
          <cell r="E2361" t="str">
            <v>5820</v>
          </cell>
        </row>
        <row r="2362">
          <cell r="D2362">
            <v>0.5</v>
          </cell>
          <cell r="E2362" t="str">
            <v>5821</v>
          </cell>
        </row>
        <row r="2363">
          <cell r="D2363">
            <v>0.5</v>
          </cell>
          <cell r="E2363" t="str">
            <v>5822</v>
          </cell>
        </row>
        <row r="2364">
          <cell r="D2364">
            <v>0.5</v>
          </cell>
          <cell r="E2364" t="str">
            <v>5823</v>
          </cell>
        </row>
        <row r="2365">
          <cell r="D2365">
            <v>0.5</v>
          </cell>
          <cell r="E2365" t="str">
            <v>5824</v>
          </cell>
        </row>
        <row r="2366">
          <cell r="D2366">
            <v>0.5</v>
          </cell>
          <cell r="E2366" t="str">
            <v>5825</v>
          </cell>
        </row>
        <row r="2367">
          <cell r="D2367">
            <v>0.5</v>
          </cell>
          <cell r="E2367" t="str">
            <v>5826</v>
          </cell>
        </row>
        <row r="2368">
          <cell r="D2368">
            <v>0.5</v>
          </cell>
          <cell r="E2368" t="str">
            <v>5827</v>
          </cell>
        </row>
        <row r="2369">
          <cell r="D2369">
            <v>0.5</v>
          </cell>
          <cell r="E2369" t="str">
            <v>5828</v>
          </cell>
        </row>
        <row r="2370">
          <cell r="D2370">
            <v>0.5</v>
          </cell>
          <cell r="E2370" t="str">
            <v>5829</v>
          </cell>
        </row>
        <row r="2371">
          <cell r="D2371">
            <v>0.5</v>
          </cell>
          <cell r="E2371" t="str">
            <v>5830</v>
          </cell>
        </row>
        <row r="2372">
          <cell r="D2372">
            <v>0.5</v>
          </cell>
          <cell r="E2372" t="str">
            <v>5831</v>
          </cell>
        </row>
        <row r="2373">
          <cell r="D2373">
            <v>0.3</v>
          </cell>
          <cell r="E2373" t="str">
            <v>5832</v>
          </cell>
        </row>
        <row r="2374">
          <cell r="D2374">
            <v>0.75</v>
          </cell>
          <cell r="E2374" t="str">
            <v>5833</v>
          </cell>
        </row>
        <row r="2375">
          <cell r="D2375">
            <v>0.4</v>
          </cell>
          <cell r="E2375" t="str">
            <v>5834</v>
          </cell>
        </row>
        <row r="2376">
          <cell r="D2376">
            <v>0.55000000000000004</v>
          </cell>
          <cell r="E2376" t="str">
            <v>5835</v>
          </cell>
        </row>
        <row r="2377">
          <cell r="D2377">
            <v>0.45</v>
          </cell>
          <cell r="E2377" t="str">
            <v>5836</v>
          </cell>
        </row>
        <row r="2378">
          <cell r="D2378">
            <v>0.8</v>
          </cell>
          <cell r="E2378" t="str">
            <v>5837</v>
          </cell>
        </row>
        <row r="2379">
          <cell r="D2379">
            <v>0.65</v>
          </cell>
          <cell r="E2379" t="str">
            <v>5838</v>
          </cell>
        </row>
        <row r="2380">
          <cell r="D2380">
            <v>0.65</v>
          </cell>
          <cell r="E2380" t="str">
            <v>5839</v>
          </cell>
        </row>
        <row r="2381">
          <cell r="D2381">
            <v>0.65</v>
          </cell>
          <cell r="E2381" t="str">
            <v>5840</v>
          </cell>
        </row>
        <row r="2382">
          <cell r="D2382">
            <v>0.65</v>
          </cell>
          <cell r="E2382" t="str">
            <v>5841</v>
          </cell>
        </row>
        <row r="2383">
          <cell r="D2383">
            <v>0.65</v>
          </cell>
          <cell r="E2383" t="str">
            <v>5842</v>
          </cell>
        </row>
        <row r="2384">
          <cell r="D2384">
            <v>0.65</v>
          </cell>
          <cell r="E2384" t="str">
            <v>5843</v>
          </cell>
        </row>
        <row r="2385">
          <cell r="D2385">
            <v>0.65</v>
          </cell>
          <cell r="E2385" t="str">
            <v>5844</v>
          </cell>
        </row>
        <row r="2386">
          <cell r="D2386">
            <v>0.65</v>
          </cell>
          <cell r="E2386" t="str">
            <v>5845</v>
          </cell>
        </row>
        <row r="2387">
          <cell r="D2387">
            <v>0.65</v>
          </cell>
          <cell r="E2387" t="str">
            <v>5846</v>
          </cell>
        </row>
        <row r="2388">
          <cell r="D2388">
            <v>0.65</v>
          </cell>
          <cell r="E2388" t="str">
            <v>5847</v>
          </cell>
        </row>
        <row r="2389">
          <cell r="D2389">
            <v>0.65</v>
          </cell>
          <cell r="E2389" t="str">
            <v>5848</v>
          </cell>
        </row>
        <row r="2390">
          <cell r="D2390">
            <v>0.65</v>
          </cell>
          <cell r="E2390" t="str">
            <v>5849</v>
          </cell>
        </row>
        <row r="2391">
          <cell r="D2391">
            <v>0.65</v>
          </cell>
          <cell r="E2391" t="str">
            <v>5850</v>
          </cell>
        </row>
        <row r="2392">
          <cell r="D2392">
            <v>0.65</v>
          </cell>
          <cell r="E2392" t="str">
            <v>5851</v>
          </cell>
        </row>
        <row r="2393">
          <cell r="D2393">
            <v>0.65</v>
          </cell>
          <cell r="E2393" t="str">
            <v>5852</v>
          </cell>
        </row>
        <row r="2394">
          <cell r="D2394">
            <v>0.9</v>
          </cell>
          <cell r="E2394" t="str">
            <v>5853</v>
          </cell>
        </row>
        <row r="2395">
          <cell r="D2395">
            <v>0.4</v>
          </cell>
          <cell r="E2395" t="str">
            <v>5854</v>
          </cell>
        </row>
        <row r="2396">
          <cell r="D2396">
            <v>0.85</v>
          </cell>
          <cell r="E2396" t="str">
            <v>5855</v>
          </cell>
        </row>
        <row r="2397">
          <cell r="D2397">
            <v>0.55000000000000004</v>
          </cell>
          <cell r="E2397" t="str">
            <v>5856</v>
          </cell>
        </row>
        <row r="2398">
          <cell r="D2398">
            <v>0.70000000000000007</v>
          </cell>
          <cell r="E2398" t="str">
            <v>5857</v>
          </cell>
        </row>
        <row r="2399">
          <cell r="D2399">
            <v>0.2</v>
          </cell>
          <cell r="E2399" t="str">
            <v>5858</v>
          </cell>
        </row>
        <row r="2400">
          <cell r="D2400">
            <v>0.4</v>
          </cell>
          <cell r="E2400" t="str">
            <v>5859</v>
          </cell>
        </row>
        <row r="2401">
          <cell r="D2401">
            <v>0.4</v>
          </cell>
          <cell r="E2401" t="str">
            <v>5860</v>
          </cell>
        </row>
        <row r="2402">
          <cell r="D2402">
            <v>0.4</v>
          </cell>
          <cell r="E2402" t="str">
            <v>611</v>
          </cell>
        </row>
        <row r="2403">
          <cell r="D2403">
            <v>0.4</v>
          </cell>
          <cell r="E2403" t="str">
            <v>612</v>
          </cell>
        </row>
        <row r="2404">
          <cell r="D2404">
            <v>0.4</v>
          </cell>
          <cell r="E2404" t="str">
            <v>613</v>
          </cell>
        </row>
        <row r="2405">
          <cell r="D2405">
            <v>0.4</v>
          </cell>
          <cell r="E2405" t="str">
            <v>614</v>
          </cell>
        </row>
        <row r="2406">
          <cell r="D2406">
            <v>0.4</v>
          </cell>
          <cell r="E2406" t="str">
            <v>615</v>
          </cell>
        </row>
        <row r="2407">
          <cell r="D2407">
            <v>0.4</v>
          </cell>
          <cell r="E2407" t="str">
            <v>616</v>
          </cell>
        </row>
        <row r="2408">
          <cell r="D2408">
            <v>0.4</v>
          </cell>
          <cell r="E2408" t="str">
            <v>617</v>
          </cell>
        </row>
        <row r="2409">
          <cell r="D2409">
            <v>0.4</v>
          </cell>
          <cell r="E2409" t="str">
            <v>618</v>
          </cell>
        </row>
        <row r="2410">
          <cell r="D2410">
            <v>0.4</v>
          </cell>
          <cell r="E2410" t="str">
            <v>619</v>
          </cell>
        </row>
        <row r="2411">
          <cell r="D2411">
            <v>0.4</v>
          </cell>
          <cell r="E2411" t="str">
            <v>6110</v>
          </cell>
        </row>
        <row r="2412">
          <cell r="D2412">
            <v>0.4</v>
          </cell>
          <cell r="E2412" t="str">
            <v>6111</v>
          </cell>
        </row>
        <row r="2413">
          <cell r="D2413">
            <v>0.4</v>
          </cell>
          <cell r="E2413" t="str">
            <v>6112</v>
          </cell>
        </row>
        <row r="2414">
          <cell r="D2414">
            <v>0.4</v>
          </cell>
          <cell r="E2414" t="str">
            <v>6113</v>
          </cell>
        </row>
        <row r="2415">
          <cell r="D2415">
            <v>0.4</v>
          </cell>
          <cell r="E2415" t="str">
            <v>6114</v>
          </cell>
        </row>
        <row r="2416">
          <cell r="D2416">
            <v>0.4</v>
          </cell>
          <cell r="E2416" t="str">
            <v>6115</v>
          </cell>
        </row>
        <row r="2417">
          <cell r="D2417">
            <v>0.4</v>
          </cell>
          <cell r="E2417" t="str">
            <v>6116</v>
          </cell>
        </row>
        <row r="2418">
          <cell r="D2418">
            <v>0.4</v>
          </cell>
          <cell r="E2418" t="str">
            <v>6117</v>
          </cell>
        </row>
        <row r="2419">
          <cell r="D2419">
            <v>0.4</v>
          </cell>
          <cell r="E2419" t="str">
            <v>6118</v>
          </cell>
        </row>
        <row r="2420">
          <cell r="D2420">
            <v>0.2</v>
          </cell>
          <cell r="E2420" t="str">
            <v>6119</v>
          </cell>
        </row>
        <row r="2421">
          <cell r="D2421">
            <v>0.65</v>
          </cell>
          <cell r="E2421" t="str">
            <v>6120</v>
          </cell>
        </row>
        <row r="2422">
          <cell r="D2422">
            <v>0.3</v>
          </cell>
          <cell r="E2422" t="str">
            <v>6121</v>
          </cell>
        </row>
        <row r="2423">
          <cell r="D2423">
            <v>0.55000000000000004</v>
          </cell>
          <cell r="E2423" t="str">
            <v>6122</v>
          </cell>
        </row>
        <row r="2424">
          <cell r="D2424">
            <v>0.70000000000000007</v>
          </cell>
          <cell r="E2424" t="str">
            <v>6123</v>
          </cell>
        </row>
        <row r="2425">
          <cell r="D2425">
            <v>0.5</v>
          </cell>
          <cell r="E2425" t="str">
            <v>6124</v>
          </cell>
        </row>
        <row r="2426">
          <cell r="D2426">
            <v>0.5</v>
          </cell>
          <cell r="E2426" t="str">
            <v>6125</v>
          </cell>
        </row>
        <row r="2427">
          <cell r="D2427">
            <v>0.5</v>
          </cell>
          <cell r="E2427" t="str">
            <v>6126</v>
          </cell>
        </row>
        <row r="2428">
          <cell r="D2428">
            <v>0.5</v>
          </cell>
          <cell r="E2428" t="str">
            <v>6127</v>
          </cell>
        </row>
        <row r="2429">
          <cell r="D2429">
            <v>0.5</v>
          </cell>
          <cell r="E2429" t="str">
            <v>6128</v>
          </cell>
        </row>
        <row r="2430">
          <cell r="D2430">
            <v>0.5</v>
          </cell>
          <cell r="E2430" t="str">
            <v>6129</v>
          </cell>
        </row>
        <row r="2431">
          <cell r="D2431">
            <v>0.5</v>
          </cell>
          <cell r="E2431" t="str">
            <v>6130</v>
          </cell>
        </row>
        <row r="2432">
          <cell r="D2432">
            <v>0.5</v>
          </cell>
          <cell r="E2432" t="str">
            <v>6131</v>
          </cell>
        </row>
        <row r="2433">
          <cell r="D2433">
            <v>0.5</v>
          </cell>
          <cell r="E2433" t="str">
            <v>6132</v>
          </cell>
        </row>
        <row r="2434">
          <cell r="D2434">
            <v>0.5</v>
          </cell>
          <cell r="E2434" t="str">
            <v>6133</v>
          </cell>
        </row>
        <row r="2435">
          <cell r="D2435">
            <v>0.4</v>
          </cell>
          <cell r="E2435" t="str">
            <v>6134</v>
          </cell>
        </row>
        <row r="2436">
          <cell r="D2436">
            <v>0.6</v>
          </cell>
          <cell r="E2436" t="str">
            <v>6135</v>
          </cell>
        </row>
        <row r="2437">
          <cell r="D2437">
            <v>0.55000000000000004</v>
          </cell>
          <cell r="E2437" t="str">
            <v>6136</v>
          </cell>
        </row>
        <row r="2438">
          <cell r="D2438">
            <v>0.70000000000000007</v>
          </cell>
          <cell r="E2438" t="str">
            <v>6137</v>
          </cell>
        </row>
        <row r="2439">
          <cell r="D2439">
            <v>0.3</v>
          </cell>
          <cell r="E2439" t="str">
            <v>6138</v>
          </cell>
        </row>
        <row r="2440">
          <cell r="D2440">
            <v>0.4</v>
          </cell>
          <cell r="E2440" t="str">
            <v>6139</v>
          </cell>
        </row>
        <row r="2441">
          <cell r="D2441">
            <v>0.55000000000000004</v>
          </cell>
          <cell r="E2441" t="str">
            <v>6140</v>
          </cell>
        </row>
        <row r="2442">
          <cell r="D2442">
            <v>0.55000000000000004</v>
          </cell>
          <cell r="E2442" t="str">
            <v>6141</v>
          </cell>
        </row>
        <row r="2443">
          <cell r="D2443">
            <v>0.55000000000000004</v>
          </cell>
          <cell r="E2443" t="str">
            <v>6142</v>
          </cell>
        </row>
        <row r="2444">
          <cell r="D2444">
            <v>0.55000000000000004</v>
          </cell>
          <cell r="E2444" t="str">
            <v>6143</v>
          </cell>
        </row>
        <row r="2445">
          <cell r="D2445">
            <v>0.5</v>
          </cell>
          <cell r="E2445" t="str">
            <v>6144</v>
          </cell>
        </row>
        <row r="2446">
          <cell r="D2446">
            <v>0.6</v>
          </cell>
          <cell r="E2446" t="str">
            <v>6145</v>
          </cell>
        </row>
        <row r="2447">
          <cell r="D2447">
            <v>0.55000000000000004</v>
          </cell>
          <cell r="E2447" t="str">
            <v>6146</v>
          </cell>
        </row>
        <row r="2448">
          <cell r="D2448">
            <v>0.55000000000000004</v>
          </cell>
          <cell r="E2448" t="str">
            <v>6147</v>
          </cell>
        </row>
        <row r="2449">
          <cell r="D2449">
            <v>0.55000000000000004</v>
          </cell>
          <cell r="E2449" t="str">
            <v>6148</v>
          </cell>
        </row>
        <row r="2450">
          <cell r="D2450">
            <v>0.55000000000000004</v>
          </cell>
          <cell r="E2450" t="str">
            <v>6149</v>
          </cell>
        </row>
        <row r="2451">
          <cell r="D2451">
            <v>0.55000000000000004</v>
          </cell>
          <cell r="E2451" t="str">
            <v>6150</v>
          </cell>
        </row>
        <row r="2452">
          <cell r="D2452">
            <v>0.55000000000000004</v>
          </cell>
          <cell r="E2452" t="str">
            <v>6151</v>
          </cell>
        </row>
        <row r="2453">
          <cell r="D2453">
            <v>0.55000000000000004</v>
          </cell>
          <cell r="E2453" t="str">
            <v>6152</v>
          </cell>
        </row>
        <row r="2454">
          <cell r="D2454">
            <v>0.55000000000000004</v>
          </cell>
          <cell r="E2454" t="str">
            <v>6153</v>
          </cell>
        </row>
        <row r="2455">
          <cell r="D2455">
            <v>0.55000000000000004</v>
          </cell>
          <cell r="E2455" t="str">
            <v>6154</v>
          </cell>
        </row>
        <row r="2456">
          <cell r="D2456">
            <v>0.55000000000000004</v>
          </cell>
          <cell r="E2456" t="str">
            <v>6155</v>
          </cell>
        </row>
        <row r="2457">
          <cell r="D2457">
            <v>0.55000000000000004</v>
          </cell>
          <cell r="E2457" t="str">
            <v>6156</v>
          </cell>
        </row>
        <row r="2458">
          <cell r="D2458">
            <v>0.55000000000000004</v>
          </cell>
          <cell r="E2458" t="str">
            <v>6157</v>
          </cell>
        </row>
        <row r="2459">
          <cell r="D2459">
            <v>0.55000000000000004</v>
          </cell>
          <cell r="E2459" t="str">
            <v>6158</v>
          </cell>
        </row>
        <row r="2460">
          <cell r="D2460">
            <v>0.55000000000000004</v>
          </cell>
          <cell r="E2460" t="str">
            <v>6159</v>
          </cell>
        </row>
        <row r="2461">
          <cell r="D2461">
            <v>0.55000000000000004</v>
          </cell>
          <cell r="E2461" t="str">
            <v>6160</v>
          </cell>
        </row>
        <row r="2462">
          <cell r="D2462">
            <v>0.55000000000000004</v>
          </cell>
          <cell r="E2462" t="str">
            <v>621</v>
          </cell>
        </row>
        <row r="2463">
          <cell r="D2463">
            <v>0.55000000000000004</v>
          </cell>
          <cell r="E2463" t="str">
            <v>622</v>
          </cell>
        </row>
        <row r="2464">
          <cell r="D2464">
            <v>0.55000000000000004</v>
          </cell>
          <cell r="E2464" t="str">
            <v>623</v>
          </cell>
        </row>
        <row r="2465">
          <cell r="D2465">
            <v>0.65</v>
          </cell>
          <cell r="E2465" t="str">
            <v>624</v>
          </cell>
        </row>
        <row r="2466">
          <cell r="D2466">
            <v>0.5</v>
          </cell>
          <cell r="E2466" t="str">
            <v>625</v>
          </cell>
        </row>
        <row r="2467">
          <cell r="D2467">
            <v>0.85</v>
          </cell>
          <cell r="E2467" t="str">
            <v>626</v>
          </cell>
        </row>
        <row r="2468">
          <cell r="D2468">
            <v>0.75</v>
          </cell>
          <cell r="E2468" t="str">
            <v>627</v>
          </cell>
        </row>
        <row r="2469">
          <cell r="D2469">
            <v>0.95000000000000007</v>
          </cell>
          <cell r="E2469" t="str">
            <v>628</v>
          </cell>
        </row>
        <row r="2470">
          <cell r="D2470">
            <v>0.35000000000000003</v>
          </cell>
          <cell r="E2470" t="str">
            <v>629</v>
          </cell>
        </row>
        <row r="2471">
          <cell r="D2471">
            <v>0.75</v>
          </cell>
          <cell r="E2471" t="str">
            <v>6210</v>
          </cell>
        </row>
        <row r="2472">
          <cell r="D2472">
            <v>0.45</v>
          </cell>
          <cell r="E2472" t="str">
            <v>6211</v>
          </cell>
        </row>
        <row r="2473">
          <cell r="D2473">
            <v>0.65</v>
          </cell>
          <cell r="E2473" t="str">
            <v>6212</v>
          </cell>
        </row>
        <row r="2474">
          <cell r="D2474">
            <v>0.65</v>
          </cell>
          <cell r="E2474" t="str">
            <v>6213</v>
          </cell>
        </row>
        <row r="2475">
          <cell r="D2475">
            <v>0.65</v>
          </cell>
          <cell r="E2475" t="str">
            <v>6214</v>
          </cell>
        </row>
        <row r="2476">
          <cell r="D2476">
            <v>0.65</v>
          </cell>
          <cell r="E2476" t="str">
            <v>6215</v>
          </cell>
        </row>
        <row r="2477">
          <cell r="D2477">
            <v>0.65</v>
          </cell>
          <cell r="E2477" t="str">
            <v>6216</v>
          </cell>
        </row>
        <row r="2478">
          <cell r="D2478">
            <v>0.65</v>
          </cell>
          <cell r="E2478" t="str">
            <v>6217</v>
          </cell>
        </row>
        <row r="2479">
          <cell r="D2479">
            <v>0.65</v>
          </cell>
          <cell r="E2479" t="str">
            <v>6218</v>
          </cell>
        </row>
        <row r="2480">
          <cell r="D2480">
            <v>0.65</v>
          </cell>
          <cell r="E2480" t="str">
            <v>6219</v>
          </cell>
        </row>
        <row r="2481">
          <cell r="D2481">
            <v>0.65</v>
          </cell>
          <cell r="E2481" t="str">
            <v>6220</v>
          </cell>
        </row>
        <row r="2482">
          <cell r="D2482">
            <v>0.65</v>
          </cell>
          <cell r="E2482" t="str">
            <v>6221</v>
          </cell>
        </row>
        <row r="2483">
          <cell r="D2483">
            <v>0.65</v>
          </cell>
          <cell r="E2483" t="str">
            <v>6222</v>
          </cell>
        </row>
        <row r="2484">
          <cell r="D2484">
            <v>0.65</v>
          </cell>
          <cell r="E2484" t="str">
            <v>6223</v>
          </cell>
        </row>
        <row r="2485">
          <cell r="D2485">
            <v>0.65</v>
          </cell>
          <cell r="E2485" t="str">
            <v>6224</v>
          </cell>
        </row>
        <row r="2486">
          <cell r="D2486">
            <v>0.65</v>
          </cell>
          <cell r="E2486" t="str">
            <v>6225</v>
          </cell>
        </row>
        <row r="2487">
          <cell r="D2487">
            <v>0.4</v>
          </cell>
          <cell r="E2487" t="str">
            <v>6226</v>
          </cell>
        </row>
        <row r="2488">
          <cell r="D2488">
            <v>0.65</v>
          </cell>
          <cell r="E2488" t="str">
            <v>6227</v>
          </cell>
        </row>
        <row r="2489">
          <cell r="D2489">
            <v>0.3</v>
          </cell>
          <cell r="E2489" t="str">
            <v>6228</v>
          </cell>
        </row>
        <row r="2490">
          <cell r="D2490">
            <v>0.8</v>
          </cell>
          <cell r="E2490" t="str">
            <v>6229</v>
          </cell>
        </row>
        <row r="2491">
          <cell r="D2491">
            <v>0.4</v>
          </cell>
          <cell r="E2491" t="str">
            <v>6230</v>
          </cell>
        </row>
        <row r="2492">
          <cell r="D2492">
            <v>0.5</v>
          </cell>
          <cell r="E2492" t="str">
            <v>6231</v>
          </cell>
        </row>
        <row r="2493">
          <cell r="D2493">
            <v>0.4</v>
          </cell>
          <cell r="E2493" t="str">
            <v>6232</v>
          </cell>
        </row>
        <row r="2494">
          <cell r="D2494">
            <v>0.70000000000000007</v>
          </cell>
          <cell r="E2494" t="str">
            <v>6233</v>
          </cell>
        </row>
        <row r="2495">
          <cell r="D2495">
            <v>0.5</v>
          </cell>
          <cell r="E2495" t="str">
            <v>6234</v>
          </cell>
        </row>
        <row r="2496">
          <cell r="D2496">
            <v>0.5</v>
          </cell>
          <cell r="E2496" t="str">
            <v>6235</v>
          </cell>
        </row>
        <row r="2497">
          <cell r="D2497">
            <v>0.5</v>
          </cell>
          <cell r="E2497" t="str">
            <v>6236</v>
          </cell>
        </row>
        <row r="2498">
          <cell r="D2498">
            <v>0.5</v>
          </cell>
          <cell r="E2498" t="str">
            <v>6237</v>
          </cell>
        </row>
        <row r="2499">
          <cell r="D2499">
            <v>0.5</v>
          </cell>
          <cell r="E2499" t="str">
            <v>6238</v>
          </cell>
        </row>
        <row r="2500">
          <cell r="D2500">
            <v>0.5</v>
          </cell>
          <cell r="E2500" t="str">
            <v>6239</v>
          </cell>
        </row>
        <row r="2501">
          <cell r="D2501">
            <v>0.5</v>
          </cell>
          <cell r="E2501" t="str">
            <v>6240</v>
          </cell>
        </row>
        <row r="2502">
          <cell r="D2502">
            <v>0.5</v>
          </cell>
          <cell r="E2502" t="str">
            <v>6241</v>
          </cell>
        </row>
        <row r="2503">
          <cell r="D2503">
            <v>0.5</v>
          </cell>
          <cell r="E2503" t="str">
            <v>6242</v>
          </cell>
        </row>
        <row r="2504">
          <cell r="D2504">
            <v>0.5</v>
          </cell>
          <cell r="E2504" t="str">
            <v>6243</v>
          </cell>
        </row>
        <row r="2505">
          <cell r="D2505">
            <v>0.5</v>
          </cell>
          <cell r="E2505" t="str">
            <v>6244</v>
          </cell>
        </row>
        <row r="2506">
          <cell r="D2506">
            <v>0.5</v>
          </cell>
          <cell r="E2506" t="str">
            <v>6245</v>
          </cell>
        </row>
        <row r="2507">
          <cell r="D2507">
            <v>0.5</v>
          </cell>
          <cell r="E2507" t="str">
            <v>6246</v>
          </cell>
        </row>
        <row r="2508">
          <cell r="D2508">
            <v>0.5</v>
          </cell>
          <cell r="E2508" t="str">
            <v>6247</v>
          </cell>
        </row>
        <row r="2509">
          <cell r="D2509">
            <v>0.5</v>
          </cell>
          <cell r="E2509" t="str">
            <v>6248</v>
          </cell>
        </row>
        <row r="2510">
          <cell r="D2510">
            <v>0.5</v>
          </cell>
          <cell r="E2510" t="str">
            <v>6249</v>
          </cell>
        </row>
        <row r="2511">
          <cell r="D2511">
            <v>0.5</v>
          </cell>
          <cell r="E2511" t="str">
            <v>6250</v>
          </cell>
        </row>
        <row r="2512">
          <cell r="D2512">
            <v>0.5</v>
          </cell>
          <cell r="E2512" t="str">
            <v>6251</v>
          </cell>
        </row>
        <row r="2513">
          <cell r="D2513">
            <v>0.5</v>
          </cell>
          <cell r="E2513" t="str">
            <v>6252</v>
          </cell>
        </row>
        <row r="2514">
          <cell r="D2514">
            <v>0.85</v>
          </cell>
          <cell r="E2514" t="str">
            <v>6253</v>
          </cell>
        </row>
        <row r="2515">
          <cell r="D2515">
            <v>0.4</v>
          </cell>
          <cell r="E2515" t="str">
            <v>6254</v>
          </cell>
        </row>
        <row r="2516">
          <cell r="D2516">
            <v>0.5</v>
          </cell>
          <cell r="E2516" t="str">
            <v>6255</v>
          </cell>
        </row>
        <row r="2517">
          <cell r="D2517">
            <v>0.5</v>
          </cell>
          <cell r="E2517" t="str">
            <v>6256</v>
          </cell>
        </row>
        <row r="2518">
          <cell r="D2518">
            <v>0.5</v>
          </cell>
          <cell r="E2518" t="str">
            <v>6257</v>
          </cell>
        </row>
        <row r="2519">
          <cell r="D2519">
            <v>0.5</v>
          </cell>
          <cell r="E2519" t="str">
            <v>6258</v>
          </cell>
        </row>
        <row r="2520">
          <cell r="D2520">
            <v>0.5</v>
          </cell>
          <cell r="E2520" t="str">
            <v>6259</v>
          </cell>
        </row>
        <row r="2521">
          <cell r="D2521">
            <v>0.5</v>
          </cell>
          <cell r="E2521" t="str">
            <v>6260</v>
          </cell>
        </row>
        <row r="2522">
          <cell r="D2522">
            <v>0.5</v>
          </cell>
          <cell r="E2522" t="str">
            <v>631</v>
          </cell>
        </row>
        <row r="2523">
          <cell r="D2523">
            <v>0.5</v>
          </cell>
          <cell r="E2523" t="str">
            <v>632</v>
          </cell>
        </row>
        <row r="2524">
          <cell r="D2524">
            <v>0.5</v>
          </cell>
          <cell r="E2524" t="str">
            <v>633</v>
          </cell>
        </row>
        <row r="2525">
          <cell r="D2525">
            <v>0.5</v>
          </cell>
          <cell r="E2525" t="str">
            <v>634</v>
          </cell>
        </row>
        <row r="2526">
          <cell r="D2526">
            <v>0.5</v>
          </cell>
          <cell r="E2526" t="str">
            <v>635</v>
          </cell>
        </row>
        <row r="2527">
          <cell r="D2527">
            <v>0.5</v>
          </cell>
          <cell r="E2527" t="str">
            <v>636</v>
          </cell>
        </row>
        <row r="2528">
          <cell r="D2528">
            <v>0.45</v>
          </cell>
          <cell r="E2528" t="str">
            <v>637</v>
          </cell>
        </row>
        <row r="2529">
          <cell r="D2529">
            <v>0.65</v>
          </cell>
          <cell r="E2529" t="str">
            <v>638</v>
          </cell>
        </row>
        <row r="2530">
          <cell r="D2530">
            <v>0.5</v>
          </cell>
          <cell r="E2530" t="str">
            <v>639</v>
          </cell>
        </row>
        <row r="2531">
          <cell r="D2531">
            <v>0.5</v>
          </cell>
          <cell r="E2531" t="str">
            <v>6310</v>
          </cell>
        </row>
        <row r="2532">
          <cell r="D2532">
            <v>0.5</v>
          </cell>
          <cell r="E2532" t="str">
            <v>6311</v>
          </cell>
        </row>
        <row r="2533">
          <cell r="D2533">
            <v>0.5</v>
          </cell>
          <cell r="E2533" t="str">
            <v>6312</v>
          </cell>
        </row>
        <row r="2534">
          <cell r="D2534">
            <v>0.5</v>
          </cell>
          <cell r="E2534" t="str">
            <v>6313</v>
          </cell>
        </row>
        <row r="2535">
          <cell r="D2535">
            <v>0.5</v>
          </cell>
          <cell r="E2535" t="str">
            <v>6314</v>
          </cell>
        </row>
        <row r="2536">
          <cell r="D2536">
            <v>0.75</v>
          </cell>
          <cell r="E2536" t="str">
            <v>6315</v>
          </cell>
        </row>
        <row r="2537">
          <cell r="D2537">
            <v>0.25</v>
          </cell>
          <cell r="E2537" t="str">
            <v>6316</v>
          </cell>
        </row>
        <row r="2538">
          <cell r="D2538">
            <v>0.55000000000000004</v>
          </cell>
          <cell r="E2538" t="str">
            <v>6317</v>
          </cell>
        </row>
        <row r="2539">
          <cell r="D2539">
            <v>0.3</v>
          </cell>
          <cell r="E2539" t="str">
            <v>6318</v>
          </cell>
        </row>
        <row r="2540">
          <cell r="D2540">
            <v>0.85</v>
          </cell>
          <cell r="E2540" t="str">
            <v>6319</v>
          </cell>
        </row>
        <row r="2541">
          <cell r="D2541">
            <v>0.5</v>
          </cell>
          <cell r="E2541" t="str">
            <v>6320</v>
          </cell>
        </row>
        <row r="2542">
          <cell r="D2542">
            <v>0.70000000000000007</v>
          </cell>
          <cell r="E2542" t="str">
            <v>6321</v>
          </cell>
        </row>
        <row r="2543">
          <cell r="D2543">
            <v>0.3</v>
          </cell>
          <cell r="E2543" t="str">
            <v>6322</v>
          </cell>
        </row>
        <row r="2544">
          <cell r="D2544">
            <v>0.65</v>
          </cell>
          <cell r="E2544" t="str">
            <v>6323</v>
          </cell>
        </row>
        <row r="2545">
          <cell r="D2545">
            <v>0.45</v>
          </cell>
          <cell r="E2545" t="str">
            <v>6324</v>
          </cell>
        </row>
        <row r="2546">
          <cell r="D2546">
            <v>0.45</v>
          </cell>
          <cell r="E2546" t="str">
            <v>6325</v>
          </cell>
        </row>
        <row r="2547">
          <cell r="D2547">
            <v>0.45</v>
          </cell>
          <cell r="E2547" t="str">
            <v>6326</v>
          </cell>
        </row>
        <row r="2548">
          <cell r="D2548">
            <v>0.45</v>
          </cell>
          <cell r="E2548" t="str">
            <v>6327</v>
          </cell>
        </row>
        <row r="2549">
          <cell r="D2549">
            <v>0.45</v>
          </cell>
          <cell r="E2549" t="str">
            <v>6328</v>
          </cell>
        </row>
        <row r="2550">
          <cell r="D2550">
            <v>0.45</v>
          </cell>
          <cell r="E2550" t="str">
            <v>6329</v>
          </cell>
        </row>
        <row r="2551">
          <cell r="D2551">
            <v>0.45</v>
          </cell>
          <cell r="E2551" t="str">
            <v>6330</v>
          </cell>
        </row>
        <row r="2552">
          <cell r="D2552">
            <v>0.45</v>
          </cell>
          <cell r="E2552" t="str">
            <v>6331</v>
          </cell>
        </row>
        <row r="2553">
          <cell r="D2553">
            <v>0.45</v>
          </cell>
          <cell r="E2553" t="str">
            <v>6332</v>
          </cell>
        </row>
        <row r="2554">
          <cell r="D2554">
            <v>0.45</v>
          </cell>
          <cell r="E2554" t="str">
            <v>6333</v>
          </cell>
        </row>
        <row r="2555">
          <cell r="D2555">
            <v>0.45</v>
          </cell>
          <cell r="E2555" t="str">
            <v>6334</v>
          </cell>
        </row>
        <row r="2556">
          <cell r="D2556">
            <v>0.45</v>
          </cell>
          <cell r="E2556" t="str">
            <v>6335</v>
          </cell>
        </row>
        <row r="2557">
          <cell r="D2557">
            <v>0.45</v>
          </cell>
          <cell r="E2557" t="str">
            <v>6336</v>
          </cell>
        </row>
        <row r="2558">
          <cell r="D2558">
            <v>0.45</v>
          </cell>
          <cell r="E2558" t="str">
            <v>6337</v>
          </cell>
        </row>
        <row r="2559">
          <cell r="D2559">
            <v>0.45</v>
          </cell>
          <cell r="E2559" t="str">
            <v>6338</v>
          </cell>
        </row>
        <row r="2560">
          <cell r="D2560">
            <v>0.45</v>
          </cell>
          <cell r="E2560" t="str">
            <v>6339</v>
          </cell>
        </row>
        <row r="2561">
          <cell r="D2561">
            <v>0.45</v>
          </cell>
          <cell r="E2561" t="str">
            <v>6340</v>
          </cell>
        </row>
        <row r="2562">
          <cell r="D2562">
            <v>0.45</v>
          </cell>
          <cell r="E2562" t="str">
            <v>6341</v>
          </cell>
        </row>
        <row r="2563">
          <cell r="D2563">
            <v>0.45</v>
          </cell>
          <cell r="E2563" t="str">
            <v>6342</v>
          </cell>
        </row>
        <row r="2564">
          <cell r="D2564">
            <v>0.45</v>
          </cell>
          <cell r="E2564" t="str">
            <v>6343</v>
          </cell>
        </row>
        <row r="2565">
          <cell r="D2565">
            <v>0.45</v>
          </cell>
          <cell r="E2565" t="str">
            <v>6344</v>
          </cell>
        </row>
        <row r="2566">
          <cell r="D2566">
            <v>0.45</v>
          </cell>
          <cell r="E2566" t="str">
            <v>6345</v>
          </cell>
        </row>
        <row r="2567">
          <cell r="D2567">
            <v>0.45</v>
          </cell>
          <cell r="E2567" t="str">
            <v>6346</v>
          </cell>
        </row>
        <row r="2568">
          <cell r="D2568">
            <v>0.45</v>
          </cell>
          <cell r="E2568" t="str">
            <v>6347</v>
          </cell>
        </row>
        <row r="2569">
          <cell r="D2569">
            <v>0.45</v>
          </cell>
          <cell r="E2569" t="str">
            <v>6348</v>
          </cell>
        </row>
        <row r="2570">
          <cell r="D2570">
            <v>0.45</v>
          </cell>
          <cell r="E2570" t="str">
            <v>6349</v>
          </cell>
        </row>
        <row r="2571">
          <cell r="D2571">
            <v>0.45</v>
          </cell>
          <cell r="E2571" t="str">
            <v>6350</v>
          </cell>
        </row>
        <row r="2572">
          <cell r="D2572">
            <v>0.45</v>
          </cell>
          <cell r="E2572" t="str">
            <v>6351</v>
          </cell>
        </row>
        <row r="2573">
          <cell r="D2573">
            <v>0.45</v>
          </cell>
          <cell r="E2573" t="str">
            <v>6352</v>
          </cell>
        </row>
        <row r="2574">
          <cell r="D2574">
            <v>0.45</v>
          </cell>
          <cell r="E2574" t="str">
            <v>6353</v>
          </cell>
        </row>
        <row r="2575">
          <cell r="D2575">
            <v>0.45</v>
          </cell>
          <cell r="E2575" t="str">
            <v>6354</v>
          </cell>
        </row>
        <row r="2576">
          <cell r="D2576">
            <v>0.45</v>
          </cell>
          <cell r="E2576" t="str">
            <v>6355</v>
          </cell>
        </row>
        <row r="2577">
          <cell r="D2577">
            <v>0.45</v>
          </cell>
          <cell r="E2577" t="str">
            <v>6356</v>
          </cell>
        </row>
        <row r="2578">
          <cell r="D2578">
            <v>0.45</v>
          </cell>
          <cell r="E2578" t="str">
            <v>6357</v>
          </cell>
        </row>
        <row r="2579">
          <cell r="D2579">
            <v>0.45</v>
          </cell>
          <cell r="E2579" t="str">
            <v>6358</v>
          </cell>
        </row>
        <row r="2580">
          <cell r="D2580">
            <v>0.45</v>
          </cell>
          <cell r="E2580" t="str">
            <v>6359</v>
          </cell>
        </row>
        <row r="2581">
          <cell r="D2581">
            <v>0.65</v>
          </cell>
          <cell r="E2581" t="str">
            <v>6360</v>
          </cell>
        </row>
        <row r="2582">
          <cell r="D2582">
            <v>0.3</v>
          </cell>
          <cell r="E2582" t="str">
            <v>641</v>
          </cell>
        </row>
        <row r="2583">
          <cell r="D2583">
            <v>0.70000000000000007</v>
          </cell>
          <cell r="E2583" t="str">
            <v>642</v>
          </cell>
        </row>
        <row r="2584">
          <cell r="D2584">
            <v>0.5</v>
          </cell>
          <cell r="E2584" t="str">
            <v>643</v>
          </cell>
        </row>
        <row r="2585">
          <cell r="D2585">
            <v>0.85</v>
          </cell>
          <cell r="E2585" t="str">
            <v>644</v>
          </cell>
        </row>
        <row r="2586">
          <cell r="D2586">
            <v>0.3</v>
          </cell>
          <cell r="E2586" t="str">
            <v>645</v>
          </cell>
        </row>
        <row r="2587">
          <cell r="D2587">
            <v>0.55000000000000004</v>
          </cell>
          <cell r="E2587" t="str">
            <v>646</v>
          </cell>
        </row>
        <row r="2588">
          <cell r="D2588">
            <v>0.25</v>
          </cell>
          <cell r="E2588" t="str">
            <v>647</v>
          </cell>
        </row>
        <row r="2589">
          <cell r="D2589">
            <v>0.75</v>
          </cell>
          <cell r="E2589" t="str">
            <v>648</v>
          </cell>
        </row>
        <row r="2590">
          <cell r="D2590">
            <v>0.5</v>
          </cell>
          <cell r="E2590" t="str">
            <v>649</v>
          </cell>
        </row>
        <row r="2591">
          <cell r="D2591">
            <v>0.5</v>
          </cell>
          <cell r="E2591" t="str">
            <v>6410</v>
          </cell>
        </row>
        <row r="2592">
          <cell r="D2592">
            <v>0.5</v>
          </cell>
          <cell r="E2592" t="str">
            <v>6411</v>
          </cell>
        </row>
        <row r="2593">
          <cell r="D2593">
            <v>0.5</v>
          </cell>
          <cell r="E2593" t="str">
            <v>6412</v>
          </cell>
        </row>
        <row r="2594">
          <cell r="D2594">
            <v>0.5</v>
          </cell>
          <cell r="E2594" t="str">
            <v>6413</v>
          </cell>
        </row>
        <row r="2595">
          <cell r="D2595">
            <v>0.5</v>
          </cell>
          <cell r="E2595" t="str">
            <v>6414</v>
          </cell>
        </row>
        <row r="2596">
          <cell r="D2596">
            <v>0.65</v>
          </cell>
          <cell r="E2596" t="str">
            <v>6415</v>
          </cell>
        </row>
        <row r="2597">
          <cell r="D2597">
            <v>0.45</v>
          </cell>
          <cell r="E2597" t="str">
            <v>6416</v>
          </cell>
        </row>
        <row r="2598">
          <cell r="D2598">
            <v>0.5</v>
          </cell>
          <cell r="E2598" t="str">
            <v>6417</v>
          </cell>
        </row>
        <row r="2599">
          <cell r="D2599">
            <v>0.5</v>
          </cell>
          <cell r="E2599" t="str">
            <v>6418</v>
          </cell>
        </row>
        <row r="2600">
          <cell r="D2600">
            <v>0.5</v>
          </cell>
          <cell r="E2600" t="str">
            <v>6419</v>
          </cell>
        </row>
        <row r="2601">
          <cell r="D2601">
            <v>0.5</v>
          </cell>
          <cell r="E2601" t="str">
            <v>6420</v>
          </cell>
        </row>
        <row r="2602">
          <cell r="D2602">
            <v>0.5</v>
          </cell>
          <cell r="E2602" t="str">
            <v>6421</v>
          </cell>
        </row>
        <row r="2603">
          <cell r="D2603">
            <v>0.5</v>
          </cell>
          <cell r="E2603" t="str">
            <v>6422</v>
          </cell>
        </row>
        <row r="2604">
          <cell r="D2604">
            <v>0.5</v>
          </cell>
          <cell r="E2604" t="str">
            <v>6423</v>
          </cell>
        </row>
        <row r="2605">
          <cell r="D2605">
            <v>0.5</v>
          </cell>
          <cell r="E2605" t="str">
            <v>6424</v>
          </cell>
        </row>
        <row r="2606">
          <cell r="D2606">
            <v>0.5</v>
          </cell>
          <cell r="E2606" t="str">
            <v>6425</v>
          </cell>
        </row>
        <row r="2607">
          <cell r="D2607">
            <v>0.5</v>
          </cell>
          <cell r="E2607" t="str">
            <v>6426</v>
          </cell>
        </row>
        <row r="2608">
          <cell r="D2608">
            <v>0.5</v>
          </cell>
          <cell r="E2608" t="str">
            <v>6427</v>
          </cell>
        </row>
        <row r="2609">
          <cell r="D2609">
            <v>0.5</v>
          </cell>
          <cell r="E2609" t="str">
            <v>6428</v>
          </cell>
        </row>
        <row r="2610">
          <cell r="D2610">
            <v>0.5</v>
          </cell>
          <cell r="E2610" t="str">
            <v>6429</v>
          </cell>
        </row>
        <row r="2611">
          <cell r="D2611">
            <v>0.5</v>
          </cell>
          <cell r="E2611" t="str">
            <v>6430</v>
          </cell>
        </row>
        <row r="2612">
          <cell r="D2612">
            <v>0.5</v>
          </cell>
          <cell r="E2612" t="str">
            <v>6431</v>
          </cell>
        </row>
        <row r="2613">
          <cell r="D2613">
            <v>0.5</v>
          </cell>
          <cell r="E2613" t="str">
            <v>6432</v>
          </cell>
        </row>
        <row r="2614">
          <cell r="D2614">
            <v>0.5</v>
          </cell>
          <cell r="E2614" t="str">
            <v>6433</v>
          </cell>
        </row>
        <row r="2615">
          <cell r="D2615">
            <v>0.5</v>
          </cell>
          <cell r="E2615" t="str">
            <v>6434</v>
          </cell>
        </row>
        <row r="2616">
          <cell r="D2616">
            <v>0.5</v>
          </cell>
          <cell r="E2616" t="str">
            <v>6435</v>
          </cell>
        </row>
        <row r="2617">
          <cell r="D2617">
            <v>0.5</v>
          </cell>
          <cell r="E2617" t="str">
            <v>6436</v>
          </cell>
        </row>
        <row r="2618">
          <cell r="D2618">
            <v>0.5</v>
          </cell>
          <cell r="E2618" t="str">
            <v>6437</v>
          </cell>
        </row>
        <row r="2619">
          <cell r="D2619">
            <v>0.5</v>
          </cell>
          <cell r="E2619" t="str">
            <v>6438</v>
          </cell>
        </row>
        <row r="2620">
          <cell r="D2620">
            <v>0.5</v>
          </cell>
          <cell r="E2620" t="str">
            <v>6439</v>
          </cell>
        </row>
        <row r="2621">
          <cell r="D2621">
            <v>0.4</v>
          </cell>
          <cell r="E2621" t="str">
            <v>6440</v>
          </cell>
        </row>
        <row r="2622">
          <cell r="D2622">
            <v>0.85</v>
          </cell>
          <cell r="E2622" t="str">
            <v>6441</v>
          </cell>
        </row>
        <row r="2623">
          <cell r="D2623">
            <v>0.5</v>
          </cell>
          <cell r="E2623" t="str">
            <v>6442</v>
          </cell>
        </row>
        <row r="2624">
          <cell r="D2624">
            <v>0.95000000000000007</v>
          </cell>
          <cell r="E2624" t="str">
            <v>6443</v>
          </cell>
        </row>
        <row r="2625">
          <cell r="D2625">
            <v>0.5</v>
          </cell>
          <cell r="E2625" t="str">
            <v>6444</v>
          </cell>
        </row>
        <row r="2626">
          <cell r="D2626">
            <v>0.75</v>
          </cell>
          <cell r="E2626" t="str">
            <v>6445</v>
          </cell>
        </row>
        <row r="2627">
          <cell r="D2627">
            <v>0.65</v>
          </cell>
          <cell r="E2627" t="str">
            <v>6446</v>
          </cell>
        </row>
        <row r="2628">
          <cell r="D2628">
            <v>0.65</v>
          </cell>
          <cell r="E2628" t="str">
            <v>6447</v>
          </cell>
        </row>
        <row r="2629">
          <cell r="D2629">
            <v>0.65</v>
          </cell>
          <cell r="E2629" t="str">
            <v>6448</v>
          </cell>
        </row>
        <row r="2630">
          <cell r="D2630">
            <v>0.65</v>
          </cell>
          <cell r="E2630" t="str">
            <v>6449</v>
          </cell>
        </row>
        <row r="2631">
          <cell r="D2631">
            <v>0.65</v>
          </cell>
          <cell r="E2631" t="str">
            <v>6450</v>
          </cell>
        </row>
        <row r="2632">
          <cell r="D2632">
            <v>0.65</v>
          </cell>
          <cell r="E2632" t="str">
            <v>6451</v>
          </cell>
        </row>
        <row r="2633">
          <cell r="D2633">
            <v>0.65</v>
          </cell>
          <cell r="E2633" t="str">
            <v>6452</v>
          </cell>
        </row>
        <row r="2634">
          <cell r="D2634">
            <v>0.65</v>
          </cell>
          <cell r="E2634" t="str">
            <v>6453</v>
          </cell>
        </row>
        <row r="2635">
          <cell r="D2635">
            <v>0.65</v>
          </cell>
          <cell r="E2635" t="str">
            <v>6454</v>
          </cell>
        </row>
        <row r="2636">
          <cell r="D2636">
            <v>0.65</v>
          </cell>
          <cell r="E2636" t="str">
            <v>6455</v>
          </cell>
        </row>
        <row r="2637">
          <cell r="D2637">
            <v>0.65</v>
          </cell>
          <cell r="E2637" t="str">
            <v>6456</v>
          </cell>
        </row>
        <row r="2638">
          <cell r="D2638">
            <v>0.65</v>
          </cell>
          <cell r="E2638" t="str">
            <v>6457</v>
          </cell>
        </row>
        <row r="2639">
          <cell r="D2639">
            <v>0.65</v>
          </cell>
          <cell r="E2639" t="str">
            <v>6458</v>
          </cell>
        </row>
        <row r="2640">
          <cell r="D2640">
            <v>0.65</v>
          </cell>
          <cell r="E2640" t="str">
            <v>6459</v>
          </cell>
        </row>
        <row r="2641">
          <cell r="D2641">
            <v>0.55000000000000004</v>
          </cell>
          <cell r="E2641" t="str">
            <v>6460</v>
          </cell>
        </row>
        <row r="2642">
          <cell r="D2642">
            <v>0.9</v>
          </cell>
          <cell r="E2642" t="str">
            <v>651</v>
          </cell>
        </row>
        <row r="2643">
          <cell r="D2643">
            <v>0.4</v>
          </cell>
          <cell r="E2643" t="str">
            <v>652</v>
          </cell>
        </row>
        <row r="2644">
          <cell r="D2644">
            <v>0.55000000000000004</v>
          </cell>
          <cell r="E2644" t="str">
            <v>653</v>
          </cell>
        </row>
        <row r="2645">
          <cell r="D2645">
            <v>0.3</v>
          </cell>
          <cell r="E2645" t="str">
            <v>654</v>
          </cell>
        </row>
        <row r="2646">
          <cell r="D2646">
            <v>0.55000000000000004</v>
          </cell>
          <cell r="E2646" t="str">
            <v>655</v>
          </cell>
        </row>
        <row r="2647">
          <cell r="D2647">
            <v>0.3</v>
          </cell>
          <cell r="E2647" t="str">
            <v>656</v>
          </cell>
        </row>
        <row r="2648">
          <cell r="D2648">
            <v>0.70000000000000007</v>
          </cell>
          <cell r="E2648" t="str">
            <v>657</v>
          </cell>
        </row>
        <row r="2649">
          <cell r="D2649">
            <v>0.5</v>
          </cell>
          <cell r="E2649" t="str">
            <v>658</v>
          </cell>
        </row>
        <row r="2650">
          <cell r="D2650">
            <v>0.5</v>
          </cell>
          <cell r="E2650" t="str">
            <v>659</v>
          </cell>
        </row>
        <row r="2651">
          <cell r="D2651">
            <v>0.5</v>
          </cell>
          <cell r="E2651" t="str">
            <v>6510</v>
          </cell>
        </row>
        <row r="2652">
          <cell r="D2652">
            <v>0.5</v>
          </cell>
          <cell r="E2652" t="str">
            <v>6511</v>
          </cell>
        </row>
        <row r="2653">
          <cell r="D2653">
            <v>0.5</v>
          </cell>
          <cell r="E2653" t="str">
            <v>6512</v>
          </cell>
        </row>
        <row r="2654">
          <cell r="D2654">
            <v>0.5</v>
          </cell>
          <cell r="E2654" t="str">
            <v>6513</v>
          </cell>
        </row>
        <row r="2655">
          <cell r="D2655">
            <v>0.5</v>
          </cell>
          <cell r="E2655" t="str">
            <v>6514</v>
          </cell>
        </row>
        <row r="2656">
          <cell r="D2656">
            <v>0.5</v>
          </cell>
          <cell r="E2656" t="str">
            <v>6515</v>
          </cell>
        </row>
        <row r="2657">
          <cell r="D2657">
            <v>0.5</v>
          </cell>
          <cell r="E2657" t="str">
            <v>6516</v>
          </cell>
        </row>
        <row r="2658">
          <cell r="D2658">
            <v>0.55000000000000004</v>
          </cell>
          <cell r="E2658" t="str">
            <v>6517</v>
          </cell>
        </row>
        <row r="2659">
          <cell r="D2659">
            <v>0.35000000000000003</v>
          </cell>
          <cell r="E2659" t="str">
            <v>6518</v>
          </cell>
        </row>
        <row r="2660">
          <cell r="D2660">
            <v>0.45</v>
          </cell>
          <cell r="E2660" t="str">
            <v>6519</v>
          </cell>
        </row>
        <row r="2661">
          <cell r="D2661">
            <v>0.45</v>
          </cell>
          <cell r="E2661" t="str">
            <v>6520</v>
          </cell>
        </row>
        <row r="2662">
          <cell r="D2662">
            <v>0.45</v>
          </cell>
          <cell r="E2662" t="str">
            <v>6521</v>
          </cell>
        </row>
        <row r="2663">
          <cell r="D2663">
            <v>0.45</v>
          </cell>
          <cell r="E2663" t="str">
            <v>6522</v>
          </cell>
        </row>
        <row r="2664">
          <cell r="D2664">
            <v>0.45</v>
          </cell>
          <cell r="E2664" t="str">
            <v>6523</v>
          </cell>
        </row>
        <row r="2665">
          <cell r="D2665">
            <v>0.45</v>
          </cell>
          <cell r="E2665" t="str">
            <v>6524</v>
          </cell>
        </row>
        <row r="2666">
          <cell r="D2666">
            <v>0.45</v>
          </cell>
          <cell r="E2666" t="str">
            <v>6525</v>
          </cell>
        </row>
        <row r="2667">
          <cell r="D2667">
            <v>0.45</v>
          </cell>
          <cell r="E2667" t="str">
            <v>6526</v>
          </cell>
        </row>
        <row r="2668">
          <cell r="D2668">
            <v>0.45</v>
          </cell>
          <cell r="E2668" t="str">
            <v>6527</v>
          </cell>
        </row>
        <row r="2669">
          <cell r="D2669">
            <v>0.45</v>
          </cell>
          <cell r="E2669" t="str">
            <v>6528</v>
          </cell>
        </row>
        <row r="2670">
          <cell r="D2670">
            <v>0.45</v>
          </cell>
          <cell r="E2670" t="str">
            <v>6529</v>
          </cell>
        </row>
        <row r="2671">
          <cell r="D2671">
            <v>0.45</v>
          </cell>
          <cell r="E2671" t="str">
            <v>6530</v>
          </cell>
        </row>
        <row r="2672">
          <cell r="D2672">
            <v>0.45</v>
          </cell>
          <cell r="E2672" t="str">
            <v>6531</v>
          </cell>
        </row>
        <row r="2673">
          <cell r="D2673">
            <v>0.45</v>
          </cell>
          <cell r="E2673" t="str">
            <v>6532</v>
          </cell>
        </row>
        <row r="2674">
          <cell r="D2674">
            <v>0.45</v>
          </cell>
          <cell r="E2674" t="str">
            <v>6533</v>
          </cell>
        </row>
        <row r="2675">
          <cell r="D2675">
            <v>0.45</v>
          </cell>
          <cell r="E2675" t="str">
            <v>6534</v>
          </cell>
        </row>
        <row r="2676">
          <cell r="D2676">
            <v>0.45</v>
          </cell>
          <cell r="E2676" t="str">
            <v>6535</v>
          </cell>
        </row>
        <row r="2677">
          <cell r="D2677">
            <v>0.45</v>
          </cell>
          <cell r="E2677" t="str">
            <v>6536</v>
          </cell>
        </row>
        <row r="2678">
          <cell r="D2678">
            <v>0.45</v>
          </cell>
          <cell r="E2678" t="str">
            <v>6537</v>
          </cell>
        </row>
        <row r="2679">
          <cell r="D2679">
            <v>0.45</v>
          </cell>
          <cell r="E2679" t="str">
            <v>6538</v>
          </cell>
        </row>
        <row r="2680">
          <cell r="D2680">
            <v>0.35000000000000003</v>
          </cell>
          <cell r="E2680" t="str">
            <v>6539</v>
          </cell>
        </row>
        <row r="2681">
          <cell r="D2681">
            <v>0.55000000000000004</v>
          </cell>
          <cell r="E2681" t="str">
            <v>6540</v>
          </cell>
        </row>
        <row r="2682">
          <cell r="D2682">
            <v>0.45</v>
          </cell>
          <cell r="E2682" t="str">
            <v>6541</v>
          </cell>
        </row>
        <row r="2683">
          <cell r="D2683">
            <v>0.45</v>
          </cell>
          <cell r="E2683" t="str">
            <v>6542</v>
          </cell>
        </row>
        <row r="2684">
          <cell r="D2684">
            <v>0.45</v>
          </cell>
          <cell r="E2684" t="str">
            <v>6543</v>
          </cell>
        </row>
        <row r="2685">
          <cell r="D2685">
            <v>0.45</v>
          </cell>
          <cell r="E2685" t="str">
            <v>6544</v>
          </cell>
        </row>
        <row r="2686">
          <cell r="D2686">
            <v>0.45</v>
          </cell>
          <cell r="E2686" t="str">
            <v>6545</v>
          </cell>
        </row>
        <row r="2687">
          <cell r="D2687">
            <v>0.45</v>
          </cell>
          <cell r="E2687" t="str">
            <v>6546</v>
          </cell>
        </row>
        <row r="2688">
          <cell r="D2688">
            <v>0.45</v>
          </cell>
          <cell r="E2688" t="str">
            <v>6547</v>
          </cell>
        </row>
        <row r="2689">
          <cell r="D2689">
            <v>0.45</v>
          </cell>
          <cell r="E2689" t="str">
            <v>6548</v>
          </cell>
        </row>
        <row r="2690">
          <cell r="D2690">
            <v>0.45</v>
          </cell>
          <cell r="E2690" t="str">
            <v>6549</v>
          </cell>
        </row>
        <row r="2691">
          <cell r="D2691">
            <v>0.45</v>
          </cell>
          <cell r="E2691" t="str">
            <v>6550</v>
          </cell>
        </row>
        <row r="2692">
          <cell r="D2692">
            <v>0.45</v>
          </cell>
          <cell r="E2692" t="str">
            <v>6551</v>
          </cell>
        </row>
        <row r="2693">
          <cell r="D2693">
            <v>0.45</v>
          </cell>
          <cell r="E2693" t="str">
            <v>6552</v>
          </cell>
        </row>
        <row r="2694">
          <cell r="D2694">
            <v>0.65</v>
          </cell>
          <cell r="E2694" t="str">
            <v>6553</v>
          </cell>
        </row>
        <row r="2695">
          <cell r="D2695">
            <v>0.15</v>
          </cell>
          <cell r="E2695" t="str">
            <v>6554</v>
          </cell>
        </row>
        <row r="2696">
          <cell r="D2696">
            <v>0.4</v>
          </cell>
          <cell r="E2696" t="str">
            <v>6555</v>
          </cell>
        </row>
        <row r="2697">
          <cell r="D2697">
            <v>0.2</v>
          </cell>
          <cell r="E2697" t="str">
            <v>6556</v>
          </cell>
        </row>
        <row r="2698">
          <cell r="D2698">
            <v>0.8</v>
          </cell>
          <cell r="E2698" t="str">
            <v>6557</v>
          </cell>
        </row>
        <row r="2699">
          <cell r="D2699">
            <v>0.5</v>
          </cell>
          <cell r="E2699" t="str">
            <v>6558</v>
          </cell>
        </row>
        <row r="2700">
          <cell r="D2700">
            <v>0.5</v>
          </cell>
          <cell r="E2700" t="str">
            <v>6559</v>
          </cell>
        </row>
        <row r="2701">
          <cell r="D2701">
            <v>0.5</v>
          </cell>
          <cell r="E2701" t="str">
            <v>6560</v>
          </cell>
        </row>
        <row r="2702">
          <cell r="D2702">
            <v>0.5</v>
          </cell>
          <cell r="E2702" t="str">
            <v>661</v>
          </cell>
        </row>
        <row r="2703">
          <cell r="D2703">
            <v>0.5</v>
          </cell>
          <cell r="E2703" t="str">
            <v>662</v>
          </cell>
        </row>
        <row r="2704">
          <cell r="D2704">
            <v>0.5</v>
          </cell>
          <cell r="E2704" t="str">
            <v>663</v>
          </cell>
        </row>
        <row r="2705">
          <cell r="D2705">
            <v>0.5</v>
          </cell>
          <cell r="E2705" t="str">
            <v>664</v>
          </cell>
        </row>
        <row r="2706">
          <cell r="D2706">
            <v>0.5</v>
          </cell>
          <cell r="E2706" t="str">
            <v>665</v>
          </cell>
        </row>
        <row r="2707">
          <cell r="D2707">
            <v>0.5</v>
          </cell>
          <cell r="E2707" t="str">
            <v>666</v>
          </cell>
        </row>
        <row r="2708">
          <cell r="D2708">
            <v>0.5</v>
          </cell>
          <cell r="E2708" t="str">
            <v>667</v>
          </cell>
        </row>
        <row r="2709">
          <cell r="D2709">
            <v>0.4</v>
          </cell>
          <cell r="E2709" t="str">
            <v>668</v>
          </cell>
        </row>
        <row r="2710">
          <cell r="D2710">
            <v>0.6</v>
          </cell>
          <cell r="E2710" t="str">
            <v>669</v>
          </cell>
        </row>
        <row r="2711">
          <cell r="D2711">
            <v>0.5</v>
          </cell>
          <cell r="E2711" t="str">
            <v>6610</v>
          </cell>
        </row>
        <row r="2712">
          <cell r="D2712">
            <v>0.5</v>
          </cell>
          <cell r="E2712" t="str">
            <v>6611</v>
          </cell>
        </row>
        <row r="2713">
          <cell r="D2713">
            <v>0.5</v>
          </cell>
          <cell r="E2713" t="str">
            <v>6612</v>
          </cell>
        </row>
        <row r="2714">
          <cell r="D2714">
            <v>0.5</v>
          </cell>
          <cell r="E2714" t="str">
            <v>6613</v>
          </cell>
        </row>
        <row r="2715">
          <cell r="D2715">
            <v>0.5</v>
          </cell>
          <cell r="E2715" t="str">
            <v>6614</v>
          </cell>
        </row>
        <row r="2716">
          <cell r="D2716">
            <v>0.5</v>
          </cell>
          <cell r="E2716" t="str">
            <v>6615</v>
          </cell>
        </row>
        <row r="2717">
          <cell r="D2717">
            <v>0.5</v>
          </cell>
          <cell r="E2717" t="str">
            <v>6616</v>
          </cell>
        </row>
        <row r="2718">
          <cell r="D2718">
            <v>0.5</v>
          </cell>
          <cell r="E2718" t="str">
            <v>6617</v>
          </cell>
        </row>
        <row r="2719">
          <cell r="D2719">
            <v>0.5</v>
          </cell>
          <cell r="E2719" t="str">
            <v>6618</v>
          </cell>
        </row>
        <row r="2720">
          <cell r="D2720">
            <v>0.5</v>
          </cell>
          <cell r="E2720" t="str">
            <v>6619</v>
          </cell>
        </row>
        <row r="2721">
          <cell r="D2721">
            <v>0.5</v>
          </cell>
          <cell r="E2721" t="str">
            <v>6620</v>
          </cell>
        </row>
        <row r="2722">
          <cell r="D2722">
            <v>0.5</v>
          </cell>
          <cell r="E2722" t="str">
            <v>6621</v>
          </cell>
        </row>
        <row r="2723">
          <cell r="D2723">
            <v>0.5</v>
          </cell>
          <cell r="E2723" t="str">
            <v>6622</v>
          </cell>
        </row>
        <row r="2724">
          <cell r="D2724">
            <v>0.65</v>
          </cell>
          <cell r="E2724" t="str">
            <v>6623</v>
          </cell>
        </row>
        <row r="2725">
          <cell r="D2725">
            <v>0.65</v>
          </cell>
          <cell r="E2725" t="str">
            <v>6624</v>
          </cell>
        </row>
        <row r="2726">
          <cell r="D2726">
            <v>0.8</v>
          </cell>
          <cell r="E2726" t="str">
            <v>6625</v>
          </cell>
        </row>
        <row r="2727">
          <cell r="D2727">
            <v>0.45</v>
          </cell>
          <cell r="E2727" t="str">
            <v>6626</v>
          </cell>
        </row>
        <row r="2728">
          <cell r="D2728">
            <v>0.55000000000000004</v>
          </cell>
          <cell r="E2728" t="str">
            <v>6627</v>
          </cell>
        </row>
        <row r="2729">
          <cell r="D2729">
            <v>0.4</v>
          </cell>
          <cell r="E2729" t="str">
            <v>6628</v>
          </cell>
        </row>
        <row r="2730">
          <cell r="D2730">
            <v>0.75</v>
          </cell>
          <cell r="E2730" t="str">
            <v>6629</v>
          </cell>
        </row>
        <row r="2731">
          <cell r="D2731">
            <v>0.3</v>
          </cell>
          <cell r="E2731" t="str">
            <v>6630</v>
          </cell>
        </row>
        <row r="2732">
          <cell r="D2732">
            <v>0.5</v>
          </cell>
          <cell r="E2732" t="str">
            <v>6631</v>
          </cell>
        </row>
        <row r="2733">
          <cell r="D2733">
            <v>0.5</v>
          </cell>
          <cell r="E2733" t="str">
            <v>6632</v>
          </cell>
        </row>
        <row r="2734">
          <cell r="D2734">
            <v>0.5</v>
          </cell>
          <cell r="E2734" t="str">
            <v>6633</v>
          </cell>
        </row>
        <row r="2735">
          <cell r="D2735">
            <v>0.5</v>
          </cell>
          <cell r="E2735" t="str">
            <v>6634</v>
          </cell>
        </row>
        <row r="2736">
          <cell r="D2736">
            <v>0.5</v>
          </cell>
          <cell r="E2736" t="str">
            <v>6635</v>
          </cell>
        </row>
        <row r="2737">
          <cell r="D2737">
            <v>0.5</v>
          </cell>
          <cell r="E2737" t="str">
            <v>6636</v>
          </cell>
        </row>
        <row r="2738">
          <cell r="D2738">
            <v>0.5</v>
          </cell>
          <cell r="E2738" t="str">
            <v>6637</v>
          </cell>
        </row>
        <row r="2739">
          <cell r="D2739">
            <v>0.5</v>
          </cell>
          <cell r="E2739" t="str">
            <v>6638</v>
          </cell>
        </row>
        <row r="2740">
          <cell r="D2740">
            <v>0.5</v>
          </cell>
          <cell r="E2740" t="str">
            <v>6639</v>
          </cell>
        </row>
        <row r="2741">
          <cell r="D2741">
            <v>0.5</v>
          </cell>
          <cell r="E2741" t="str">
            <v>6640</v>
          </cell>
        </row>
        <row r="2742">
          <cell r="D2742">
            <v>0.5</v>
          </cell>
          <cell r="E2742" t="str">
            <v>6641</v>
          </cell>
        </row>
        <row r="2743">
          <cell r="D2743">
            <v>0.5</v>
          </cell>
          <cell r="E2743" t="str">
            <v>6642</v>
          </cell>
        </row>
        <row r="2744">
          <cell r="D2744">
            <v>0.5</v>
          </cell>
          <cell r="E2744" t="str">
            <v>6643</v>
          </cell>
        </row>
        <row r="2745">
          <cell r="D2745">
            <v>0.5</v>
          </cell>
          <cell r="E2745" t="str">
            <v>6644</v>
          </cell>
        </row>
        <row r="2746">
          <cell r="D2746">
            <v>0.5</v>
          </cell>
          <cell r="E2746" t="str">
            <v>6645</v>
          </cell>
        </row>
        <row r="2747">
          <cell r="D2747">
            <v>0.5</v>
          </cell>
          <cell r="E2747" t="str">
            <v>6646</v>
          </cell>
        </row>
        <row r="2748">
          <cell r="D2748">
            <v>0.5</v>
          </cell>
          <cell r="E2748" t="str">
            <v>6647</v>
          </cell>
        </row>
        <row r="2749">
          <cell r="D2749">
            <v>0.5</v>
          </cell>
          <cell r="E2749" t="str">
            <v>6648</v>
          </cell>
        </row>
        <row r="2750">
          <cell r="D2750">
            <v>0.5</v>
          </cell>
          <cell r="E2750" t="str">
            <v>6649</v>
          </cell>
        </row>
        <row r="2751">
          <cell r="D2751">
            <v>0.5</v>
          </cell>
          <cell r="E2751" t="str">
            <v>6650</v>
          </cell>
        </row>
        <row r="2752">
          <cell r="D2752">
            <v>0.5</v>
          </cell>
          <cell r="E2752" t="str">
            <v>6651</v>
          </cell>
        </row>
        <row r="2753">
          <cell r="D2753">
            <v>0.6</v>
          </cell>
          <cell r="E2753" t="str">
            <v>6652</v>
          </cell>
        </row>
        <row r="2754">
          <cell r="D2754">
            <v>0.4</v>
          </cell>
          <cell r="E2754" t="str">
            <v>6653</v>
          </cell>
        </row>
        <row r="2755">
          <cell r="D2755">
            <v>0.5</v>
          </cell>
          <cell r="E2755" t="str">
            <v>6654</v>
          </cell>
        </row>
        <row r="2756">
          <cell r="D2756">
            <v>0.5</v>
          </cell>
          <cell r="E2756" t="str">
            <v>6655</v>
          </cell>
        </row>
        <row r="2757">
          <cell r="D2757">
            <v>0.5</v>
          </cell>
          <cell r="E2757" t="str">
            <v>6656</v>
          </cell>
        </row>
        <row r="2758">
          <cell r="D2758">
            <v>0.5</v>
          </cell>
          <cell r="E2758" t="str">
            <v>6657</v>
          </cell>
        </row>
        <row r="2759">
          <cell r="D2759">
            <v>0.5</v>
          </cell>
          <cell r="E2759" t="str">
            <v>6658</v>
          </cell>
        </row>
        <row r="2760">
          <cell r="D2760">
            <v>0.5</v>
          </cell>
          <cell r="E2760" t="str">
            <v>6659</v>
          </cell>
        </row>
        <row r="2761">
          <cell r="D2761">
            <v>0.5</v>
          </cell>
          <cell r="E2761" t="str">
            <v>6660</v>
          </cell>
        </row>
        <row r="2762">
          <cell r="D2762">
            <v>0.5</v>
          </cell>
          <cell r="E2762" t="str">
            <v>671</v>
          </cell>
        </row>
        <row r="2763">
          <cell r="D2763">
            <v>0.5</v>
          </cell>
          <cell r="E2763" t="str">
            <v>672</v>
          </cell>
        </row>
        <row r="2764">
          <cell r="D2764">
            <v>0.5</v>
          </cell>
          <cell r="E2764" t="str">
            <v>673</v>
          </cell>
        </row>
        <row r="2765">
          <cell r="D2765">
            <v>0.8</v>
          </cell>
          <cell r="E2765" t="str">
            <v>674</v>
          </cell>
        </row>
        <row r="2766">
          <cell r="D2766">
            <v>0.2</v>
          </cell>
          <cell r="E2766" t="str">
            <v>675</v>
          </cell>
        </row>
        <row r="2767">
          <cell r="D2767">
            <v>0.4</v>
          </cell>
          <cell r="E2767" t="str">
            <v>676</v>
          </cell>
        </row>
        <row r="2768">
          <cell r="D2768">
            <v>0.15</v>
          </cell>
          <cell r="E2768" t="str">
            <v>677</v>
          </cell>
        </row>
        <row r="2769">
          <cell r="D2769">
            <v>0.65</v>
          </cell>
          <cell r="E2769" t="str">
            <v>678</v>
          </cell>
        </row>
        <row r="2770">
          <cell r="D2770">
            <v>0.45</v>
          </cell>
          <cell r="E2770" t="str">
            <v>679</v>
          </cell>
        </row>
        <row r="2771">
          <cell r="D2771">
            <v>0.45</v>
          </cell>
          <cell r="E2771" t="str">
            <v>6710</v>
          </cell>
        </row>
        <row r="2772">
          <cell r="D2772">
            <v>0.45</v>
          </cell>
          <cell r="E2772" t="str">
            <v>6711</v>
          </cell>
        </row>
        <row r="2773">
          <cell r="D2773">
            <v>0.45</v>
          </cell>
          <cell r="E2773" t="str">
            <v>6712</v>
          </cell>
        </row>
        <row r="2774">
          <cell r="D2774">
            <v>0.45</v>
          </cell>
          <cell r="E2774" t="str">
            <v>6713</v>
          </cell>
        </row>
        <row r="2775">
          <cell r="D2775">
            <v>0.45</v>
          </cell>
          <cell r="E2775" t="str">
            <v>6714</v>
          </cell>
        </row>
        <row r="2776">
          <cell r="D2776">
            <v>0.45</v>
          </cell>
          <cell r="E2776" t="str">
            <v>6715</v>
          </cell>
        </row>
        <row r="2777">
          <cell r="D2777">
            <v>0.45</v>
          </cell>
          <cell r="E2777" t="str">
            <v>6716</v>
          </cell>
        </row>
        <row r="2778">
          <cell r="D2778">
            <v>0.45</v>
          </cell>
          <cell r="E2778" t="str">
            <v>6717</v>
          </cell>
        </row>
        <row r="2779">
          <cell r="D2779">
            <v>0.45</v>
          </cell>
          <cell r="E2779" t="str">
            <v>6718</v>
          </cell>
        </row>
        <row r="2780">
          <cell r="D2780">
            <v>0.45</v>
          </cell>
          <cell r="E2780" t="str">
            <v>6719</v>
          </cell>
        </row>
        <row r="2781">
          <cell r="D2781">
            <v>0.45</v>
          </cell>
          <cell r="E2781" t="str">
            <v>6720</v>
          </cell>
        </row>
        <row r="2782">
          <cell r="D2782">
            <v>0.55000000000000004</v>
          </cell>
          <cell r="E2782" t="str">
            <v>6721</v>
          </cell>
        </row>
        <row r="2783">
          <cell r="D2783">
            <v>0.35000000000000003</v>
          </cell>
          <cell r="E2783" t="str">
            <v>6722</v>
          </cell>
        </row>
        <row r="2784">
          <cell r="D2784">
            <v>0.45</v>
          </cell>
          <cell r="E2784" t="str">
            <v>6723</v>
          </cell>
        </row>
        <row r="2785">
          <cell r="D2785">
            <v>0.45</v>
          </cell>
          <cell r="E2785" t="str">
            <v>6724</v>
          </cell>
        </row>
        <row r="2786">
          <cell r="D2786">
            <v>0.45</v>
          </cell>
          <cell r="E2786" t="str">
            <v>6725</v>
          </cell>
        </row>
        <row r="2787">
          <cell r="D2787">
            <v>0.45</v>
          </cell>
          <cell r="E2787" t="str">
            <v>6726</v>
          </cell>
        </row>
        <row r="2788">
          <cell r="D2788">
            <v>0.45</v>
          </cell>
          <cell r="E2788" t="str">
            <v>6727</v>
          </cell>
        </row>
        <row r="2789">
          <cell r="D2789">
            <v>0.45</v>
          </cell>
          <cell r="E2789" t="str">
            <v>6728</v>
          </cell>
        </row>
        <row r="2790">
          <cell r="D2790">
            <v>0.45</v>
          </cell>
          <cell r="E2790" t="str">
            <v>6729</v>
          </cell>
        </row>
        <row r="2791">
          <cell r="D2791">
            <v>0.45</v>
          </cell>
          <cell r="E2791" t="str">
            <v>6730</v>
          </cell>
        </row>
        <row r="2792">
          <cell r="D2792">
            <v>0.45</v>
          </cell>
          <cell r="E2792" t="str">
            <v>6731</v>
          </cell>
        </row>
        <row r="2793">
          <cell r="D2793">
            <v>0.45</v>
          </cell>
          <cell r="E2793" t="str">
            <v>6732</v>
          </cell>
        </row>
        <row r="2794">
          <cell r="D2794">
            <v>0.45</v>
          </cell>
          <cell r="E2794" t="str">
            <v>6733</v>
          </cell>
        </row>
        <row r="2795">
          <cell r="D2795">
            <v>0.45</v>
          </cell>
          <cell r="E2795" t="str">
            <v>6734</v>
          </cell>
        </row>
        <row r="2796">
          <cell r="D2796">
            <v>0.45</v>
          </cell>
          <cell r="E2796" t="str">
            <v>6735</v>
          </cell>
        </row>
        <row r="2797">
          <cell r="D2797">
            <v>0.45</v>
          </cell>
          <cell r="E2797" t="str">
            <v>6736</v>
          </cell>
        </row>
        <row r="2798">
          <cell r="D2798">
            <v>0.45</v>
          </cell>
          <cell r="E2798" t="str">
            <v>6737</v>
          </cell>
        </row>
        <row r="2799">
          <cell r="D2799">
            <v>0.45</v>
          </cell>
          <cell r="E2799" t="str">
            <v>6738</v>
          </cell>
        </row>
        <row r="2800">
          <cell r="D2800">
            <v>0.45</v>
          </cell>
          <cell r="E2800" t="str">
            <v>6739</v>
          </cell>
        </row>
        <row r="2801">
          <cell r="D2801">
            <v>0.45</v>
          </cell>
          <cell r="E2801" t="str">
            <v>6740</v>
          </cell>
        </row>
        <row r="2802">
          <cell r="D2802">
            <v>0.45</v>
          </cell>
          <cell r="E2802" t="str">
            <v>6741</v>
          </cell>
        </row>
        <row r="2803">
          <cell r="D2803">
            <v>0.45</v>
          </cell>
          <cell r="E2803" t="str">
            <v>6742</v>
          </cell>
        </row>
        <row r="2804">
          <cell r="D2804">
            <v>0.35000000000000003</v>
          </cell>
          <cell r="E2804" t="str">
            <v>6743</v>
          </cell>
        </row>
        <row r="2805">
          <cell r="D2805">
            <v>0.55000000000000004</v>
          </cell>
          <cell r="E2805" t="str">
            <v>6744</v>
          </cell>
        </row>
        <row r="2806">
          <cell r="D2806">
            <v>0.5</v>
          </cell>
          <cell r="E2806" t="str">
            <v>6745</v>
          </cell>
        </row>
        <row r="2807">
          <cell r="D2807">
            <v>0.5</v>
          </cell>
          <cell r="E2807" t="str">
            <v>6746</v>
          </cell>
        </row>
        <row r="2808">
          <cell r="D2808">
            <v>0.5</v>
          </cell>
          <cell r="E2808" t="str">
            <v>6747</v>
          </cell>
        </row>
        <row r="2809">
          <cell r="D2809">
            <v>0.5</v>
          </cell>
          <cell r="E2809" t="str">
            <v>6748</v>
          </cell>
        </row>
        <row r="2810">
          <cell r="D2810">
            <v>0.5</v>
          </cell>
          <cell r="E2810" t="str">
            <v>6749</v>
          </cell>
        </row>
        <row r="2811">
          <cell r="D2811">
            <v>0.5</v>
          </cell>
          <cell r="E2811" t="str">
            <v>6750</v>
          </cell>
        </row>
        <row r="2812">
          <cell r="D2812">
            <v>0.5</v>
          </cell>
          <cell r="E2812" t="str">
            <v>6751</v>
          </cell>
        </row>
        <row r="2813">
          <cell r="D2813">
            <v>0.5</v>
          </cell>
          <cell r="E2813" t="str">
            <v>6752</v>
          </cell>
        </row>
        <row r="2814">
          <cell r="D2814">
            <v>0.5</v>
          </cell>
          <cell r="E2814" t="str">
            <v>6753</v>
          </cell>
        </row>
        <row r="2815">
          <cell r="D2815">
            <v>0.70000000000000007</v>
          </cell>
          <cell r="E2815" t="str">
            <v>6754</v>
          </cell>
        </row>
        <row r="2816">
          <cell r="D2816">
            <v>0.3</v>
          </cell>
          <cell r="E2816" t="str">
            <v>6755</v>
          </cell>
        </row>
        <row r="2817">
          <cell r="D2817">
            <v>0.55000000000000004</v>
          </cell>
          <cell r="E2817" t="str">
            <v>6756</v>
          </cell>
        </row>
        <row r="2818">
          <cell r="D2818">
            <v>0.3</v>
          </cell>
          <cell r="E2818" t="str">
            <v>6757</v>
          </cell>
        </row>
        <row r="2819">
          <cell r="D2819">
            <v>0.55000000000000004</v>
          </cell>
          <cell r="E2819" t="str">
            <v>6758</v>
          </cell>
        </row>
        <row r="2820">
          <cell r="D2820">
            <v>0.4</v>
          </cell>
          <cell r="E2820" t="str">
            <v>6759</v>
          </cell>
        </row>
        <row r="2821">
          <cell r="D2821">
            <v>0.9</v>
          </cell>
          <cell r="E2821" t="str">
            <v>6760</v>
          </cell>
        </row>
        <row r="2822">
          <cell r="D2822">
            <v>0.55000000000000004</v>
          </cell>
          <cell r="E2822" t="str">
            <v>681</v>
          </cell>
        </row>
        <row r="2823">
          <cell r="D2823">
            <v>0.65</v>
          </cell>
          <cell r="E2823" t="str">
            <v>682</v>
          </cell>
        </row>
        <row r="2824">
          <cell r="D2824">
            <v>0.65</v>
          </cell>
          <cell r="E2824" t="str">
            <v>683</v>
          </cell>
        </row>
        <row r="2825">
          <cell r="D2825">
            <v>0.65</v>
          </cell>
          <cell r="E2825" t="str">
            <v>684</v>
          </cell>
        </row>
        <row r="2826">
          <cell r="D2826">
            <v>0.65</v>
          </cell>
          <cell r="E2826" t="str">
            <v>685</v>
          </cell>
        </row>
        <row r="2827">
          <cell r="D2827">
            <v>0.65</v>
          </cell>
          <cell r="E2827" t="str">
            <v>686</v>
          </cell>
        </row>
        <row r="2828">
          <cell r="D2828">
            <v>0.65</v>
          </cell>
          <cell r="E2828" t="str">
            <v>687</v>
          </cell>
        </row>
        <row r="2829">
          <cell r="D2829">
            <v>0.65</v>
          </cell>
          <cell r="E2829" t="str">
            <v>688</v>
          </cell>
        </row>
        <row r="2830">
          <cell r="D2830">
            <v>0.65</v>
          </cell>
          <cell r="E2830" t="str">
            <v>689</v>
          </cell>
        </row>
        <row r="2831">
          <cell r="D2831">
            <v>0.65</v>
          </cell>
          <cell r="E2831" t="str">
            <v>6810</v>
          </cell>
        </row>
        <row r="2832">
          <cell r="D2832">
            <v>0.65</v>
          </cell>
          <cell r="E2832" t="str">
            <v>6811</v>
          </cell>
        </row>
        <row r="2833">
          <cell r="D2833">
            <v>0.65</v>
          </cell>
          <cell r="E2833" t="str">
            <v>6812</v>
          </cell>
        </row>
        <row r="2834">
          <cell r="D2834">
            <v>0.65</v>
          </cell>
          <cell r="E2834" t="str">
            <v>6813</v>
          </cell>
        </row>
        <row r="2835">
          <cell r="D2835">
            <v>0.65</v>
          </cell>
          <cell r="E2835" t="str">
            <v>6814</v>
          </cell>
        </row>
        <row r="2836">
          <cell r="D2836">
            <v>0.65</v>
          </cell>
          <cell r="E2836" t="str">
            <v>6815</v>
          </cell>
        </row>
        <row r="2837">
          <cell r="D2837">
            <v>0.75</v>
          </cell>
          <cell r="E2837" t="str">
            <v>6816</v>
          </cell>
        </row>
        <row r="2838">
          <cell r="D2838">
            <v>0.5</v>
          </cell>
          <cell r="E2838" t="str">
            <v>6817</v>
          </cell>
        </row>
        <row r="2839">
          <cell r="D2839">
            <v>0.95000000000000007</v>
          </cell>
          <cell r="E2839" t="str">
            <v>6818</v>
          </cell>
        </row>
        <row r="2840">
          <cell r="D2840">
            <v>0.5</v>
          </cell>
          <cell r="E2840" t="str">
            <v>6819</v>
          </cell>
        </row>
        <row r="2841">
          <cell r="D2841">
            <v>0.85</v>
          </cell>
          <cell r="E2841" t="str">
            <v>6820</v>
          </cell>
        </row>
        <row r="2842">
          <cell r="D2842">
            <v>0.4</v>
          </cell>
          <cell r="E2842" t="str">
            <v>6821</v>
          </cell>
        </row>
        <row r="2843">
          <cell r="D2843">
            <v>0.5</v>
          </cell>
          <cell r="E2843" t="str">
            <v>6822</v>
          </cell>
        </row>
        <row r="2844">
          <cell r="D2844">
            <v>0.5</v>
          </cell>
          <cell r="E2844" t="str">
            <v>6823</v>
          </cell>
        </row>
        <row r="2845">
          <cell r="D2845">
            <v>0.5</v>
          </cell>
          <cell r="E2845" t="str">
            <v>6824</v>
          </cell>
        </row>
        <row r="2846">
          <cell r="D2846">
            <v>0.5</v>
          </cell>
          <cell r="E2846" t="str">
            <v>6825</v>
          </cell>
        </row>
        <row r="2847">
          <cell r="D2847">
            <v>0.5</v>
          </cell>
          <cell r="E2847" t="str">
            <v>6826</v>
          </cell>
        </row>
        <row r="2848">
          <cell r="D2848">
            <v>0.5</v>
          </cell>
          <cell r="E2848" t="str">
            <v>6827</v>
          </cell>
        </row>
        <row r="2849">
          <cell r="D2849">
            <v>0.5</v>
          </cell>
          <cell r="E2849" t="str">
            <v>6828</v>
          </cell>
        </row>
        <row r="2850">
          <cell r="D2850">
            <v>0.5</v>
          </cell>
          <cell r="E2850" t="str">
            <v>6829</v>
          </cell>
        </row>
        <row r="2851">
          <cell r="D2851">
            <v>0.5</v>
          </cell>
          <cell r="E2851" t="str">
            <v>6830</v>
          </cell>
        </row>
        <row r="2852">
          <cell r="D2852">
            <v>0.5</v>
          </cell>
          <cell r="E2852" t="str">
            <v>6831</v>
          </cell>
        </row>
        <row r="2853">
          <cell r="D2853">
            <v>0.5</v>
          </cell>
          <cell r="E2853" t="str">
            <v>6832</v>
          </cell>
        </row>
        <row r="2854">
          <cell r="D2854">
            <v>0.5</v>
          </cell>
          <cell r="E2854" t="str">
            <v>6833</v>
          </cell>
        </row>
        <row r="2855">
          <cell r="D2855">
            <v>0.5</v>
          </cell>
          <cell r="E2855" t="str">
            <v>6834</v>
          </cell>
        </row>
        <row r="2856">
          <cell r="D2856">
            <v>0.5</v>
          </cell>
          <cell r="E2856" t="str">
            <v>6835</v>
          </cell>
        </row>
        <row r="2857">
          <cell r="D2857">
            <v>0.5</v>
          </cell>
          <cell r="E2857" t="str">
            <v>6836</v>
          </cell>
        </row>
        <row r="2858">
          <cell r="D2858">
            <v>0.5</v>
          </cell>
          <cell r="E2858" t="str">
            <v>6837</v>
          </cell>
        </row>
        <row r="2859">
          <cell r="D2859">
            <v>0.5</v>
          </cell>
          <cell r="E2859" t="str">
            <v>6838</v>
          </cell>
        </row>
        <row r="2860">
          <cell r="D2860">
            <v>0.5</v>
          </cell>
          <cell r="E2860" t="str">
            <v>6839</v>
          </cell>
        </row>
        <row r="2861">
          <cell r="D2861">
            <v>0.5</v>
          </cell>
          <cell r="E2861" t="str">
            <v>6840</v>
          </cell>
        </row>
        <row r="2862">
          <cell r="D2862">
            <v>0.5</v>
          </cell>
          <cell r="E2862" t="str">
            <v>6841</v>
          </cell>
        </row>
        <row r="2863">
          <cell r="D2863">
            <v>0.5</v>
          </cell>
          <cell r="E2863" t="str">
            <v>6842</v>
          </cell>
        </row>
        <row r="2864">
          <cell r="D2864">
            <v>0.5</v>
          </cell>
          <cell r="E2864" t="str">
            <v>6843</v>
          </cell>
        </row>
        <row r="2865">
          <cell r="D2865">
            <v>0.5</v>
          </cell>
          <cell r="E2865" t="str">
            <v>6844</v>
          </cell>
        </row>
        <row r="2866">
          <cell r="D2866">
            <v>0.45</v>
          </cell>
          <cell r="E2866" t="str">
            <v>6845</v>
          </cell>
        </row>
        <row r="2867">
          <cell r="D2867">
            <v>0.65</v>
          </cell>
          <cell r="E2867" t="str">
            <v>6846</v>
          </cell>
        </row>
        <row r="2868">
          <cell r="D2868">
            <v>0.5</v>
          </cell>
          <cell r="E2868" t="str">
            <v>6847</v>
          </cell>
        </row>
        <row r="2869">
          <cell r="D2869">
            <v>0.5</v>
          </cell>
          <cell r="E2869" t="str">
            <v>6848</v>
          </cell>
        </row>
        <row r="2870">
          <cell r="D2870">
            <v>0.5</v>
          </cell>
          <cell r="E2870" t="str">
            <v>6849</v>
          </cell>
        </row>
        <row r="2871">
          <cell r="D2871">
            <v>0.5</v>
          </cell>
          <cell r="E2871" t="str">
            <v>6850</v>
          </cell>
        </row>
        <row r="2872">
          <cell r="D2872">
            <v>0.5</v>
          </cell>
          <cell r="E2872" t="str">
            <v>6851</v>
          </cell>
        </row>
        <row r="2873">
          <cell r="D2873">
            <v>0.5</v>
          </cell>
          <cell r="E2873" t="str">
            <v>6852</v>
          </cell>
        </row>
        <row r="2874">
          <cell r="D2874">
            <v>0.75</v>
          </cell>
          <cell r="E2874" t="str">
            <v>6853</v>
          </cell>
        </row>
        <row r="2875">
          <cell r="D2875">
            <v>0.25</v>
          </cell>
          <cell r="E2875" t="str">
            <v>6854</v>
          </cell>
        </row>
        <row r="2876">
          <cell r="D2876">
            <v>0.55000000000000004</v>
          </cell>
          <cell r="E2876" t="str">
            <v>6855</v>
          </cell>
        </row>
        <row r="2877">
          <cell r="D2877">
            <v>0.3</v>
          </cell>
          <cell r="E2877" t="str">
            <v>6856</v>
          </cell>
        </row>
        <row r="2878">
          <cell r="D2878">
            <v>0.85</v>
          </cell>
          <cell r="E2878" t="str">
            <v>6857</v>
          </cell>
        </row>
        <row r="2879">
          <cell r="D2879">
            <v>0.5</v>
          </cell>
          <cell r="E2879" t="str">
            <v>6858</v>
          </cell>
        </row>
        <row r="2880">
          <cell r="D2880">
            <v>0.70000000000000007</v>
          </cell>
          <cell r="E2880" t="str">
            <v>6859</v>
          </cell>
        </row>
        <row r="2881">
          <cell r="D2881">
            <v>0.3</v>
          </cell>
          <cell r="E2881" t="str">
            <v>6860</v>
          </cell>
        </row>
        <row r="2882">
          <cell r="D2882">
            <v>0.65</v>
          </cell>
          <cell r="E2882" t="str">
            <v>711</v>
          </cell>
        </row>
        <row r="2883">
          <cell r="D2883">
            <v>0.45</v>
          </cell>
          <cell r="E2883" t="str">
            <v>712</v>
          </cell>
        </row>
        <row r="2884">
          <cell r="D2884">
            <v>0.45</v>
          </cell>
          <cell r="E2884" t="str">
            <v>713</v>
          </cell>
        </row>
        <row r="2885">
          <cell r="D2885">
            <v>0.45</v>
          </cell>
          <cell r="E2885" t="str">
            <v>714</v>
          </cell>
        </row>
        <row r="2886">
          <cell r="D2886">
            <v>0.45</v>
          </cell>
          <cell r="E2886" t="str">
            <v>715</v>
          </cell>
        </row>
        <row r="2887">
          <cell r="D2887">
            <v>0.45</v>
          </cell>
          <cell r="E2887" t="str">
            <v>716</v>
          </cell>
        </row>
        <row r="2888">
          <cell r="D2888">
            <v>0.45</v>
          </cell>
          <cell r="E2888" t="str">
            <v>717</v>
          </cell>
        </row>
        <row r="2889">
          <cell r="D2889">
            <v>0.45</v>
          </cell>
          <cell r="E2889" t="str">
            <v>718</v>
          </cell>
        </row>
        <row r="2890">
          <cell r="D2890">
            <v>0.45</v>
          </cell>
          <cell r="E2890" t="str">
            <v>719</v>
          </cell>
        </row>
        <row r="2891">
          <cell r="D2891">
            <v>0.45</v>
          </cell>
          <cell r="E2891" t="str">
            <v>7110</v>
          </cell>
        </row>
        <row r="2892">
          <cell r="D2892">
            <v>0.45</v>
          </cell>
          <cell r="E2892" t="str">
            <v>7111</v>
          </cell>
        </row>
        <row r="2893">
          <cell r="D2893">
            <v>0.45</v>
          </cell>
          <cell r="E2893" t="str">
            <v>7112</v>
          </cell>
        </row>
        <row r="2894">
          <cell r="D2894">
            <v>0.45</v>
          </cell>
          <cell r="E2894" t="str">
            <v>7113</v>
          </cell>
        </row>
        <row r="2895">
          <cell r="D2895">
            <v>0.45</v>
          </cell>
          <cell r="E2895" t="str">
            <v>7114</v>
          </cell>
        </row>
        <row r="2896">
          <cell r="D2896">
            <v>0.45</v>
          </cell>
          <cell r="E2896" t="str">
            <v>7115</v>
          </cell>
        </row>
        <row r="2897">
          <cell r="D2897">
            <v>0.45</v>
          </cell>
          <cell r="E2897" t="str">
            <v>7116</v>
          </cell>
        </row>
        <row r="2898">
          <cell r="D2898">
            <v>0.45</v>
          </cell>
          <cell r="E2898" t="str">
            <v>7117</v>
          </cell>
        </row>
        <row r="2899">
          <cell r="D2899">
            <v>0.45</v>
          </cell>
          <cell r="E2899" t="str">
            <v>7118</v>
          </cell>
        </row>
        <row r="2900">
          <cell r="D2900">
            <v>0.45</v>
          </cell>
          <cell r="E2900" t="str">
            <v>7119</v>
          </cell>
        </row>
        <row r="2901">
          <cell r="D2901">
            <v>0.45</v>
          </cell>
          <cell r="E2901" t="str">
            <v>7120</v>
          </cell>
        </row>
        <row r="2902">
          <cell r="D2902">
            <v>0.45</v>
          </cell>
          <cell r="E2902" t="str">
            <v>7121</v>
          </cell>
        </row>
        <row r="2903">
          <cell r="D2903">
            <v>0.45</v>
          </cell>
          <cell r="E2903" t="str">
            <v>7122</v>
          </cell>
        </row>
        <row r="2904">
          <cell r="D2904">
            <v>0.45</v>
          </cell>
          <cell r="E2904" t="str">
            <v>7123</v>
          </cell>
        </row>
        <row r="2905">
          <cell r="D2905">
            <v>0.45</v>
          </cell>
          <cell r="E2905" t="str">
            <v>7124</v>
          </cell>
        </row>
        <row r="2906">
          <cell r="D2906">
            <v>0.45</v>
          </cell>
          <cell r="E2906" t="str">
            <v>7125</v>
          </cell>
        </row>
        <row r="2907">
          <cell r="D2907">
            <v>0.45</v>
          </cell>
          <cell r="E2907" t="str">
            <v>7126</v>
          </cell>
        </row>
        <row r="2908">
          <cell r="D2908">
            <v>0.5</v>
          </cell>
          <cell r="E2908" t="str">
            <v>7127</v>
          </cell>
        </row>
        <row r="2909">
          <cell r="D2909">
            <v>0.5</v>
          </cell>
          <cell r="E2909" t="str">
            <v>7128</v>
          </cell>
        </row>
        <row r="2910">
          <cell r="D2910">
            <v>0.5</v>
          </cell>
          <cell r="E2910" t="str">
            <v>7129</v>
          </cell>
        </row>
        <row r="2911">
          <cell r="D2911">
            <v>0.3</v>
          </cell>
          <cell r="E2911" t="str">
            <v>7130</v>
          </cell>
        </row>
        <row r="2912">
          <cell r="D2912">
            <v>0.75</v>
          </cell>
          <cell r="E2912" t="str">
            <v>7131</v>
          </cell>
        </row>
        <row r="2913">
          <cell r="D2913">
            <v>0.4</v>
          </cell>
          <cell r="E2913" t="str">
            <v>7132</v>
          </cell>
        </row>
        <row r="2914">
          <cell r="D2914">
            <v>0.55000000000000004</v>
          </cell>
          <cell r="E2914" t="str">
            <v>7133</v>
          </cell>
        </row>
        <row r="2915">
          <cell r="D2915">
            <v>0.45</v>
          </cell>
          <cell r="E2915" t="str">
            <v>7134</v>
          </cell>
        </row>
        <row r="2916">
          <cell r="D2916">
            <v>0.8</v>
          </cell>
          <cell r="E2916" t="str">
            <v>7135</v>
          </cell>
        </row>
        <row r="2917">
          <cell r="D2917">
            <v>0.65</v>
          </cell>
          <cell r="E2917" t="str">
            <v>7136</v>
          </cell>
        </row>
        <row r="2918">
          <cell r="D2918">
            <v>0.65</v>
          </cell>
          <cell r="E2918" t="str">
            <v>7137</v>
          </cell>
        </row>
        <row r="2919">
          <cell r="D2919">
            <v>0.65</v>
          </cell>
          <cell r="E2919" t="str">
            <v>7138</v>
          </cell>
        </row>
        <row r="2920">
          <cell r="D2920">
            <v>0.65</v>
          </cell>
          <cell r="E2920" t="str">
            <v>7139</v>
          </cell>
        </row>
        <row r="2921">
          <cell r="D2921">
            <v>0.65</v>
          </cell>
          <cell r="E2921" t="str">
            <v>7140</v>
          </cell>
        </row>
        <row r="2922">
          <cell r="D2922">
            <v>0.65</v>
          </cell>
          <cell r="E2922" t="str">
            <v>7141</v>
          </cell>
        </row>
        <row r="2923">
          <cell r="D2923">
            <v>0.65</v>
          </cell>
          <cell r="E2923" t="str">
            <v>7142</v>
          </cell>
        </row>
        <row r="2924">
          <cell r="D2924">
            <v>0.65</v>
          </cell>
          <cell r="E2924" t="str">
            <v>7143</v>
          </cell>
        </row>
        <row r="2925">
          <cell r="D2925">
            <v>0.65</v>
          </cell>
          <cell r="E2925" t="str">
            <v>7144</v>
          </cell>
        </row>
        <row r="2926">
          <cell r="D2926">
            <v>0.65</v>
          </cell>
          <cell r="E2926" t="str">
            <v>7145</v>
          </cell>
        </row>
        <row r="2927">
          <cell r="D2927">
            <v>0.65</v>
          </cell>
          <cell r="E2927" t="str">
            <v>7146</v>
          </cell>
        </row>
        <row r="2928">
          <cell r="D2928">
            <v>0.65</v>
          </cell>
          <cell r="E2928" t="str">
            <v>7147</v>
          </cell>
        </row>
        <row r="2929">
          <cell r="D2929">
            <v>0.65</v>
          </cell>
          <cell r="E2929" t="str">
            <v>7148</v>
          </cell>
        </row>
        <row r="2930">
          <cell r="D2930">
            <v>0.65</v>
          </cell>
          <cell r="E2930" t="str">
            <v>7149</v>
          </cell>
        </row>
        <row r="2931">
          <cell r="D2931">
            <v>0.65</v>
          </cell>
          <cell r="E2931" t="str">
            <v>7150</v>
          </cell>
        </row>
        <row r="2932">
          <cell r="D2932">
            <v>0.9</v>
          </cell>
          <cell r="E2932" t="str">
            <v>7151</v>
          </cell>
        </row>
        <row r="2933">
          <cell r="D2933">
            <v>0.4</v>
          </cell>
          <cell r="E2933" t="str">
            <v>7152</v>
          </cell>
        </row>
        <row r="2934">
          <cell r="D2934">
            <v>0.85</v>
          </cell>
          <cell r="E2934" t="str">
            <v>7153</v>
          </cell>
        </row>
        <row r="2935">
          <cell r="D2935">
            <v>0.55000000000000004</v>
          </cell>
          <cell r="E2935" t="str">
            <v>7154</v>
          </cell>
        </row>
        <row r="2936">
          <cell r="D2936">
            <v>0.70000000000000007</v>
          </cell>
          <cell r="E2936" t="str">
            <v>7155</v>
          </cell>
        </row>
        <row r="2937">
          <cell r="D2937">
            <v>0.2</v>
          </cell>
          <cell r="E2937" t="str">
            <v>7156</v>
          </cell>
        </row>
        <row r="2938">
          <cell r="D2938">
            <v>0.4</v>
          </cell>
          <cell r="E2938" t="str">
            <v>7157</v>
          </cell>
        </row>
        <row r="2939">
          <cell r="D2939">
            <v>0.4</v>
          </cell>
          <cell r="E2939" t="str">
            <v>7158</v>
          </cell>
        </row>
        <row r="2940">
          <cell r="D2940">
            <v>0.4</v>
          </cell>
          <cell r="E2940" t="str">
            <v>7159</v>
          </cell>
        </row>
        <row r="2941">
          <cell r="D2941">
            <v>0.4</v>
          </cell>
          <cell r="E2941" t="str">
            <v>7160</v>
          </cell>
        </row>
        <row r="2942">
          <cell r="D2942">
            <v>0.4</v>
          </cell>
          <cell r="E2942" t="str">
            <v>721</v>
          </cell>
        </row>
        <row r="2943">
          <cell r="D2943">
            <v>0.4</v>
          </cell>
          <cell r="E2943" t="str">
            <v>722</v>
          </cell>
        </row>
        <row r="2944">
          <cell r="D2944">
            <v>0.4</v>
          </cell>
          <cell r="E2944" t="str">
            <v>723</v>
          </cell>
        </row>
        <row r="2945">
          <cell r="D2945">
            <v>0.4</v>
          </cell>
          <cell r="E2945" t="str">
            <v>724</v>
          </cell>
        </row>
        <row r="2946">
          <cell r="D2946">
            <v>0.4</v>
          </cell>
          <cell r="E2946" t="str">
            <v>725</v>
          </cell>
        </row>
        <row r="2947">
          <cell r="D2947">
            <v>0.4</v>
          </cell>
          <cell r="E2947" t="str">
            <v>726</v>
          </cell>
        </row>
        <row r="2948">
          <cell r="D2948">
            <v>0.4</v>
          </cell>
          <cell r="E2948" t="str">
            <v>727</v>
          </cell>
        </row>
        <row r="2949">
          <cell r="D2949">
            <v>0.4</v>
          </cell>
          <cell r="E2949" t="str">
            <v>728</v>
          </cell>
        </row>
        <row r="2950">
          <cell r="D2950">
            <v>0.4</v>
          </cell>
          <cell r="E2950" t="str">
            <v>729</v>
          </cell>
        </row>
        <row r="2951">
          <cell r="D2951">
            <v>0.4</v>
          </cell>
          <cell r="E2951" t="str">
            <v>7210</v>
          </cell>
        </row>
        <row r="2952">
          <cell r="D2952">
            <v>0.4</v>
          </cell>
          <cell r="E2952" t="str">
            <v>7211</v>
          </cell>
        </row>
        <row r="2953">
          <cell r="D2953">
            <v>0.4</v>
          </cell>
          <cell r="E2953" t="str">
            <v>7212</v>
          </cell>
        </row>
        <row r="2954">
          <cell r="D2954">
            <v>0.4</v>
          </cell>
          <cell r="E2954" t="str">
            <v>7213</v>
          </cell>
        </row>
        <row r="2955">
          <cell r="D2955">
            <v>0.4</v>
          </cell>
          <cell r="E2955" t="str">
            <v>7214</v>
          </cell>
        </row>
        <row r="2956">
          <cell r="D2956">
            <v>0.4</v>
          </cell>
          <cell r="E2956" t="str">
            <v>7215</v>
          </cell>
        </row>
        <row r="2957">
          <cell r="D2957">
            <v>0.4</v>
          </cell>
          <cell r="E2957" t="str">
            <v>7216</v>
          </cell>
        </row>
        <row r="2958">
          <cell r="D2958">
            <v>0.2</v>
          </cell>
          <cell r="E2958" t="str">
            <v>7217</v>
          </cell>
        </row>
        <row r="2959">
          <cell r="D2959">
            <v>0.65</v>
          </cell>
          <cell r="E2959" t="str">
            <v>7218</v>
          </cell>
        </row>
        <row r="2960">
          <cell r="D2960">
            <v>0.3</v>
          </cell>
          <cell r="E2960" t="str">
            <v>7219</v>
          </cell>
        </row>
        <row r="2961">
          <cell r="D2961">
            <v>0.55000000000000004</v>
          </cell>
          <cell r="E2961" t="str">
            <v>7220</v>
          </cell>
        </row>
        <row r="2962">
          <cell r="D2962">
            <v>0.70000000000000007</v>
          </cell>
          <cell r="E2962" t="str">
            <v>7221</v>
          </cell>
        </row>
        <row r="2963">
          <cell r="D2963">
            <v>0.5</v>
          </cell>
          <cell r="E2963" t="str">
            <v>7222</v>
          </cell>
        </row>
        <row r="2964">
          <cell r="D2964">
            <v>0.5</v>
          </cell>
          <cell r="E2964" t="str">
            <v>7223</v>
          </cell>
        </row>
        <row r="2965">
          <cell r="D2965">
            <v>0.5</v>
          </cell>
          <cell r="E2965" t="str">
            <v>7224</v>
          </cell>
        </row>
        <row r="2966">
          <cell r="D2966">
            <v>0.5</v>
          </cell>
          <cell r="E2966" t="str">
            <v>7225</v>
          </cell>
        </row>
        <row r="2967">
          <cell r="D2967">
            <v>0.5</v>
          </cell>
          <cell r="E2967" t="str">
            <v>7226</v>
          </cell>
        </row>
        <row r="2968">
          <cell r="D2968">
            <v>0.5</v>
          </cell>
          <cell r="E2968" t="str">
            <v>7227</v>
          </cell>
        </row>
        <row r="2969">
          <cell r="D2969">
            <v>0.5</v>
          </cell>
          <cell r="E2969" t="str">
            <v>7228</v>
          </cell>
        </row>
        <row r="2970">
          <cell r="D2970">
            <v>0.5</v>
          </cell>
          <cell r="E2970" t="str">
            <v>7229</v>
          </cell>
        </row>
        <row r="2971">
          <cell r="D2971">
            <v>0.5</v>
          </cell>
          <cell r="E2971" t="str">
            <v>7230</v>
          </cell>
        </row>
        <row r="2972">
          <cell r="D2972">
            <v>0.5</v>
          </cell>
          <cell r="E2972" t="str">
            <v>7231</v>
          </cell>
        </row>
        <row r="2973">
          <cell r="D2973">
            <v>0.4</v>
          </cell>
          <cell r="E2973" t="str">
            <v>7232</v>
          </cell>
        </row>
        <row r="2974">
          <cell r="D2974">
            <v>0.6</v>
          </cell>
          <cell r="E2974" t="str">
            <v>7233</v>
          </cell>
        </row>
        <row r="2975">
          <cell r="D2975">
            <v>0.55000000000000004</v>
          </cell>
          <cell r="E2975" t="str">
            <v>7234</v>
          </cell>
        </row>
        <row r="2976">
          <cell r="D2976">
            <v>0.70000000000000007</v>
          </cell>
          <cell r="E2976" t="str">
            <v>7235</v>
          </cell>
        </row>
        <row r="2977">
          <cell r="D2977">
            <v>0.3</v>
          </cell>
          <cell r="E2977" t="str">
            <v>7236</v>
          </cell>
        </row>
        <row r="2978">
          <cell r="D2978">
            <v>0.4</v>
          </cell>
          <cell r="E2978" t="str">
            <v>7237</v>
          </cell>
        </row>
        <row r="2979">
          <cell r="D2979">
            <v>0.55000000000000004</v>
          </cell>
          <cell r="E2979" t="str">
            <v>7238</v>
          </cell>
        </row>
        <row r="2980">
          <cell r="D2980">
            <v>0.55000000000000004</v>
          </cell>
          <cell r="E2980" t="str">
            <v>7239</v>
          </cell>
        </row>
        <row r="2981">
          <cell r="D2981">
            <v>0.55000000000000004</v>
          </cell>
          <cell r="E2981" t="str">
            <v>7240</v>
          </cell>
        </row>
        <row r="2982">
          <cell r="D2982">
            <v>0.55000000000000004</v>
          </cell>
          <cell r="E2982" t="str">
            <v>7241</v>
          </cell>
        </row>
        <row r="2983">
          <cell r="D2983">
            <v>0.5</v>
          </cell>
          <cell r="E2983" t="str">
            <v>7242</v>
          </cell>
        </row>
        <row r="2984">
          <cell r="D2984">
            <v>0.6</v>
          </cell>
          <cell r="E2984" t="str">
            <v>7243</v>
          </cell>
        </row>
        <row r="2985">
          <cell r="D2985">
            <v>0.55000000000000004</v>
          </cell>
          <cell r="E2985" t="str">
            <v>7244</v>
          </cell>
        </row>
        <row r="2986">
          <cell r="D2986">
            <v>0.55000000000000004</v>
          </cell>
          <cell r="E2986" t="str">
            <v>7245</v>
          </cell>
        </row>
        <row r="2987">
          <cell r="D2987">
            <v>0.55000000000000004</v>
          </cell>
          <cell r="E2987" t="str">
            <v>7246</v>
          </cell>
        </row>
        <row r="2988">
          <cell r="D2988">
            <v>0.55000000000000004</v>
          </cell>
          <cell r="E2988" t="str">
            <v>7247</v>
          </cell>
        </row>
        <row r="2989">
          <cell r="D2989">
            <v>0.55000000000000004</v>
          </cell>
          <cell r="E2989" t="str">
            <v>7248</v>
          </cell>
        </row>
        <row r="2990">
          <cell r="D2990">
            <v>0.55000000000000004</v>
          </cell>
          <cell r="E2990" t="str">
            <v>7249</v>
          </cell>
        </row>
        <row r="2991">
          <cell r="D2991">
            <v>0.55000000000000004</v>
          </cell>
          <cell r="E2991" t="str">
            <v>7250</v>
          </cell>
        </row>
        <row r="2992">
          <cell r="D2992">
            <v>0.55000000000000004</v>
          </cell>
          <cell r="E2992" t="str">
            <v>7251</v>
          </cell>
        </row>
        <row r="2993">
          <cell r="D2993">
            <v>0.55000000000000004</v>
          </cell>
          <cell r="E2993" t="str">
            <v>7252</v>
          </cell>
        </row>
        <row r="2994">
          <cell r="D2994">
            <v>0.55000000000000004</v>
          </cell>
          <cell r="E2994" t="str">
            <v>7253</v>
          </cell>
        </row>
        <row r="2995">
          <cell r="D2995">
            <v>0.55000000000000004</v>
          </cell>
          <cell r="E2995" t="str">
            <v>7254</v>
          </cell>
        </row>
        <row r="2996">
          <cell r="D2996">
            <v>0.55000000000000004</v>
          </cell>
          <cell r="E2996" t="str">
            <v>7255</v>
          </cell>
        </row>
        <row r="2997">
          <cell r="D2997">
            <v>0.55000000000000004</v>
          </cell>
          <cell r="E2997" t="str">
            <v>7256</v>
          </cell>
        </row>
        <row r="2998">
          <cell r="D2998">
            <v>0.55000000000000004</v>
          </cell>
          <cell r="E2998" t="str">
            <v>7257</v>
          </cell>
        </row>
        <row r="2999">
          <cell r="D2999">
            <v>0.55000000000000004</v>
          </cell>
          <cell r="E2999" t="str">
            <v>7258</v>
          </cell>
        </row>
        <row r="3000">
          <cell r="D3000">
            <v>0.55000000000000004</v>
          </cell>
          <cell r="E3000" t="str">
            <v>7259</v>
          </cell>
        </row>
        <row r="3001">
          <cell r="D3001">
            <v>0.55000000000000004</v>
          </cell>
          <cell r="E3001" t="str">
            <v>7260</v>
          </cell>
        </row>
        <row r="3002">
          <cell r="D3002">
            <v>0.55000000000000004</v>
          </cell>
          <cell r="E3002" t="str">
            <v>731</v>
          </cell>
        </row>
        <row r="3003">
          <cell r="D3003">
            <v>0.65</v>
          </cell>
          <cell r="E3003" t="str">
            <v>732</v>
          </cell>
        </row>
        <row r="3004">
          <cell r="D3004">
            <v>0.5</v>
          </cell>
          <cell r="E3004" t="str">
            <v>733</v>
          </cell>
        </row>
        <row r="3005">
          <cell r="D3005">
            <v>0.85</v>
          </cell>
          <cell r="E3005" t="str">
            <v>734</v>
          </cell>
        </row>
        <row r="3006">
          <cell r="D3006">
            <v>0.75</v>
          </cell>
          <cell r="E3006" t="str">
            <v>735</v>
          </cell>
        </row>
        <row r="3007">
          <cell r="D3007">
            <v>0.95000000000000007</v>
          </cell>
          <cell r="E3007" t="str">
            <v>736</v>
          </cell>
        </row>
        <row r="3008">
          <cell r="D3008">
            <v>0.35000000000000003</v>
          </cell>
          <cell r="E3008" t="str">
            <v>737</v>
          </cell>
        </row>
        <row r="3009">
          <cell r="D3009">
            <v>0.75</v>
          </cell>
          <cell r="E3009" t="str">
            <v>738</v>
          </cell>
        </row>
        <row r="3010">
          <cell r="D3010">
            <v>0.45</v>
          </cell>
          <cell r="E3010" t="str">
            <v>739</v>
          </cell>
        </row>
        <row r="3011">
          <cell r="D3011">
            <v>0.65</v>
          </cell>
          <cell r="E3011" t="str">
            <v>7310</v>
          </cell>
        </row>
        <row r="3012">
          <cell r="D3012">
            <v>0.65</v>
          </cell>
          <cell r="E3012" t="str">
            <v>7311</v>
          </cell>
        </row>
        <row r="3013">
          <cell r="D3013">
            <v>0.65</v>
          </cell>
          <cell r="E3013" t="str">
            <v>7312</v>
          </cell>
        </row>
        <row r="3014">
          <cell r="D3014">
            <v>0.65</v>
          </cell>
          <cell r="E3014" t="str">
            <v>7313</v>
          </cell>
        </row>
        <row r="3015">
          <cell r="D3015">
            <v>0.65</v>
          </cell>
          <cell r="E3015" t="str">
            <v>7314</v>
          </cell>
        </row>
        <row r="3016">
          <cell r="D3016">
            <v>0.65</v>
          </cell>
          <cell r="E3016" t="str">
            <v>7315</v>
          </cell>
        </row>
        <row r="3017">
          <cell r="D3017">
            <v>0.65</v>
          </cell>
          <cell r="E3017" t="str">
            <v>7316</v>
          </cell>
        </row>
        <row r="3018">
          <cell r="D3018">
            <v>0.65</v>
          </cell>
          <cell r="E3018" t="str">
            <v>7317</v>
          </cell>
        </row>
        <row r="3019">
          <cell r="D3019">
            <v>0.65</v>
          </cell>
          <cell r="E3019" t="str">
            <v>7318</v>
          </cell>
        </row>
        <row r="3020">
          <cell r="D3020">
            <v>0.65</v>
          </cell>
          <cell r="E3020" t="str">
            <v>7319</v>
          </cell>
        </row>
        <row r="3021">
          <cell r="D3021">
            <v>0.65</v>
          </cell>
          <cell r="E3021" t="str">
            <v>7320</v>
          </cell>
        </row>
        <row r="3022">
          <cell r="D3022">
            <v>0.65</v>
          </cell>
          <cell r="E3022" t="str">
            <v>7321</v>
          </cell>
        </row>
        <row r="3023">
          <cell r="D3023">
            <v>0.65</v>
          </cell>
          <cell r="E3023" t="str">
            <v>7322</v>
          </cell>
        </row>
        <row r="3024">
          <cell r="D3024">
            <v>0.65</v>
          </cell>
          <cell r="E3024" t="str">
            <v>7323</v>
          </cell>
        </row>
        <row r="3025">
          <cell r="D3025">
            <v>0.4</v>
          </cell>
          <cell r="E3025" t="str">
            <v>7324</v>
          </cell>
        </row>
        <row r="3026">
          <cell r="D3026">
            <v>0.65</v>
          </cell>
          <cell r="E3026" t="str">
            <v>7325</v>
          </cell>
        </row>
        <row r="3027">
          <cell r="D3027">
            <v>0.3</v>
          </cell>
          <cell r="E3027" t="str">
            <v>7326</v>
          </cell>
        </row>
        <row r="3028">
          <cell r="D3028">
            <v>0.8</v>
          </cell>
          <cell r="E3028" t="str">
            <v>7327</v>
          </cell>
        </row>
        <row r="3029">
          <cell r="D3029">
            <v>0.4</v>
          </cell>
          <cell r="E3029" t="str">
            <v>7328</v>
          </cell>
        </row>
        <row r="3030">
          <cell r="D3030">
            <v>0.5</v>
          </cell>
          <cell r="E3030" t="str">
            <v>7329</v>
          </cell>
        </row>
        <row r="3031">
          <cell r="D3031">
            <v>0.4</v>
          </cell>
          <cell r="E3031" t="str">
            <v>7330</v>
          </cell>
        </row>
        <row r="3032">
          <cell r="D3032">
            <v>0.70000000000000007</v>
          </cell>
          <cell r="E3032" t="str">
            <v>7331</v>
          </cell>
        </row>
        <row r="3033">
          <cell r="D3033">
            <v>0.5</v>
          </cell>
          <cell r="E3033" t="str">
            <v>7332</v>
          </cell>
        </row>
        <row r="3034">
          <cell r="D3034">
            <v>0.5</v>
          </cell>
          <cell r="E3034" t="str">
            <v>7333</v>
          </cell>
        </row>
        <row r="3035">
          <cell r="D3035">
            <v>0.5</v>
          </cell>
          <cell r="E3035" t="str">
            <v>7334</v>
          </cell>
        </row>
        <row r="3036">
          <cell r="D3036">
            <v>0.5</v>
          </cell>
          <cell r="E3036" t="str">
            <v>7335</v>
          </cell>
        </row>
        <row r="3037">
          <cell r="D3037">
            <v>0.5</v>
          </cell>
          <cell r="E3037" t="str">
            <v>7336</v>
          </cell>
        </row>
        <row r="3038">
          <cell r="D3038">
            <v>0.5</v>
          </cell>
          <cell r="E3038" t="str">
            <v>7337</v>
          </cell>
        </row>
        <row r="3039">
          <cell r="D3039">
            <v>0.5</v>
          </cell>
          <cell r="E3039" t="str">
            <v>7338</v>
          </cell>
        </row>
        <row r="3040">
          <cell r="D3040">
            <v>0.5</v>
          </cell>
          <cell r="E3040" t="str">
            <v>7339</v>
          </cell>
        </row>
        <row r="3041">
          <cell r="D3041">
            <v>0.5</v>
          </cell>
          <cell r="E3041" t="str">
            <v>7340</v>
          </cell>
        </row>
        <row r="3042">
          <cell r="D3042">
            <v>0.5</v>
          </cell>
          <cell r="E3042" t="str">
            <v>7341</v>
          </cell>
        </row>
        <row r="3043">
          <cell r="D3043">
            <v>0.5</v>
          </cell>
          <cell r="E3043" t="str">
            <v>7342</v>
          </cell>
        </row>
        <row r="3044">
          <cell r="D3044">
            <v>0.5</v>
          </cell>
          <cell r="E3044" t="str">
            <v>7343</v>
          </cell>
        </row>
        <row r="3045">
          <cell r="D3045">
            <v>0.5</v>
          </cell>
          <cell r="E3045" t="str">
            <v>7344</v>
          </cell>
        </row>
        <row r="3046">
          <cell r="D3046">
            <v>0.5</v>
          </cell>
          <cell r="E3046" t="str">
            <v>7345</v>
          </cell>
        </row>
        <row r="3047">
          <cell r="D3047">
            <v>0.5</v>
          </cell>
          <cell r="E3047" t="str">
            <v>7346</v>
          </cell>
        </row>
        <row r="3048">
          <cell r="D3048">
            <v>0.5</v>
          </cell>
          <cell r="E3048" t="str">
            <v>7347</v>
          </cell>
        </row>
        <row r="3049">
          <cell r="D3049">
            <v>0.5</v>
          </cell>
          <cell r="E3049" t="str">
            <v>7348</v>
          </cell>
        </row>
        <row r="3050">
          <cell r="D3050">
            <v>0.5</v>
          </cell>
          <cell r="E3050" t="str">
            <v>7349</v>
          </cell>
        </row>
        <row r="3051">
          <cell r="D3051">
            <v>0.5</v>
          </cell>
          <cell r="E3051" t="str">
            <v>7350</v>
          </cell>
        </row>
        <row r="3052">
          <cell r="D3052">
            <v>0.85</v>
          </cell>
          <cell r="E3052" t="str">
            <v>7351</v>
          </cell>
        </row>
        <row r="3053">
          <cell r="D3053">
            <v>0.4</v>
          </cell>
          <cell r="E3053" t="str">
            <v>7352</v>
          </cell>
        </row>
        <row r="3054">
          <cell r="D3054">
            <v>0.5</v>
          </cell>
          <cell r="E3054" t="str">
            <v>7353</v>
          </cell>
        </row>
        <row r="3055">
          <cell r="D3055">
            <v>0.5</v>
          </cell>
          <cell r="E3055" t="str">
            <v>7354</v>
          </cell>
        </row>
        <row r="3056">
          <cell r="D3056">
            <v>0.5</v>
          </cell>
          <cell r="E3056" t="str">
            <v>7355</v>
          </cell>
        </row>
        <row r="3057">
          <cell r="D3057">
            <v>0.5</v>
          </cell>
          <cell r="E3057" t="str">
            <v>7356</v>
          </cell>
        </row>
        <row r="3058">
          <cell r="D3058">
            <v>0.5</v>
          </cell>
          <cell r="E3058" t="str">
            <v>7357</v>
          </cell>
        </row>
        <row r="3059">
          <cell r="D3059">
            <v>0.5</v>
          </cell>
          <cell r="E3059" t="str">
            <v>7358</v>
          </cell>
        </row>
        <row r="3060">
          <cell r="D3060">
            <v>0.5</v>
          </cell>
          <cell r="E3060" t="str">
            <v>7359</v>
          </cell>
        </row>
        <row r="3061">
          <cell r="D3061">
            <v>0.5</v>
          </cell>
          <cell r="E3061" t="str">
            <v>7360</v>
          </cell>
        </row>
        <row r="3062">
          <cell r="D3062">
            <v>0.5</v>
          </cell>
          <cell r="E3062" t="str">
            <v>741</v>
          </cell>
        </row>
        <row r="3063">
          <cell r="D3063">
            <v>0.5</v>
          </cell>
          <cell r="E3063" t="str">
            <v>742</v>
          </cell>
        </row>
        <row r="3064">
          <cell r="D3064">
            <v>0.5</v>
          </cell>
          <cell r="E3064" t="str">
            <v>743</v>
          </cell>
        </row>
        <row r="3065">
          <cell r="D3065">
            <v>0.5</v>
          </cell>
          <cell r="E3065" t="str">
            <v>744</v>
          </cell>
        </row>
        <row r="3066">
          <cell r="D3066">
            <v>0.45</v>
          </cell>
          <cell r="E3066" t="str">
            <v>745</v>
          </cell>
        </row>
        <row r="3067">
          <cell r="D3067">
            <v>0.65</v>
          </cell>
          <cell r="E3067" t="str">
            <v>746</v>
          </cell>
        </row>
        <row r="3068">
          <cell r="D3068">
            <v>0.5</v>
          </cell>
          <cell r="E3068" t="str">
            <v>747</v>
          </cell>
        </row>
        <row r="3069">
          <cell r="D3069">
            <v>0.5</v>
          </cell>
          <cell r="E3069" t="str">
            <v>748</v>
          </cell>
        </row>
        <row r="3070">
          <cell r="D3070">
            <v>0.5</v>
          </cell>
          <cell r="E3070" t="str">
            <v>749</v>
          </cell>
        </row>
        <row r="3071">
          <cell r="D3071">
            <v>0.5</v>
          </cell>
          <cell r="E3071" t="str">
            <v>7410</v>
          </cell>
        </row>
        <row r="3072">
          <cell r="D3072">
            <v>0.5</v>
          </cell>
          <cell r="E3072" t="str">
            <v>7411</v>
          </cell>
        </row>
        <row r="3073">
          <cell r="D3073">
            <v>0.5</v>
          </cell>
          <cell r="E3073" t="str">
            <v>7412</v>
          </cell>
        </row>
        <row r="3074">
          <cell r="D3074">
            <v>0.75</v>
          </cell>
          <cell r="E3074" t="str">
            <v>7413</v>
          </cell>
        </row>
        <row r="3075">
          <cell r="D3075">
            <v>0.25</v>
          </cell>
          <cell r="E3075" t="str">
            <v>7414</v>
          </cell>
        </row>
        <row r="3076">
          <cell r="D3076">
            <v>0.55000000000000004</v>
          </cell>
          <cell r="E3076" t="str">
            <v>7415</v>
          </cell>
        </row>
        <row r="3077">
          <cell r="D3077">
            <v>0.3</v>
          </cell>
          <cell r="E3077" t="str">
            <v>7416</v>
          </cell>
        </row>
        <row r="3078">
          <cell r="D3078">
            <v>0.85</v>
          </cell>
          <cell r="E3078" t="str">
            <v>7417</v>
          </cell>
        </row>
        <row r="3079">
          <cell r="D3079">
            <v>0.5</v>
          </cell>
          <cell r="E3079" t="str">
            <v>7418</v>
          </cell>
        </row>
        <row r="3080">
          <cell r="D3080">
            <v>0.70000000000000007</v>
          </cell>
          <cell r="E3080" t="str">
            <v>7419</v>
          </cell>
        </row>
        <row r="3081">
          <cell r="D3081">
            <v>0.3</v>
          </cell>
          <cell r="E3081" t="str">
            <v>7420</v>
          </cell>
        </row>
        <row r="3082">
          <cell r="D3082">
            <v>0.65</v>
          </cell>
          <cell r="E3082" t="str">
            <v>7421</v>
          </cell>
        </row>
        <row r="3083">
          <cell r="D3083">
            <v>0.45</v>
          </cell>
          <cell r="E3083" t="str">
            <v>7422</v>
          </cell>
        </row>
        <row r="3084">
          <cell r="D3084">
            <v>0.45</v>
          </cell>
          <cell r="E3084" t="str">
            <v>7423</v>
          </cell>
        </row>
        <row r="3085">
          <cell r="D3085">
            <v>0.45</v>
          </cell>
          <cell r="E3085" t="str">
            <v>7424</v>
          </cell>
        </row>
        <row r="3086">
          <cell r="D3086">
            <v>0.45</v>
          </cell>
          <cell r="E3086" t="str">
            <v>7425</v>
          </cell>
        </row>
        <row r="3087">
          <cell r="D3087">
            <v>0.45</v>
          </cell>
          <cell r="E3087" t="str">
            <v>7426</v>
          </cell>
        </row>
        <row r="3088">
          <cell r="D3088">
            <v>0.45</v>
          </cell>
          <cell r="E3088" t="str">
            <v>7427</v>
          </cell>
        </row>
        <row r="3089">
          <cell r="D3089">
            <v>0.45</v>
          </cell>
          <cell r="E3089" t="str">
            <v>7428</v>
          </cell>
        </row>
        <row r="3090">
          <cell r="D3090">
            <v>0.45</v>
          </cell>
          <cell r="E3090" t="str">
            <v>7429</v>
          </cell>
        </row>
        <row r="3091">
          <cell r="D3091">
            <v>0.45</v>
          </cell>
          <cell r="E3091" t="str">
            <v>7430</v>
          </cell>
        </row>
        <row r="3092">
          <cell r="D3092">
            <v>0.45</v>
          </cell>
          <cell r="E3092" t="str">
            <v>7431</v>
          </cell>
        </row>
        <row r="3093">
          <cell r="D3093">
            <v>0.45</v>
          </cell>
          <cell r="E3093" t="str">
            <v>7432</v>
          </cell>
        </row>
        <row r="3094">
          <cell r="D3094">
            <v>0.45</v>
          </cell>
          <cell r="E3094" t="str">
            <v>7433</v>
          </cell>
        </row>
        <row r="3095">
          <cell r="D3095">
            <v>0.45</v>
          </cell>
          <cell r="E3095" t="str">
            <v>7434</v>
          </cell>
        </row>
        <row r="3096">
          <cell r="D3096">
            <v>0.45</v>
          </cell>
          <cell r="E3096" t="str">
            <v>7435</v>
          </cell>
        </row>
        <row r="3097">
          <cell r="D3097">
            <v>0.45</v>
          </cell>
          <cell r="E3097" t="str">
            <v>7436</v>
          </cell>
        </row>
        <row r="3098">
          <cell r="D3098">
            <v>0.45</v>
          </cell>
          <cell r="E3098" t="str">
            <v>7437</v>
          </cell>
        </row>
        <row r="3099">
          <cell r="D3099">
            <v>0.45</v>
          </cell>
          <cell r="E3099" t="str">
            <v>7438</v>
          </cell>
        </row>
        <row r="3100">
          <cell r="D3100">
            <v>0.45</v>
          </cell>
          <cell r="E3100" t="str">
            <v>7439</v>
          </cell>
        </row>
        <row r="3101">
          <cell r="D3101">
            <v>0.65</v>
          </cell>
          <cell r="E3101" t="str">
            <v>7440</v>
          </cell>
        </row>
        <row r="3102">
          <cell r="D3102">
            <v>0.3</v>
          </cell>
          <cell r="E3102" t="str">
            <v>7441</v>
          </cell>
        </row>
        <row r="3103">
          <cell r="D3103">
            <v>0.70000000000000007</v>
          </cell>
          <cell r="E3103" t="str">
            <v>7442</v>
          </cell>
        </row>
        <row r="3104">
          <cell r="D3104">
            <v>0.5</v>
          </cell>
          <cell r="E3104" t="str">
            <v>7443</v>
          </cell>
        </row>
        <row r="3105">
          <cell r="D3105">
            <v>0.85</v>
          </cell>
          <cell r="E3105" t="str">
            <v>7444</v>
          </cell>
        </row>
        <row r="3106">
          <cell r="D3106">
            <v>0.3</v>
          </cell>
          <cell r="E3106" t="str">
            <v>7445</v>
          </cell>
        </row>
        <row r="3107">
          <cell r="D3107">
            <v>0.55000000000000004</v>
          </cell>
          <cell r="E3107" t="str">
            <v>7446</v>
          </cell>
        </row>
        <row r="3108">
          <cell r="D3108">
            <v>0.25</v>
          </cell>
          <cell r="E3108" t="str">
            <v>7447</v>
          </cell>
        </row>
        <row r="3109">
          <cell r="D3109">
            <v>0.75</v>
          </cell>
          <cell r="E3109" t="str">
            <v>7448</v>
          </cell>
        </row>
        <row r="3110">
          <cell r="D3110">
            <v>0.5</v>
          </cell>
          <cell r="E3110" t="str">
            <v>7449</v>
          </cell>
        </row>
        <row r="3111">
          <cell r="D3111">
            <v>0.5</v>
          </cell>
          <cell r="E3111" t="str">
            <v>7450</v>
          </cell>
        </row>
        <row r="3112">
          <cell r="D3112">
            <v>0.5</v>
          </cell>
          <cell r="E3112" t="str">
            <v>7451</v>
          </cell>
        </row>
        <row r="3113">
          <cell r="D3113">
            <v>0.5</v>
          </cell>
          <cell r="E3113" t="str">
            <v>7452</v>
          </cell>
        </row>
        <row r="3114">
          <cell r="D3114">
            <v>0.5</v>
          </cell>
          <cell r="E3114" t="str">
            <v>7453</v>
          </cell>
        </row>
        <row r="3115">
          <cell r="D3115">
            <v>0.5</v>
          </cell>
          <cell r="E3115" t="str">
            <v>7454</v>
          </cell>
        </row>
        <row r="3116">
          <cell r="D3116">
            <v>0.65</v>
          </cell>
          <cell r="E3116" t="str">
            <v>7455</v>
          </cell>
        </row>
        <row r="3117">
          <cell r="D3117">
            <v>0.45</v>
          </cell>
          <cell r="E3117" t="str">
            <v>7456</v>
          </cell>
        </row>
        <row r="3118">
          <cell r="D3118">
            <v>0.5</v>
          </cell>
          <cell r="E3118" t="str">
            <v>7457</v>
          </cell>
        </row>
        <row r="3119">
          <cell r="D3119">
            <v>0.5</v>
          </cell>
          <cell r="E3119" t="str">
            <v>7458</v>
          </cell>
        </row>
        <row r="3120">
          <cell r="D3120">
            <v>0.5</v>
          </cell>
          <cell r="E3120" t="str">
            <v>7459</v>
          </cell>
        </row>
        <row r="3121">
          <cell r="D3121">
            <v>0.5</v>
          </cell>
          <cell r="E3121" t="str">
            <v>7460</v>
          </cell>
        </row>
        <row r="3122">
          <cell r="D3122">
            <v>0.5</v>
          </cell>
          <cell r="E3122" t="str">
            <v>751</v>
          </cell>
        </row>
        <row r="3123">
          <cell r="D3123">
            <v>0.5</v>
          </cell>
          <cell r="E3123" t="str">
            <v>752</v>
          </cell>
        </row>
        <row r="3124">
          <cell r="D3124">
            <v>0.5</v>
          </cell>
          <cell r="E3124" t="str">
            <v>753</v>
          </cell>
        </row>
        <row r="3125">
          <cell r="D3125">
            <v>0.5</v>
          </cell>
          <cell r="E3125" t="str">
            <v>754</v>
          </cell>
        </row>
        <row r="3126">
          <cell r="D3126">
            <v>0.5</v>
          </cell>
          <cell r="E3126" t="str">
            <v>755</v>
          </cell>
        </row>
        <row r="3127">
          <cell r="D3127">
            <v>0.5</v>
          </cell>
          <cell r="E3127" t="str">
            <v>756</v>
          </cell>
        </row>
        <row r="3128">
          <cell r="D3128">
            <v>0.5</v>
          </cell>
          <cell r="E3128" t="str">
            <v>757</v>
          </cell>
        </row>
        <row r="3129">
          <cell r="D3129">
            <v>0.5</v>
          </cell>
          <cell r="E3129" t="str">
            <v>758</v>
          </cell>
        </row>
        <row r="3130">
          <cell r="D3130">
            <v>0.4</v>
          </cell>
          <cell r="E3130" t="str">
            <v>759</v>
          </cell>
        </row>
        <row r="3131">
          <cell r="D3131">
            <v>0.85</v>
          </cell>
          <cell r="E3131" t="str">
            <v>7510</v>
          </cell>
        </row>
        <row r="3132">
          <cell r="D3132">
            <v>0.5</v>
          </cell>
          <cell r="E3132" t="str">
            <v>7511</v>
          </cell>
        </row>
        <row r="3133">
          <cell r="D3133">
            <v>0.5</v>
          </cell>
          <cell r="E3133" t="str">
            <v>7512</v>
          </cell>
        </row>
        <row r="3134">
          <cell r="D3134">
            <v>0.5</v>
          </cell>
          <cell r="E3134" t="str">
            <v>7513</v>
          </cell>
        </row>
        <row r="3135">
          <cell r="D3135">
            <v>0.5</v>
          </cell>
          <cell r="E3135" t="str">
            <v>7514</v>
          </cell>
        </row>
        <row r="3136">
          <cell r="D3136">
            <v>0.5</v>
          </cell>
          <cell r="E3136" t="str">
            <v>7515</v>
          </cell>
        </row>
        <row r="3137">
          <cell r="D3137">
            <v>0.5</v>
          </cell>
          <cell r="E3137" t="str">
            <v>7516</v>
          </cell>
        </row>
        <row r="3138">
          <cell r="D3138">
            <v>0.5</v>
          </cell>
          <cell r="E3138" t="str">
            <v>7517</v>
          </cell>
        </row>
        <row r="3139">
          <cell r="D3139">
            <v>0.5</v>
          </cell>
          <cell r="E3139" t="str">
            <v>7518</v>
          </cell>
        </row>
        <row r="3140">
          <cell r="D3140">
            <v>0.5</v>
          </cell>
          <cell r="E3140" t="str">
            <v>7519</v>
          </cell>
        </row>
        <row r="3141">
          <cell r="D3141">
            <v>0.5</v>
          </cell>
          <cell r="E3141" t="str">
            <v>7520</v>
          </cell>
        </row>
        <row r="3142">
          <cell r="D3142">
            <v>0.5</v>
          </cell>
          <cell r="E3142" t="str">
            <v>7521</v>
          </cell>
        </row>
        <row r="3143">
          <cell r="D3143">
            <v>0.5</v>
          </cell>
          <cell r="E3143" t="str">
            <v>7522</v>
          </cell>
        </row>
        <row r="3144">
          <cell r="D3144">
            <v>0.5</v>
          </cell>
          <cell r="E3144" t="str">
            <v>7523</v>
          </cell>
        </row>
        <row r="3145">
          <cell r="D3145">
            <v>0.5</v>
          </cell>
          <cell r="E3145" t="str">
            <v>7524</v>
          </cell>
        </row>
        <row r="3146">
          <cell r="D3146">
            <v>0.5</v>
          </cell>
          <cell r="E3146" t="str">
            <v>7525</v>
          </cell>
        </row>
        <row r="3147">
          <cell r="D3147">
            <v>0.5</v>
          </cell>
          <cell r="E3147" t="str">
            <v>7526</v>
          </cell>
        </row>
        <row r="3148">
          <cell r="D3148">
            <v>0.5</v>
          </cell>
          <cell r="E3148" t="str">
            <v>7527</v>
          </cell>
        </row>
        <row r="3149">
          <cell r="D3149">
            <v>0.5</v>
          </cell>
          <cell r="E3149" t="str">
            <v>7528</v>
          </cell>
        </row>
        <row r="3150">
          <cell r="D3150">
            <v>0.5</v>
          </cell>
          <cell r="E3150" t="str">
            <v>7529</v>
          </cell>
        </row>
        <row r="3151">
          <cell r="D3151">
            <v>0.70000000000000007</v>
          </cell>
          <cell r="E3151" t="str">
            <v>7530</v>
          </cell>
        </row>
        <row r="3152">
          <cell r="D3152">
            <v>0.4</v>
          </cell>
          <cell r="E3152" t="str">
            <v>7531</v>
          </cell>
        </row>
        <row r="3153">
          <cell r="D3153">
            <v>0.5</v>
          </cell>
          <cell r="E3153" t="str">
            <v>7532</v>
          </cell>
        </row>
        <row r="3154">
          <cell r="D3154">
            <v>0.4</v>
          </cell>
          <cell r="E3154" t="str">
            <v>7533</v>
          </cell>
        </row>
        <row r="3155">
          <cell r="D3155">
            <v>0.8</v>
          </cell>
          <cell r="E3155" t="str">
            <v>7534</v>
          </cell>
        </row>
        <row r="3156">
          <cell r="D3156">
            <v>0.3</v>
          </cell>
          <cell r="E3156" t="str">
            <v>7535</v>
          </cell>
        </row>
        <row r="3157">
          <cell r="D3157">
            <v>0.65</v>
          </cell>
          <cell r="E3157" t="str">
            <v>7536</v>
          </cell>
        </row>
        <row r="3158">
          <cell r="D3158">
            <v>0.4</v>
          </cell>
          <cell r="E3158" t="str">
            <v>7537</v>
          </cell>
        </row>
        <row r="3159">
          <cell r="D3159">
            <v>0.65</v>
          </cell>
          <cell r="E3159" t="str">
            <v>7538</v>
          </cell>
        </row>
        <row r="3160">
          <cell r="D3160">
            <v>0.65</v>
          </cell>
          <cell r="E3160" t="str">
            <v>7539</v>
          </cell>
        </row>
        <row r="3161">
          <cell r="D3161">
            <v>0.65</v>
          </cell>
          <cell r="E3161" t="str">
            <v>7540</v>
          </cell>
        </row>
        <row r="3162">
          <cell r="D3162">
            <v>0.65</v>
          </cell>
          <cell r="E3162" t="str">
            <v>7541</v>
          </cell>
        </row>
        <row r="3163">
          <cell r="D3163">
            <v>0.65</v>
          </cell>
          <cell r="E3163" t="str">
            <v>7542</v>
          </cell>
        </row>
        <row r="3164">
          <cell r="D3164">
            <v>0.65</v>
          </cell>
          <cell r="E3164" t="str">
            <v>7543</v>
          </cell>
        </row>
        <row r="3165">
          <cell r="D3165">
            <v>0.65</v>
          </cell>
          <cell r="E3165" t="str">
            <v>7544</v>
          </cell>
        </row>
        <row r="3166">
          <cell r="D3166">
            <v>0.65</v>
          </cell>
          <cell r="E3166" t="str">
            <v>7545</v>
          </cell>
        </row>
        <row r="3167">
          <cell r="D3167">
            <v>0.65</v>
          </cell>
          <cell r="E3167" t="str">
            <v>7546</v>
          </cell>
        </row>
        <row r="3168">
          <cell r="D3168">
            <v>0.65</v>
          </cell>
          <cell r="E3168" t="str">
            <v>7547</v>
          </cell>
        </row>
        <row r="3169">
          <cell r="D3169">
            <v>0.65</v>
          </cell>
          <cell r="E3169" t="str">
            <v>7548</v>
          </cell>
        </row>
        <row r="3170">
          <cell r="D3170">
            <v>0.65</v>
          </cell>
          <cell r="E3170" t="str">
            <v>7549</v>
          </cell>
        </row>
        <row r="3171">
          <cell r="D3171">
            <v>0.65</v>
          </cell>
          <cell r="E3171" t="str">
            <v>7550</v>
          </cell>
        </row>
        <row r="3172">
          <cell r="D3172">
            <v>0.65</v>
          </cell>
          <cell r="E3172" t="str">
            <v>7551</v>
          </cell>
        </row>
        <row r="3173">
          <cell r="D3173">
            <v>0.45</v>
          </cell>
          <cell r="E3173" t="str">
            <v>7552</v>
          </cell>
        </row>
        <row r="3174">
          <cell r="D3174">
            <v>0.75</v>
          </cell>
          <cell r="E3174" t="str">
            <v>7553</v>
          </cell>
        </row>
        <row r="3175">
          <cell r="D3175">
            <v>0.35000000000000003</v>
          </cell>
          <cell r="E3175" t="str">
            <v>7554</v>
          </cell>
        </row>
        <row r="3176">
          <cell r="D3176">
            <v>0.95000000000000007</v>
          </cell>
          <cell r="E3176" t="str">
            <v>7555</v>
          </cell>
        </row>
        <row r="3177">
          <cell r="D3177">
            <v>0.75</v>
          </cell>
          <cell r="E3177" t="str">
            <v>7556</v>
          </cell>
        </row>
        <row r="3178">
          <cell r="D3178">
            <v>0.85</v>
          </cell>
          <cell r="E3178" t="str">
            <v>7557</v>
          </cell>
        </row>
        <row r="3179">
          <cell r="D3179">
            <v>0.5</v>
          </cell>
          <cell r="E3179" t="str">
            <v>7558</v>
          </cell>
        </row>
        <row r="3180">
          <cell r="D3180">
            <v>0.65</v>
          </cell>
          <cell r="E3180" t="str">
            <v>7559</v>
          </cell>
        </row>
        <row r="3181">
          <cell r="D3181">
            <v>0.55000000000000004</v>
          </cell>
          <cell r="E3181" t="str">
            <v>7560</v>
          </cell>
        </row>
        <row r="3182">
          <cell r="D3182">
            <v>0.55000000000000004</v>
          </cell>
          <cell r="E3182" t="str">
            <v>761</v>
          </cell>
        </row>
        <row r="3183">
          <cell r="D3183">
            <v>0.55000000000000004</v>
          </cell>
          <cell r="E3183" t="str">
            <v>762</v>
          </cell>
        </row>
        <row r="3184">
          <cell r="D3184">
            <v>0.55000000000000004</v>
          </cell>
          <cell r="E3184" t="str">
            <v>763</v>
          </cell>
        </row>
        <row r="3185">
          <cell r="D3185">
            <v>0.55000000000000004</v>
          </cell>
          <cell r="E3185" t="str">
            <v>764</v>
          </cell>
        </row>
        <row r="3186">
          <cell r="D3186">
            <v>0.55000000000000004</v>
          </cell>
          <cell r="E3186" t="str">
            <v>765</v>
          </cell>
        </row>
        <row r="3187">
          <cell r="D3187">
            <v>0.55000000000000004</v>
          </cell>
          <cell r="E3187" t="str">
            <v>766</v>
          </cell>
        </row>
        <row r="3188">
          <cell r="D3188">
            <v>0.55000000000000004</v>
          </cell>
          <cell r="E3188" t="str">
            <v>767</v>
          </cell>
        </row>
        <row r="3189">
          <cell r="D3189">
            <v>0.55000000000000004</v>
          </cell>
          <cell r="E3189" t="str">
            <v>768</v>
          </cell>
        </row>
        <row r="3190">
          <cell r="D3190">
            <v>0.55000000000000004</v>
          </cell>
          <cell r="E3190" t="str">
            <v>769</v>
          </cell>
        </row>
        <row r="3191">
          <cell r="D3191">
            <v>0.55000000000000004</v>
          </cell>
          <cell r="E3191" t="str">
            <v>7610</v>
          </cell>
        </row>
        <row r="3192">
          <cell r="D3192">
            <v>0.55000000000000004</v>
          </cell>
          <cell r="E3192" t="str">
            <v>7611</v>
          </cell>
        </row>
        <row r="3193">
          <cell r="D3193">
            <v>0.55000000000000004</v>
          </cell>
          <cell r="E3193" t="str">
            <v>7612</v>
          </cell>
        </row>
        <row r="3194">
          <cell r="D3194">
            <v>0.55000000000000004</v>
          </cell>
          <cell r="E3194" t="str">
            <v>7613</v>
          </cell>
        </row>
        <row r="3195">
          <cell r="D3195">
            <v>0.55000000000000004</v>
          </cell>
          <cell r="E3195" t="str">
            <v>7614</v>
          </cell>
        </row>
        <row r="3196">
          <cell r="D3196">
            <v>0.55000000000000004</v>
          </cell>
          <cell r="E3196" t="str">
            <v>7615</v>
          </cell>
        </row>
        <row r="3197">
          <cell r="D3197">
            <v>0.55000000000000004</v>
          </cell>
          <cell r="E3197" t="str">
            <v>7616</v>
          </cell>
        </row>
        <row r="3198">
          <cell r="D3198">
            <v>0.55000000000000004</v>
          </cell>
          <cell r="E3198" t="str">
            <v>7617</v>
          </cell>
        </row>
        <row r="3199">
          <cell r="D3199">
            <v>0.6</v>
          </cell>
          <cell r="E3199" t="str">
            <v>7618</v>
          </cell>
        </row>
        <row r="3200">
          <cell r="D3200">
            <v>0.5</v>
          </cell>
          <cell r="E3200" t="str">
            <v>7619</v>
          </cell>
        </row>
        <row r="3201">
          <cell r="D3201">
            <v>0.55000000000000004</v>
          </cell>
          <cell r="E3201" t="str">
            <v>7620</v>
          </cell>
        </row>
        <row r="3202">
          <cell r="D3202">
            <v>0.55000000000000004</v>
          </cell>
          <cell r="E3202" t="str">
            <v>7621</v>
          </cell>
        </row>
        <row r="3203">
          <cell r="D3203">
            <v>0.55000000000000004</v>
          </cell>
          <cell r="E3203" t="str">
            <v>7622</v>
          </cell>
        </row>
        <row r="3204">
          <cell r="D3204">
            <v>0.55000000000000004</v>
          </cell>
          <cell r="E3204" t="str">
            <v>7623</v>
          </cell>
        </row>
        <row r="3205">
          <cell r="D3205">
            <v>0.4</v>
          </cell>
          <cell r="E3205" t="str">
            <v>7624</v>
          </cell>
        </row>
        <row r="3206">
          <cell r="D3206">
            <v>0.3</v>
          </cell>
          <cell r="E3206" t="str">
            <v>7625</v>
          </cell>
        </row>
        <row r="3207">
          <cell r="D3207">
            <v>0.70000000000000007</v>
          </cell>
          <cell r="E3207" t="str">
            <v>7626</v>
          </cell>
        </row>
        <row r="3208">
          <cell r="D3208">
            <v>0.55000000000000004</v>
          </cell>
          <cell r="E3208" t="str">
            <v>7627</v>
          </cell>
        </row>
        <row r="3209">
          <cell r="D3209">
            <v>0.6</v>
          </cell>
          <cell r="E3209" t="str">
            <v>7628</v>
          </cell>
        </row>
        <row r="3210">
          <cell r="D3210">
            <v>0.4</v>
          </cell>
          <cell r="E3210" t="str">
            <v>7629</v>
          </cell>
        </row>
        <row r="3211">
          <cell r="D3211">
            <v>0.5</v>
          </cell>
          <cell r="E3211" t="str">
            <v>7630</v>
          </cell>
        </row>
        <row r="3212">
          <cell r="D3212">
            <v>0.5</v>
          </cell>
          <cell r="E3212" t="str">
            <v>7631</v>
          </cell>
        </row>
        <row r="3213">
          <cell r="D3213">
            <v>0.5</v>
          </cell>
          <cell r="E3213" t="str">
            <v>7632</v>
          </cell>
        </row>
        <row r="3214">
          <cell r="D3214">
            <v>0.5</v>
          </cell>
          <cell r="E3214" t="str">
            <v>7633</v>
          </cell>
        </row>
        <row r="3215">
          <cell r="D3215">
            <v>0.5</v>
          </cell>
          <cell r="E3215" t="str">
            <v>7634</v>
          </cell>
        </row>
        <row r="3216">
          <cell r="D3216">
            <v>0.5</v>
          </cell>
          <cell r="E3216" t="str">
            <v>7635</v>
          </cell>
        </row>
        <row r="3217">
          <cell r="D3217">
            <v>0.5</v>
          </cell>
          <cell r="E3217" t="str">
            <v>7636</v>
          </cell>
        </row>
        <row r="3218">
          <cell r="D3218">
            <v>0.5</v>
          </cell>
          <cell r="E3218" t="str">
            <v>7637</v>
          </cell>
        </row>
        <row r="3219">
          <cell r="D3219">
            <v>0.5</v>
          </cell>
          <cell r="E3219" t="str">
            <v>7638</v>
          </cell>
        </row>
        <row r="3220">
          <cell r="D3220">
            <v>0.5</v>
          </cell>
          <cell r="E3220" t="str">
            <v>7639</v>
          </cell>
        </row>
        <row r="3221">
          <cell r="D3221">
            <v>0.70000000000000007</v>
          </cell>
          <cell r="E3221" t="str">
            <v>7640</v>
          </cell>
        </row>
        <row r="3222">
          <cell r="D3222">
            <v>0.55000000000000004</v>
          </cell>
          <cell r="E3222" t="str">
            <v>7641</v>
          </cell>
        </row>
        <row r="3223">
          <cell r="D3223">
            <v>0.3</v>
          </cell>
          <cell r="E3223" t="str">
            <v>7642</v>
          </cell>
        </row>
        <row r="3224">
          <cell r="D3224">
            <v>0.65</v>
          </cell>
          <cell r="E3224" t="str">
            <v>7643</v>
          </cell>
        </row>
        <row r="3225">
          <cell r="D3225">
            <v>0.2</v>
          </cell>
          <cell r="E3225" t="str">
            <v>7644</v>
          </cell>
        </row>
        <row r="3226">
          <cell r="D3226">
            <v>0.4</v>
          </cell>
          <cell r="E3226" t="str">
            <v>7645</v>
          </cell>
        </row>
        <row r="3227">
          <cell r="D3227">
            <v>0.4</v>
          </cell>
          <cell r="E3227" t="str">
            <v>7646</v>
          </cell>
        </row>
        <row r="3228">
          <cell r="D3228">
            <v>0.4</v>
          </cell>
          <cell r="E3228" t="str">
            <v>7647</v>
          </cell>
        </row>
        <row r="3229">
          <cell r="D3229">
            <v>0.4</v>
          </cell>
          <cell r="E3229" t="str">
            <v>7648</v>
          </cell>
        </row>
        <row r="3230">
          <cell r="D3230">
            <v>0.4</v>
          </cell>
          <cell r="E3230" t="str">
            <v>7649</v>
          </cell>
        </row>
        <row r="3231">
          <cell r="D3231">
            <v>0.4</v>
          </cell>
          <cell r="E3231" t="str">
            <v>7650</v>
          </cell>
        </row>
        <row r="3232">
          <cell r="D3232">
            <v>0.4</v>
          </cell>
          <cell r="E3232" t="str">
            <v>7651</v>
          </cell>
        </row>
        <row r="3233">
          <cell r="D3233">
            <v>0.4</v>
          </cell>
          <cell r="E3233" t="str">
            <v>7652</v>
          </cell>
        </row>
        <row r="3234">
          <cell r="D3234">
            <v>0.4</v>
          </cell>
          <cell r="E3234" t="str">
            <v>7653</v>
          </cell>
        </row>
        <row r="3235">
          <cell r="D3235">
            <v>0.4</v>
          </cell>
          <cell r="E3235" t="str">
            <v>7654</v>
          </cell>
        </row>
        <row r="3236">
          <cell r="D3236">
            <v>0.4</v>
          </cell>
          <cell r="E3236" t="str">
            <v>7655</v>
          </cell>
        </row>
        <row r="3237">
          <cell r="D3237">
            <v>0.4</v>
          </cell>
          <cell r="E3237" t="str">
            <v>7656</v>
          </cell>
        </row>
        <row r="3238">
          <cell r="D3238">
            <v>0.4</v>
          </cell>
          <cell r="E3238" t="str">
            <v>7657</v>
          </cell>
        </row>
        <row r="3239">
          <cell r="D3239">
            <v>0.4</v>
          </cell>
          <cell r="E3239" t="str">
            <v>7658</v>
          </cell>
        </row>
        <row r="3240">
          <cell r="D3240">
            <v>0.4</v>
          </cell>
          <cell r="E3240" t="str">
            <v>7659</v>
          </cell>
        </row>
        <row r="3241">
          <cell r="D3241">
            <v>0.4</v>
          </cell>
          <cell r="E3241" t="str">
            <v>7660</v>
          </cell>
        </row>
        <row r="3242">
          <cell r="D3242">
            <v>0.4</v>
          </cell>
          <cell r="E3242" t="str">
            <v>771</v>
          </cell>
        </row>
        <row r="3243">
          <cell r="D3243">
            <v>0.4</v>
          </cell>
          <cell r="E3243" t="str">
            <v>772</v>
          </cell>
        </row>
        <row r="3244">
          <cell r="D3244">
            <v>0.4</v>
          </cell>
          <cell r="E3244" t="str">
            <v>773</v>
          </cell>
        </row>
        <row r="3245">
          <cell r="D3245">
            <v>0.4</v>
          </cell>
          <cell r="E3245" t="str">
            <v>774</v>
          </cell>
        </row>
        <row r="3246">
          <cell r="D3246">
            <v>0.2</v>
          </cell>
          <cell r="E3246" t="str">
            <v>775</v>
          </cell>
        </row>
        <row r="3247">
          <cell r="D3247">
            <v>0.70000000000000007</v>
          </cell>
          <cell r="E3247" t="str">
            <v>776</v>
          </cell>
        </row>
        <row r="3248">
          <cell r="D3248">
            <v>0.55000000000000004</v>
          </cell>
          <cell r="E3248" t="str">
            <v>777</v>
          </cell>
        </row>
        <row r="3249">
          <cell r="D3249">
            <v>0.85</v>
          </cell>
          <cell r="E3249" t="str">
            <v>778</v>
          </cell>
        </row>
        <row r="3250">
          <cell r="D3250">
            <v>0.4</v>
          </cell>
          <cell r="E3250" t="str">
            <v>779</v>
          </cell>
        </row>
        <row r="3251">
          <cell r="D3251">
            <v>0.9</v>
          </cell>
          <cell r="E3251" t="str">
            <v>7710</v>
          </cell>
        </row>
        <row r="3252">
          <cell r="D3252">
            <v>0.65</v>
          </cell>
          <cell r="E3252" t="str">
            <v>7711</v>
          </cell>
        </row>
        <row r="3253">
          <cell r="D3253">
            <v>0.65</v>
          </cell>
          <cell r="E3253" t="str">
            <v>7712</v>
          </cell>
        </row>
        <row r="3254">
          <cell r="D3254">
            <v>0.65</v>
          </cell>
          <cell r="E3254" t="str">
            <v>7713</v>
          </cell>
        </row>
        <row r="3255">
          <cell r="D3255">
            <v>0.65</v>
          </cell>
          <cell r="E3255" t="str">
            <v>7714</v>
          </cell>
        </row>
        <row r="3256">
          <cell r="D3256">
            <v>0.65</v>
          </cell>
          <cell r="E3256" t="str">
            <v>7715</v>
          </cell>
        </row>
        <row r="3257">
          <cell r="D3257">
            <v>0.65</v>
          </cell>
          <cell r="E3257" t="str">
            <v>7716</v>
          </cell>
        </row>
        <row r="3258">
          <cell r="D3258">
            <v>0.65</v>
          </cell>
          <cell r="E3258" t="str">
            <v>7717</v>
          </cell>
        </row>
        <row r="3259">
          <cell r="D3259">
            <v>0.65</v>
          </cell>
          <cell r="E3259" t="str">
            <v>7718</v>
          </cell>
        </row>
        <row r="3260">
          <cell r="D3260">
            <v>0.65</v>
          </cell>
          <cell r="E3260" t="str">
            <v>7719</v>
          </cell>
        </row>
        <row r="3261">
          <cell r="D3261">
            <v>0.65</v>
          </cell>
          <cell r="E3261" t="str">
            <v>7720</v>
          </cell>
        </row>
        <row r="3262">
          <cell r="D3262">
            <v>0.65</v>
          </cell>
          <cell r="E3262" t="str">
            <v>7721</v>
          </cell>
        </row>
        <row r="3263">
          <cell r="D3263">
            <v>0.65</v>
          </cell>
          <cell r="E3263" t="str">
            <v>7722</v>
          </cell>
        </row>
        <row r="3264">
          <cell r="D3264">
            <v>0.65</v>
          </cell>
          <cell r="E3264" t="str">
            <v>7723</v>
          </cell>
        </row>
        <row r="3265">
          <cell r="D3265">
            <v>0.65</v>
          </cell>
          <cell r="E3265" t="str">
            <v>7724</v>
          </cell>
        </row>
        <row r="3266">
          <cell r="D3266">
            <v>0.65</v>
          </cell>
          <cell r="E3266" t="str">
            <v>7725</v>
          </cell>
        </row>
        <row r="3267">
          <cell r="D3267">
            <v>0.8</v>
          </cell>
          <cell r="E3267" t="str">
            <v>7726</v>
          </cell>
        </row>
        <row r="3268">
          <cell r="D3268">
            <v>0.45</v>
          </cell>
          <cell r="E3268" t="str">
            <v>7727</v>
          </cell>
        </row>
        <row r="3269">
          <cell r="D3269">
            <v>0.55000000000000004</v>
          </cell>
          <cell r="E3269" t="str">
            <v>7728</v>
          </cell>
        </row>
        <row r="3270">
          <cell r="D3270">
            <v>0.4</v>
          </cell>
          <cell r="E3270" t="str">
            <v>7729</v>
          </cell>
        </row>
        <row r="3271">
          <cell r="D3271">
            <v>0.75</v>
          </cell>
          <cell r="E3271" t="str">
            <v>7730</v>
          </cell>
        </row>
        <row r="3272">
          <cell r="D3272">
            <v>0.3</v>
          </cell>
          <cell r="E3272" t="str">
            <v>7731</v>
          </cell>
        </row>
        <row r="3273">
          <cell r="D3273">
            <v>0.5</v>
          </cell>
          <cell r="E3273" t="str">
            <v>7732</v>
          </cell>
        </row>
        <row r="3274">
          <cell r="D3274">
            <v>0.5</v>
          </cell>
          <cell r="E3274" t="str">
            <v>7733</v>
          </cell>
        </row>
        <row r="3275">
          <cell r="D3275">
            <v>0.5</v>
          </cell>
          <cell r="E3275" t="str">
            <v>7734</v>
          </cell>
        </row>
        <row r="3276">
          <cell r="D3276">
            <v>0.45</v>
          </cell>
          <cell r="E3276" t="str">
            <v>7735</v>
          </cell>
        </row>
        <row r="3277">
          <cell r="D3277">
            <v>0.45</v>
          </cell>
          <cell r="E3277" t="str">
            <v>7736</v>
          </cell>
        </row>
        <row r="3278">
          <cell r="D3278">
            <v>0.45</v>
          </cell>
          <cell r="E3278" t="str">
            <v>7737</v>
          </cell>
        </row>
        <row r="3279">
          <cell r="D3279">
            <v>0.45</v>
          </cell>
          <cell r="E3279" t="str">
            <v>7738</v>
          </cell>
        </row>
        <row r="3280">
          <cell r="D3280">
            <v>0.45</v>
          </cell>
          <cell r="E3280" t="str">
            <v>7739</v>
          </cell>
        </row>
        <row r="3281">
          <cell r="D3281">
            <v>0.45</v>
          </cell>
          <cell r="E3281" t="str">
            <v>7740</v>
          </cell>
        </row>
        <row r="3282">
          <cell r="D3282">
            <v>0.45</v>
          </cell>
          <cell r="E3282" t="str">
            <v>7741</v>
          </cell>
        </row>
        <row r="3283">
          <cell r="D3283">
            <v>0.45</v>
          </cell>
          <cell r="E3283" t="str">
            <v>7742</v>
          </cell>
        </row>
        <row r="3284">
          <cell r="D3284">
            <v>0.45</v>
          </cell>
          <cell r="E3284" t="str">
            <v>7743</v>
          </cell>
        </row>
        <row r="3285">
          <cell r="D3285">
            <v>0.45</v>
          </cell>
          <cell r="E3285" t="str">
            <v>7744</v>
          </cell>
        </row>
        <row r="3286">
          <cell r="D3286">
            <v>0.45</v>
          </cell>
          <cell r="E3286" t="str">
            <v>7745</v>
          </cell>
        </row>
        <row r="3287">
          <cell r="D3287">
            <v>0.45</v>
          </cell>
          <cell r="E3287" t="str">
            <v>7746</v>
          </cell>
        </row>
        <row r="3288">
          <cell r="D3288">
            <v>0.45</v>
          </cell>
          <cell r="E3288" t="str">
            <v>7747</v>
          </cell>
        </row>
        <row r="3289">
          <cell r="D3289">
            <v>0.45</v>
          </cell>
          <cell r="E3289" t="str">
            <v>7748</v>
          </cell>
        </row>
        <row r="3290">
          <cell r="D3290">
            <v>0.45</v>
          </cell>
          <cell r="E3290" t="str">
            <v>7749</v>
          </cell>
        </row>
        <row r="3291">
          <cell r="D3291">
            <v>0.45</v>
          </cell>
          <cell r="E3291" t="str">
            <v>7750</v>
          </cell>
        </row>
        <row r="3292">
          <cell r="D3292">
            <v>0.45</v>
          </cell>
          <cell r="E3292" t="str">
            <v>7751</v>
          </cell>
        </row>
        <row r="3293">
          <cell r="D3293">
            <v>0.45</v>
          </cell>
          <cell r="E3293" t="str">
            <v>7752</v>
          </cell>
        </row>
        <row r="3294">
          <cell r="D3294">
            <v>0.45</v>
          </cell>
          <cell r="E3294" t="str">
            <v>7753</v>
          </cell>
        </row>
        <row r="3295">
          <cell r="D3295">
            <v>0.45</v>
          </cell>
          <cell r="E3295" t="str">
            <v>7754</v>
          </cell>
        </row>
        <row r="3296">
          <cell r="D3296">
            <v>0.45</v>
          </cell>
          <cell r="E3296" t="str">
            <v>7755</v>
          </cell>
        </row>
        <row r="3297">
          <cell r="D3297">
            <v>0.45</v>
          </cell>
          <cell r="E3297" t="str">
            <v>7756</v>
          </cell>
        </row>
        <row r="3298">
          <cell r="D3298">
            <v>0.45</v>
          </cell>
          <cell r="E3298" t="str">
            <v>7757</v>
          </cell>
        </row>
        <row r="3299">
          <cell r="D3299">
            <v>0.45</v>
          </cell>
          <cell r="E3299" t="str">
            <v>7758</v>
          </cell>
        </row>
        <row r="3300">
          <cell r="D3300">
            <v>0.45</v>
          </cell>
          <cell r="E3300" t="str">
            <v>7759</v>
          </cell>
        </row>
        <row r="3301">
          <cell r="D3301">
            <v>0.65</v>
          </cell>
          <cell r="E3301" t="str">
            <v>7760</v>
          </cell>
        </row>
        <row r="3302">
          <cell r="D3302">
            <v>0.3</v>
          </cell>
          <cell r="E3302" t="str">
            <v>781</v>
          </cell>
        </row>
        <row r="3303">
          <cell r="D3303">
            <v>0.70000000000000007</v>
          </cell>
          <cell r="E3303" t="str">
            <v>782</v>
          </cell>
        </row>
        <row r="3304">
          <cell r="D3304">
            <v>0.5</v>
          </cell>
          <cell r="E3304" t="str">
            <v>783</v>
          </cell>
        </row>
        <row r="3305">
          <cell r="D3305">
            <v>0.85</v>
          </cell>
          <cell r="E3305" t="str">
            <v>784</v>
          </cell>
        </row>
        <row r="3306">
          <cell r="D3306">
            <v>0.3</v>
          </cell>
          <cell r="E3306" t="str">
            <v>785</v>
          </cell>
        </row>
        <row r="3307">
          <cell r="D3307">
            <v>0.55000000000000004</v>
          </cell>
          <cell r="E3307" t="str">
            <v>786</v>
          </cell>
        </row>
        <row r="3308">
          <cell r="D3308">
            <v>0.25</v>
          </cell>
          <cell r="E3308" t="str">
            <v>787</v>
          </cell>
        </row>
        <row r="3309">
          <cell r="D3309">
            <v>0.75</v>
          </cell>
          <cell r="E3309" t="str">
            <v>788</v>
          </cell>
        </row>
        <row r="3310">
          <cell r="D3310">
            <v>0.5</v>
          </cell>
          <cell r="E3310" t="str">
            <v>789</v>
          </cell>
        </row>
        <row r="3311">
          <cell r="D3311">
            <v>0.5</v>
          </cell>
          <cell r="E3311" t="str">
            <v>7810</v>
          </cell>
        </row>
        <row r="3312">
          <cell r="D3312">
            <v>0.5</v>
          </cell>
          <cell r="E3312" t="str">
            <v>7811</v>
          </cell>
        </row>
        <row r="3313">
          <cell r="D3313">
            <v>0.5</v>
          </cell>
          <cell r="E3313" t="str">
            <v>7812</v>
          </cell>
        </row>
        <row r="3314">
          <cell r="D3314">
            <v>0.5</v>
          </cell>
          <cell r="E3314" t="str">
            <v>7813</v>
          </cell>
        </row>
        <row r="3315">
          <cell r="D3315">
            <v>0.5</v>
          </cell>
          <cell r="E3315" t="str">
            <v>7814</v>
          </cell>
        </row>
        <row r="3316">
          <cell r="D3316">
            <v>0.65</v>
          </cell>
          <cell r="E3316" t="str">
            <v>7815</v>
          </cell>
        </row>
        <row r="3317">
          <cell r="D3317">
            <v>0.45</v>
          </cell>
          <cell r="E3317" t="str">
            <v>7816</v>
          </cell>
        </row>
        <row r="3318">
          <cell r="D3318">
            <v>0.5</v>
          </cell>
          <cell r="E3318" t="str">
            <v>7817</v>
          </cell>
        </row>
        <row r="3319">
          <cell r="D3319">
            <v>0.5</v>
          </cell>
          <cell r="E3319" t="str">
            <v>7818</v>
          </cell>
        </row>
        <row r="3320">
          <cell r="D3320">
            <v>0.5</v>
          </cell>
          <cell r="E3320" t="str">
            <v>7819</v>
          </cell>
        </row>
        <row r="3321">
          <cell r="D3321">
            <v>0.5</v>
          </cell>
          <cell r="E3321" t="str">
            <v>7820</v>
          </cell>
        </row>
        <row r="3322">
          <cell r="D3322">
            <v>0.5</v>
          </cell>
          <cell r="E3322" t="str">
            <v>7821</v>
          </cell>
        </row>
        <row r="3323">
          <cell r="D3323">
            <v>0.5</v>
          </cell>
          <cell r="E3323" t="str">
            <v>7822</v>
          </cell>
        </row>
        <row r="3324">
          <cell r="D3324">
            <v>0.5</v>
          </cell>
          <cell r="E3324" t="str">
            <v>7823</v>
          </cell>
        </row>
        <row r="3325">
          <cell r="D3325">
            <v>0.5</v>
          </cell>
          <cell r="E3325" t="str">
            <v>7824</v>
          </cell>
        </row>
        <row r="3326">
          <cell r="D3326">
            <v>0.5</v>
          </cell>
          <cell r="E3326" t="str">
            <v>7825</v>
          </cell>
        </row>
        <row r="3327">
          <cell r="D3327">
            <v>0.5</v>
          </cell>
          <cell r="E3327" t="str">
            <v>7826</v>
          </cell>
        </row>
        <row r="3328">
          <cell r="D3328">
            <v>0.5</v>
          </cell>
          <cell r="E3328" t="str">
            <v>7827</v>
          </cell>
        </row>
        <row r="3329">
          <cell r="D3329">
            <v>0.5</v>
          </cell>
          <cell r="E3329" t="str">
            <v>7828</v>
          </cell>
        </row>
        <row r="3330">
          <cell r="D3330">
            <v>0.5</v>
          </cell>
          <cell r="E3330" t="str">
            <v>7829</v>
          </cell>
        </row>
        <row r="3331">
          <cell r="D3331">
            <v>0.5</v>
          </cell>
          <cell r="E3331" t="str">
            <v>7830</v>
          </cell>
        </row>
        <row r="3332">
          <cell r="D3332">
            <v>0.5</v>
          </cell>
          <cell r="E3332" t="str">
            <v>7831</v>
          </cell>
        </row>
        <row r="3333">
          <cell r="D3333">
            <v>0.5</v>
          </cell>
          <cell r="E3333" t="str">
            <v>7832</v>
          </cell>
        </row>
        <row r="3334">
          <cell r="D3334">
            <v>0.5</v>
          </cell>
          <cell r="E3334" t="str">
            <v>7833</v>
          </cell>
        </row>
        <row r="3335">
          <cell r="D3335">
            <v>0.5</v>
          </cell>
          <cell r="E3335" t="str">
            <v>7834</v>
          </cell>
        </row>
        <row r="3336">
          <cell r="D3336">
            <v>0.5</v>
          </cell>
          <cell r="E3336" t="str">
            <v>7835</v>
          </cell>
        </row>
        <row r="3337">
          <cell r="D3337">
            <v>0.5</v>
          </cell>
          <cell r="E3337" t="str">
            <v>7836</v>
          </cell>
        </row>
        <row r="3338">
          <cell r="D3338">
            <v>0.5</v>
          </cell>
          <cell r="E3338" t="str">
            <v>7837</v>
          </cell>
        </row>
        <row r="3339">
          <cell r="D3339">
            <v>0.5</v>
          </cell>
          <cell r="E3339" t="str">
            <v>7838</v>
          </cell>
        </row>
        <row r="3340">
          <cell r="D3340">
            <v>0.5</v>
          </cell>
          <cell r="E3340" t="str">
            <v>7839</v>
          </cell>
        </row>
        <row r="3341">
          <cell r="D3341">
            <v>0.4</v>
          </cell>
          <cell r="E3341" t="str">
            <v>7840</v>
          </cell>
        </row>
        <row r="3342">
          <cell r="D3342">
            <v>0.85</v>
          </cell>
          <cell r="E3342" t="str">
            <v>7841</v>
          </cell>
        </row>
        <row r="3343">
          <cell r="D3343">
            <v>0.5</v>
          </cell>
          <cell r="E3343" t="str">
            <v>7842</v>
          </cell>
        </row>
        <row r="3344">
          <cell r="D3344">
            <v>0.95000000000000007</v>
          </cell>
          <cell r="E3344" t="str">
            <v>7843</v>
          </cell>
        </row>
        <row r="3345">
          <cell r="D3345">
            <v>0.5</v>
          </cell>
          <cell r="E3345" t="str">
            <v>7844</v>
          </cell>
        </row>
        <row r="3346">
          <cell r="D3346">
            <v>0.75</v>
          </cell>
          <cell r="E3346" t="str">
            <v>7845</v>
          </cell>
        </row>
        <row r="3347">
          <cell r="D3347">
            <v>0.65</v>
          </cell>
          <cell r="E3347" t="str">
            <v>7846</v>
          </cell>
        </row>
        <row r="3348">
          <cell r="D3348">
            <v>0.65</v>
          </cell>
          <cell r="E3348" t="str">
            <v>7847</v>
          </cell>
        </row>
        <row r="3349">
          <cell r="D3349">
            <v>0.65</v>
          </cell>
          <cell r="E3349" t="str">
            <v>7848</v>
          </cell>
        </row>
        <row r="3350">
          <cell r="D3350">
            <v>0.65</v>
          </cell>
          <cell r="E3350" t="str">
            <v>7849</v>
          </cell>
        </row>
        <row r="3351">
          <cell r="D3351">
            <v>0.65</v>
          </cell>
          <cell r="E3351" t="str">
            <v>7850</v>
          </cell>
        </row>
        <row r="3352">
          <cell r="D3352">
            <v>0.65</v>
          </cell>
          <cell r="E3352" t="str">
            <v>7851</v>
          </cell>
        </row>
        <row r="3353">
          <cell r="D3353">
            <v>0.65</v>
          </cell>
          <cell r="E3353" t="str">
            <v>7852</v>
          </cell>
        </row>
        <row r="3354">
          <cell r="D3354">
            <v>0.65</v>
          </cell>
          <cell r="E3354" t="str">
            <v>7853</v>
          </cell>
        </row>
        <row r="3355">
          <cell r="D3355">
            <v>0.65</v>
          </cell>
          <cell r="E3355" t="str">
            <v>7854</v>
          </cell>
        </row>
        <row r="3356">
          <cell r="D3356">
            <v>0.65</v>
          </cell>
          <cell r="E3356" t="str">
            <v>7855</v>
          </cell>
        </row>
        <row r="3357">
          <cell r="D3357">
            <v>0.65</v>
          </cell>
          <cell r="E3357" t="str">
            <v>7856</v>
          </cell>
        </row>
        <row r="3358">
          <cell r="D3358">
            <v>0.65</v>
          </cell>
          <cell r="E3358" t="str">
            <v>7857</v>
          </cell>
        </row>
        <row r="3359">
          <cell r="D3359">
            <v>0.65</v>
          </cell>
          <cell r="E3359" t="str">
            <v>7858</v>
          </cell>
        </row>
        <row r="3360">
          <cell r="D3360">
            <v>0.65</v>
          </cell>
          <cell r="E3360" t="str">
            <v>7859</v>
          </cell>
        </row>
        <row r="3361">
          <cell r="D3361">
            <v>0.55000000000000004</v>
          </cell>
          <cell r="E3361" t="str">
            <v>7860</v>
          </cell>
        </row>
        <row r="3362">
          <cell r="D3362">
            <v>0.9</v>
          </cell>
          <cell r="E3362" t="str">
            <v>811</v>
          </cell>
        </row>
        <row r="3363">
          <cell r="D3363">
            <v>0.4</v>
          </cell>
          <cell r="E3363" t="str">
            <v>812</v>
          </cell>
        </row>
        <row r="3364">
          <cell r="D3364">
            <v>0.55000000000000004</v>
          </cell>
          <cell r="E3364" t="str">
            <v>813</v>
          </cell>
        </row>
        <row r="3365">
          <cell r="D3365">
            <v>0.3</v>
          </cell>
          <cell r="E3365" t="str">
            <v>814</v>
          </cell>
        </row>
        <row r="3366">
          <cell r="D3366">
            <v>0.55000000000000004</v>
          </cell>
          <cell r="E3366" t="str">
            <v>815</v>
          </cell>
        </row>
        <row r="3367">
          <cell r="D3367">
            <v>0.3</v>
          </cell>
          <cell r="E3367" t="str">
            <v>816</v>
          </cell>
        </row>
        <row r="3368">
          <cell r="D3368">
            <v>0.70000000000000007</v>
          </cell>
          <cell r="E3368" t="str">
            <v>817</v>
          </cell>
        </row>
        <row r="3369">
          <cell r="D3369">
            <v>0.5</v>
          </cell>
          <cell r="E3369" t="str">
            <v>818</v>
          </cell>
        </row>
        <row r="3370">
          <cell r="D3370">
            <v>0.5</v>
          </cell>
          <cell r="E3370" t="str">
            <v>819</v>
          </cell>
        </row>
        <row r="3371">
          <cell r="D3371">
            <v>0.5</v>
          </cell>
          <cell r="E3371" t="str">
            <v>8110</v>
          </cell>
        </row>
        <row r="3372">
          <cell r="D3372">
            <v>0.5</v>
          </cell>
          <cell r="E3372" t="str">
            <v>8111</v>
          </cell>
        </row>
        <row r="3373">
          <cell r="D3373">
            <v>0.5</v>
          </cell>
          <cell r="E3373" t="str">
            <v>8112</v>
          </cell>
        </row>
        <row r="3374">
          <cell r="D3374">
            <v>0.5</v>
          </cell>
          <cell r="E3374" t="str">
            <v>8113</v>
          </cell>
        </row>
        <row r="3375">
          <cell r="D3375">
            <v>0.5</v>
          </cell>
          <cell r="E3375" t="str">
            <v>8114</v>
          </cell>
        </row>
        <row r="3376">
          <cell r="D3376">
            <v>0.5</v>
          </cell>
          <cell r="E3376" t="str">
            <v>8115</v>
          </cell>
        </row>
        <row r="3377">
          <cell r="D3377">
            <v>0.5</v>
          </cell>
          <cell r="E3377" t="str">
            <v>8116</v>
          </cell>
        </row>
        <row r="3378">
          <cell r="D3378">
            <v>0.55000000000000004</v>
          </cell>
          <cell r="E3378" t="str">
            <v>8117</v>
          </cell>
        </row>
        <row r="3379">
          <cell r="D3379">
            <v>0.35000000000000003</v>
          </cell>
          <cell r="E3379" t="str">
            <v>8118</v>
          </cell>
        </row>
        <row r="3380">
          <cell r="D3380">
            <v>0.45</v>
          </cell>
          <cell r="E3380" t="str">
            <v>8119</v>
          </cell>
        </row>
        <row r="3381">
          <cell r="D3381">
            <v>0.45</v>
          </cell>
          <cell r="E3381" t="str">
            <v>8120</v>
          </cell>
        </row>
        <row r="3382">
          <cell r="D3382">
            <v>0.45</v>
          </cell>
          <cell r="E3382" t="str">
            <v>8121</v>
          </cell>
        </row>
        <row r="3383">
          <cell r="D3383">
            <v>0.45</v>
          </cell>
          <cell r="E3383" t="str">
            <v>8122</v>
          </cell>
        </row>
        <row r="3384">
          <cell r="D3384">
            <v>0.45</v>
          </cell>
          <cell r="E3384" t="str">
            <v>8123</v>
          </cell>
        </row>
        <row r="3385">
          <cell r="D3385">
            <v>0.45</v>
          </cell>
          <cell r="E3385" t="str">
            <v>8124</v>
          </cell>
        </row>
        <row r="3386">
          <cell r="D3386">
            <v>0.45</v>
          </cell>
          <cell r="E3386" t="str">
            <v>8125</v>
          </cell>
        </row>
        <row r="3387">
          <cell r="D3387">
            <v>0.45</v>
          </cell>
          <cell r="E3387" t="str">
            <v>8126</v>
          </cell>
        </row>
        <row r="3388">
          <cell r="D3388">
            <v>0.45</v>
          </cell>
          <cell r="E3388" t="str">
            <v>8127</v>
          </cell>
        </row>
        <row r="3389">
          <cell r="D3389">
            <v>0.45</v>
          </cell>
          <cell r="E3389" t="str">
            <v>8128</v>
          </cell>
        </row>
        <row r="3390">
          <cell r="D3390">
            <v>0.45</v>
          </cell>
          <cell r="E3390" t="str">
            <v>8129</v>
          </cell>
        </row>
        <row r="3391">
          <cell r="D3391">
            <v>0.45</v>
          </cell>
          <cell r="E3391" t="str">
            <v>8130</v>
          </cell>
        </row>
        <row r="3392">
          <cell r="D3392">
            <v>0.45</v>
          </cell>
          <cell r="E3392" t="str">
            <v>8131</v>
          </cell>
        </row>
        <row r="3393">
          <cell r="D3393">
            <v>0.45</v>
          </cell>
          <cell r="E3393" t="str">
            <v>8132</v>
          </cell>
        </row>
        <row r="3394">
          <cell r="D3394">
            <v>0.45</v>
          </cell>
          <cell r="E3394" t="str">
            <v>8133</v>
          </cell>
        </row>
        <row r="3395">
          <cell r="D3395">
            <v>0.45</v>
          </cell>
          <cell r="E3395" t="str">
            <v>8134</v>
          </cell>
        </row>
        <row r="3396">
          <cell r="D3396">
            <v>0.45</v>
          </cell>
          <cell r="E3396" t="str">
            <v>8135</v>
          </cell>
        </row>
        <row r="3397">
          <cell r="D3397">
            <v>0.45</v>
          </cell>
          <cell r="E3397" t="str">
            <v>8136</v>
          </cell>
        </row>
        <row r="3398">
          <cell r="D3398">
            <v>0.45</v>
          </cell>
          <cell r="E3398" t="str">
            <v>8137</v>
          </cell>
        </row>
        <row r="3399">
          <cell r="D3399">
            <v>0.45</v>
          </cell>
          <cell r="E3399" t="str">
            <v>8138</v>
          </cell>
        </row>
        <row r="3400">
          <cell r="D3400">
            <v>0.35000000000000003</v>
          </cell>
          <cell r="E3400" t="str">
            <v>8139</v>
          </cell>
        </row>
        <row r="3401">
          <cell r="D3401">
            <v>0.55000000000000004</v>
          </cell>
          <cell r="E3401" t="str">
            <v>8140</v>
          </cell>
        </row>
        <row r="3402">
          <cell r="D3402">
            <v>0.45</v>
          </cell>
          <cell r="E3402" t="str">
            <v>8141</v>
          </cell>
        </row>
        <row r="3403">
          <cell r="D3403">
            <v>0.45</v>
          </cell>
          <cell r="E3403" t="str">
            <v>8142</v>
          </cell>
        </row>
        <row r="3404">
          <cell r="D3404">
            <v>0.45</v>
          </cell>
          <cell r="E3404" t="str">
            <v>8143</v>
          </cell>
        </row>
        <row r="3405">
          <cell r="D3405">
            <v>0.45</v>
          </cell>
          <cell r="E3405" t="str">
            <v>8144</v>
          </cell>
        </row>
        <row r="3406">
          <cell r="D3406">
            <v>0.45</v>
          </cell>
          <cell r="E3406" t="str">
            <v>8145</v>
          </cell>
        </row>
        <row r="3407">
          <cell r="D3407">
            <v>0.45</v>
          </cell>
          <cell r="E3407" t="str">
            <v>8146</v>
          </cell>
        </row>
        <row r="3408">
          <cell r="D3408">
            <v>0.45</v>
          </cell>
          <cell r="E3408" t="str">
            <v>8147</v>
          </cell>
        </row>
        <row r="3409">
          <cell r="D3409">
            <v>0.45</v>
          </cell>
          <cell r="E3409" t="str">
            <v>8148</v>
          </cell>
        </row>
        <row r="3410">
          <cell r="D3410">
            <v>0.45</v>
          </cell>
          <cell r="E3410" t="str">
            <v>8149</v>
          </cell>
        </row>
        <row r="3411">
          <cell r="D3411">
            <v>0.45</v>
          </cell>
          <cell r="E3411" t="str">
            <v>8150</v>
          </cell>
        </row>
        <row r="3412">
          <cell r="D3412">
            <v>0.45</v>
          </cell>
          <cell r="E3412" t="str">
            <v>8151</v>
          </cell>
        </row>
        <row r="3413">
          <cell r="D3413">
            <v>0.45</v>
          </cell>
          <cell r="E3413" t="str">
            <v>8152</v>
          </cell>
        </row>
        <row r="3414">
          <cell r="D3414">
            <v>0.65</v>
          </cell>
          <cell r="E3414" t="str">
            <v>8153</v>
          </cell>
        </row>
        <row r="3415">
          <cell r="D3415">
            <v>0.15</v>
          </cell>
          <cell r="E3415" t="str">
            <v>8154</v>
          </cell>
        </row>
        <row r="3416">
          <cell r="D3416">
            <v>0.4</v>
          </cell>
          <cell r="E3416" t="str">
            <v>8155</v>
          </cell>
        </row>
        <row r="3417">
          <cell r="D3417">
            <v>0.2</v>
          </cell>
          <cell r="E3417" t="str">
            <v>8156</v>
          </cell>
        </row>
        <row r="3418">
          <cell r="D3418">
            <v>0.8</v>
          </cell>
          <cell r="E3418" t="str">
            <v>8157</v>
          </cell>
        </row>
        <row r="3419">
          <cell r="D3419">
            <v>0.5</v>
          </cell>
          <cell r="E3419" t="str">
            <v>8158</v>
          </cell>
        </row>
        <row r="3420">
          <cell r="D3420">
            <v>0.5</v>
          </cell>
          <cell r="E3420" t="str">
            <v>8159</v>
          </cell>
        </row>
        <row r="3421">
          <cell r="D3421">
            <v>0.5</v>
          </cell>
          <cell r="E3421" t="str">
            <v>8160</v>
          </cell>
        </row>
        <row r="3422">
          <cell r="D3422">
            <v>0.5</v>
          </cell>
          <cell r="E3422" t="str">
            <v>821</v>
          </cell>
        </row>
        <row r="3423">
          <cell r="D3423">
            <v>0.5</v>
          </cell>
          <cell r="E3423" t="str">
            <v>822</v>
          </cell>
        </row>
        <row r="3424">
          <cell r="D3424">
            <v>0.5</v>
          </cell>
          <cell r="E3424" t="str">
            <v>823</v>
          </cell>
        </row>
        <row r="3425">
          <cell r="D3425">
            <v>0.5</v>
          </cell>
          <cell r="E3425" t="str">
            <v>824</v>
          </cell>
        </row>
        <row r="3426">
          <cell r="D3426">
            <v>0.5</v>
          </cell>
          <cell r="E3426" t="str">
            <v>825</v>
          </cell>
        </row>
        <row r="3427">
          <cell r="D3427">
            <v>0.5</v>
          </cell>
          <cell r="E3427" t="str">
            <v>826</v>
          </cell>
        </row>
        <row r="3428">
          <cell r="D3428">
            <v>0.5</v>
          </cell>
          <cell r="E3428" t="str">
            <v>827</v>
          </cell>
        </row>
        <row r="3429">
          <cell r="D3429">
            <v>0.4</v>
          </cell>
          <cell r="E3429" t="str">
            <v>828</v>
          </cell>
        </row>
        <row r="3430">
          <cell r="D3430">
            <v>0.6</v>
          </cell>
          <cell r="E3430" t="str">
            <v>829</v>
          </cell>
        </row>
        <row r="3431">
          <cell r="D3431">
            <v>0.5</v>
          </cell>
          <cell r="E3431" t="str">
            <v>8210</v>
          </cell>
        </row>
        <row r="3432">
          <cell r="D3432">
            <v>0.5</v>
          </cell>
          <cell r="E3432" t="str">
            <v>8211</v>
          </cell>
        </row>
        <row r="3433">
          <cell r="D3433">
            <v>0.5</v>
          </cell>
          <cell r="E3433" t="str">
            <v>8212</v>
          </cell>
        </row>
        <row r="3434">
          <cell r="D3434">
            <v>0.5</v>
          </cell>
          <cell r="E3434" t="str">
            <v>8213</v>
          </cell>
        </row>
        <row r="3435">
          <cell r="D3435">
            <v>0.5</v>
          </cell>
          <cell r="E3435" t="str">
            <v>8214</v>
          </cell>
        </row>
        <row r="3436">
          <cell r="D3436">
            <v>0.5</v>
          </cell>
          <cell r="E3436" t="str">
            <v>8215</v>
          </cell>
        </row>
        <row r="3437">
          <cell r="D3437">
            <v>0.5</v>
          </cell>
          <cell r="E3437" t="str">
            <v>8216</v>
          </cell>
        </row>
        <row r="3438">
          <cell r="D3438">
            <v>0.5</v>
          </cell>
          <cell r="E3438" t="str">
            <v>8217</v>
          </cell>
        </row>
        <row r="3439">
          <cell r="D3439">
            <v>0.5</v>
          </cell>
          <cell r="E3439" t="str">
            <v>8218</v>
          </cell>
        </row>
        <row r="3440">
          <cell r="D3440">
            <v>0.5</v>
          </cell>
          <cell r="E3440" t="str">
            <v>8219</v>
          </cell>
        </row>
        <row r="3441">
          <cell r="D3441">
            <v>0.5</v>
          </cell>
          <cell r="E3441" t="str">
            <v>8220</v>
          </cell>
        </row>
        <row r="3442">
          <cell r="D3442">
            <v>0.5</v>
          </cell>
          <cell r="E3442" t="str">
            <v>8221</v>
          </cell>
        </row>
        <row r="3443">
          <cell r="D3443">
            <v>0.5</v>
          </cell>
          <cell r="E3443" t="str">
            <v>8222</v>
          </cell>
        </row>
        <row r="3444">
          <cell r="D3444">
            <v>0.5</v>
          </cell>
          <cell r="E3444" t="str">
            <v>8223</v>
          </cell>
        </row>
        <row r="3445">
          <cell r="D3445">
            <v>0.5</v>
          </cell>
          <cell r="E3445" t="str">
            <v>8224</v>
          </cell>
        </row>
        <row r="3446">
          <cell r="D3446">
            <v>0.5</v>
          </cell>
          <cell r="E3446" t="str">
            <v>8225</v>
          </cell>
        </row>
        <row r="3447">
          <cell r="D3447">
            <v>0.5</v>
          </cell>
          <cell r="E3447" t="str">
            <v>8226</v>
          </cell>
        </row>
        <row r="3448">
          <cell r="D3448">
            <v>0.5</v>
          </cell>
          <cell r="E3448" t="str">
            <v>8227</v>
          </cell>
        </row>
        <row r="3449">
          <cell r="D3449">
            <v>0.5</v>
          </cell>
          <cell r="E3449" t="str">
            <v>8228</v>
          </cell>
        </row>
        <row r="3450">
          <cell r="D3450">
            <v>0.5</v>
          </cell>
          <cell r="E3450" t="str">
            <v>8229</v>
          </cell>
        </row>
        <row r="3451">
          <cell r="D3451">
            <v>0.5</v>
          </cell>
          <cell r="E3451" t="str">
            <v>8230</v>
          </cell>
        </row>
        <row r="3452">
          <cell r="D3452">
            <v>0.3</v>
          </cell>
          <cell r="E3452" t="str">
            <v>8231</v>
          </cell>
        </row>
        <row r="3453">
          <cell r="D3453">
            <v>0.75</v>
          </cell>
          <cell r="E3453" t="str">
            <v>8232</v>
          </cell>
        </row>
        <row r="3454">
          <cell r="D3454">
            <v>0.4</v>
          </cell>
          <cell r="E3454" t="str">
            <v>8233</v>
          </cell>
        </row>
        <row r="3455">
          <cell r="D3455">
            <v>0.55000000000000004</v>
          </cell>
          <cell r="E3455" t="str">
            <v>8234</v>
          </cell>
        </row>
        <row r="3456">
          <cell r="D3456">
            <v>0.45</v>
          </cell>
          <cell r="E3456" t="str">
            <v>8235</v>
          </cell>
        </row>
        <row r="3457">
          <cell r="D3457">
            <v>0.8</v>
          </cell>
          <cell r="E3457" t="str">
            <v>8236</v>
          </cell>
        </row>
        <row r="3458">
          <cell r="D3458">
            <v>0.65</v>
          </cell>
          <cell r="E3458" t="str">
            <v>8237</v>
          </cell>
        </row>
        <row r="3459">
          <cell r="D3459">
            <v>0.65</v>
          </cell>
          <cell r="E3459" t="str">
            <v>8238</v>
          </cell>
        </row>
        <row r="3460">
          <cell r="D3460">
            <v>0.5</v>
          </cell>
          <cell r="E3460" t="str">
            <v>8239</v>
          </cell>
        </row>
        <row r="3461">
          <cell r="D3461">
            <v>0.5</v>
          </cell>
          <cell r="E3461" t="str">
            <v>8240</v>
          </cell>
        </row>
        <row r="3462">
          <cell r="D3462">
            <v>0.5</v>
          </cell>
          <cell r="E3462" t="str">
            <v>8241</v>
          </cell>
        </row>
        <row r="3463">
          <cell r="D3463">
            <v>0.5</v>
          </cell>
          <cell r="E3463" t="str">
            <v>8242</v>
          </cell>
        </row>
        <row r="3464">
          <cell r="D3464">
            <v>0.5</v>
          </cell>
          <cell r="E3464" t="str">
            <v>8243</v>
          </cell>
        </row>
        <row r="3465">
          <cell r="D3465">
            <v>0.5</v>
          </cell>
          <cell r="E3465" t="str">
            <v>8244</v>
          </cell>
        </row>
        <row r="3466">
          <cell r="D3466">
            <v>0.5</v>
          </cell>
          <cell r="E3466" t="str">
            <v>8245</v>
          </cell>
        </row>
        <row r="3467">
          <cell r="D3467">
            <v>0.5</v>
          </cell>
          <cell r="E3467" t="str">
            <v>8246</v>
          </cell>
        </row>
        <row r="3468">
          <cell r="D3468">
            <v>0.5</v>
          </cell>
          <cell r="E3468" t="str">
            <v>8247</v>
          </cell>
        </row>
        <row r="3469">
          <cell r="D3469">
            <v>0.5</v>
          </cell>
          <cell r="E3469" t="str">
            <v>8248</v>
          </cell>
        </row>
        <row r="3470">
          <cell r="D3470">
            <v>0.5</v>
          </cell>
          <cell r="E3470" t="str">
            <v>8249</v>
          </cell>
        </row>
        <row r="3471">
          <cell r="D3471">
            <v>0.5</v>
          </cell>
          <cell r="E3471" t="str">
            <v>8250</v>
          </cell>
        </row>
        <row r="3472">
          <cell r="D3472">
            <v>0.5</v>
          </cell>
          <cell r="E3472" t="str">
            <v>8251</v>
          </cell>
        </row>
        <row r="3473">
          <cell r="D3473">
            <v>0.6</v>
          </cell>
          <cell r="E3473" t="str">
            <v>8252</v>
          </cell>
        </row>
        <row r="3474">
          <cell r="D3474">
            <v>0.4</v>
          </cell>
          <cell r="E3474" t="str">
            <v>8253</v>
          </cell>
        </row>
        <row r="3475">
          <cell r="D3475">
            <v>0.5</v>
          </cell>
          <cell r="E3475" t="str">
            <v>8254</v>
          </cell>
        </row>
        <row r="3476">
          <cell r="D3476">
            <v>0.5</v>
          </cell>
          <cell r="E3476" t="str">
            <v>8255</v>
          </cell>
        </row>
        <row r="3477">
          <cell r="D3477">
            <v>0.5</v>
          </cell>
          <cell r="E3477" t="str">
            <v>8256</v>
          </cell>
        </row>
        <row r="3478">
          <cell r="D3478">
            <v>0.5</v>
          </cell>
          <cell r="E3478" t="str">
            <v>8257</v>
          </cell>
        </row>
        <row r="3479">
          <cell r="D3479">
            <v>0.5</v>
          </cell>
          <cell r="E3479" t="str">
            <v>8258</v>
          </cell>
        </row>
        <row r="3480">
          <cell r="D3480">
            <v>0.5</v>
          </cell>
          <cell r="E3480" t="str">
            <v>8259</v>
          </cell>
        </row>
        <row r="3481">
          <cell r="D3481">
            <v>0.5</v>
          </cell>
          <cell r="E3481" t="str">
            <v>8260</v>
          </cell>
        </row>
        <row r="3482">
          <cell r="D3482">
            <v>0.5</v>
          </cell>
          <cell r="E3482" t="str">
            <v>831</v>
          </cell>
        </row>
        <row r="3483">
          <cell r="D3483">
            <v>0.5</v>
          </cell>
          <cell r="E3483" t="str">
            <v>832</v>
          </cell>
        </row>
        <row r="3484">
          <cell r="D3484">
            <v>0.5</v>
          </cell>
          <cell r="E3484" t="str">
            <v>833</v>
          </cell>
        </row>
        <row r="3485">
          <cell r="D3485">
            <v>0.8</v>
          </cell>
          <cell r="E3485" t="str">
            <v>834</v>
          </cell>
        </row>
        <row r="3486">
          <cell r="D3486">
            <v>0.2</v>
          </cell>
          <cell r="E3486" t="str">
            <v>835</v>
          </cell>
        </row>
        <row r="3487">
          <cell r="D3487">
            <v>0.4</v>
          </cell>
          <cell r="E3487" t="str">
            <v>836</v>
          </cell>
        </row>
        <row r="3488">
          <cell r="D3488">
            <v>0.15</v>
          </cell>
          <cell r="E3488" t="str">
            <v>837</v>
          </cell>
        </row>
        <row r="3489">
          <cell r="D3489">
            <v>0.65</v>
          </cell>
          <cell r="E3489" t="str">
            <v>838</v>
          </cell>
        </row>
        <row r="3490">
          <cell r="D3490">
            <v>0.45</v>
          </cell>
          <cell r="E3490" t="str">
            <v>839</v>
          </cell>
        </row>
        <row r="3491">
          <cell r="D3491">
            <v>0.45</v>
          </cell>
          <cell r="E3491" t="str">
            <v>8310</v>
          </cell>
        </row>
        <row r="3492">
          <cell r="D3492">
            <v>0.45</v>
          </cell>
          <cell r="E3492" t="str">
            <v>8311</v>
          </cell>
        </row>
        <row r="3493">
          <cell r="D3493">
            <v>0.45</v>
          </cell>
          <cell r="E3493" t="str">
            <v>8312</v>
          </cell>
        </row>
        <row r="3494">
          <cell r="D3494">
            <v>0.45</v>
          </cell>
          <cell r="E3494" t="str">
            <v>8313</v>
          </cell>
        </row>
        <row r="3495">
          <cell r="D3495">
            <v>0.45</v>
          </cell>
          <cell r="E3495" t="str">
            <v>8314</v>
          </cell>
        </row>
        <row r="3496">
          <cell r="D3496">
            <v>0.45</v>
          </cell>
          <cell r="E3496" t="str">
            <v>8315</v>
          </cell>
        </row>
        <row r="3497">
          <cell r="D3497">
            <v>0.45</v>
          </cell>
          <cell r="E3497" t="str">
            <v>8316</v>
          </cell>
        </row>
        <row r="3498">
          <cell r="D3498">
            <v>0.45</v>
          </cell>
          <cell r="E3498" t="str">
            <v>8317</v>
          </cell>
        </row>
        <row r="3499">
          <cell r="D3499">
            <v>0.45</v>
          </cell>
          <cell r="E3499" t="str">
            <v>8318</v>
          </cell>
        </row>
        <row r="3500">
          <cell r="D3500">
            <v>0.45</v>
          </cell>
          <cell r="E3500" t="str">
    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3502">
            <v>0.55000000000000004</v>
          </cell>
          <cell r="E3502" t="str">
            <v>8321</v>
          </cell>
        </row>
        <row r="3503">
          <cell r="D3503">
            <v>0.35000000000000003</v>
          </cell>
          <cell r="E3503" t="str">
            <v>8322</v>
          </cell>
        </row>
        <row r="3504">
          <cell r="D3504">
            <v>0.45</v>
          </cell>
          <cell r="E3504" t="str">
            <v>8323</v>
          </cell>
        </row>
        <row r="3505">
          <cell r="D3505">
            <v>0.45</v>
          </cell>
          <cell r="E3505" t="str">
            <v>8324</v>
          </cell>
        </row>
        <row r="3506">
          <cell r="D3506">
            <v>0.45</v>
          </cell>
          <cell r="E3506" t="str">
            <v>8325</v>
          </cell>
        </row>
        <row r="3507">
          <cell r="D3507">
            <v>0.45</v>
          </cell>
          <cell r="E3507" t="str">
            <v>8326</v>
          </cell>
        </row>
        <row r="3508">
          <cell r="D3508">
            <v>0.45</v>
          </cell>
          <cell r="E3508" t="str">
            <v>8327</v>
          </cell>
        </row>
        <row r="3509">
          <cell r="D3509">
            <v>0.45</v>
          </cell>
          <cell r="E3509" t="str">
            <v>8328</v>
          </cell>
        </row>
        <row r="3510">
          <cell r="D3510">
            <v>0.45</v>
          </cell>
          <cell r="E3510" t="str">
            <v>8329</v>
          </cell>
        </row>
        <row r="3511">
          <cell r="D3511">
            <v>0.45</v>
          </cell>
          <cell r="E3511" t="str">
            <v>8330</v>
          </cell>
        </row>
        <row r="3512">
          <cell r="D3512">
            <v>0.45</v>
          </cell>
          <cell r="E3512" t="str">
            <v>8331</v>
          </cell>
        </row>
        <row r="3513">
          <cell r="D3513">
            <v>0.45</v>
          </cell>
          <cell r="E3513" t="str">
            <v>8332</v>
          </cell>
        </row>
        <row r="3514">
          <cell r="D3514">
            <v>0.45</v>
          </cell>
          <cell r="E3514" t="str">
            <v>8333</v>
          </cell>
        </row>
        <row r="3515">
          <cell r="D3515">
            <v>0.45</v>
          </cell>
          <cell r="E3515" t="str">
            <v>8334</v>
          </cell>
        </row>
        <row r="3516">
          <cell r="D3516">
            <v>0.45</v>
          </cell>
          <cell r="E3516" t="str">
            <v>8335</v>
          </cell>
        </row>
        <row r="3517">
          <cell r="D3517">
            <v>0.45</v>
          </cell>
          <cell r="E3517" t="str">
            <v>8336</v>
          </cell>
        </row>
        <row r="3518">
          <cell r="D3518">
            <v>0.45</v>
          </cell>
          <cell r="E3518" t="str">
            <v>8337</v>
          </cell>
        </row>
        <row r="3519">
          <cell r="D3519">
            <v>0.45</v>
          </cell>
          <cell r="E3519" t="str">
            <v>8338</v>
          </cell>
        </row>
        <row r="3520">
          <cell r="D3520">
            <v>0.45</v>
          </cell>
          <cell r="E3520" t="str">
            <v>8339</v>
          </cell>
        </row>
        <row r="3521">
          <cell r="D3521">
            <v>0.45</v>
          </cell>
          <cell r="E3521" t="str">
            <v>8340</v>
          </cell>
        </row>
        <row r="3522">
          <cell r="D3522">
            <v>0.45</v>
          </cell>
          <cell r="E3522" t="str">
            <v>8341</v>
          </cell>
        </row>
        <row r="3523">
          <cell r="D3523">
            <v>0.45</v>
          </cell>
          <cell r="E3523" t="str">
            <v>8342</v>
          </cell>
        </row>
        <row r="3524">
          <cell r="D3524">
            <v>0.35000000000000003</v>
          </cell>
          <cell r="E3524" t="str">
            <v>8343</v>
          </cell>
        </row>
        <row r="3525">
          <cell r="D3525">
            <v>0.55000000000000004</v>
          </cell>
          <cell r="E3525" t="str">
            <v>8344</v>
          </cell>
        </row>
        <row r="3526">
          <cell r="D3526">
            <v>0.5</v>
          </cell>
          <cell r="E3526" t="str">
            <v>8345</v>
          </cell>
        </row>
        <row r="3527">
          <cell r="D3527">
            <v>0.5</v>
          </cell>
          <cell r="E3527" t="str">
            <v>8346</v>
          </cell>
        </row>
        <row r="3528">
          <cell r="D3528">
            <v>0.5</v>
          </cell>
          <cell r="E3528" t="str">
            <v>8347</v>
          </cell>
        </row>
        <row r="3529">
          <cell r="D3529">
            <v>0.5</v>
          </cell>
          <cell r="E3529" t="str">
            <v>8348</v>
          </cell>
        </row>
        <row r="3530">
          <cell r="D3530">
            <v>0.5</v>
          </cell>
          <cell r="E3530" t="str">
            <v>8349</v>
          </cell>
        </row>
        <row r="3531">
          <cell r="D3531">
            <v>0.5</v>
          </cell>
          <cell r="E3531" t="str">
            <v>8350</v>
          </cell>
        </row>
        <row r="3532">
          <cell r="D3532">
            <v>0.5</v>
          </cell>
          <cell r="E3532" t="str">
            <v>8351</v>
          </cell>
        </row>
        <row r="3533">
          <cell r="D3533">
            <v>0.5</v>
          </cell>
          <cell r="E3533" t="str">
            <v>8352</v>
          </cell>
        </row>
        <row r="3534">
          <cell r="D3534">
            <v>0.5</v>
          </cell>
          <cell r="E3534" t="str">
            <v>8353</v>
          </cell>
        </row>
        <row r="3535">
          <cell r="D3535">
            <v>0.70000000000000007</v>
          </cell>
          <cell r="E3535" t="str">
            <v>8354</v>
          </cell>
        </row>
        <row r="3536">
          <cell r="D3536">
            <v>0.3</v>
          </cell>
          <cell r="E3536" t="str">
            <v>8355</v>
          </cell>
        </row>
        <row r="3537">
          <cell r="D3537">
            <v>0.55000000000000004</v>
          </cell>
          <cell r="E3537" t="str">
            <v>8356</v>
          </cell>
        </row>
        <row r="3538">
          <cell r="D3538">
            <v>0.3</v>
          </cell>
          <cell r="E3538" t="str">
            <v>8357</v>
          </cell>
        </row>
        <row r="3539">
          <cell r="D3539">
            <v>0.55000000000000004</v>
          </cell>
          <cell r="E3539" t="str">
            <v>8358</v>
          </cell>
        </row>
        <row r="3540">
          <cell r="D3540">
            <v>0.4</v>
          </cell>
          <cell r="E3540" t="str">
            <v>8359</v>
          </cell>
        </row>
        <row r="3541">
          <cell r="D3541">
            <v>0.9</v>
          </cell>
          <cell r="E3541" t="str">
            <v>8360</v>
          </cell>
        </row>
        <row r="3542">
          <cell r="D3542">
            <v>0.55000000000000004</v>
          </cell>
          <cell r="E3542" t="str">
            <v>841</v>
          </cell>
        </row>
        <row r="3543">
          <cell r="D3543">
            <v>0.65</v>
          </cell>
          <cell r="E3543" t="str">
            <v>842</v>
          </cell>
        </row>
        <row r="3544">
          <cell r="D3544">
            <v>0.65</v>
          </cell>
          <cell r="E3544" t="str">
            <v>843</v>
          </cell>
        </row>
        <row r="3545">
          <cell r="D3545">
            <v>0.65</v>
          </cell>
          <cell r="E3545" t="str">
            <v>844</v>
          </cell>
        </row>
        <row r="3546">
          <cell r="D3546">
            <v>0.65</v>
          </cell>
          <cell r="E3546" t="str">
            <v>845</v>
          </cell>
        </row>
        <row r="3547">
          <cell r="D3547">
            <v>0.65</v>
          </cell>
          <cell r="E3547" t="str">
            <v>846</v>
          </cell>
        </row>
        <row r="3548">
          <cell r="D3548">
            <v>0.65</v>
          </cell>
          <cell r="E3548" t="str">
            <v>847</v>
          </cell>
        </row>
        <row r="3549">
          <cell r="D3549">
            <v>0.65</v>
          </cell>
          <cell r="E3549" t="str">
            <v>848</v>
          </cell>
        </row>
        <row r="3550">
          <cell r="D3550">
            <v>0.65</v>
          </cell>
          <cell r="E3550" t="str">
            <v>849</v>
          </cell>
        </row>
        <row r="3551">
          <cell r="D3551">
            <v>0.65</v>
          </cell>
          <cell r="E3551" t="str">
            <v>8410</v>
          </cell>
        </row>
        <row r="3552">
          <cell r="D3552">
            <v>0.65</v>
          </cell>
          <cell r="E3552" t="str">
            <v>8411</v>
          </cell>
        </row>
        <row r="3553">
          <cell r="D3553">
            <v>0.65</v>
          </cell>
          <cell r="E3553" t="str">
            <v>8412</v>
          </cell>
        </row>
        <row r="3554">
          <cell r="D3554">
            <v>0.65</v>
          </cell>
          <cell r="E3554" t="str">
            <v>8413</v>
          </cell>
        </row>
        <row r="3555">
          <cell r="D3555">
            <v>0.65</v>
          </cell>
          <cell r="E3555" t="str">
            <v>8414</v>
          </cell>
        </row>
        <row r="3556">
          <cell r="D3556">
            <v>0.65</v>
          </cell>
          <cell r="E3556" t="str">
            <v>8415</v>
          </cell>
        </row>
        <row r="3557">
          <cell r="D3557">
            <v>0.75</v>
          </cell>
          <cell r="E3557" t="str">
            <v>8416</v>
          </cell>
        </row>
        <row r="3558">
          <cell r="D3558">
            <v>0.5</v>
          </cell>
          <cell r="E3558" t="str">
            <v>8417</v>
          </cell>
        </row>
        <row r="3559">
          <cell r="D3559">
            <v>0.95000000000000007</v>
          </cell>
          <cell r="E3559" t="str">
            <v>8418</v>
          </cell>
        </row>
        <row r="3560">
          <cell r="D3560">
            <v>0.5</v>
          </cell>
          <cell r="E3560" t="str">
            <v>8419</v>
          </cell>
        </row>
        <row r="3561">
          <cell r="D3561">
            <v>0.85</v>
          </cell>
          <cell r="E3561" t="str">
            <v>8420</v>
          </cell>
        </row>
        <row r="3562">
          <cell r="D3562">
            <v>0.4</v>
          </cell>
          <cell r="E3562" t="str">
            <v>8421</v>
          </cell>
        </row>
        <row r="3563">
          <cell r="D3563">
            <v>0.5</v>
          </cell>
          <cell r="E3563" t="str">
            <v>8422</v>
          </cell>
        </row>
        <row r="3564">
          <cell r="D3564">
            <v>0.5</v>
          </cell>
          <cell r="E3564" t="str">
            <v>8423</v>
          </cell>
        </row>
        <row r="3565">
          <cell r="D3565">
            <v>0.5</v>
          </cell>
          <cell r="E3565" t="str">
            <v>8424</v>
          </cell>
        </row>
        <row r="3566">
          <cell r="D3566">
            <v>0.5</v>
          </cell>
          <cell r="E3566" t="str">
            <v>8425</v>
          </cell>
        </row>
        <row r="3567">
          <cell r="D3567">
            <v>0.5</v>
          </cell>
          <cell r="E3567" t="str">
            <v>8426</v>
          </cell>
        </row>
        <row r="3568">
          <cell r="D3568">
            <v>0.5</v>
          </cell>
          <cell r="E3568" t="str">
            <v>8427</v>
          </cell>
        </row>
        <row r="3569">
          <cell r="D3569">
            <v>0.5</v>
          </cell>
          <cell r="E3569" t="str">
            <v>8428</v>
          </cell>
        </row>
        <row r="3570">
          <cell r="D3570">
            <v>0.5</v>
          </cell>
          <cell r="E3570" t="str">
            <v>8429</v>
          </cell>
        </row>
        <row r="3571">
          <cell r="D3571">
            <v>0.5</v>
          </cell>
          <cell r="E3571" t="str">
            <v>8430</v>
          </cell>
        </row>
        <row r="3572">
          <cell r="D3572">
            <v>0.5</v>
          </cell>
          <cell r="E3572" t="str">
            <v>8431</v>
          </cell>
        </row>
        <row r="3573">
          <cell r="D3573">
            <v>0.5</v>
          </cell>
          <cell r="E3573" t="str">
            <v>8432</v>
          </cell>
        </row>
        <row r="3574">
          <cell r="D3574">
            <v>0.5</v>
          </cell>
          <cell r="E3574" t="str">
            <v>8433</v>
          </cell>
        </row>
        <row r="3575">
          <cell r="D3575">
            <v>0.5</v>
          </cell>
          <cell r="E3575" t="str">
            <v>8434</v>
          </cell>
        </row>
        <row r="3576">
          <cell r="D3576">
            <v>0.5</v>
          </cell>
          <cell r="E3576" t="str">
            <v>8435</v>
          </cell>
        </row>
        <row r="3577">
          <cell r="D3577">
            <v>0.5</v>
          </cell>
          <cell r="E3577" t="str">
            <v>8436</v>
          </cell>
        </row>
        <row r="3578">
          <cell r="D3578">
            <v>0.5</v>
          </cell>
          <cell r="E3578" t="str">
            <v>8437</v>
          </cell>
        </row>
        <row r="3579">
          <cell r="D3579">
            <v>0.5</v>
          </cell>
          <cell r="E3579" t="str">
            <v>8438</v>
          </cell>
        </row>
        <row r="3580">
          <cell r="D3580">
            <v>0.5</v>
          </cell>
          <cell r="E3580" t="str">
            <v>8439</v>
          </cell>
        </row>
        <row r="3581">
          <cell r="D3581">
            <v>0.5</v>
          </cell>
          <cell r="E3581" t="str">
            <v>8440</v>
          </cell>
        </row>
        <row r="3582">
          <cell r="D3582">
            <v>0.5</v>
          </cell>
          <cell r="E3582" t="str">
            <v>8441</v>
          </cell>
        </row>
        <row r="3583">
          <cell r="D3583">
            <v>0.5</v>
          </cell>
          <cell r="E3583" t="str">
            <v>8442</v>
          </cell>
        </row>
        <row r="3584">
          <cell r="D3584">
            <v>0.5</v>
          </cell>
          <cell r="E3584" t="str">
            <v>8443</v>
          </cell>
        </row>
        <row r="3585">
          <cell r="D3585">
            <v>0.5</v>
          </cell>
          <cell r="E3585" t="str">
            <v>8444</v>
          </cell>
        </row>
        <row r="3586">
          <cell r="D3586">
            <v>0.45</v>
          </cell>
          <cell r="E3586" t="str">
            <v>8445</v>
          </cell>
        </row>
        <row r="3587">
          <cell r="D3587">
            <v>0.65</v>
          </cell>
          <cell r="E3587" t="str">
            <v>8446</v>
          </cell>
        </row>
        <row r="3588">
          <cell r="D3588">
            <v>0.5</v>
          </cell>
          <cell r="E3588" t="str">
            <v>8447</v>
          </cell>
        </row>
        <row r="3589">
          <cell r="D3589">
            <v>0.5</v>
          </cell>
          <cell r="E3589" t="str">
            <v>8448</v>
          </cell>
        </row>
        <row r="3590">
          <cell r="D3590">
            <v>0.5</v>
          </cell>
          <cell r="E3590" t="str">
            <v>8449</v>
          </cell>
        </row>
        <row r="3591">
          <cell r="D3591">
            <v>0.5</v>
          </cell>
          <cell r="E3591" t="str">
            <v>8450</v>
          </cell>
        </row>
        <row r="3592">
          <cell r="D3592">
            <v>0.5</v>
          </cell>
          <cell r="E3592" t="str">
            <v>8451</v>
          </cell>
        </row>
        <row r="3593">
          <cell r="D3593">
            <v>0.5</v>
          </cell>
          <cell r="E3593" t="str">
            <v>8452</v>
          </cell>
        </row>
        <row r="3594">
          <cell r="D3594">
            <v>0.75</v>
          </cell>
          <cell r="E3594" t="str">
            <v>8453</v>
          </cell>
        </row>
        <row r="3595">
          <cell r="D3595">
            <v>0.25</v>
          </cell>
          <cell r="E3595" t="str">
            <v>8454</v>
          </cell>
        </row>
        <row r="3596">
          <cell r="D3596">
            <v>0.55000000000000004</v>
          </cell>
          <cell r="E3596" t="str">
            <v>8455</v>
          </cell>
        </row>
        <row r="3597">
          <cell r="D3597">
            <v>0.3</v>
          </cell>
          <cell r="E3597" t="str">
            <v>8456</v>
          </cell>
        </row>
        <row r="3598">
          <cell r="D3598">
            <v>0.85</v>
          </cell>
          <cell r="E3598" t="str">
            <v>8457</v>
          </cell>
        </row>
        <row r="3599">
          <cell r="D3599">
            <v>0.5</v>
          </cell>
          <cell r="E3599" t="str">
            <v>8458</v>
          </cell>
        </row>
        <row r="3600">
          <cell r="D3600">
            <v>0.70000000000000007</v>
          </cell>
          <cell r="E3600" t="str">
            <v>8459</v>
          </cell>
        </row>
        <row r="3601">
          <cell r="D3601">
            <v>0.3</v>
          </cell>
          <cell r="E3601" t="str">
            <v>8460</v>
          </cell>
        </row>
        <row r="3602">
          <cell r="D3602">
            <v>0.65</v>
          </cell>
          <cell r="E3602" t="str">
            <v>851</v>
          </cell>
        </row>
        <row r="3603">
          <cell r="D3603">
            <v>0.45</v>
          </cell>
          <cell r="E3603" t="str">
            <v>852</v>
          </cell>
        </row>
        <row r="3604">
          <cell r="D3604">
            <v>0.45</v>
          </cell>
          <cell r="E3604" t="str">
            <v>853</v>
          </cell>
        </row>
        <row r="3605">
          <cell r="D3605">
            <v>0.45</v>
          </cell>
          <cell r="E3605" t="str">
            <v>854</v>
          </cell>
        </row>
        <row r="3606">
          <cell r="D3606">
            <v>0.45</v>
          </cell>
          <cell r="E3606" t="str">
            <v>855</v>
          </cell>
        </row>
        <row r="3607">
          <cell r="D3607">
            <v>0.45</v>
          </cell>
          <cell r="E3607" t="str">
            <v>856</v>
          </cell>
        </row>
        <row r="3608">
          <cell r="D3608">
            <v>0.45</v>
          </cell>
          <cell r="E3608" t="str">
            <v>857</v>
          </cell>
        </row>
        <row r="3609">
          <cell r="D3609">
            <v>0.45</v>
          </cell>
          <cell r="E3609" t="str">
            <v>858</v>
          </cell>
        </row>
        <row r="3610">
          <cell r="D3610">
            <v>0.45</v>
          </cell>
          <cell r="E3610" t="str">
            <v>859</v>
          </cell>
        </row>
        <row r="3611">
          <cell r="D3611">
            <v>0.45</v>
          </cell>
          <cell r="E3611" t="str">
            <v>8510</v>
          </cell>
        </row>
        <row r="3612">
          <cell r="D3612">
            <v>0.45</v>
          </cell>
          <cell r="E3612" t="str">
            <v>8511</v>
          </cell>
        </row>
        <row r="3613">
          <cell r="D3613">
            <v>0.45</v>
          </cell>
          <cell r="E3613" t="str">
            <v>8512</v>
          </cell>
        </row>
        <row r="3614">
          <cell r="D3614">
            <v>0.45</v>
          </cell>
          <cell r="E3614" t="str">
            <v>8513</v>
          </cell>
        </row>
        <row r="3615">
          <cell r="D3615">
            <v>0.45</v>
          </cell>
          <cell r="E3615" t="str">
            <v>8514</v>
          </cell>
        </row>
        <row r="3616">
          <cell r="D3616">
            <v>0.45</v>
          </cell>
          <cell r="E3616" t="str">
            <v>8515</v>
          </cell>
        </row>
        <row r="3617">
          <cell r="D3617">
            <v>0.45</v>
          </cell>
          <cell r="E3617" t="str">
            <v>8516</v>
          </cell>
        </row>
        <row r="3618">
          <cell r="D3618">
            <v>0.45</v>
          </cell>
          <cell r="E3618" t="str">
            <v>8517</v>
          </cell>
        </row>
        <row r="3619">
          <cell r="D3619">
            <v>0.45</v>
          </cell>
          <cell r="E3619" t="str">
            <v>8518</v>
          </cell>
        </row>
        <row r="3620">
          <cell r="D3620">
            <v>0.45</v>
          </cell>
          <cell r="E3620" t="str">
            <v>8519</v>
          </cell>
        </row>
        <row r="3621">
          <cell r="D3621">
            <v>0.45</v>
          </cell>
          <cell r="E3621" t="str">
            <v>8520</v>
          </cell>
        </row>
        <row r="3622">
          <cell r="D3622">
            <v>0.45</v>
          </cell>
          <cell r="E3622" t="str">
            <v>8521</v>
          </cell>
        </row>
        <row r="3623">
          <cell r="D3623">
            <v>0.45</v>
          </cell>
          <cell r="E3623" t="str">
            <v>8522</v>
          </cell>
        </row>
        <row r="3624">
          <cell r="D3624">
            <v>0.45</v>
          </cell>
          <cell r="E3624" t="str">
            <v>8523</v>
          </cell>
        </row>
        <row r="3625">
          <cell r="D3625">
            <v>0.45</v>
          </cell>
          <cell r="E3625" t="str">
            <v>8524</v>
          </cell>
        </row>
        <row r="3626">
          <cell r="D3626">
            <v>0.45</v>
          </cell>
          <cell r="E3626" t="str">
            <v>8525</v>
          </cell>
        </row>
        <row r="3627">
          <cell r="D3627">
            <v>0.45</v>
          </cell>
          <cell r="E3627" t="str">
            <v>8526</v>
          </cell>
        </row>
        <row r="3628">
          <cell r="D3628">
            <v>0.45</v>
          </cell>
          <cell r="E3628" t="str">
            <v>8527</v>
          </cell>
        </row>
        <row r="3629">
          <cell r="D3629">
            <v>0.45</v>
          </cell>
          <cell r="E3629" t="str">
            <v>8528</v>
          </cell>
        </row>
        <row r="3630">
          <cell r="D3630">
            <v>0.45</v>
          </cell>
          <cell r="E3630" t="str">
            <v>8529</v>
          </cell>
        </row>
        <row r="3631">
          <cell r="D3631">
            <v>0.45</v>
          </cell>
          <cell r="E3631" t="str">
            <v>8530</v>
          </cell>
        </row>
        <row r="3632">
          <cell r="D3632">
            <v>0.45</v>
          </cell>
          <cell r="E3632" t="str">
            <v>8531</v>
          </cell>
        </row>
        <row r="3633">
          <cell r="D3633">
            <v>0.45</v>
          </cell>
          <cell r="E3633" t="str">
            <v>8532</v>
          </cell>
        </row>
        <row r="3634">
          <cell r="D3634">
            <v>0.45</v>
          </cell>
          <cell r="E3634" t="str">
            <v>8533</v>
          </cell>
        </row>
        <row r="3635">
          <cell r="D3635">
            <v>0.45</v>
          </cell>
          <cell r="E3635" t="str">
            <v>8534</v>
          </cell>
        </row>
        <row r="3636">
          <cell r="D3636">
            <v>0.45</v>
          </cell>
          <cell r="E3636" t="str">
            <v>8535</v>
          </cell>
        </row>
        <row r="3637">
          <cell r="D3637">
            <v>0.45</v>
          </cell>
          <cell r="E3637" t="str">
            <v>8536</v>
          </cell>
        </row>
        <row r="3638">
          <cell r="D3638">
            <v>0.45</v>
          </cell>
          <cell r="E3638" t="str">
            <v>8537</v>
          </cell>
        </row>
        <row r="3639">
          <cell r="D3639">
            <v>0.65</v>
          </cell>
          <cell r="E3639" t="str">
            <v>8538</v>
          </cell>
        </row>
        <row r="3640">
          <cell r="D3640">
            <v>0.3</v>
          </cell>
          <cell r="E3640" t="str">
            <v>8539</v>
          </cell>
        </row>
        <row r="3641">
          <cell r="D3641">
            <v>0.70000000000000007</v>
          </cell>
          <cell r="E3641" t="str">
            <v>8540</v>
          </cell>
        </row>
        <row r="3642">
          <cell r="D3642">
            <v>0.5</v>
          </cell>
          <cell r="E3642" t="str">
            <v>8541</v>
          </cell>
        </row>
        <row r="3643">
          <cell r="D3643">
            <v>0.85</v>
          </cell>
          <cell r="E3643" t="str">
            <v>8542</v>
          </cell>
        </row>
        <row r="3644">
          <cell r="D3644">
            <v>0.3</v>
          </cell>
          <cell r="E3644" t="str">
            <v>8543</v>
          </cell>
        </row>
        <row r="3645">
          <cell r="D3645">
            <v>0.55000000000000004</v>
          </cell>
          <cell r="E3645" t="str">
            <v>8544</v>
          </cell>
        </row>
        <row r="3646">
          <cell r="D3646">
            <v>0.25</v>
          </cell>
          <cell r="E3646" t="str">
            <v>8545</v>
          </cell>
        </row>
        <row r="3647">
          <cell r="D3647">
            <v>0.75</v>
          </cell>
          <cell r="E3647" t="str">
            <v>8546</v>
          </cell>
        </row>
        <row r="3648">
          <cell r="D3648">
            <v>0.5</v>
          </cell>
          <cell r="E3648" t="str">
            <v>8547</v>
          </cell>
        </row>
        <row r="3649">
          <cell r="D3649">
            <v>0.5</v>
          </cell>
          <cell r="E3649" t="str">
            <v>8548</v>
          </cell>
        </row>
        <row r="3650">
          <cell r="D3650">
            <v>0.5</v>
          </cell>
          <cell r="E3650" t="str">
            <v>8549</v>
          </cell>
        </row>
        <row r="3651">
          <cell r="D3651">
            <v>0.5</v>
          </cell>
          <cell r="E3651" t="str">
            <v>8550</v>
          </cell>
        </row>
        <row r="3652">
          <cell r="D3652">
            <v>0.5</v>
          </cell>
          <cell r="E3652" t="str">
            <v>8551</v>
          </cell>
        </row>
        <row r="3653">
          <cell r="D3653">
            <v>0.5</v>
          </cell>
          <cell r="E3653" t="str">
            <v>8552</v>
          </cell>
        </row>
        <row r="3654">
          <cell r="D3654">
            <v>0.65</v>
          </cell>
          <cell r="E3654" t="str">
            <v>8553</v>
          </cell>
        </row>
        <row r="3655">
          <cell r="D3655">
            <v>0.45</v>
          </cell>
          <cell r="E3655" t="str">
            <v>8554</v>
          </cell>
        </row>
        <row r="3656">
          <cell r="D3656">
            <v>0.5</v>
          </cell>
          <cell r="E3656" t="str">
            <v>8555</v>
          </cell>
        </row>
        <row r="3657">
          <cell r="D3657">
            <v>0.5</v>
          </cell>
          <cell r="E3657" t="str">
            <v>8556</v>
          </cell>
        </row>
        <row r="3658">
          <cell r="D3658">
            <v>0.5</v>
          </cell>
          <cell r="E3658" t="str">
            <v>8557</v>
          </cell>
        </row>
        <row r="3659">
          <cell r="D3659">
            <v>0.5</v>
          </cell>
          <cell r="E3659" t="str">
            <v>8558</v>
          </cell>
        </row>
        <row r="3660">
          <cell r="D3660">
            <v>0.5</v>
          </cell>
          <cell r="E3660" t="str">
            <v>8559</v>
          </cell>
        </row>
        <row r="3661">
          <cell r="D3661">
            <v>0.5</v>
          </cell>
          <cell r="E3661" t="str">
            <v>8560</v>
          </cell>
        </row>
        <row r="3662">
          <cell r="D3662">
            <v>0.5</v>
          </cell>
          <cell r="E3662" t="str">
            <v>861</v>
          </cell>
        </row>
        <row r="3663">
          <cell r="D3663">
            <v>0.5</v>
          </cell>
          <cell r="E3663" t="str">
            <v>862</v>
          </cell>
        </row>
        <row r="3664">
          <cell r="D3664">
            <v>0.5</v>
          </cell>
          <cell r="E3664" t="str">
            <v>863</v>
          </cell>
        </row>
        <row r="3665">
          <cell r="D3665">
            <v>0.5</v>
          </cell>
          <cell r="E3665" t="str">
            <v>864</v>
          </cell>
        </row>
        <row r="3666">
          <cell r="D3666">
            <v>0.5</v>
          </cell>
          <cell r="E3666" t="str">
            <v>865</v>
          </cell>
        </row>
        <row r="3667">
          <cell r="D3667">
            <v>0.5</v>
          </cell>
          <cell r="E3667" t="str">
            <v>866</v>
          </cell>
        </row>
        <row r="3668">
          <cell r="D3668">
            <v>0.4</v>
          </cell>
          <cell r="E3668" t="str">
            <v>867</v>
          </cell>
        </row>
        <row r="3669">
          <cell r="D3669">
            <v>0.85</v>
          </cell>
          <cell r="E3669" t="str">
            <v>868</v>
          </cell>
        </row>
        <row r="3670">
          <cell r="D3670">
            <v>0.5</v>
          </cell>
          <cell r="E3670" t="str">
            <v>869</v>
          </cell>
        </row>
        <row r="3671">
          <cell r="D3671">
            <v>0.5</v>
          </cell>
          <cell r="E3671" t="str">
            <v>8610</v>
          </cell>
        </row>
        <row r="3672">
          <cell r="D3672">
            <v>0.5</v>
          </cell>
          <cell r="E3672" t="str">
            <v>8611</v>
          </cell>
        </row>
        <row r="3673">
          <cell r="D3673">
            <v>0.5</v>
          </cell>
          <cell r="E3673" t="str">
            <v>8612</v>
          </cell>
        </row>
        <row r="3674">
          <cell r="D3674">
            <v>0.5</v>
          </cell>
          <cell r="E3674" t="str">
            <v>8613</v>
          </cell>
        </row>
        <row r="3675">
          <cell r="D3675">
            <v>0.5</v>
          </cell>
          <cell r="E3675" t="str">
            <v>8614</v>
          </cell>
        </row>
        <row r="3676">
          <cell r="D3676">
            <v>0.5</v>
          </cell>
          <cell r="E3676" t="str">
            <v>8615</v>
          </cell>
        </row>
        <row r="3677">
          <cell r="D3677">
            <v>0.5</v>
          </cell>
          <cell r="E3677" t="str">
            <v>8616</v>
          </cell>
        </row>
        <row r="3678">
          <cell r="D3678">
            <v>0.5</v>
          </cell>
          <cell r="E3678" t="str">
            <v>8617</v>
          </cell>
        </row>
        <row r="3679">
          <cell r="D3679">
            <v>0.5</v>
          </cell>
          <cell r="E3679" t="str">
            <v>8618</v>
          </cell>
        </row>
        <row r="3680">
          <cell r="D3680">
            <v>0.5</v>
          </cell>
          <cell r="E3680" t="str">
            <v>8619</v>
          </cell>
        </row>
        <row r="3681">
          <cell r="D3681">
            <v>0.5</v>
          </cell>
          <cell r="E3681" t="str">
            <v>8620</v>
          </cell>
        </row>
        <row r="3682">
          <cell r="D3682">
            <v>0.5</v>
          </cell>
          <cell r="E3682" t="str">
            <v>8621</v>
          </cell>
        </row>
        <row r="3683">
          <cell r="D3683">
            <v>0.5</v>
          </cell>
          <cell r="E3683" t="str">
            <v>8622</v>
          </cell>
        </row>
        <row r="3684">
          <cell r="D3684">
            <v>0.5</v>
          </cell>
          <cell r="E3684" t="str">
            <v>8623</v>
          </cell>
        </row>
        <row r="3685">
          <cell r="D3685">
            <v>0.5</v>
          </cell>
          <cell r="E3685" t="str">
            <v>8624</v>
          </cell>
        </row>
        <row r="3686">
          <cell r="D3686">
            <v>0.5</v>
          </cell>
          <cell r="E3686" t="str">
            <v>8625</v>
          </cell>
        </row>
        <row r="3687">
          <cell r="D3687">
            <v>0.5</v>
          </cell>
          <cell r="E3687" t="str">
            <v>8626</v>
          </cell>
        </row>
        <row r="3688">
          <cell r="D3688">
            <v>0.5</v>
          </cell>
          <cell r="E3688" t="str">
            <v>8627</v>
          </cell>
        </row>
        <row r="3689">
          <cell r="D3689">
            <v>0.70000000000000007</v>
          </cell>
          <cell r="E3689" t="str">
            <v>8628</v>
          </cell>
        </row>
        <row r="3690">
          <cell r="D3690">
            <v>0.4</v>
          </cell>
          <cell r="E3690" t="str">
            <v>8629</v>
          </cell>
        </row>
        <row r="3691">
          <cell r="D3691">
            <v>0.5</v>
          </cell>
          <cell r="E3691" t="str">
            <v>8630</v>
          </cell>
        </row>
        <row r="3692">
          <cell r="D3692">
            <v>0.4</v>
          </cell>
          <cell r="E3692" t="str">
            <v>8631</v>
          </cell>
        </row>
        <row r="3693">
          <cell r="D3693">
            <v>0.8</v>
          </cell>
          <cell r="E3693" t="str">
            <v>8632</v>
          </cell>
        </row>
        <row r="3694">
          <cell r="D3694">
            <v>0.3</v>
          </cell>
          <cell r="E3694" t="str">
            <v>8633</v>
          </cell>
        </row>
        <row r="3695">
          <cell r="D3695">
            <v>0.65</v>
          </cell>
          <cell r="E3695" t="str">
            <v>8634</v>
          </cell>
        </row>
        <row r="3696">
          <cell r="D3696">
            <v>0.4</v>
          </cell>
          <cell r="E3696" t="str">
            <v>8635</v>
          </cell>
        </row>
        <row r="3697">
          <cell r="D3697">
            <v>0.65</v>
          </cell>
          <cell r="E3697" t="str">
            <v>8636</v>
          </cell>
        </row>
        <row r="3698">
          <cell r="D3698">
            <v>0.65</v>
          </cell>
          <cell r="E3698" t="str">
            <v>8637</v>
          </cell>
        </row>
        <row r="3699">
          <cell r="D3699">
            <v>0.65</v>
          </cell>
          <cell r="E3699" t="str">
            <v>8638</v>
          </cell>
        </row>
        <row r="3700">
          <cell r="D3700">
            <v>0.65</v>
          </cell>
          <cell r="E3700" t="str">
            <v>8639</v>
          </cell>
        </row>
        <row r="3701">
          <cell r="D3701">
            <v>0.65</v>
          </cell>
          <cell r="E3701" t="str">
            <v>8640</v>
          </cell>
        </row>
        <row r="3702">
          <cell r="D3702">
            <v>0.65</v>
          </cell>
          <cell r="E3702" t="str">
            <v>8641</v>
          </cell>
        </row>
        <row r="3703">
          <cell r="D3703">
            <v>0.65</v>
          </cell>
          <cell r="E3703" t="str">
            <v>8642</v>
          </cell>
        </row>
        <row r="3704">
          <cell r="D3704">
            <v>0.65</v>
          </cell>
          <cell r="E3704" t="str">
            <v>8643</v>
          </cell>
        </row>
        <row r="3705">
          <cell r="D3705">
            <v>0.65</v>
          </cell>
          <cell r="E3705" t="str">
            <v>8644</v>
          </cell>
        </row>
        <row r="3706">
          <cell r="D3706">
            <v>0.65</v>
          </cell>
          <cell r="E3706" t="str">
            <v>8645</v>
          </cell>
        </row>
        <row r="3707">
          <cell r="D3707">
            <v>0.65</v>
          </cell>
          <cell r="E3707" t="str">
            <v>8646</v>
          </cell>
        </row>
        <row r="3708">
          <cell r="D3708">
            <v>0.65</v>
          </cell>
          <cell r="E3708" t="str">
            <v>8647</v>
          </cell>
        </row>
        <row r="3709">
          <cell r="D3709">
            <v>0.65</v>
          </cell>
          <cell r="E3709" t="str">
            <v>8648</v>
          </cell>
        </row>
        <row r="3710">
          <cell r="D3710">
            <v>0.65</v>
          </cell>
          <cell r="E3710" t="str">
            <v>8649</v>
          </cell>
        </row>
        <row r="3711">
          <cell r="D3711">
            <v>0.45</v>
          </cell>
          <cell r="E3711" t="str">
            <v>8650</v>
          </cell>
        </row>
        <row r="3712">
          <cell r="D3712">
            <v>0.75</v>
          </cell>
          <cell r="E3712" t="str">
            <v>8651</v>
          </cell>
        </row>
        <row r="3713">
          <cell r="D3713">
            <v>0.35000000000000003</v>
          </cell>
          <cell r="E3713" t="str">
            <v>8652</v>
          </cell>
        </row>
        <row r="3714">
          <cell r="D3714">
            <v>0.95000000000000007</v>
          </cell>
          <cell r="E3714" t="str">
            <v>8653</v>
          </cell>
        </row>
        <row r="3715">
          <cell r="D3715">
            <v>0.75</v>
          </cell>
          <cell r="E3715" t="str">
            <v>8654</v>
          </cell>
        </row>
        <row r="3716">
          <cell r="D3716">
            <v>0.85</v>
          </cell>
          <cell r="E3716" t="str">
            <v>8655</v>
          </cell>
        </row>
        <row r="3717">
          <cell r="D3717">
            <v>0.5</v>
          </cell>
          <cell r="E3717" t="str">
            <v>8656</v>
          </cell>
        </row>
        <row r="3718">
          <cell r="D3718">
            <v>0.65</v>
          </cell>
          <cell r="E3718" t="str">
            <v>8657</v>
          </cell>
        </row>
        <row r="3719">
          <cell r="D3719">
            <v>0.55000000000000004</v>
          </cell>
          <cell r="E3719" t="str">
            <v>8658</v>
          </cell>
        </row>
        <row r="3720">
          <cell r="D3720">
            <v>0.55000000000000004</v>
          </cell>
          <cell r="E3720" t="str">
            <v>8659</v>
          </cell>
        </row>
        <row r="3721">
          <cell r="D3721">
            <v>0.55000000000000004</v>
          </cell>
          <cell r="E3721" t="str">
            <v>8660</v>
          </cell>
        </row>
        <row r="3722">
          <cell r="D3722">
            <v>0.55000000000000004</v>
          </cell>
          <cell r="E3722" t="str">
            <v>871</v>
          </cell>
        </row>
        <row r="3723">
          <cell r="D3723">
            <v>0.55000000000000004</v>
          </cell>
          <cell r="E3723" t="str">
            <v>872</v>
          </cell>
        </row>
        <row r="3724">
          <cell r="D3724">
            <v>0.55000000000000004</v>
          </cell>
          <cell r="E3724" t="str">
            <v>873</v>
          </cell>
        </row>
        <row r="3725">
          <cell r="D3725">
            <v>0.55000000000000004</v>
          </cell>
          <cell r="E3725" t="str">
            <v>874</v>
          </cell>
        </row>
        <row r="3726">
          <cell r="D3726">
            <v>0.55000000000000004</v>
          </cell>
          <cell r="E3726" t="str">
            <v>875</v>
          </cell>
        </row>
        <row r="3727">
          <cell r="D3727">
            <v>0.55000000000000004</v>
          </cell>
          <cell r="E3727" t="str">
            <v>876</v>
          </cell>
        </row>
        <row r="3728">
          <cell r="D3728">
            <v>0.55000000000000004</v>
          </cell>
          <cell r="E3728" t="str">
            <v>877</v>
          </cell>
        </row>
        <row r="3729">
          <cell r="D3729">
            <v>0.55000000000000004</v>
          </cell>
          <cell r="E3729" t="str">
            <v>878</v>
          </cell>
        </row>
        <row r="3730">
          <cell r="D3730">
            <v>0.55000000000000004</v>
          </cell>
          <cell r="E3730" t="str">
            <v>879</v>
          </cell>
        </row>
        <row r="3731">
          <cell r="D3731">
            <v>0.55000000000000004</v>
          </cell>
          <cell r="E3731" t="str">
            <v>8710</v>
          </cell>
        </row>
        <row r="3732">
          <cell r="D3732">
            <v>0.55000000000000004</v>
          </cell>
          <cell r="E3732" t="str">
            <v>8711</v>
          </cell>
        </row>
        <row r="3733">
          <cell r="D3733">
            <v>0.55000000000000004</v>
          </cell>
          <cell r="E3733" t="str">
            <v>8712</v>
          </cell>
        </row>
        <row r="3734">
          <cell r="D3734">
            <v>0.55000000000000004</v>
          </cell>
          <cell r="E3734" t="str">
            <v>8713</v>
          </cell>
        </row>
        <row r="3735">
          <cell r="D3735">
            <v>0.55000000000000004</v>
          </cell>
          <cell r="E3735" t="str">
            <v>8714</v>
          </cell>
        </row>
        <row r="3736">
          <cell r="D3736">
            <v>0.55000000000000004</v>
          </cell>
          <cell r="E3736" t="str">
            <v>8715</v>
          </cell>
        </row>
        <row r="3737">
          <cell r="D3737">
            <v>0.6</v>
          </cell>
          <cell r="E3737" t="str">
            <v>8716</v>
          </cell>
        </row>
        <row r="3738">
          <cell r="D3738">
            <v>0.5</v>
          </cell>
          <cell r="E3738" t="str">
            <v>8717</v>
          </cell>
        </row>
        <row r="3739">
          <cell r="D3739">
            <v>0.55000000000000004</v>
          </cell>
          <cell r="E3739" t="str">
            <v>8718</v>
          </cell>
        </row>
        <row r="3740">
          <cell r="D3740">
            <v>0.55000000000000004</v>
          </cell>
          <cell r="E3740" t="str">
            <v>8719</v>
          </cell>
        </row>
        <row r="3741">
          <cell r="D3741">
            <v>0.55000000000000004</v>
          </cell>
          <cell r="E3741" t="str">
            <v>8720</v>
          </cell>
        </row>
        <row r="3742">
          <cell r="D3742">
            <v>0.55000000000000004</v>
          </cell>
          <cell r="E3742" t="str">
            <v>8721</v>
          </cell>
        </row>
        <row r="3743">
          <cell r="D3743">
            <v>0.4</v>
          </cell>
          <cell r="E3743" t="str">
            <v>8722</v>
          </cell>
        </row>
        <row r="3744">
          <cell r="D3744">
            <v>0.3</v>
          </cell>
          <cell r="E3744" t="str">
            <v>8723</v>
          </cell>
        </row>
        <row r="3745">
          <cell r="D3745">
            <v>0.70000000000000007</v>
          </cell>
          <cell r="E3745" t="str">
            <v>8724</v>
          </cell>
        </row>
        <row r="3746">
          <cell r="D3746">
            <v>0.55000000000000004</v>
          </cell>
          <cell r="E3746" t="str">
            <v>8725</v>
          </cell>
        </row>
        <row r="3747">
          <cell r="D3747">
            <v>0.6</v>
          </cell>
          <cell r="E3747" t="str">
            <v>8726</v>
          </cell>
        </row>
        <row r="3748">
          <cell r="D3748">
            <v>0.4</v>
          </cell>
          <cell r="E3748" t="str">
            <v>8727</v>
          </cell>
        </row>
        <row r="3749">
          <cell r="D3749">
            <v>0.5</v>
          </cell>
          <cell r="E3749" t="str">
            <v>8728</v>
          </cell>
        </row>
        <row r="3750">
          <cell r="D3750">
            <v>0.5</v>
          </cell>
          <cell r="E3750" t="str">
            <v>8729</v>
          </cell>
        </row>
        <row r="3751">
          <cell r="D3751">
            <v>0.5</v>
          </cell>
          <cell r="E3751" t="str">
            <v>8730</v>
          </cell>
        </row>
        <row r="3752">
          <cell r="D3752">
            <v>0.5</v>
          </cell>
          <cell r="E3752" t="str">
            <v>8731</v>
          </cell>
        </row>
        <row r="3753">
          <cell r="D3753">
            <v>0.5</v>
          </cell>
          <cell r="E3753" t="str">
            <v>8732</v>
          </cell>
        </row>
        <row r="3754">
          <cell r="D3754">
            <v>0.5</v>
          </cell>
          <cell r="E3754" t="str">
            <v>8733</v>
          </cell>
        </row>
        <row r="3755">
          <cell r="D3755">
            <v>0.5</v>
          </cell>
          <cell r="E3755" t="str">
            <v>8734</v>
          </cell>
        </row>
        <row r="3756">
          <cell r="D3756">
            <v>0.5</v>
          </cell>
          <cell r="E3756" t="str">
            <v>8735</v>
          </cell>
        </row>
        <row r="3757">
          <cell r="D3757">
            <v>0.5</v>
          </cell>
          <cell r="E3757" t="str">
            <v>8736</v>
          </cell>
        </row>
        <row r="3758">
          <cell r="D3758">
            <v>0.5</v>
          </cell>
          <cell r="E3758" t="str">
            <v>8737</v>
          </cell>
        </row>
        <row r="3759">
          <cell r="D3759">
            <v>0.70000000000000007</v>
          </cell>
          <cell r="E3759" t="str">
            <v>8738</v>
          </cell>
        </row>
        <row r="3760">
          <cell r="D3760">
            <v>0.55000000000000004</v>
          </cell>
          <cell r="E3760" t="str">
            <v>8739</v>
          </cell>
        </row>
        <row r="3761">
          <cell r="D3761">
            <v>0.3</v>
          </cell>
          <cell r="E3761" t="str">
            <v>8740</v>
          </cell>
        </row>
        <row r="3762">
          <cell r="D3762">
            <v>0.65</v>
          </cell>
          <cell r="E3762" t="str">
            <v>8741</v>
          </cell>
        </row>
        <row r="3763">
          <cell r="D3763">
            <v>0.2</v>
          </cell>
          <cell r="E3763" t="str">
            <v>8742</v>
          </cell>
        </row>
        <row r="3764">
          <cell r="D3764">
            <v>0.4</v>
          </cell>
          <cell r="E3764" t="str">
            <v>8743</v>
          </cell>
        </row>
        <row r="3765">
          <cell r="D3765">
            <v>0.4</v>
          </cell>
          <cell r="E3765" t="str">
            <v>8744</v>
          </cell>
        </row>
        <row r="3766">
          <cell r="D3766">
            <v>0.4</v>
          </cell>
          <cell r="E3766" t="str">
            <v>8745</v>
          </cell>
        </row>
        <row r="3767">
          <cell r="D3767">
            <v>0.4</v>
          </cell>
          <cell r="E3767" t="str">
            <v>8746</v>
          </cell>
        </row>
        <row r="3768">
          <cell r="D3768">
            <v>0.4</v>
          </cell>
          <cell r="E3768" t="str">
            <v>8747</v>
          </cell>
        </row>
        <row r="3769">
          <cell r="D3769">
            <v>0.4</v>
          </cell>
          <cell r="E3769" t="str">
            <v>8748</v>
          </cell>
        </row>
        <row r="3770">
          <cell r="D3770">
            <v>0.4</v>
          </cell>
          <cell r="E3770" t="str">
            <v>8749</v>
          </cell>
        </row>
        <row r="3771">
          <cell r="D3771">
            <v>0.4</v>
          </cell>
          <cell r="E3771" t="str">
            <v>8750</v>
          </cell>
        </row>
        <row r="3772">
          <cell r="D3772">
            <v>0.4</v>
          </cell>
          <cell r="E3772" t="str">
            <v>8751</v>
          </cell>
        </row>
        <row r="3773">
          <cell r="D3773">
            <v>0.4</v>
          </cell>
          <cell r="E3773" t="str">
            <v>8752</v>
          </cell>
        </row>
        <row r="3774">
          <cell r="D3774">
            <v>0.4</v>
          </cell>
          <cell r="E3774" t="str">
            <v>8753</v>
          </cell>
        </row>
        <row r="3775">
          <cell r="D3775">
            <v>0.4</v>
          </cell>
          <cell r="E3775" t="str">
            <v>8754</v>
          </cell>
        </row>
        <row r="3776">
          <cell r="D3776">
            <v>0.4</v>
          </cell>
          <cell r="E3776" t="str">
            <v>8755</v>
          </cell>
        </row>
        <row r="3777">
          <cell r="D3777">
            <v>0.4</v>
          </cell>
          <cell r="E3777" t="str">
            <v>8756</v>
          </cell>
        </row>
        <row r="3778">
          <cell r="D3778">
            <v>0.4</v>
          </cell>
          <cell r="E3778" t="str">
            <v>8757</v>
          </cell>
        </row>
        <row r="3779">
          <cell r="D3779">
            <v>0.4</v>
          </cell>
          <cell r="E3779" t="str">
            <v>8758</v>
          </cell>
        </row>
        <row r="3780">
          <cell r="D3780">
            <v>0.4</v>
          </cell>
          <cell r="E3780" t="str">
            <v>8759</v>
          </cell>
        </row>
        <row r="3781">
          <cell r="D3781">
            <v>0.4</v>
          </cell>
          <cell r="E3781" t="str">
            <v>8760</v>
          </cell>
        </row>
        <row r="3782">
          <cell r="D3782">
            <v>0.4</v>
          </cell>
          <cell r="E3782" t="str">
            <v>881</v>
          </cell>
        </row>
        <row r="3783">
          <cell r="D3783">
            <v>0.4</v>
          </cell>
          <cell r="E3783" t="str">
            <v>882</v>
          </cell>
        </row>
        <row r="3784">
          <cell r="D3784">
            <v>0.2</v>
          </cell>
          <cell r="E3784" t="str">
            <v>883</v>
          </cell>
        </row>
        <row r="3785">
          <cell r="D3785">
            <v>0.70000000000000007</v>
          </cell>
          <cell r="E3785" t="str">
            <v>884</v>
          </cell>
        </row>
        <row r="3786">
          <cell r="D3786">
            <v>0.55000000000000004</v>
          </cell>
          <cell r="E3786" t="str">
            <v>885</v>
          </cell>
        </row>
        <row r="3787">
          <cell r="D3787">
            <v>0.85</v>
          </cell>
          <cell r="E3787" t="str">
            <v>886</v>
          </cell>
        </row>
        <row r="3788">
          <cell r="D3788">
            <v>0.4</v>
          </cell>
          <cell r="E3788" t="str">
            <v>887</v>
          </cell>
        </row>
        <row r="3789">
          <cell r="D3789">
            <v>0.9</v>
          </cell>
          <cell r="E3789" t="str">
            <v>888</v>
          </cell>
        </row>
        <row r="3790">
          <cell r="D3790">
            <v>0.65</v>
          </cell>
          <cell r="E3790" t="str">
            <v>889</v>
          </cell>
        </row>
        <row r="3791">
          <cell r="D3791">
            <v>0.65</v>
          </cell>
          <cell r="E3791" t="str">
            <v>8810</v>
          </cell>
        </row>
        <row r="3792">
          <cell r="D3792">
            <v>0.65</v>
          </cell>
          <cell r="E3792" t="str">
            <v>8811</v>
          </cell>
        </row>
        <row r="3793">
          <cell r="D3793">
            <v>0.65</v>
          </cell>
          <cell r="E3793" t="str">
            <v>8812</v>
          </cell>
        </row>
        <row r="3794">
          <cell r="D3794">
            <v>0.65</v>
          </cell>
          <cell r="E3794" t="str">
            <v>8813</v>
          </cell>
        </row>
        <row r="3795">
          <cell r="D3795">
            <v>0.65</v>
          </cell>
          <cell r="E3795" t="str">
            <v>8814</v>
          </cell>
        </row>
        <row r="3796">
          <cell r="D3796">
            <v>0.65</v>
          </cell>
          <cell r="E3796" t="str">
            <v>8815</v>
          </cell>
        </row>
        <row r="3797">
          <cell r="D3797">
            <v>0.65</v>
          </cell>
          <cell r="E3797" t="str">
            <v>8816</v>
          </cell>
        </row>
        <row r="3798">
          <cell r="D3798">
            <v>0.65</v>
          </cell>
          <cell r="E3798" t="str">
            <v>8817</v>
          </cell>
        </row>
        <row r="3799">
          <cell r="D3799">
            <v>0.65</v>
          </cell>
          <cell r="E3799" t="str">
            <v>8818</v>
          </cell>
        </row>
        <row r="3800">
          <cell r="D3800">
            <v>0.65</v>
          </cell>
          <cell r="E3800" t="str">
            <v>8819</v>
          </cell>
        </row>
        <row r="3801">
          <cell r="D3801">
            <v>0.65</v>
          </cell>
          <cell r="E3801" t="str">
            <v>8820</v>
          </cell>
        </row>
        <row r="3802">
          <cell r="D3802">
            <v>0.65</v>
          </cell>
          <cell r="E3802" t="str">
            <v>8821</v>
          </cell>
        </row>
        <row r="3803">
          <cell r="D3803">
            <v>0.65</v>
          </cell>
          <cell r="E3803" t="str">
            <v>8822</v>
          </cell>
        </row>
        <row r="3804">
          <cell r="D3804">
            <v>0.65</v>
          </cell>
          <cell r="E3804" t="str">
            <v>8823</v>
          </cell>
        </row>
        <row r="3805">
          <cell r="D3805">
            <v>0.8</v>
          </cell>
          <cell r="E3805" t="str">
            <v>8824</v>
          </cell>
        </row>
        <row r="3806">
          <cell r="D3806">
            <v>0.45</v>
          </cell>
          <cell r="E3806" t="str">
            <v>8825</v>
          </cell>
        </row>
        <row r="3807">
          <cell r="D3807">
            <v>0.55000000000000004</v>
          </cell>
          <cell r="E3807" t="str">
            <v>8826</v>
          </cell>
        </row>
        <row r="3808">
          <cell r="D3808">
            <v>0.4</v>
          </cell>
          <cell r="E3808" t="str">
            <v>8827</v>
          </cell>
        </row>
        <row r="3809">
          <cell r="D3809">
            <v>0.75</v>
          </cell>
          <cell r="E3809" t="str">
            <v>8828</v>
          </cell>
        </row>
        <row r="3810">
          <cell r="D3810">
            <v>0.3</v>
          </cell>
          <cell r="E3810" t="str">
            <v>8829</v>
          </cell>
        </row>
        <row r="3811">
          <cell r="D3811">
            <v>0.5</v>
          </cell>
          <cell r="E3811" t="str">
            <v>8830</v>
          </cell>
        </row>
        <row r="3812">
          <cell r="D3812">
            <v>0.5</v>
          </cell>
          <cell r="E3812" t="str">
            <v>8831</v>
          </cell>
        </row>
        <row r="3813">
          <cell r="D3813">
            <v>0.5</v>
          </cell>
          <cell r="E3813" t="str">
            <v>8832</v>
          </cell>
        </row>
        <row r="3814">
          <cell r="D3814">
            <v>0.5</v>
          </cell>
          <cell r="E3814" t="str">
            <v>8833</v>
          </cell>
        </row>
        <row r="3815">
          <cell r="D3815">
            <v>0.5</v>
          </cell>
          <cell r="E3815" t="str">
            <v>8834</v>
          </cell>
        </row>
        <row r="3816">
          <cell r="D3816">
            <v>0.5</v>
          </cell>
          <cell r="E3816" t="str">
            <v>8835</v>
          </cell>
        </row>
        <row r="3817">
          <cell r="D3817">
            <v>0.5</v>
          </cell>
          <cell r="E3817" t="str">
            <v>8836</v>
          </cell>
        </row>
        <row r="3818">
          <cell r="D3818">
            <v>0.5</v>
          </cell>
          <cell r="E3818" t="str">
            <v>8837</v>
          </cell>
        </row>
        <row r="3819">
          <cell r="D3819">
            <v>0.5</v>
          </cell>
          <cell r="E3819" t="str">
            <v>8838</v>
          </cell>
        </row>
        <row r="3820">
          <cell r="D3820">
            <v>0.5</v>
          </cell>
          <cell r="E3820" t="str">
            <v>8839</v>
          </cell>
        </row>
        <row r="3821">
          <cell r="D3821">
            <v>0.5</v>
          </cell>
          <cell r="E3821" t="str">
            <v>8840</v>
          </cell>
        </row>
        <row r="3822">
          <cell r="D3822">
            <v>0.5</v>
          </cell>
          <cell r="E3822" t="str">
            <v>8841</v>
          </cell>
        </row>
        <row r="3823">
          <cell r="D3823">
            <v>0.5</v>
          </cell>
          <cell r="E3823" t="str">
            <v>8842</v>
          </cell>
        </row>
        <row r="3824">
          <cell r="D3824">
            <v>0.5</v>
          </cell>
          <cell r="E3824" t="str">
            <v>8843</v>
          </cell>
        </row>
        <row r="3825">
          <cell r="D3825">
            <v>0.5</v>
          </cell>
          <cell r="E3825" t="str">
            <v>8844</v>
          </cell>
        </row>
        <row r="3826">
          <cell r="D3826">
            <v>0.5</v>
          </cell>
          <cell r="E3826" t="str">
            <v>8845</v>
          </cell>
        </row>
        <row r="3827">
          <cell r="D3827">
            <v>0.5</v>
          </cell>
          <cell r="E3827" t="str">
            <v>8846</v>
          </cell>
        </row>
        <row r="3828">
          <cell r="D3828">
            <v>0.5</v>
          </cell>
          <cell r="E3828" t="str">
            <v>8847</v>
          </cell>
        </row>
        <row r="3829">
          <cell r="D3829">
            <v>0.5</v>
          </cell>
          <cell r="E3829" t="str">
            <v>8848</v>
          </cell>
        </row>
        <row r="3830">
          <cell r="D3830">
            <v>0.5</v>
          </cell>
          <cell r="E3830" t="str">
            <v>8849</v>
          </cell>
        </row>
        <row r="3831">
          <cell r="D3831">
            <v>0.5</v>
          </cell>
          <cell r="E3831" t="str">
            <v>8850</v>
          </cell>
        </row>
        <row r="3832">
          <cell r="D3832">
            <v>0.6</v>
          </cell>
          <cell r="E3832" t="str">
            <v>8851</v>
          </cell>
        </row>
        <row r="3833">
          <cell r="D3833">
            <v>0.4</v>
          </cell>
          <cell r="E3833" t="str">
            <v>8852</v>
          </cell>
        </row>
        <row r="3834">
          <cell r="D3834">
            <v>0.5</v>
          </cell>
          <cell r="E3834" t="str">
            <v>8853</v>
          </cell>
        </row>
        <row r="3835">
          <cell r="D3835">
            <v>0.5</v>
          </cell>
          <cell r="E3835" t="str">
            <v>8854</v>
          </cell>
        </row>
        <row r="3836">
          <cell r="D3836">
            <v>0.5</v>
          </cell>
          <cell r="E3836" t="str">
            <v>8855</v>
          </cell>
        </row>
        <row r="3837">
          <cell r="D3837">
            <v>0.5</v>
          </cell>
          <cell r="E3837" t="str">
            <v>8856</v>
          </cell>
        </row>
        <row r="3838">
          <cell r="D3838">
            <v>0.5</v>
          </cell>
          <cell r="E3838" t="str">
            <v>8857</v>
          </cell>
        </row>
        <row r="3839">
          <cell r="D3839">
            <v>0.5</v>
          </cell>
          <cell r="E3839" t="str">
            <v>8858</v>
          </cell>
        </row>
        <row r="3840">
          <cell r="D3840">
            <v>0.5</v>
          </cell>
          <cell r="E3840" t="str">
            <v>8859</v>
          </cell>
        </row>
        <row r="3841">
          <cell r="D3841">
            <v>0.5</v>
          </cell>
          <cell r="E3841" t="str">
            <v>8860</v>
          </cell>
        </row>
        <row r="3842">
          <cell r="D3842">
            <v>0.5</v>
          </cell>
          <cell r="E3842" t="str">
            <v>911</v>
          </cell>
        </row>
        <row r="3843">
          <cell r="D3843">
            <v>0.5</v>
          </cell>
          <cell r="E3843" t="str">
            <v>912</v>
          </cell>
        </row>
        <row r="3844">
          <cell r="D3844">
            <v>0.8</v>
          </cell>
          <cell r="E3844" t="str">
            <v>913</v>
          </cell>
        </row>
        <row r="3845">
          <cell r="D3845">
            <v>0.2</v>
          </cell>
          <cell r="E3845" t="str">
            <v>914</v>
          </cell>
        </row>
        <row r="3846">
          <cell r="D3846">
            <v>0.4</v>
          </cell>
          <cell r="E3846" t="str">
            <v>915</v>
          </cell>
        </row>
        <row r="3847">
          <cell r="D3847">
            <v>0.15</v>
          </cell>
          <cell r="E3847" t="str">
            <v>916</v>
          </cell>
        </row>
        <row r="3848">
          <cell r="D3848">
            <v>0.65</v>
          </cell>
          <cell r="E3848" t="str">
            <v>917</v>
          </cell>
        </row>
        <row r="3849">
          <cell r="D3849">
            <v>0.45</v>
          </cell>
          <cell r="E3849" t="str">
            <v>918</v>
          </cell>
        </row>
        <row r="3850">
          <cell r="D3850">
            <v>0.45</v>
          </cell>
          <cell r="E3850" t="str">
            <v>919</v>
          </cell>
        </row>
        <row r="3851">
          <cell r="D3851">
            <v>0.45</v>
          </cell>
          <cell r="E3851" t="str">
            <v>9110</v>
          </cell>
        </row>
        <row r="3852">
          <cell r="D3852">
            <v>0.45</v>
          </cell>
          <cell r="E3852" t="str">
            <v>9111</v>
          </cell>
        </row>
        <row r="3853">
          <cell r="D3853">
            <v>0.45</v>
          </cell>
          <cell r="E3853" t="str">
            <v>9112</v>
          </cell>
        </row>
        <row r="3854">
          <cell r="D3854">
            <v>0.45</v>
          </cell>
          <cell r="E3854" t="str">
            <v>9113</v>
          </cell>
        </row>
        <row r="3855">
          <cell r="D3855">
            <v>0.45</v>
          </cell>
          <cell r="E3855" t="str">
            <v>9114</v>
          </cell>
        </row>
        <row r="3856">
          <cell r="D3856">
            <v>0.45</v>
          </cell>
          <cell r="E3856" t="str">
            <v>9115</v>
          </cell>
        </row>
        <row r="3857">
          <cell r="D3857">
            <v>0.45</v>
          </cell>
          <cell r="E3857" t="str">
            <v>9116</v>
          </cell>
        </row>
        <row r="3858">
          <cell r="D3858">
            <v>0.45</v>
          </cell>
          <cell r="E3858" t="str">
            <v>9117</v>
          </cell>
        </row>
        <row r="3859">
          <cell r="D3859">
            <v>0.45</v>
          </cell>
          <cell r="E3859" t="str">
            <v>9118</v>
          </cell>
        </row>
        <row r="3860">
          <cell r="D3860">
            <v>0.45</v>
          </cell>
          <cell r="E3860" t="str">
            <v>9119</v>
          </cell>
        </row>
        <row r="3861">
          <cell r="D3861">
            <v>0.55000000000000004</v>
          </cell>
          <cell r="E3861" t="str">
            <v>9120</v>
          </cell>
        </row>
        <row r="3862">
          <cell r="D3862">
            <v>0.35000000000000003</v>
          </cell>
          <cell r="E3862" t="str">
            <v>9121</v>
          </cell>
        </row>
        <row r="3863">
          <cell r="D3863">
            <v>0.45</v>
          </cell>
          <cell r="E3863" t="str">
            <v>9122</v>
          </cell>
        </row>
        <row r="3864">
          <cell r="D3864">
            <v>0.45</v>
          </cell>
          <cell r="E3864" t="str">
            <v>9123</v>
          </cell>
        </row>
        <row r="3865">
          <cell r="D3865">
            <v>0.45</v>
          </cell>
          <cell r="E3865" t="str">
            <v>9124</v>
          </cell>
        </row>
        <row r="3866">
          <cell r="D3866">
            <v>0.45</v>
          </cell>
          <cell r="E3866" t="str">
            <v>9125</v>
          </cell>
        </row>
        <row r="3867">
          <cell r="D3867">
            <v>0.45</v>
          </cell>
          <cell r="E3867" t="str">
            <v>9126</v>
          </cell>
        </row>
        <row r="3868">
          <cell r="D3868">
            <v>0.45</v>
          </cell>
          <cell r="E3868" t="str">
            <v>9127</v>
          </cell>
        </row>
        <row r="3869">
          <cell r="D3869">
            <v>0.45</v>
          </cell>
          <cell r="E3869" t="str">
            <v>9128</v>
          </cell>
        </row>
        <row r="3870">
          <cell r="D3870">
            <v>0.45</v>
          </cell>
          <cell r="E3870" t="str">
            <v>9129</v>
          </cell>
        </row>
        <row r="3871">
          <cell r="D3871">
            <v>0.45</v>
          </cell>
          <cell r="E3871" t="str">
            <v>9130</v>
          </cell>
        </row>
        <row r="3872">
          <cell r="D3872">
            <v>0.45</v>
          </cell>
          <cell r="E3872" t="str">
            <v>9131</v>
          </cell>
        </row>
        <row r="3873">
          <cell r="D3873">
            <v>0.45</v>
          </cell>
          <cell r="E3873" t="str">
            <v>9132</v>
          </cell>
        </row>
        <row r="3874">
          <cell r="D3874">
            <v>0.45</v>
          </cell>
          <cell r="E3874" t="str">
            <v>9133</v>
          </cell>
        </row>
        <row r="3875">
          <cell r="D3875">
            <v>0.45</v>
          </cell>
          <cell r="E3875" t="str">
            <v>9134</v>
          </cell>
        </row>
        <row r="3876">
          <cell r="D3876">
            <v>0.45</v>
          </cell>
          <cell r="E3876" t="str">
            <v>9135</v>
          </cell>
        </row>
        <row r="3877">
          <cell r="D3877">
            <v>0.45</v>
          </cell>
          <cell r="E3877" t="str">
            <v>9136</v>
          </cell>
        </row>
        <row r="3878">
          <cell r="D3878">
            <v>0.45</v>
          </cell>
          <cell r="E3878" t="str">
            <v>9137</v>
          </cell>
        </row>
        <row r="3879">
          <cell r="D3879">
            <v>0.45</v>
          </cell>
          <cell r="E3879" t="str">
            <v>9138</v>
          </cell>
        </row>
        <row r="3880">
          <cell r="D3880">
            <v>0.45</v>
          </cell>
          <cell r="E3880" t="str">
            <v>9139</v>
          </cell>
        </row>
        <row r="3881">
          <cell r="D3881">
            <v>0.45</v>
          </cell>
          <cell r="E3881" t="str">
            <v>9140</v>
          </cell>
        </row>
        <row r="3882">
          <cell r="D3882">
            <v>0.45</v>
          </cell>
          <cell r="E3882" t="str">
            <v>9141</v>
          </cell>
        </row>
        <row r="3883">
          <cell r="D3883">
            <v>0.35000000000000003</v>
          </cell>
          <cell r="E3883" t="str">
            <v>9142</v>
          </cell>
        </row>
        <row r="3884">
          <cell r="D3884">
            <v>0.55000000000000004</v>
          </cell>
          <cell r="E3884" t="str">
            <v>9143</v>
          </cell>
        </row>
        <row r="3885">
          <cell r="D3885">
            <v>0.5</v>
          </cell>
          <cell r="E3885" t="str">
            <v>9144</v>
          </cell>
        </row>
        <row r="3886">
          <cell r="D3886">
            <v>0.5</v>
          </cell>
          <cell r="E3886" t="str">
            <v>9145</v>
          </cell>
        </row>
        <row r="3887">
          <cell r="D3887">
            <v>0.5</v>
          </cell>
          <cell r="E3887" t="str">
            <v>9146</v>
          </cell>
        </row>
        <row r="3888">
          <cell r="D3888">
            <v>0.5</v>
          </cell>
          <cell r="E3888" t="str">
            <v>9147</v>
          </cell>
        </row>
        <row r="3889">
          <cell r="D3889">
            <v>0.5</v>
          </cell>
          <cell r="E3889" t="str">
            <v>9148</v>
          </cell>
        </row>
        <row r="3890">
          <cell r="D3890">
            <v>0.5</v>
          </cell>
          <cell r="E3890" t="str">
            <v>9149</v>
          </cell>
        </row>
        <row r="3891">
          <cell r="D3891">
            <v>0.5</v>
          </cell>
          <cell r="E3891" t="str">
            <v>9150</v>
          </cell>
        </row>
        <row r="3892">
          <cell r="D3892">
            <v>0.5</v>
          </cell>
          <cell r="E3892" t="str">
            <v>9151</v>
          </cell>
        </row>
        <row r="3893">
          <cell r="D3893">
            <v>0.5</v>
          </cell>
          <cell r="E3893" t="str">
            <v>9152</v>
          </cell>
        </row>
        <row r="3894">
          <cell r="D3894">
            <v>0.70000000000000007</v>
          </cell>
          <cell r="E3894" t="str">
            <v>9153</v>
          </cell>
        </row>
        <row r="3895">
          <cell r="D3895">
            <v>0.3</v>
          </cell>
          <cell r="E3895" t="str">
            <v>9154</v>
          </cell>
        </row>
        <row r="3896">
          <cell r="D3896">
            <v>0.55000000000000004</v>
          </cell>
          <cell r="E3896" t="str">
            <v>9155</v>
          </cell>
        </row>
        <row r="3897">
          <cell r="D3897">
            <v>0.3</v>
          </cell>
          <cell r="E3897" t="str">
            <v>9156</v>
          </cell>
        </row>
        <row r="3898">
          <cell r="D3898">
            <v>0.55000000000000004</v>
          </cell>
          <cell r="E3898" t="str">
            <v>9157</v>
          </cell>
        </row>
        <row r="3899">
          <cell r="D3899">
            <v>0.4</v>
          </cell>
          <cell r="E3899" t="str">
            <v>9158</v>
          </cell>
        </row>
        <row r="3900">
          <cell r="D3900">
            <v>0.9</v>
          </cell>
          <cell r="E3900" t="str">
            <v>9159</v>
          </cell>
        </row>
        <row r="3901">
          <cell r="D3901">
            <v>0.55000000000000004</v>
          </cell>
          <cell r="E3901" t="str">
            <v>9160</v>
          </cell>
        </row>
        <row r="3902">
          <cell r="D3902">
            <v>0.65</v>
          </cell>
          <cell r="E3902" t="str">
            <v>921</v>
          </cell>
        </row>
        <row r="3903">
          <cell r="D3903">
            <v>0.65</v>
          </cell>
          <cell r="E3903" t="str">
            <v>922</v>
          </cell>
        </row>
        <row r="3904">
          <cell r="D3904">
            <v>0.65</v>
          </cell>
          <cell r="E3904" t="str">
            <v>923</v>
          </cell>
        </row>
        <row r="3905">
          <cell r="D3905">
            <v>0.65</v>
          </cell>
          <cell r="E3905" t="str">
            <v>924</v>
          </cell>
        </row>
        <row r="3906">
          <cell r="D3906">
            <v>0.65</v>
          </cell>
          <cell r="E3906" t="str">
            <v>925</v>
          </cell>
        </row>
        <row r="3907">
          <cell r="D3907">
            <v>0.65</v>
          </cell>
          <cell r="E3907" t="str">
            <v>926</v>
          </cell>
        </row>
        <row r="3908">
          <cell r="D3908">
            <v>0.65</v>
          </cell>
          <cell r="E3908" t="str">
            <v>927</v>
          </cell>
        </row>
        <row r="3909">
          <cell r="D3909">
            <v>0.65</v>
          </cell>
          <cell r="E3909" t="str">
            <v>928</v>
          </cell>
        </row>
        <row r="3910">
          <cell r="D3910">
            <v>0.65</v>
          </cell>
          <cell r="E3910" t="str">
            <v>929</v>
          </cell>
        </row>
        <row r="3911">
          <cell r="D3911">
            <v>0.65</v>
          </cell>
          <cell r="E3911" t="str">
            <v>9210</v>
          </cell>
        </row>
        <row r="3912">
          <cell r="D3912">
            <v>0.65</v>
          </cell>
          <cell r="E3912" t="str">
            <v>9211</v>
          </cell>
        </row>
        <row r="3913">
          <cell r="D3913">
            <v>0.65</v>
          </cell>
          <cell r="E3913" t="str">
            <v>9212</v>
          </cell>
        </row>
        <row r="3914">
          <cell r="D3914">
            <v>0.65</v>
          </cell>
          <cell r="E3914" t="str">
            <v>9213</v>
          </cell>
        </row>
        <row r="3915">
          <cell r="D3915">
            <v>0.65</v>
          </cell>
          <cell r="E3915" t="str">
            <v>9214</v>
          </cell>
        </row>
        <row r="3916">
          <cell r="D3916">
            <v>0.75</v>
          </cell>
          <cell r="E3916" t="str">
            <v>9215</v>
          </cell>
        </row>
        <row r="3917">
          <cell r="D3917">
            <v>0.5</v>
          </cell>
          <cell r="E3917" t="str">
            <v>9216</v>
          </cell>
        </row>
        <row r="3918">
          <cell r="D3918">
            <v>0.95000000000000007</v>
          </cell>
          <cell r="E3918" t="str">
            <v>9217</v>
          </cell>
        </row>
        <row r="3919">
          <cell r="D3919">
            <v>0.5</v>
          </cell>
          <cell r="E3919" t="str">
            <v>9218</v>
          </cell>
        </row>
        <row r="3920">
          <cell r="D3920">
            <v>0.85</v>
          </cell>
          <cell r="E3920" t="str">
            <v>9219</v>
          </cell>
        </row>
        <row r="3921">
          <cell r="D3921">
            <v>0.4</v>
          </cell>
          <cell r="E3921" t="str">
            <v>9220</v>
          </cell>
        </row>
        <row r="3922">
          <cell r="D3922">
            <v>0.5</v>
          </cell>
          <cell r="E3922" t="str">
            <v>9221</v>
          </cell>
        </row>
        <row r="3923">
          <cell r="D3923">
            <v>0.5</v>
          </cell>
          <cell r="E3923" t="str">
            <v>9222</v>
          </cell>
        </row>
        <row r="3924">
          <cell r="D3924">
            <v>0.5</v>
          </cell>
          <cell r="E3924" t="str">
            <v>9223</v>
          </cell>
        </row>
        <row r="3925">
          <cell r="D3925">
            <v>0.5</v>
          </cell>
          <cell r="E3925" t="str">
            <v>9224</v>
          </cell>
        </row>
        <row r="3926">
          <cell r="D3926">
            <v>0.5</v>
          </cell>
          <cell r="E3926" t="str">
            <v>9225</v>
          </cell>
        </row>
        <row r="3927">
          <cell r="D3927">
            <v>0.5</v>
          </cell>
          <cell r="E3927" t="str">
            <v>9226</v>
          </cell>
        </row>
        <row r="3928">
          <cell r="D3928">
            <v>0.5</v>
          </cell>
          <cell r="E3928" t="str">
            <v>9227</v>
          </cell>
        </row>
        <row r="3929">
          <cell r="D3929">
            <v>0.5</v>
          </cell>
          <cell r="E3929" t="str">
            <v>9228</v>
          </cell>
        </row>
        <row r="3930">
          <cell r="D3930">
            <v>0.5</v>
          </cell>
          <cell r="E3930" t="str">
            <v>9229</v>
          </cell>
        </row>
        <row r="3931">
          <cell r="D3931">
            <v>0.5</v>
          </cell>
          <cell r="E3931" t="str">
            <v>9230</v>
          </cell>
        </row>
        <row r="3932">
          <cell r="D3932">
            <v>0.5</v>
          </cell>
          <cell r="E3932" t="str">
            <v>9231</v>
          </cell>
        </row>
        <row r="3933">
          <cell r="D3933">
            <v>0.5</v>
          </cell>
          <cell r="E3933" t="str">
            <v>9232</v>
          </cell>
        </row>
        <row r="3934">
          <cell r="D3934">
            <v>0.5</v>
          </cell>
          <cell r="E3934" t="str">
            <v>9233</v>
          </cell>
        </row>
        <row r="3935">
          <cell r="D3935">
            <v>0.5</v>
          </cell>
          <cell r="E3935" t="str">
            <v>9234</v>
          </cell>
        </row>
        <row r="3936">
          <cell r="D3936">
            <v>0.5</v>
          </cell>
          <cell r="E3936" t="str">
            <v>9235</v>
          </cell>
        </row>
        <row r="3937">
          <cell r="D3937">
            <v>0.5</v>
          </cell>
          <cell r="E3937" t="str">
            <v>9236</v>
          </cell>
        </row>
        <row r="3938">
          <cell r="D3938">
            <v>0.5</v>
          </cell>
          <cell r="E3938" t="str">
            <v>9237</v>
          </cell>
        </row>
        <row r="3939">
          <cell r="D3939">
            <v>0.5</v>
          </cell>
          <cell r="E3939" t="str">
            <v>9238</v>
          </cell>
        </row>
        <row r="3940">
          <cell r="D3940">
            <v>0.5</v>
          </cell>
          <cell r="E3940" t="str">
            <v>9239</v>
          </cell>
        </row>
        <row r="3941">
          <cell r="D3941">
            <v>0.5</v>
          </cell>
          <cell r="E3941" t="str">
            <v>9240</v>
          </cell>
        </row>
        <row r="3942">
          <cell r="D3942">
            <v>0.5</v>
          </cell>
          <cell r="E3942" t="str">
            <v>9241</v>
          </cell>
        </row>
        <row r="3943">
          <cell r="D3943">
            <v>0.5</v>
          </cell>
          <cell r="E3943" t="str">
            <v>9242</v>
          </cell>
        </row>
        <row r="3944">
          <cell r="D3944">
            <v>0.5</v>
          </cell>
          <cell r="E3944" t="str">
            <v>9243</v>
          </cell>
        </row>
        <row r="3945">
          <cell r="D3945">
            <v>0.45</v>
          </cell>
          <cell r="E3945" t="str">
            <v>9244</v>
          </cell>
        </row>
        <row r="3946">
          <cell r="D3946">
            <v>0.65</v>
          </cell>
          <cell r="E3946" t="str">
            <v>9245</v>
          </cell>
        </row>
        <row r="3947">
          <cell r="D3947">
            <v>0.5</v>
          </cell>
          <cell r="E3947" t="str">
            <v>9246</v>
          </cell>
        </row>
        <row r="3948">
          <cell r="D3948">
            <v>0.5</v>
          </cell>
          <cell r="E3948" t="str">
            <v>9247</v>
          </cell>
        </row>
        <row r="3949">
          <cell r="D3949">
            <v>0.5</v>
          </cell>
          <cell r="E3949" t="str">
            <v>9248</v>
          </cell>
        </row>
        <row r="3950">
          <cell r="D3950">
            <v>0.5</v>
          </cell>
          <cell r="E3950" t="str">
            <v>9249</v>
          </cell>
        </row>
        <row r="3951">
          <cell r="D3951">
            <v>0.5</v>
          </cell>
          <cell r="E3951" t="str">
            <v>9250</v>
          </cell>
        </row>
        <row r="3952">
          <cell r="D3952">
            <v>0.5</v>
          </cell>
          <cell r="E3952" t="str">
            <v>9251</v>
          </cell>
        </row>
        <row r="3953">
          <cell r="D3953">
            <v>0.75</v>
          </cell>
          <cell r="E3953" t="str">
            <v>9252</v>
          </cell>
        </row>
        <row r="3954">
          <cell r="D3954">
            <v>0.25</v>
          </cell>
          <cell r="E3954" t="str">
            <v>9253</v>
          </cell>
        </row>
        <row r="3955">
          <cell r="D3955">
            <v>0.55000000000000004</v>
          </cell>
          <cell r="E3955" t="str">
            <v>9254</v>
          </cell>
        </row>
        <row r="3956">
          <cell r="D3956">
            <v>0.3</v>
          </cell>
          <cell r="E3956" t="str">
            <v>9255</v>
          </cell>
        </row>
        <row r="3957">
          <cell r="D3957">
            <v>0.85</v>
          </cell>
          <cell r="E3957" t="str">
            <v>9256</v>
          </cell>
        </row>
        <row r="3958">
          <cell r="D3958">
            <v>0.5</v>
          </cell>
          <cell r="E3958" t="str">
            <v>9257</v>
          </cell>
        </row>
        <row r="3959">
          <cell r="D3959">
            <v>0.70000000000000007</v>
          </cell>
          <cell r="E3959" t="str">
            <v>9258</v>
          </cell>
        </row>
        <row r="3960">
          <cell r="D3960">
            <v>0.3</v>
          </cell>
          <cell r="E3960" t="str">
            <v>9259</v>
          </cell>
        </row>
        <row r="3961">
          <cell r="D3961">
            <v>0.65</v>
          </cell>
          <cell r="E3961" t="str">
            <v>9260</v>
          </cell>
        </row>
        <row r="3962">
          <cell r="D3962">
            <v>0.45</v>
          </cell>
          <cell r="E3962" t="str">
            <v>931</v>
          </cell>
        </row>
        <row r="3963">
          <cell r="D3963">
            <v>0.45</v>
          </cell>
          <cell r="E3963" t="str">
            <v>932</v>
          </cell>
        </row>
        <row r="3964">
          <cell r="D3964">
            <v>0.45</v>
          </cell>
          <cell r="E3964" t="str">
            <v>933</v>
          </cell>
        </row>
        <row r="3965">
          <cell r="D3965">
            <v>0.45</v>
          </cell>
          <cell r="E3965" t="str">
            <v>934</v>
          </cell>
        </row>
        <row r="3966">
          <cell r="D3966">
            <v>0.45</v>
          </cell>
          <cell r="E3966" t="str">
            <v>935</v>
          </cell>
        </row>
        <row r="3967">
          <cell r="D3967">
            <v>0.45</v>
          </cell>
          <cell r="E3967" t="str">
            <v>936</v>
          </cell>
        </row>
        <row r="3968">
          <cell r="D3968">
            <v>0.45</v>
          </cell>
          <cell r="E3968" t="str">
            <v>937</v>
          </cell>
        </row>
        <row r="3969">
          <cell r="D3969">
            <v>0.45</v>
          </cell>
          <cell r="E3969" t="str">
            <v>938</v>
          </cell>
        </row>
        <row r="3970">
          <cell r="D3970">
            <v>0.45</v>
          </cell>
          <cell r="E3970" t="str">
            <v>939</v>
          </cell>
        </row>
        <row r="3971">
          <cell r="D3971">
            <v>0.45</v>
          </cell>
          <cell r="E3971" t="str">
            <v>9310</v>
          </cell>
        </row>
        <row r="3972">
          <cell r="D3972">
            <v>0.45</v>
          </cell>
          <cell r="E3972" t="str">
            <v>9311</v>
          </cell>
        </row>
        <row r="3973">
          <cell r="D3973">
            <v>0.45</v>
          </cell>
          <cell r="E3973" t="str">
            <v>9312</v>
          </cell>
        </row>
        <row r="3974">
          <cell r="D3974">
            <v>0.45</v>
          </cell>
          <cell r="E3974" t="str">
            <v>9313</v>
          </cell>
        </row>
        <row r="3975">
          <cell r="D3975">
            <v>0.45</v>
          </cell>
          <cell r="E3975" t="str">
            <v>9314</v>
          </cell>
        </row>
        <row r="3976">
          <cell r="D3976">
            <v>0.45</v>
          </cell>
          <cell r="E3976" t="str">
            <v>9315</v>
          </cell>
        </row>
        <row r="3977">
          <cell r="D3977">
            <v>0.45</v>
          </cell>
          <cell r="E3977" t="str">
            <v>9316</v>
          </cell>
        </row>
        <row r="3978">
          <cell r="D3978">
            <v>0.45</v>
          </cell>
          <cell r="E3978" t="str">
            <v>9317</v>
          </cell>
        </row>
        <row r="3979">
          <cell r="D3979">
            <v>0.45</v>
          </cell>
          <cell r="E3979" t="str">
            <v>9318</v>
          </cell>
        </row>
        <row r="3980">
          <cell r="D3980">
            <v>0.45</v>
          </cell>
          <cell r="E3980" t="str">
            <v>9319</v>
          </cell>
        </row>
        <row r="3981">
          <cell r="D3981">
            <v>0.45</v>
          </cell>
          <cell r="E3981" t="str">
            <v>9320</v>
          </cell>
        </row>
        <row r="3982">
          <cell r="D3982">
            <v>0.45</v>
          </cell>
          <cell r="E3982" t="str">
            <v>9321</v>
          </cell>
        </row>
        <row r="3983">
          <cell r="D3983">
            <v>0.45</v>
          </cell>
          <cell r="E3983" t="str">
            <v>9322</v>
          </cell>
        </row>
        <row r="3984">
          <cell r="D3984">
            <v>0.45</v>
          </cell>
          <cell r="E3984" t="str">
            <v>9323</v>
          </cell>
        </row>
        <row r="3985">
          <cell r="D3985">
            <v>0.45</v>
          </cell>
          <cell r="E3985" t="str">
            <v>9324</v>
          </cell>
        </row>
        <row r="3986">
          <cell r="D3986">
            <v>0.45</v>
          </cell>
          <cell r="E3986" t="str">
            <v>9325</v>
          </cell>
        </row>
        <row r="3987">
          <cell r="D3987">
            <v>0.45</v>
          </cell>
          <cell r="E3987" t="str">
            <v>9326</v>
          </cell>
        </row>
        <row r="3988">
          <cell r="D3988">
            <v>0.45</v>
          </cell>
          <cell r="E3988" t="str">
            <v>9327</v>
          </cell>
        </row>
        <row r="3989">
          <cell r="D3989">
            <v>0.45</v>
          </cell>
          <cell r="E3989" t="str">
            <v>9328</v>
          </cell>
        </row>
        <row r="3990">
          <cell r="D3990">
            <v>0.45</v>
          </cell>
          <cell r="E3990" t="str">
            <v>9329</v>
          </cell>
        </row>
        <row r="3991">
          <cell r="D3991">
            <v>0.45</v>
          </cell>
          <cell r="E3991" t="str">
            <v>9330</v>
          </cell>
        </row>
        <row r="3992">
          <cell r="D3992">
            <v>0.45</v>
          </cell>
          <cell r="E3992" t="str">
            <v>9331</v>
          </cell>
        </row>
        <row r="3993">
          <cell r="D3993">
            <v>0.45</v>
          </cell>
          <cell r="E3993" t="str">
            <v>9332</v>
          </cell>
        </row>
        <row r="3994">
          <cell r="D3994">
            <v>0.45</v>
          </cell>
          <cell r="E3994" t="str">
            <v>9333</v>
          </cell>
        </row>
        <row r="3995">
          <cell r="D3995">
            <v>0.45</v>
          </cell>
          <cell r="E3995" t="str">
            <v>9334</v>
          </cell>
        </row>
        <row r="3996">
          <cell r="D3996">
            <v>0.45</v>
          </cell>
          <cell r="E3996" t="str">
            <v>9335</v>
          </cell>
        </row>
        <row r="3997">
          <cell r="D3997">
            <v>0.45</v>
          </cell>
          <cell r="E3997" t="str">
            <v>9336</v>
          </cell>
        </row>
        <row r="3998">
          <cell r="D3998">
            <v>0.65</v>
          </cell>
          <cell r="E3998" t="str">
            <v>9337</v>
          </cell>
        </row>
        <row r="3999">
          <cell r="D3999">
            <v>0.3</v>
          </cell>
          <cell r="E3999" t="str">
            <v>9338</v>
          </cell>
        </row>
        <row r="4000">
          <cell r="D4000">
            <v>0.70000000000000007</v>
          </cell>
          <cell r="E4000" t="str">
            <v>9339</v>
          </cell>
        </row>
        <row r="4001">
          <cell r="D4001">
            <v>0.5</v>
          </cell>
          <cell r="E4001" t="str">
            <v>9340</v>
          </cell>
        </row>
        <row r="4002">
          <cell r="D4002">
            <v>0.85</v>
          </cell>
          <cell r="E4002" t="str">
            <v>9341</v>
          </cell>
        </row>
        <row r="4003">
          <cell r="D4003">
            <v>0.3</v>
          </cell>
          <cell r="E4003" t="str">
            <v>9342</v>
          </cell>
        </row>
        <row r="4004">
          <cell r="D4004">
            <v>0.55000000000000004</v>
          </cell>
          <cell r="E4004" t="str">
            <v>9343</v>
          </cell>
        </row>
        <row r="4005">
          <cell r="D4005">
            <v>0.25</v>
          </cell>
          <cell r="E4005" t="str">
            <v>9344</v>
          </cell>
        </row>
        <row r="4006">
          <cell r="D4006">
            <v>0.75</v>
          </cell>
          <cell r="E4006" t="str">
            <v>9345</v>
          </cell>
        </row>
        <row r="4007">
          <cell r="D4007">
            <v>0.5</v>
          </cell>
          <cell r="E4007" t="str">
            <v>9346</v>
          </cell>
        </row>
        <row r="4008">
          <cell r="D4008">
            <v>0.5</v>
          </cell>
          <cell r="E4008" t="str">
            <v>9347</v>
          </cell>
        </row>
        <row r="4009">
          <cell r="D4009">
            <v>0.5</v>
          </cell>
          <cell r="E4009" t="str">
            <v>9348</v>
          </cell>
        </row>
        <row r="4010">
          <cell r="D4010">
            <v>0.5</v>
          </cell>
          <cell r="E4010" t="str">
            <v>9349</v>
          </cell>
        </row>
        <row r="4011">
          <cell r="D4011">
            <v>0.5</v>
          </cell>
          <cell r="E4011" t="str">
            <v>9350</v>
          </cell>
        </row>
        <row r="4012">
          <cell r="D4012">
            <v>0.5</v>
          </cell>
          <cell r="E4012" t="str">
            <v>9351</v>
          </cell>
        </row>
        <row r="4013">
          <cell r="D4013">
            <v>0.65</v>
          </cell>
          <cell r="E4013" t="str">
            <v>9352</v>
          </cell>
        </row>
        <row r="4014">
          <cell r="D4014">
            <v>0.45</v>
          </cell>
          <cell r="E4014" t="str">
            <v>9353</v>
          </cell>
        </row>
        <row r="4015">
          <cell r="D4015">
            <v>0.5</v>
          </cell>
          <cell r="E4015" t="str">
            <v>9354</v>
          </cell>
        </row>
        <row r="4016">
          <cell r="D4016">
            <v>0.5</v>
          </cell>
          <cell r="E4016" t="str">
            <v>9355</v>
          </cell>
        </row>
        <row r="4017">
          <cell r="D4017">
            <v>0.5</v>
          </cell>
          <cell r="E4017" t="str">
            <v>9356</v>
          </cell>
        </row>
        <row r="4018">
          <cell r="D4018">
            <v>0.5</v>
          </cell>
          <cell r="E4018" t="str">
            <v>9357</v>
          </cell>
        </row>
        <row r="4019">
          <cell r="D4019">
            <v>0.5</v>
          </cell>
          <cell r="E4019" t="str">
            <v>9358</v>
          </cell>
        </row>
        <row r="4020">
          <cell r="D4020">
            <v>0.5</v>
          </cell>
          <cell r="E4020" t="str">
            <v>9359</v>
          </cell>
        </row>
        <row r="4021">
          <cell r="D4021">
            <v>0.5</v>
          </cell>
          <cell r="E4021" t="str">
            <v>9360</v>
          </cell>
        </row>
        <row r="4022">
          <cell r="D4022">
            <v>0.5</v>
          </cell>
          <cell r="E4022" t="str">
            <v>941</v>
          </cell>
        </row>
        <row r="4023">
          <cell r="D4023">
            <v>0.5</v>
          </cell>
          <cell r="E4023" t="str">
            <v>942</v>
          </cell>
        </row>
        <row r="4024">
          <cell r="D4024">
            <v>0.5</v>
          </cell>
          <cell r="E4024" t="str">
            <v>943</v>
          </cell>
        </row>
        <row r="4025">
          <cell r="D4025">
            <v>0.5</v>
          </cell>
          <cell r="E4025" t="str">
            <v>944</v>
          </cell>
        </row>
        <row r="4026">
          <cell r="D4026">
            <v>0.5</v>
          </cell>
          <cell r="E4026" t="str">
            <v>945</v>
          </cell>
        </row>
        <row r="4027">
          <cell r="D4027">
            <v>0.5</v>
          </cell>
          <cell r="E4027" t="str">
            <v>946</v>
          </cell>
        </row>
        <row r="4028">
          <cell r="D4028">
            <v>0.5</v>
          </cell>
          <cell r="E4028" t="str">
            <v>947</v>
          </cell>
        </row>
        <row r="4029">
          <cell r="D4029">
            <v>0.5</v>
          </cell>
          <cell r="E4029" t="str">
            <v>948</v>
          </cell>
        </row>
        <row r="4030">
          <cell r="D4030">
            <v>0.5</v>
          </cell>
          <cell r="E4030" t="str">
            <v>949</v>
          </cell>
        </row>
        <row r="4031">
          <cell r="D4031">
            <v>0.5</v>
          </cell>
          <cell r="E4031" t="str">
            <v>9410</v>
          </cell>
        </row>
        <row r="4032">
          <cell r="D4032">
            <v>0.5</v>
          </cell>
          <cell r="E4032" t="str">
            <v>9411</v>
          </cell>
        </row>
        <row r="4033">
          <cell r="D4033">
            <v>0.5</v>
          </cell>
          <cell r="E4033" t="str">
            <v>9412</v>
          </cell>
        </row>
        <row r="4034">
          <cell r="D4034">
            <v>0.5</v>
          </cell>
          <cell r="E4034" t="str">
            <v>9413</v>
          </cell>
        </row>
        <row r="4035">
          <cell r="D4035">
            <v>0.5</v>
          </cell>
          <cell r="E4035" t="str">
            <v>9414</v>
          </cell>
        </row>
        <row r="4036">
          <cell r="D4036">
            <v>0.5</v>
          </cell>
          <cell r="E4036" t="str">
            <v>9415</v>
          </cell>
        </row>
        <row r="4037">
          <cell r="D4037">
            <v>0.5</v>
          </cell>
          <cell r="E4037" t="str">
            <v>9416</v>
          </cell>
        </row>
        <row r="4038">
          <cell r="D4038">
            <v>0.4</v>
          </cell>
          <cell r="E4038" t="str">
            <v>9417</v>
          </cell>
        </row>
        <row r="4039">
          <cell r="D4039">
            <v>0.85</v>
          </cell>
          <cell r="E4039" t="str">
            <v>9418</v>
          </cell>
        </row>
        <row r="4040">
          <cell r="D4040">
            <v>0.5</v>
          </cell>
          <cell r="E4040" t="str">
            <v>9419</v>
          </cell>
        </row>
        <row r="4041">
          <cell r="D4041">
            <v>0.95000000000000007</v>
          </cell>
          <cell r="E4041" t="str">
            <v>9420</v>
          </cell>
        </row>
        <row r="4042">
          <cell r="D4042">
            <v>0.5</v>
          </cell>
          <cell r="E4042" t="str">
            <v>9421</v>
          </cell>
        </row>
        <row r="4043">
          <cell r="D4043">
            <v>0.75</v>
          </cell>
          <cell r="E4043" t="str">
            <v>9422</v>
          </cell>
        </row>
        <row r="4044">
          <cell r="D4044">
            <v>0.65</v>
          </cell>
          <cell r="E4044" t="str">
            <v>9423</v>
          </cell>
        </row>
        <row r="4045">
          <cell r="D4045">
            <v>0.65</v>
          </cell>
          <cell r="E4045" t="str">
            <v>9424</v>
          </cell>
        </row>
        <row r="4046">
          <cell r="D4046">
            <v>0.65</v>
          </cell>
          <cell r="E4046" t="str">
            <v>9425</v>
          </cell>
        </row>
        <row r="4047">
          <cell r="D4047">
            <v>0.65</v>
          </cell>
          <cell r="E4047" t="str">
            <v>9426</v>
          </cell>
        </row>
        <row r="4048">
          <cell r="D4048">
            <v>0.65</v>
          </cell>
          <cell r="E4048" t="str">
            <v>9427</v>
          </cell>
        </row>
        <row r="4049">
          <cell r="D4049">
            <v>0.65</v>
          </cell>
          <cell r="E4049" t="str">
            <v>9428</v>
          </cell>
        </row>
        <row r="4050">
          <cell r="D4050">
            <v>0.65</v>
          </cell>
          <cell r="E4050" t="str">
            <v>9429</v>
          </cell>
        </row>
        <row r="4051">
          <cell r="D4051">
            <v>0.65</v>
          </cell>
          <cell r="E4051" t="str">
            <v>9430</v>
          </cell>
        </row>
        <row r="4052">
          <cell r="D4052">
            <v>0.65</v>
          </cell>
          <cell r="E4052" t="str">
            <v>9431</v>
          </cell>
        </row>
        <row r="4053">
          <cell r="D4053">
            <v>0.65</v>
          </cell>
          <cell r="E4053" t="str">
            <v>9432</v>
          </cell>
        </row>
        <row r="4054">
          <cell r="D4054">
            <v>0.65</v>
          </cell>
          <cell r="E4054" t="str">
            <v>9433</v>
          </cell>
        </row>
        <row r="4055">
          <cell r="D4055">
            <v>0.65</v>
          </cell>
          <cell r="E4055" t="str">
            <v>9434</v>
          </cell>
        </row>
        <row r="4056">
          <cell r="D4056">
            <v>0.65</v>
          </cell>
          <cell r="E4056" t="str">
            <v>9435</v>
          </cell>
        </row>
        <row r="4057">
          <cell r="D4057">
            <v>0.65</v>
          </cell>
          <cell r="E4057" t="str">
            <v>9436</v>
          </cell>
        </row>
        <row r="4058">
          <cell r="D4058">
            <v>0.55000000000000004</v>
          </cell>
          <cell r="E4058" t="str">
            <v>9437</v>
          </cell>
        </row>
        <row r="4059">
          <cell r="D4059">
            <v>0.9</v>
          </cell>
          <cell r="E4059" t="str">
            <v>9438</v>
          </cell>
        </row>
        <row r="4060">
          <cell r="D4060">
            <v>0.4</v>
          </cell>
          <cell r="E4060" t="str">
            <v>9439</v>
          </cell>
        </row>
        <row r="4061">
          <cell r="D4061">
            <v>0.55000000000000004</v>
          </cell>
          <cell r="E4061" t="str">
            <v>9440</v>
          </cell>
        </row>
        <row r="4062">
          <cell r="D4062">
            <v>0.3</v>
          </cell>
          <cell r="E4062" t="str">
            <v>9441</v>
          </cell>
        </row>
        <row r="4063">
          <cell r="D4063">
            <v>0.55000000000000004</v>
          </cell>
          <cell r="E4063" t="str">
            <v>9442</v>
          </cell>
        </row>
        <row r="4064">
          <cell r="D4064">
            <v>0.3</v>
          </cell>
          <cell r="E4064" t="str">
            <v>9443</v>
          </cell>
        </row>
        <row r="4065">
          <cell r="D4065">
            <v>0.70000000000000007</v>
          </cell>
          <cell r="E4065" t="str">
            <v>9444</v>
          </cell>
        </row>
        <row r="4066">
          <cell r="D4066">
            <v>0.5</v>
          </cell>
          <cell r="E4066" t="str">
            <v>9445</v>
          </cell>
        </row>
        <row r="4067">
          <cell r="D4067">
            <v>0.5</v>
          </cell>
          <cell r="E4067" t="str">
            <v>9446</v>
          </cell>
        </row>
        <row r="4068">
          <cell r="D4068">
            <v>0.5</v>
          </cell>
          <cell r="E4068" t="str">
            <v>9447</v>
          </cell>
        </row>
        <row r="4069">
          <cell r="D4069">
            <v>0.5</v>
          </cell>
          <cell r="E4069" t="str">
            <v>9448</v>
          </cell>
        </row>
        <row r="4070">
          <cell r="D4070">
            <v>0.5</v>
          </cell>
          <cell r="E4070" t="str">
            <v>9449</v>
          </cell>
        </row>
        <row r="4071">
          <cell r="D4071">
            <v>0.5</v>
          </cell>
          <cell r="E4071" t="str">
            <v>9450</v>
          </cell>
        </row>
        <row r="4072">
          <cell r="D4072">
            <v>0.5</v>
          </cell>
          <cell r="E4072" t="str">
            <v>9451</v>
          </cell>
        </row>
        <row r="4073">
          <cell r="D4073">
            <v>0.5</v>
          </cell>
          <cell r="E4073" t="str">
            <v>9452</v>
          </cell>
        </row>
        <row r="4074">
          <cell r="D4074">
            <v>0.5</v>
          </cell>
          <cell r="E4074" t="str">
            <v>9453</v>
          </cell>
        </row>
        <row r="4075">
          <cell r="D4075">
            <v>0.55000000000000004</v>
          </cell>
          <cell r="E4075" t="str">
            <v>9454</v>
          </cell>
        </row>
        <row r="4076">
          <cell r="D4076">
            <v>0.35000000000000003</v>
          </cell>
          <cell r="E4076" t="str">
            <v>9455</v>
          </cell>
        </row>
        <row r="4077">
          <cell r="D4077">
            <v>0.45</v>
          </cell>
          <cell r="E4077" t="str">
            <v>9456</v>
          </cell>
        </row>
        <row r="4078">
          <cell r="D4078">
            <v>0.45</v>
          </cell>
          <cell r="E4078" t="str">
            <v>9457</v>
          </cell>
        </row>
        <row r="4079">
          <cell r="D4079">
            <v>0.45</v>
          </cell>
          <cell r="E4079" t="str">
            <v>9458</v>
          </cell>
        </row>
        <row r="4080">
          <cell r="D4080">
            <v>0.45</v>
          </cell>
          <cell r="E4080" t="str">
            <v>9459</v>
          </cell>
        </row>
        <row r="4081">
          <cell r="D4081">
            <v>0.45</v>
          </cell>
          <cell r="E4081" t="str">
            <v>9460</v>
          </cell>
        </row>
        <row r="4082">
          <cell r="D4082">
            <v>0.45</v>
          </cell>
          <cell r="E4082" t="str">
            <v>951</v>
          </cell>
        </row>
        <row r="4083">
          <cell r="D4083">
            <v>0.45</v>
          </cell>
          <cell r="E4083" t="str">
            <v>952</v>
          </cell>
        </row>
        <row r="4084">
          <cell r="D4084">
            <v>0.45</v>
          </cell>
          <cell r="E4084" t="str">
            <v>953</v>
          </cell>
        </row>
        <row r="4085">
          <cell r="D4085">
            <v>0.45</v>
          </cell>
          <cell r="E4085" t="str">
            <v>954</v>
          </cell>
        </row>
        <row r="4086">
          <cell r="D4086">
            <v>0.45</v>
          </cell>
          <cell r="E4086" t="str">
            <v>955</v>
          </cell>
        </row>
        <row r="4087">
          <cell r="D4087">
            <v>0.45</v>
          </cell>
          <cell r="E4087" t="str">
            <v>956</v>
          </cell>
        </row>
        <row r="4088">
          <cell r="D4088">
            <v>0.45</v>
          </cell>
          <cell r="E4088" t="str">
            <v>957</v>
          </cell>
        </row>
        <row r="4089">
          <cell r="D4089">
            <v>0.45</v>
          </cell>
          <cell r="E4089" t="str">
            <v>958</v>
          </cell>
        </row>
        <row r="4090">
          <cell r="D4090">
            <v>0.45</v>
          </cell>
          <cell r="E4090" t="str">
            <v>959</v>
          </cell>
        </row>
        <row r="4091">
          <cell r="D4091">
            <v>0.45</v>
          </cell>
          <cell r="E4091" t="str">
            <v>9510</v>
          </cell>
        </row>
        <row r="4092">
          <cell r="D4092">
            <v>0.45</v>
          </cell>
          <cell r="E4092" t="str">
            <v>9511</v>
          </cell>
        </row>
        <row r="4093">
          <cell r="D4093">
            <v>0.45</v>
          </cell>
          <cell r="E4093" t="str">
            <v>9512</v>
          </cell>
        </row>
        <row r="4094">
          <cell r="D4094">
            <v>0.45</v>
          </cell>
          <cell r="E4094" t="str">
            <v>9513</v>
          </cell>
        </row>
        <row r="4095">
          <cell r="D4095">
            <v>0.45</v>
          </cell>
          <cell r="E4095" t="str">
            <v>9514</v>
          </cell>
        </row>
        <row r="4096">
          <cell r="D4096">
            <v>0.45</v>
          </cell>
          <cell r="E4096" t="str">
            <v>9515</v>
          </cell>
        </row>
        <row r="4097">
          <cell r="D4097">
            <v>0.35000000000000003</v>
          </cell>
          <cell r="E4097" t="str">
            <v>9516</v>
          </cell>
        </row>
        <row r="4098">
          <cell r="D4098">
            <v>0.55000000000000004</v>
          </cell>
          <cell r="E4098" t="str">
            <v>9517</v>
          </cell>
        </row>
        <row r="4099">
          <cell r="D4099">
            <v>0.45</v>
          </cell>
          <cell r="E4099" t="str">
            <v>9518</v>
          </cell>
        </row>
        <row r="4100">
          <cell r="D4100">
            <v>0.45</v>
          </cell>
          <cell r="E4100" t="str">
            <v>9519</v>
          </cell>
        </row>
        <row r="4101">
          <cell r="D4101">
            <v>0.45</v>
          </cell>
          <cell r="E4101" t="str">
            <v>9520</v>
          </cell>
        </row>
        <row r="4102">
          <cell r="D4102">
            <v>0.45</v>
          </cell>
          <cell r="E4102" t="str">
            <v>9521</v>
          </cell>
        </row>
        <row r="4103">
          <cell r="D4103">
            <v>0.45</v>
          </cell>
          <cell r="E4103" t="str">
            <v>9522</v>
          </cell>
        </row>
        <row r="4104">
          <cell r="D4104">
            <v>0.45</v>
          </cell>
          <cell r="E4104" t="str">
            <v>9523</v>
          </cell>
        </row>
        <row r="4105">
          <cell r="D4105">
            <v>0.45</v>
          </cell>
          <cell r="E4105" t="str">
            <v>9524</v>
          </cell>
        </row>
        <row r="4106">
          <cell r="D4106">
            <v>0.45</v>
          </cell>
          <cell r="E4106" t="str">
            <v>9525</v>
          </cell>
        </row>
        <row r="4107">
          <cell r="D4107">
            <v>0.45</v>
          </cell>
          <cell r="E4107" t="str">
            <v>9526</v>
          </cell>
        </row>
        <row r="4108">
          <cell r="D4108">
            <v>0.45</v>
          </cell>
          <cell r="E4108" t="str">
            <v>9527</v>
          </cell>
        </row>
        <row r="4109">
          <cell r="D4109">
            <v>0.45</v>
          </cell>
          <cell r="E4109" t="str">
            <v>9528</v>
          </cell>
        </row>
        <row r="4110">
          <cell r="D4110">
            <v>0.45</v>
          </cell>
          <cell r="E4110" t="str">
            <v>9529</v>
          </cell>
        </row>
        <row r="4111">
          <cell r="D4111">
            <v>0.65</v>
          </cell>
          <cell r="E4111" t="str">
            <v>9530</v>
          </cell>
        </row>
        <row r="4112">
          <cell r="D4112">
            <v>0.15</v>
          </cell>
          <cell r="E4112" t="str">
            <v>9531</v>
          </cell>
        </row>
        <row r="4113">
          <cell r="D4113">
            <v>0.4</v>
          </cell>
          <cell r="E4113" t="str">
            <v>9532</v>
          </cell>
        </row>
        <row r="4114">
          <cell r="D4114">
            <v>0.2</v>
          </cell>
          <cell r="E4114" t="str">
            <v>9533</v>
          </cell>
        </row>
        <row r="4115">
          <cell r="D4115">
            <v>0.8</v>
          </cell>
          <cell r="E4115" t="str">
            <v>9534</v>
          </cell>
        </row>
        <row r="4116">
          <cell r="D4116">
            <v>0.5</v>
          </cell>
          <cell r="E4116" t="str">
            <v>9535</v>
          </cell>
        </row>
        <row r="4117">
          <cell r="D4117">
            <v>0.5</v>
          </cell>
          <cell r="E4117" t="str">
            <v>9536</v>
          </cell>
        </row>
        <row r="4118">
          <cell r="D4118">
            <v>0.5</v>
          </cell>
          <cell r="E4118" t="str">
            <v>9537</v>
          </cell>
        </row>
        <row r="4119">
          <cell r="D4119">
            <v>0.5</v>
          </cell>
          <cell r="E4119" t="str">
            <v>9538</v>
          </cell>
        </row>
        <row r="4120">
          <cell r="D4120">
            <v>0.5</v>
          </cell>
          <cell r="E4120" t="str">
            <v>9539</v>
          </cell>
        </row>
        <row r="4121">
          <cell r="D4121">
            <v>0.5</v>
          </cell>
          <cell r="E4121" t="str">
            <v>9540</v>
          </cell>
        </row>
        <row r="4122">
          <cell r="D4122">
            <v>0.5</v>
          </cell>
          <cell r="E4122" t="str">
            <v>9541</v>
          </cell>
        </row>
        <row r="4123">
          <cell r="D4123">
            <v>0.5</v>
          </cell>
          <cell r="E4123" t="str">
            <v>9542</v>
          </cell>
        </row>
        <row r="4124">
          <cell r="D4124">
            <v>0.5</v>
          </cell>
          <cell r="E4124" t="str">
            <v>9543</v>
          </cell>
        </row>
        <row r="4125">
          <cell r="D4125">
            <v>0.5</v>
          </cell>
          <cell r="E4125" t="str">
            <v>9544</v>
          </cell>
        </row>
        <row r="4126">
          <cell r="D4126">
            <v>0.4</v>
          </cell>
          <cell r="E4126" t="str">
            <v>9545</v>
          </cell>
        </row>
        <row r="4127">
          <cell r="D4127">
            <v>0.6</v>
          </cell>
          <cell r="E4127" t="str">
            <v>9546</v>
          </cell>
        </row>
        <row r="4128">
          <cell r="D4128">
            <v>0.5</v>
          </cell>
          <cell r="E4128" t="str">
            <v>9547</v>
          </cell>
        </row>
        <row r="4129">
          <cell r="D4129">
            <v>0.5</v>
          </cell>
          <cell r="E4129" t="str">
            <v>9548</v>
          </cell>
        </row>
        <row r="4130">
          <cell r="D4130">
            <v>0.5</v>
          </cell>
          <cell r="E4130" t="str">
            <v>9549</v>
          </cell>
        </row>
        <row r="4131">
          <cell r="D4131">
            <v>0.5</v>
          </cell>
          <cell r="E4131" t="str">
            <v>9550</v>
          </cell>
        </row>
        <row r="4132">
          <cell r="D4132">
            <v>0.5</v>
          </cell>
          <cell r="E4132" t="str">
            <v>9551</v>
          </cell>
        </row>
        <row r="4133">
          <cell r="D4133">
            <v>0.5</v>
          </cell>
          <cell r="E4133" t="str">
            <v>9552</v>
          </cell>
        </row>
        <row r="4134">
          <cell r="D4134">
            <v>0.5</v>
          </cell>
          <cell r="E4134" t="str">
            <v>9553</v>
          </cell>
        </row>
        <row r="4135">
          <cell r="D4135">
            <v>0.5</v>
          </cell>
          <cell r="E4135" t="str">
            <v>9554</v>
          </cell>
        </row>
        <row r="4136">
          <cell r="D4136">
            <v>0.5</v>
          </cell>
          <cell r="E4136" t="str">
            <v>9555</v>
          </cell>
        </row>
        <row r="4137">
          <cell r="D4137">
            <v>0.5</v>
          </cell>
          <cell r="E4137" t="str">
            <v>9556</v>
          </cell>
        </row>
        <row r="4138">
          <cell r="D4138">
            <v>0.5</v>
          </cell>
          <cell r="E4138" t="str">
            <v>9557</v>
          </cell>
        </row>
        <row r="4139">
          <cell r="D4139">
            <v>0.5</v>
          </cell>
          <cell r="E4139" t="str">
            <v>9558</v>
          </cell>
        </row>
        <row r="4140">
          <cell r="D4140">
            <v>0.5</v>
          </cell>
          <cell r="E4140" t="str">
            <v>9559</v>
          </cell>
        </row>
        <row r="4141">
          <cell r="D4141">
            <v>0.5</v>
          </cell>
          <cell r="E4141" t="str">
            <v>9560</v>
          </cell>
        </row>
        <row r="4142">
          <cell r="D4142">
            <v>0.5</v>
          </cell>
          <cell r="E4142" t="str">
            <v>961</v>
          </cell>
        </row>
        <row r="4143">
          <cell r="D4143">
            <v>0.5</v>
          </cell>
          <cell r="E4143" t="str">
            <v>962</v>
          </cell>
        </row>
        <row r="4144">
          <cell r="D4144">
            <v>0.5</v>
          </cell>
          <cell r="E4144" t="str">
            <v>963</v>
          </cell>
        </row>
        <row r="4145">
          <cell r="D4145">
            <v>0.5</v>
          </cell>
          <cell r="E4145" t="str">
            <v>964</v>
          </cell>
        </row>
        <row r="4146">
          <cell r="D4146">
            <v>0.5</v>
          </cell>
          <cell r="E4146" t="str">
            <v>965</v>
          </cell>
        </row>
        <row r="4147">
          <cell r="D4147">
            <v>0.5</v>
          </cell>
          <cell r="E4147" t="str">
            <v>966</v>
          </cell>
        </row>
        <row r="4148">
          <cell r="D4148">
            <v>0.5</v>
          </cell>
          <cell r="E4148" t="str">
            <v>967</v>
          </cell>
        </row>
        <row r="4149">
          <cell r="D4149">
            <v>0.3</v>
          </cell>
          <cell r="E4149" t="str">
            <v>968</v>
          </cell>
        </row>
        <row r="4150">
          <cell r="D4150">
            <v>0.75</v>
          </cell>
          <cell r="E4150" t="str">
            <v>969</v>
          </cell>
        </row>
        <row r="4151">
          <cell r="D4151">
            <v>0.4</v>
          </cell>
          <cell r="E4151" t="str">
            <v>9610</v>
          </cell>
        </row>
        <row r="4152">
          <cell r="D4152">
            <v>0.55000000000000004</v>
          </cell>
          <cell r="E4152" t="str">
            <v>9611</v>
          </cell>
        </row>
        <row r="4153">
          <cell r="D4153">
            <v>0.45</v>
          </cell>
          <cell r="E4153" t="str">
            <v>9612</v>
          </cell>
        </row>
        <row r="4154">
          <cell r="D4154">
            <v>0.8</v>
          </cell>
          <cell r="E4154" t="str">
            <v>9613</v>
          </cell>
        </row>
        <row r="4155">
          <cell r="D4155">
            <v>0.65</v>
          </cell>
          <cell r="E4155" t="str">
            <v>9614</v>
          </cell>
        </row>
        <row r="4156">
          <cell r="D4156">
            <v>0.65</v>
          </cell>
          <cell r="E4156" t="str">
            <v>9615</v>
          </cell>
        </row>
        <row r="4157">
          <cell r="D4157">
            <v>0.65</v>
          </cell>
          <cell r="E4157" t="str">
            <v>9616</v>
          </cell>
        </row>
        <row r="4158">
          <cell r="D4158">
            <v>0.65</v>
          </cell>
          <cell r="E4158" t="str">
            <v>9617</v>
          </cell>
        </row>
        <row r="4159">
          <cell r="D4159">
            <v>0.65</v>
          </cell>
          <cell r="E4159" t="str">
            <v>9618</v>
          </cell>
        </row>
        <row r="4160">
          <cell r="D4160">
            <v>0.65</v>
          </cell>
          <cell r="E4160" t="str">
            <v>9619</v>
          </cell>
        </row>
        <row r="4161">
          <cell r="D4161">
            <v>0.65</v>
          </cell>
          <cell r="E4161" t="str">
            <v>9620</v>
          </cell>
        </row>
        <row r="4162">
          <cell r="D4162">
            <v>0.65</v>
          </cell>
          <cell r="E4162" t="str">
            <v>9621</v>
          </cell>
        </row>
        <row r="4163">
          <cell r="D4163">
            <v>0.8</v>
          </cell>
          <cell r="E4163" t="str">
            <v>9622</v>
          </cell>
        </row>
        <row r="4164">
          <cell r="D4164">
            <v>0.45</v>
          </cell>
          <cell r="E4164" t="str">
            <v>9623</v>
          </cell>
        </row>
        <row r="4165">
          <cell r="D4165">
            <v>0.55000000000000004</v>
          </cell>
          <cell r="E4165" t="str">
            <v>9624</v>
          </cell>
        </row>
        <row r="4166">
          <cell r="D4166">
            <v>0.4</v>
          </cell>
          <cell r="E4166" t="str">
            <v>9625</v>
          </cell>
        </row>
        <row r="4167">
          <cell r="D4167">
            <v>0.75</v>
          </cell>
          <cell r="E4167" t="str">
            <v>9626</v>
          </cell>
        </row>
        <row r="4168">
          <cell r="D4168">
            <v>0.3</v>
          </cell>
          <cell r="E4168" t="str">
            <v>9627</v>
          </cell>
        </row>
        <row r="4169">
          <cell r="D4169">
            <v>0.5</v>
          </cell>
          <cell r="E4169" t="str">
            <v>9628</v>
          </cell>
        </row>
        <row r="4170">
          <cell r="D4170">
            <v>0.5</v>
          </cell>
          <cell r="E4170" t="str">
            <v>9629</v>
          </cell>
        </row>
        <row r="4171">
          <cell r="D4171">
            <v>0.5</v>
          </cell>
          <cell r="E4171" t="str">
            <v>9630</v>
          </cell>
        </row>
        <row r="4172">
          <cell r="D4172">
            <v>0.5</v>
          </cell>
          <cell r="E4172" t="str">
            <v>9631</v>
          </cell>
        </row>
        <row r="4173">
          <cell r="D4173">
            <v>0.5</v>
          </cell>
          <cell r="E4173" t="str">
            <v>9632</v>
          </cell>
        </row>
        <row r="4174">
          <cell r="D4174">
            <v>0.5</v>
          </cell>
          <cell r="E4174" t="str">
            <v>9633</v>
          </cell>
        </row>
        <row r="4175">
          <cell r="D4175">
            <v>0.5</v>
          </cell>
          <cell r="E4175" t="str">
            <v>9634</v>
          </cell>
        </row>
        <row r="4176">
          <cell r="D4176">
            <v>0.5</v>
          </cell>
          <cell r="E4176" t="str">
            <v>9635</v>
          </cell>
        </row>
        <row r="4177">
          <cell r="D4177">
            <v>0.5</v>
          </cell>
          <cell r="E4177" t="str">
            <v>9636</v>
          </cell>
        </row>
        <row r="4178">
          <cell r="D4178">
            <v>0.5</v>
          </cell>
          <cell r="E4178" t="str">
            <v>9637</v>
          </cell>
        </row>
        <row r="4179">
          <cell r="D4179">
            <v>0.5</v>
          </cell>
          <cell r="E4179" t="str">
            <v>9638</v>
          </cell>
        </row>
        <row r="4180">
          <cell r="D4180">
            <v>0.5</v>
          </cell>
          <cell r="E4180" t="str">
            <v>9639</v>
          </cell>
        </row>
        <row r="4181">
          <cell r="D4181">
            <v>0.5</v>
          </cell>
          <cell r="E4181" t="str">
            <v>9640</v>
          </cell>
        </row>
        <row r="4182">
          <cell r="D4182">
            <v>0.5</v>
          </cell>
          <cell r="E4182" t="str">
            <v>9641</v>
          </cell>
        </row>
        <row r="4183">
          <cell r="D4183">
            <v>0.5</v>
          </cell>
          <cell r="E4183" t="str">
            <v>9642</v>
          </cell>
        </row>
        <row r="4184">
          <cell r="D4184">
            <v>0.5</v>
          </cell>
          <cell r="E4184" t="str">
            <v>9643</v>
          </cell>
        </row>
        <row r="4185">
          <cell r="D4185">
            <v>0.5</v>
          </cell>
          <cell r="E4185" t="str">
            <v>9644</v>
          </cell>
        </row>
        <row r="4186">
          <cell r="D4186">
            <v>0.5</v>
          </cell>
          <cell r="E4186" t="str">
            <v>9645</v>
          </cell>
        </row>
        <row r="4187">
          <cell r="D4187">
            <v>0.5</v>
          </cell>
          <cell r="E4187" t="str">
            <v>9646</v>
          </cell>
        </row>
        <row r="4188">
          <cell r="D4188">
            <v>0.5</v>
          </cell>
          <cell r="E4188" t="str">
            <v>9647</v>
          </cell>
        </row>
        <row r="4189">
          <cell r="D4189">
            <v>0.5</v>
          </cell>
          <cell r="E4189" t="str">
            <v>9648</v>
          </cell>
        </row>
        <row r="4190">
          <cell r="D4190">
            <v>0.6</v>
          </cell>
          <cell r="E4190" t="str">
            <v>9649</v>
          </cell>
        </row>
        <row r="4191">
          <cell r="D4191">
            <v>0.4</v>
          </cell>
          <cell r="E4191" t="str">
            <v>9650</v>
          </cell>
        </row>
        <row r="4192">
          <cell r="D4192">
            <v>0.5</v>
          </cell>
          <cell r="E4192" t="str">
            <v>9651</v>
          </cell>
        </row>
        <row r="4193">
          <cell r="D4193">
            <v>0.5</v>
          </cell>
          <cell r="E4193" t="str">
            <v>9652</v>
          </cell>
        </row>
        <row r="4194">
          <cell r="D4194">
            <v>0.5</v>
          </cell>
          <cell r="E4194" t="str">
            <v>9653</v>
          </cell>
        </row>
        <row r="4195">
          <cell r="D4195">
            <v>0.5</v>
          </cell>
          <cell r="E4195" t="str">
            <v>9654</v>
          </cell>
        </row>
        <row r="4196">
          <cell r="D4196">
            <v>0.5</v>
          </cell>
          <cell r="E4196" t="str">
            <v>9655</v>
          </cell>
        </row>
        <row r="4197">
          <cell r="D4197">
            <v>0.5</v>
          </cell>
          <cell r="E4197" t="str">
            <v>9656</v>
          </cell>
        </row>
        <row r="4198">
          <cell r="D4198">
            <v>0.5</v>
          </cell>
          <cell r="E4198" t="str">
            <v>9657</v>
          </cell>
        </row>
        <row r="4199">
          <cell r="D4199">
            <v>0.5</v>
          </cell>
          <cell r="E4199" t="str">
            <v>9658</v>
          </cell>
        </row>
        <row r="4200">
          <cell r="D4200">
            <v>0.5</v>
          </cell>
          <cell r="E4200" t="str">
            <v>9659</v>
          </cell>
        </row>
        <row r="4201">
          <cell r="D4201">
            <v>0.5</v>
          </cell>
          <cell r="E4201" t="str">
            <v>9660</v>
          </cell>
        </row>
        <row r="4202">
          <cell r="D4202">
            <v>0.8</v>
          </cell>
          <cell r="E4202" t="str">
            <v>971</v>
          </cell>
        </row>
        <row r="4203">
          <cell r="D4203">
            <v>0.2</v>
          </cell>
          <cell r="E4203" t="str">
            <v>972</v>
          </cell>
        </row>
        <row r="4204">
          <cell r="D4204">
            <v>0.4</v>
          </cell>
          <cell r="E4204" t="str">
            <v>973</v>
          </cell>
        </row>
        <row r="4205">
          <cell r="D4205">
            <v>0.15</v>
          </cell>
          <cell r="E4205" t="str">
            <v>974</v>
          </cell>
        </row>
        <row r="4206">
          <cell r="D4206">
            <v>0.65</v>
          </cell>
          <cell r="E4206" t="str">
            <v>975</v>
          </cell>
        </row>
        <row r="4207">
          <cell r="D4207">
            <v>0.45</v>
          </cell>
          <cell r="E4207" t="str">
            <v>976</v>
          </cell>
        </row>
        <row r="4208">
          <cell r="D4208">
            <v>0.45</v>
          </cell>
          <cell r="E4208" t="str">
            <v>977</v>
          </cell>
        </row>
        <row r="4209">
          <cell r="D4209">
            <v>0.45</v>
          </cell>
          <cell r="E4209" t="str">
            <v>978</v>
          </cell>
        </row>
        <row r="4210">
          <cell r="D4210">
            <v>0.45</v>
          </cell>
          <cell r="E4210" t="str">
            <v>979</v>
          </cell>
        </row>
        <row r="4211">
          <cell r="D4211">
            <v>0.45</v>
          </cell>
          <cell r="E4211" t="str">
            <v>9710</v>
          </cell>
        </row>
        <row r="4212">
          <cell r="D4212">
            <v>0.45</v>
          </cell>
          <cell r="E4212" t="str">
            <v>9711</v>
          </cell>
        </row>
        <row r="4213">
          <cell r="D4213">
            <v>0.45</v>
          </cell>
          <cell r="E4213" t="str">
            <v>9712</v>
          </cell>
        </row>
        <row r="4214">
          <cell r="D4214">
            <v>0.45</v>
          </cell>
          <cell r="E4214" t="str">
            <v>9713</v>
          </cell>
        </row>
        <row r="4215">
          <cell r="D4215">
            <v>0.45</v>
          </cell>
          <cell r="E4215" t="str">
            <v>9714</v>
          </cell>
        </row>
        <row r="4216">
          <cell r="D4216">
            <v>0.45</v>
          </cell>
          <cell r="E4216" t="str">
            <v>9715</v>
          </cell>
        </row>
        <row r="4217">
          <cell r="D4217">
            <v>0.45</v>
          </cell>
          <cell r="E4217" t="str">
            <v>9716</v>
          </cell>
        </row>
        <row r="4218">
          <cell r="D4218">
            <v>0.45</v>
          </cell>
          <cell r="E4218" t="str">
            <v>9717</v>
          </cell>
        </row>
        <row r="4219">
          <cell r="D4219">
            <v>0.55000000000000004</v>
          </cell>
          <cell r="E4219" t="str">
            <v>9718</v>
          </cell>
        </row>
        <row r="4220">
          <cell r="D4220">
            <v>0.35000000000000003</v>
          </cell>
          <cell r="E4220" t="str">
            <v>9719</v>
          </cell>
        </row>
        <row r="4221">
          <cell r="D4221">
            <v>0.45</v>
          </cell>
          <cell r="E4221" t="str">
            <v>9720</v>
          </cell>
        </row>
        <row r="4222">
          <cell r="D4222">
            <v>0.45</v>
          </cell>
          <cell r="E4222" t="str">
            <v>9721</v>
          </cell>
        </row>
        <row r="4223">
          <cell r="D4223">
            <v>0.45</v>
          </cell>
          <cell r="E4223" t="str">
            <v>9722</v>
          </cell>
        </row>
        <row r="4224">
          <cell r="D4224">
            <v>0.45</v>
          </cell>
          <cell r="E4224" t="str">
            <v>9723</v>
          </cell>
        </row>
        <row r="4225">
          <cell r="D4225">
            <v>0.45</v>
          </cell>
          <cell r="E4225" t="str">
            <v>9724</v>
          </cell>
        </row>
        <row r="4226">
          <cell r="D4226">
            <v>0.45</v>
          </cell>
          <cell r="E4226" t="str">
            <v>9725</v>
          </cell>
        </row>
        <row r="4227">
          <cell r="D4227">
            <v>0.45</v>
          </cell>
          <cell r="E4227" t="str">
            <v>9726</v>
          </cell>
        </row>
        <row r="4228">
          <cell r="D4228">
            <v>0.45</v>
          </cell>
          <cell r="E4228" t="str">
            <v>9727</v>
          </cell>
        </row>
        <row r="4229">
          <cell r="D4229">
            <v>0.45</v>
          </cell>
          <cell r="E4229" t="str">
            <v>9728</v>
          </cell>
        </row>
        <row r="4230">
          <cell r="D4230">
            <v>0.45</v>
          </cell>
          <cell r="E4230" t="str">
            <v>9729</v>
          </cell>
        </row>
        <row r="4231">
          <cell r="D4231">
            <v>0.45</v>
          </cell>
          <cell r="E4231" t="str">
            <v>9730</v>
          </cell>
        </row>
        <row r="4232">
          <cell r="D4232">
            <v>0.45</v>
          </cell>
          <cell r="E4232" t="str">
            <v>9731</v>
          </cell>
        </row>
        <row r="4233">
          <cell r="D4233">
            <v>0.45</v>
          </cell>
          <cell r="E4233" t="str">
            <v>9732</v>
          </cell>
        </row>
        <row r="4234">
          <cell r="D4234">
            <v>0.45</v>
          </cell>
          <cell r="E4234" t="str">
            <v>9733</v>
          </cell>
        </row>
        <row r="4235">
          <cell r="D4235">
            <v>0.45</v>
          </cell>
          <cell r="E4235" t="str">
            <v>9734</v>
          </cell>
        </row>
        <row r="4236">
          <cell r="D4236">
            <v>0.45</v>
          </cell>
          <cell r="E4236" t="str">
            <v>9735</v>
          </cell>
        </row>
        <row r="4237">
          <cell r="D4237">
            <v>0.45</v>
          </cell>
          <cell r="E4237" t="str">
            <v>9736</v>
          </cell>
        </row>
        <row r="4238">
          <cell r="D4238">
            <v>0.45</v>
          </cell>
          <cell r="E4238" t="str">
            <v>9737</v>
          </cell>
        </row>
        <row r="4239">
          <cell r="D4239">
            <v>0.45</v>
          </cell>
          <cell r="E4239" t="str">
            <v>9738</v>
          </cell>
        </row>
        <row r="4240">
          <cell r="D4240">
            <v>0.45</v>
          </cell>
          <cell r="E4240" t="str">
            <v>9739</v>
          </cell>
        </row>
        <row r="4241">
          <cell r="D4241">
            <v>0.35000000000000003</v>
          </cell>
          <cell r="E4241" t="str">
            <v>9740</v>
          </cell>
        </row>
        <row r="4242">
          <cell r="D4242">
            <v>0.55000000000000004</v>
          </cell>
          <cell r="E4242" t="str">
            <v>9741</v>
          </cell>
        </row>
        <row r="4243">
          <cell r="D4243">
            <v>0.5</v>
          </cell>
          <cell r="E4243" t="str">
            <v>9742</v>
          </cell>
        </row>
        <row r="4244">
          <cell r="D4244">
            <v>0.5</v>
          </cell>
          <cell r="E4244" t="str">
            <v>9743</v>
          </cell>
        </row>
        <row r="4245">
          <cell r="D4245">
            <v>0.5</v>
          </cell>
          <cell r="E4245" t="str">
            <v>9744</v>
          </cell>
        </row>
        <row r="4246">
          <cell r="D4246">
            <v>0.5</v>
          </cell>
          <cell r="E4246" t="str">
            <v>9745</v>
          </cell>
        </row>
        <row r="4247">
          <cell r="D4247">
            <v>0.5</v>
          </cell>
          <cell r="E4247" t="str">
            <v>9746</v>
          </cell>
        </row>
        <row r="4248">
          <cell r="D4248">
            <v>0.5</v>
          </cell>
          <cell r="E4248" t="str">
            <v>9747</v>
          </cell>
        </row>
        <row r="4249">
          <cell r="D4249">
            <v>0.5</v>
          </cell>
          <cell r="E4249" t="str">
            <v>9748</v>
          </cell>
        </row>
        <row r="4250">
          <cell r="D4250">
            <v>0.5</v>
          </cell>
          <cell r="E4250" t="str">
            <v>9749</v>
          </cell>
        </row>
        <row r="4251">
          <cell r="D4251">
            <v>0.5</v>
          </cell>
          <cell r="E4251" t="str">
            <v>9750</v>
          </cell>
        </row>
        <row r="4252">
          <cell r="D4252">
            <v>0.70000000000000007</v>
          </cell>
          <cell r="E4252" t="str">
            <v>9751</v>
          </cell>
        </row>
        <row r="4253">
          <cell r="D4253">
            <v>0.3</v>
          </cell>
          <cell r="E4253" t="str">
            <v>9752</v>
          </cell>
        </row>
        <row r="4254">
          <cell r="D4254">
            <v>0.55000000000000004</v>
          </cell>
          <cell r="E4254" t="str">
            <v>9753</v>
          </cell>
        </row>
        <row r="4255">
          <cell r="D4255">
            <v>0.3</v>
          </cell>
          <cell r="E4255" t="str">
            <v>9754</v>
          </cell>
        </row>
        <row r="4256">
          <cell r="D4256">
            <v>0.55000000000000004</v>
          </cell>
          <cell r="E4256" t="str">
            <v>9755</v>
          </cell>
        </row>
        <row r="4257">
          <cell r="D4257">
            <v>0.4</v>
          </cell>
          <cell r="E4257" t="str">
            <v>9756</v>
          </cell>
        </row>
        <row r="4258">
          <cell r="D4258">
            <v>0.9</v>
          </cell>
          <cell r="E4258" t="str">
            <v>9757</v>
          </cell>
        </row>
        <row r="4259">
          <cell r="D4259">
            <v>0.55000000000000004</v>
          </cell>
          <cell r="E4259" t="str">
            <v>9758</v>
          </cell>
        </row>
        <row r="4260">
          <cell r="D4260">
            <v>0.65</v>
          </cell>
          <cell r="E4260" t="str">
            <v>9759</v>
          </cell>
        </row>
        <row r="4261">
          <cell r="D4261">
            <v>0.65</v>
          </cell>
          <cell r="E4261" t="str">
            <v>9760</v>
          </cell>
        </row>
        <row r="4262">
          <cell r="D4262">
            <v>0.65</v>
          </cell>
          <cell r="E4262" t="str">
            <v>981</v>
          </cell>
        </row>
        <row r="4263">
          <cell r="D4263">
            <v>0.65</v>
          </cell>
          <cell r="E4263" t="str">
            <v>982</v>
          </cell>
        </row>
        <row r="4264">
          <cell r="D4264">
            <v>0.65</v>
          </cell>
          <cell r="E4264" t="str">
            <v>983</v>
          </cell>
        </row>
        <row r="4265">
          <cell r="D4265">
            <v>0.65</v>
          </cell>
          <cell r="E4265" t="str">
            <v>984</v>
          </cell>
        </row>
        <row r="4266">
          <cell r="D4266">
            <v>0.65</v>
          </cell>
          <cell r="E4266" t="str">
            <v>985</v>
          </cell>
        </row>
        <row r="4267">
          <cell r="D4267">
            <v>0.65</v>
          </cell>
          <cell r="E4267" t="str">
            <v>986</v>
          </cell>
        </row>
        <row r="4268">
          <cell r="D4268">
            <v>0.65</v>
          </cell>
          <cell r="E4268" t="str">
            <v>987</v>
          </cell>
        </row>
        <row r="4269">
          <cell r="D4269">
            <v>0.65</v>
          </cell>
          <cell r="E4269" t="str">
            <v>988</v>
          </cell>
        </row>
        <row r="4270">
          <cell r="D4270">
            <v>0.65</v>
          </cell>
          <cell r="E4270" t="str">
            <v>989</v>
          </cell>
        </row>
        <row r="4271">
          <cell r="D4271">
            <v>0.65</v>
          </cell>
          <cell r="E4271" t="str">
            <v>9810</v>
          </cell>
        </row>
        <row r="4272">
          <cell r="D4272">
            <v>0.65</v>
          </cell>
          <cell r="E4272" t="str">
            <v>9811</v>
          </cell>
        </row>
        <row r="4273">
          <cell r="D4273">
            <v>0.65</v>
          </cell>
          <cell r="E4273" t="str">
            <v>9812</v>
          </cell>
        </row>
        <row r="4274">
          <cell r="D4274">
            <v>0.75</v>
          </cell>
          <cell r="E4274" t="str">
            <v>9813</v>
          </cell>
        </row>
        <row r="4275">
          <cell r="D4275">
            <v>0.5</v>
          </cell>
          <cell r="E4275" t="str">
            <v>9814</v>
          </cell>
        </row>
        <row r="4276">
          <cell r="D4276">
            <v>0.95000000000000007</v>
          </cell>
          <cell r="E4276" t="str">
            <v>9815</v>
          </cell>
        </row>
        <row r="4277">
          <cell r="D4277">
            <v>0.5</v>
          </cell>
          <cell r="E4277" t="str">
            <v>9816</v>
          </cell>
        </row>
        <row r="4278">
          <cell r="D4278">
            <v>0.85</v>
          </cell>
          <cell r="E4278" t="str">
            <v>9817</v>
          </cell>
        </row>
        <row r="4279">
          <cell r="D4279">
            <v>0.4</v>
          </cell>
          <cell r="E4279" t="str">
            <v>9818</v>
          </cell>
        </row>
        <row r="4280">
          <cell r="D4280">
            <v>0.5</v>
          </cell>
          <cell r="E4280" t="str">
            <v>9819</v>
          </cell>
        </row>
        <row r="4281">
          <cell r="D4281">
            <v>0.5</v>
          </cell>
          <cell r="E4281" t="str">
            <v>9820</v>
          </cell>
        </row>
        <row r="4282">
          <cell r="D4282">
            <v>0.5</v>
          </cell>
          <cell r="E4282" t="str">
            <v>9821</v>
          </cell>
        </row>
        <row r="4283">
          <cell r="D4283">
            <v>0.5</v>
          </cell>
          <cell r="E4283" t="str">
            <v>9822</v>
          </cell>
        </row>
        <row r="4284">
          <cell r="D4284">
            <v>0.5</v>
          </cell>
          <cell r="E4284" t="str">
            <v>9823</v>
          </cell>
        </row>
        <row r="4285">
          <cell r="D4285">
            <v>0.5</v>
          </cell>
          <cell r="E4285" t="str">
            <v>9824</v>
          </cell>
        </row>
        <row r="4286">
          <cell r="D4286">
            <v>0.5</v>
          </cell>
          <cell r="E4286" t="str">
            <v>9825</v>
          </cell>
        </row>
        <row r="4287">
          <cell r="D4287">
            <v>0.5</v>
          </cell>
          <cell r="E4287" t="str">
            <v>9826</v>
          </cell>
        </row>
        <row r="4288">
          <cell r="D4288">
            <v>0.5</v>
          </cell>
          <cell r="E4288" t="str">
            <v>9827</v>
          </cell>
        </row>
        <row r="4289">
          <cell r="D4289">
            <v>0.5</v>
          </cell>
          <cell r="E4289" t="str">
            <v>9828</v>
          </cell>
        </row>
        <row r="4290">
          <cell r="D4290">
            <v>0.5</v>
          </cell>
          <cell r="E4290" t="str">
            <v>9829</v>
          </cell>
        </row>
        <row r="4291">
          <cell r="D4291">
            <v>0.5</v>
          </cell>
          <cell r="E4291" t="str">
            <v>9830</v>
          </cell>
        </row>
        <row r="4292">
          <cell r="D4292">
            <v>0.5</v>
          </cell>
          <cell r="E4292" t="str">
            <v>9831</v>
          </cell>
        </row>
        <row r="4293">
          <cell r="D4293">
            <v>0.5</v>
          </cell>
          <cell r="E4293" t="str">
            <v>9832</v>
          </cell>
        </row>
        <row r="4294">
          <cell r="D4294">
            <v>0.5</v>
          </cell>
          <cell r="E4294" t="str">
            <v>9833</v>
          </cell>
        </row>
        <row r="4295">
          <cell r="D4295">
            <v>0.5</v>
          </cell>
          <cell r="E4295" t="str">
            <v>9834</v>
          </cell>
        </row>
        <row r="4296">
          <cell r="D4296">
            <v>0.5</v>
          </cell>
          <cell r="E4296" t="str">
            <v>9835</v>
          </cell>
        </row>
        <row r="4297">
          <cell r="D4297">
            <v>0.5</v>
          </cell>
          <cell r="E4297" t="str">
            <v>9836</v>
          </cell>
        </row>
        <row r="4298">
          <cell r="D4298">
            <v>0.5</v>
          </cell>
          <cell r="E4298" t="str">
            <v>9837</v>
          </cell>
        </row>
        <row r="4299">
          <cell r="D4299">
            <v>0.5</v>
          </cell>
          <cell r="E4299" t="str">
            <v>9838</v>
          </cell>
        </row>
        <row r="4300">
          <cell r="D4300">
            <v>0.5</v>
          </cell>
          <cell r="E4300" t="str">
            <v>9839</v>
          </cell>
        </row>
        <row r="4301">
          <cell r="D4301">
            <v>0.5</v>
          </cell>
          <cell r="E4301" t="str">
            <v>9840</v>
          </cell>
        </row>
        <row r="4302">
          <cell r="D4302">
            <v>0.5</v>
          </cell>
          <cell r="E4302" t="str">
            <v>9841</v>
          </cell>
        </row>
        <row r="4303">
          <cell r="D4303">
            <v>0.45</v>
          </cell>
          <cell r="E4303" t="str">
            <v>9842</v>
          </cell>
        </row>
        <row r="4304">
          <cell r="D4304">
            <v>0.65</v>
          </cell>
          <cell r="E4304" t="str">
            <v>9843</v>
          </cell>
        </row>
        <row r="4305">
          <cell r="D4305">
            <v>0.5</v>
          </cell>
          <cell r="E4305" t="str">
            <v>9844</v>
          </cell>
        </row>
        <row r="4306">
          <cell r="D4306">
            <v>0.5</v>
          </cell>
          <cell r="E4306" t="str">
            <v>9845</v>
          </cell>
        </row>
        <row r="4307">
          <cell r="D4307">
            <v>0.5</v>
          </cell>
          <cell r="E4307" t="str">
            <v>9846</v>
          </cell>
        </row>
        <row r="4308">
          <cell r="D4308">
            <v>0.5</v>
          </cell>
          <cell r="E4308" t="str">
            <v>9847</v>
          </cell>
        </row>
        <row r="4309">
          <cell r="D4309">
            <v>0.5</v>
          </cell>
          <cell r="E4309" t="str">
            <v>9848</v>
          </cell>
        </row>
        <row r="4310">
          <cell r="D4310">
            <v>0.5</v>
          </cell>
          <cell r="E4310" t="str">
            <v>9849</v>
          </cell>
        </row>
        <row r="4311">
          <cell r="D4311">
            <v>0.75</v>
          </cell>
          <cell r="E4311" t="str">
            <v>9850</v>
          </cell>
        </row>
        <row r="4312">
          <cell r="D4312">
            <v>0.25</v>
          </cell>
          <cell r="E4312" t="str">
            <v>9851</v>
          </cell>
        </row>
        <row r="4313">
          <cell r="D4313">
            <v>0.55000000000000004</v>
          </cell>
          <cell r="E4313" t="str">
            <v>9852</v>
          </cell>
        </row>
        <row r="4314">
          <cell r="D4314">
            <v>0.3</v>
          </cell>
          <cell r="E4314" t="str">
            <v>9853</v>
          </cell>
        </row>
        <row r="4315">
          <cell r="D4315">
            <v>0.85</v>
          </cell>
          <cell r="E4315" t="str">
            <v>9854</v>
          </cell>
        </row>
        <row r="4316">
          <cell r="D4316">
            <v>0.5</v>
          </cell>
          <cell r="E4316" t="str">
            <v>9855</v>
          </cell>
        </row>
        <row r="4317">
          <cell r="D4317">
            <v>0.70000000000000007</v>
          </cell>
          <cell r="E4317" t="str">
            <v>9856</v>
          </cell>
        </row>
        <row r="4318">
          <cell r="D4318">
            <v>0.3</v>
          </cell>
          <cell r="E4318" t="str">
            <v>9857</v>
          </cell>
        </row>
        <row r="4319">
          <cell r="D4319">
            <v>0.65</v>
          </cell>
          <cell r="E4319" t="str">
            <v>9858</v>
          </cell>
        </row>
        <row r="4320">
          <cell r="D4320">
            <v>0.45</v>
          </cell>
          <cell r="E4320" t="str">
            <v>9859</v>
          </cell>
        </row>
        <row r="4321">
          <cell r="D4321">
            <v>0.45</v>
          </cell>
          <cell r="E4321" t="str">
            <v>9860</v>
          </cell>
        </row>
        <row r="4322">
          <cell r="D4322">
            <v>0.45</v>
          </cell>
          <cell r="E4322" t="str">
            <v>1011</v>
          </cell>
        </row>
        <row r="4323">
          <cell r="D4323">
            <v>0.45</v>
          </cell>
          <cell r="E4323" t="str">
            <v>1012</v>
          </cell>
        </row>
        <row r="4324">
          <cell r="D4324">
            <v>0.45</v>
          </cell>
          <cell r="E4324" t="str">
            <v>1013</v>
          </cell>
        </row>
        <row r="4325">
          <cell r="D4325">
            <v>0.45</v>
          </cell>
          <cell r="E4325" t="str">
            <v>1014</v>
          </cell>
        </row>
        <row r="4326">
          <cell r="D4326">
            <v>0.45</v>
          </cell>
          <cell r="E4326" t="str">
            <v>1015</v>
          </cell>
        </row>
        <row r="4327">
          <cell r="D4327">
            <v>0.45</v>
          </cell>
          <cell r="E4327" t="str">
            <v>1016</v>
          </cell>
        </row>
        <row r="4328">
          <cell r="D4328">
            <v>0.45</v>
          </cell>
          <cell r="E4328" t="str">
            <v>1017</v>
          </cell>
        </row>
        <row r="4329">
          <cell r="D4329">
            <v>0.45</v>
          </cell>
          <cell r="E4329" t="str">
            <v>1018</v>
          </cell>
        </row>
        <row r="4330">
          <cell r="D4330">
            <v>0.45</v>
          </cell>
          <cell r="E4330" t="str">
            <v>1019</v>
          </cell>
        </row>
        <row r="4331">
          <cell r="D4331">
            <v>0.45</v>
          </cell>
          <cell r="E4331" t="str">
            <v>10110</v>
          </cell>
        </row>
        <row r="4332">
          <cell r="D4332">
            <v>0.45</v>
          </cell>
          <cell r="E4332" t="str">
            <v>10111</v>
          </cell>
        </row>
        <row r="4333">
          <cell r="D4333">
            <v>0.45</v>
          </cell>
          <cell r="E4333" t="str">
            <v>10112</v>
          </cell>
        </row>
        <row r="4334">
          <cell r="D4334">
            <v>0.45</v>
          </cell>
          <cell r="E4334" t="str">
            <v>10113</v>
          </cell>
        </row>
        <row r="4335">
          <cell r="D4335">
            <v>0.45</v>
          </cell>
          <cell r="E4335" t="str">
            <v>10114</v>
          </cell>
        </row>
        <row r="4336">
          <cell r="D4336">
            <v>0.45</v>
          </cell>
          <cell r="E4336" t="str">
            <v>10115</v>
          </cell>
        </row>
        <row r="4337">
          <cell r="D4337">
            <v>0.45</v>
          </cell>
          <cell r="E4337" t="str">
            <v>10116</v>
          </cell>
        </row>
        <row r="4338">
          <cell r="D4338">
            <v>0.45</v>
          </cell>
          <cell r="E4338" t="str">
            <v>10117</v>
          </cell>
        </row>
        <row r="4339">
          <cell r="D4339">
            <v>0.45</v>
          </cell>
          <cell r="E4339" t="str">
            <v>10118</v>
          </cell>
        </row>
        <row r="4340">
          <cell r="D4340">
            <v>0.45</v>
          </cell>
          <cell r="E4340" t="str">
            <v>10119</v>
          </cell>
        </row>
        <row r="4341">
          <cell r="D4341">
            <v>0.45</v>
          </cell>
          <cell r="E4341" t="str">
            <v>10120</v>
          </cell>
        </row>
        <row r="4342">
          <cell r="D4342">
            <v>0.45</v>
          </cell>
          <cell r="E4342" t="str">
            <v>10121</v>
          </cell>
        </row>
        <row r="4343">
          <cell r="D4343">
            <v>0.45</v>
          </cell>
          <cell r="E4343" t="str">
            <v>10122</v>
          </cell>
        </row>
        <row r="4344">
          <cell r="D4344">
            <v>0.45</v>
          </cell>
          <cell r="E4344" t="str">
            <v>10123</v>
          </cell>
        </row>
        <row r="4345">
          <cell r="D4345">
            <v>0.45</v>
          </cell>
          <cell r="E4345" t="str">
            <v>10124</v>
          </cell>
        </row>
        <row r="4346">
          <cell r="D4346">
            <v>0.45</v>
          </cell>
          <cell r="E4346" t="str">
            <v>10125</v>
          </cell>
        </row>
        <row r="4347">
          <cell r="D4347">
            <v>0.45</v>
          </cell>
          <cell r="E4347" t="str">
            <v>10126</v>
          </cell>
        </row>
        <row r="4348">
          <cell r="D4348">
            <v>0.45</v>
          </cell>
          <cell r="E4348" t="str">
            <v>10127</v>
          </cell>
        </row>
        <row r="4349">
          <cell r="D4349">
            <v>0.45</v>
          </cell>
          <cell r="E4349" t="str">
            <v>10128</v>
          </cell>
        </row>
        <row r="4350">
          <cell r="D4350">
            <v>0.45</v>
          </cell>
          <cell r="E4350" t="str">
            <v>10129</v>
          </cell>
        </row>
        <row r="4351">
          <cell r="D4351">
            <v>0.45</v>
          </cell>
          <cell r="E4351" t="str">
            <v>10130</v>
          </cell>
        </row>
        <row r="4352">
          <cell r="D4352">
            <v>0.45</v>
          </cell>
          <cell r="E4352" t="str">
            <v>10131</v>
          </cell>
        </row>
        <row r="4353">
          <cell r="D4353">
            <v>0.45</v>
          </cell>
          <cell r="E4353" t="str">
            <v>10132</v>
          </cell>
        </row>
        <row r="4354">
          <cell r="D4354">
            <v>0.45</v>
          </cell>
          <cell r="E4354" t="str">
            <v>10133</v>
          </cell>
        </row>
        <row r="4355">
          <cell r="D4355">
            <v>0.45</v>
          </cell>
          <cell r="E4355" t="str">
            <v>10134</v>
          </cell>
        </row>
        <row r="4356">
          <cell r="D4356">
            <v>0.65</v>
          </cell>
          <cell r="E4356" t="str">
            <v>10135</v>
          </cell>
        </row>
        <row r="4357">
          <cell r="D4357">
            <v>0.3</v>
          </cell>
          <cell r="E4357" t="str">
            <v>10136</v>
          </cell>
        </row>
        <row r="4358">
          <cell r="D4358">
            <v>0.70000000000000007</v>
          </cell>
          <cell r="E4358" t="str">
            <v>10137</v>
          </cell>
        </row>
        <row r="4359">
          <cell r="D4359">
            <v>0.5</v>
          </cell>
          <cell r="E4359" t="str">
            <v>10138</v>
          </cell>
        </row>
        <row r="4360">
          <cell r="D4360">
            <v>0.85</v>
          </cell>
          <cell r="E4360" t="str">
            <v>10139</v>
          </cell>
        </row>
        <row r="4361">
          <cell r="D4361">
            <v>0.3</v>
          </cell>
          <cell r="E4361" t="str">
            <v>10140</v>
          </cell>
        </row>
        <row r="4362">
          <cell r="D4362">
            <v>0.55000000000000004</v>
          </cell>
          <cell r="E4362" t="str">
            <v>10141</v>
          </cell>
        </row>
        <row r="4363">
          <cell r="D4363">
            <v>0.25</v>
          </cell>
          <cell r="E4363" t="str">
            <v>10142</v>
          </cell>
        </row>
        <row r="4364">
          <cell r="D4364">
            <v>0.75</v>
          </cell>
          <cell r="E4364" t="str">
            <v>10143</v>
          </cell>
        </row>
        <row r="4365">
          <cell r="D4365">
            <v>0.5</v>
          </cell>
          <cell r="E4365" t="str">
            <v>10144</v>
          </cell>
        </row>
        <row r="4366">
          <cell r="D4366">
            <v>0.5</v>
          </cell>
          <cell r="E4366" t="str">
            <v>10145</v>
          </cell>
        </row>
        <row r="4367">
          <cell r="D4367">
            <v>0.5</v>
          </cell>
          <cell r="E4367" t="str">
            <v>10146</v>
          </cell>
        </row>
        <row r="4368">
          <cell r="D4368">
            <v>0.5</v>
          </cell>
          <cell r="E4368" t="str">
            <v>10147</v>
          </cell>
        </row>
        <row r="4369">
          <cell r="D4369">
            <v>0.5</v>
          </cell>
          <cell r="E4369" t="str">
            <v>10148</v>
          </cell>
        </row>
        <row r="4370">
          <cell r="D4370">
            <v>0.5</v>
          </cell>
          <cell r="E4370" t="str">
            <v>10149</v>
          </cell>
        </row>
        <row r="4371">
          <cell r="D4371">
            <v>0.65</v>
          </cell>
          <cell r="E4371" t="str">
            <v>10150</v>
          </cell>
        </row>
        <row r="4372">
          <cell r="D4372">
            <v>0.45</v>
          </cell>
          <cell r="E4372" t="str">
            <v>10151</v>
          </cell>
        </row>
        <row r="4373">
          <cell r="D4373">
            <v>0.5</v>
          </cell>
          <cell r="E4373" t="str">
            <v>10152</v>
          </cell>
        </row>
        <row r="4374">
          <cell r="D4374">
            <v>0.5</v>
          </cell>
          <cell r="E4374" t="str">
            <v>10153</v>
          </cell>
        </row>
        <row r="4375">
          <cell r="D4375">
            <v>0.5</v>
          </cell>
          <cell r="E4375" t="str">
            <v>10154</v>
          </cell>
        </row>
        <row r="4376">
          <cell r="D4376">
            <v>0.5</v>
          </cell>
          <cell r="E4376" t="str">
            <v>10155</v>
          </cell>
        </row>
        <row r="4377">
          <cell r="D4377">
            <v>0.5</v>
          </cell>
          <cell r="E4377" t="str">
            <v>10156</v>
          </cell>
        </row>
        <row r="4378">
          <cell r="D4378">
            <v>0.5</v>
          </cell>
          <cell r="E4378" t="str">
            <v>10157</v>
          </cell>
        </row>
        <row r="4379">
          <cell r="D4379">
            <v>0.5</v>
          </cell>
          <cell r="E4379" t="str">
            <v>10158</v>
          </cell>
        </row>
        <row r="4380">
          <cell r="D4380">
            <v>0.5</v>
          </cell>
          <cell r="E4380" t="str">
            <v>10159</v>
          </cell>
        </row>
        <row r="4381">
          <cell r="D4381">
            <v>0.5</v>
          </cell>
          <cell r="E4381" t="str">
            <v>10160</v>
          </cell>
        </row>
        <row r="4382">
          <cell r="D4382">
            <v>0.5</v>
          </cell>
          <cell r="E4382" t="str">
            <v>1021</v>
          </cell>
        </row>
        <row r="4383">
          <cell r="D4383">
            <v>0.5</v>
          </cell>
          <cell r="E4383" t="str">
            <v>1022</v>
          </cell>
        </row>
        <row r="4384">
          <cell r="D4384">
            <v>0.5</v>
          </cell>
          <cell r="E4384" t="str">
            <v>1023</v>
          </cell>
        </row>
        <row r="4385">
          <cell r="D4385">
            <v>0.5</v>
          </cell>
          <cell r="E4385" t="str">
            <v>1024</v>
          </cell>
        </row>
        <row r="4386">
          <cell r="D4386">
            <v>0.5</v>
          </cell>
          <cell r="E4386" t="str">
            <v>1025</v>
          </cell>
        </row>
        <row r="4387">
          <cell r="D4387">
            <v>0.5</v>
          </cell>
          <cell r="E4387" t="str">
            <v>1026</v>
          </cell>
        </row>
        <row r="4388">
          <cell r="D4388">
            <v>0.5</v>
          </cell>
          <cell r="E4388" t="str">
            <v>1027</v>
          </cell>
        </row>
        <row r="4389">
          <cell r="D4389">
            <v>0.5</v>
          </cell>
          <cell r="E4389" t="str">
            <v>1028</v>
          </cell>
        </row>
        <row r="4390">
          <cell r="D4390">
            <v>0.5</v>
          </cell>
          <cell r="E4390" t="str">
            <v>1029</v>
          </cell>
        </row>
        <row r="4391">
          <cell r="D4391">
            <v>0.5</v>
          </cell>
          <cell r="E4391" t="str">
            <v>10210</v>
          </cell>
        </row>
        <row r="4392">
          <cell r="D4392">
            <v>0.5</v>
          </cell>
          <cell r="E4392" t="str">
            <v>10211</v>
          </cell>
        </row>
        <row r="4393">
          <cell r="D4393">
            <v>0.5</v>
          </cell>
          <cell r="E4393" t="str">
            <v>10212</v>
          </cell>
        </row>
        <row r="4394">
          <cell r="D4394">
            <v>0.5</v>
          </cell>
          <cell r="E4394" t="str">
            <v>10213</v>
          </cell>
        </row>
        <row r="4395">
          <cell r="D4395">
            <v>0.5</v>
          </cell>
          <cell r="E4395" t="str">
            <v>10214</v>
          </cell>
        </row>
        <row r="4396">
          <cell r="D4396">
            <v>0.4</v>
          </cell>
          <cell r="E4396" t="str">
            <v>10215</v>
          </cell>
        </row>
        <row r="4397">
          <cell r="D4397">
            <v>0.85</v>
          </cell>
          <cell r="E4397" t="str">
            <v>10216</v>
          </cell>
        </row>
        <row r="4398">
          <cell r="D4398">
            <v>0.5</v>
          </cell>
          <cell r="E4398" t="str">
            <v>10217</v>
          </cell>
        </row>
        <row r="4399">
          <cell r="D4399">
            <v>0.95000000000000007</v>
          </cell>
          <cell r="E4399" t="str">
            <v>10218</v>
          </cell>
        </row>
        <row r="4400">
          <cell r="D4400">
            <v>0.5</v>
          </cell>
          <cell r="E4400" t="str">
            <v>10219</v>
          </cell>
        </row>
        <row r="4401">
          <cell r="D4401">
            <v>0.75</v>
          </cell>
          <cell r="E4401" t="str">
            <v>10220</v>
          </cell>
        </row>
        <row r="4402">
          <cell r="D4402">
            <v>0.65</v>
          </cell>
          <cell r="E4402" t="str">
            <v>10221</v>
          </cell>
        </row>
        <row r="4403">
          <cell r="D4403">
            <v>0.65</v>
          </cell>
          <cell r="E4403" t="str">
            <v>10222</v>
          </cell>
        </row>
        <row r="4404">
          <cell r="D4404">
            <v>0.65</v>
          </cell>
          <cell r="E4404" t="str">
            <v>10223</v>
          </cell>
        </row>
        <row r="4405">
          <cell r="D4405">
            <v>0.65</v>
          </cell>
          <cell r="E4405" t="str">
            <v>10224</v>
          </cell>
        </row>
        <row r="4406">
          <cell r="D4406">
            <v>0.65</v>
          </cell>
          <cell r="E4406" t="str">
            <v>10225</v>
          </cell>
        </row>
        <row r="4407">
          <cell r="D4407">
            <v>0.65</v>
          </cell>
          <cell r="E4407" t="str">
            <v>10226</v>
          </cell>
        </row>
        <row r="4408">
          <cell r="D4408">
            <v>0.65</v>
          </cell>
          <cell r="E4408" t="str">
            <v>10227</v>
          </cell>
        </row>
        <row r="4409">
          <cell r="D4409">
            <v>0.65</v>
          </cell>
          <cell r="E4409" t="str">
            <v>10228</v>
          </cell>
        </row>
        <row r="4410">
          <cell r="D4410">
            <v>0.65</v>
          </cell>
          <cell r="E4410" t="str">
            <v>10229</v>
          </cell>
        </row>
        <row r="4411">
          <cell r="D4411">
            <v>0.65</v>
          </cell>
          <cell r="E4411" t="str">
            <v>10230</v>
          </cell>
        </row>
        <row r="4412">
          <cell r="D4412">
            <v>0.65</v>
          </cell>
          <cell r="E4412" t="str">
            <v>10231</v>
          </cell>
        </row>
        <row r="4413">
          <cell r="D4413">
            <v>0.65</v>
          </cell>
          <cell r="E4413" t="str">
            <v>10232</v>
          </cell>
        </row>
        <row r="4414">
          <cell r="D4414">
            <v>0.65</v>
          </cell>
          <cell r="E4414" t="str">
            <v>10233</v>
          </cell>
        </row>
        <row r="4415">
          <cell r="D4415">
            <v>0.65</v>
          </cell>
          <cell r="E4415" t="str">
            <v>10234</v>
          </cell>
        </row>
        <row r="4416">
          <cell r="D4416">
            <v>0.55000000000000004</v>
          </cell>
          <cell r="E4416" t="str">
            <v>10235</v>
          </cell>
        </row>
        <row r="4417">
          <cell r="D4417">
            <v>0.9</v>
          </cell>
          <cell r="E4417" t="str">
            <v>10236</v>
          </cell>
        </row>
        <row r="4418">
          <cell r="D4418">
            <v>0.4</v>
          </cell>
          <cell r="E4418" t="str">
            <v>10237</v>
          </cell>
        </row>
        <row r="4419">
          <cell r="D4419">
            <v>0.55000000000000004</v>
          </cell>
          <cell r="E4419" t="str">
            <v>10238</v>
          </cell>
        </row>
        <row r="4420">
          <cell r="D4420">
            <v>0.3</v>
          </cell>
          <cell r="E4420" t="str">
            <v>10239</v>
          </cell>
        </row>
        <row r="4421">
          <cell r="D4421">
            <v>0.55000000000000004</v>
          </cell>
          <cell r="E4421" t="str">
            <v>10240</v>
          </cell>
        </row>
        <row r="4422">
          <cell r="D4422">
            <v>0.3</v>
          </cell>
          <cell r="E4422" t="str">
            <v>10241</v>
          </cell>
        </row>
        <row r="4423">
          <cell r="D4423">
            <v>0.70000000000000007</v>
          </cell>
          <cell r="E4423" t="str">
            <v>10242</v>
          </cell>
        </row>
        <row r="4424">
          <cell r="D4424">
            <v>0.5</v>
          </cell>
          <cell r="E4424" t="str">
            <v>10243</v>
          </cell>
        </row>
        <row r="4425">
          <cell r="D4425">
            <v>0.5</v>
          </cell>
          <cell r="E4425" t="str">
            <v>10244</v>
          </cell>
        </row>
        <row r="4426">
          <cell r="D4426">
            <v>0.5</v>
          </cell>
          <cell r="E4426" t="str">
            <v>10245</v>
          </cell>
        </row>
        <row r="4427">
          <cell r="D4427">
            <v>0.5</v>
          </cell>
          <cell r="E4427" t="str">
            <v>10246</v>
          </cell>
        </row>
        <row r="4428">
          <cell r="D4428">
            <v>0.5</v>
          </cell>
          <cell r="E4428" t="str">
            <v>10247</v>
          </cell>
        </row>
        <row r="4429">
          <cell r="D4429">
            <v>0.5</v>
          </cell>
          <cell r="E4429" t="str">
            <v>10248</v>
          </cell>
        </row>
        <row r="4430">
          <cell r="D4430">
            <v>0.5</v>
          </cell>
          <cell r="E4430" t="str">
            <v>10249</v>
          </cell>
        </row>
        <row r="4431">
          <cell r="D4431">
            <v>0.5</v>
          </cell>
          <cell r="E4431" t="str">
            <v>10250</v>
          </cell>
        </row>
        <row r="4432">
          <cell r="D4432">
            <v>0.5</v>
          </cell>
          <cell r="E4432" t="str">
            <v>10251</v>
          </cell>
        </row>
        <row r="4433">
          <cell r="D4433">
            <v>0.55000000000000004</v>
          </cell>
          <cell r="E4433" t="str">
            <v>10252</v>
          </cell>
        </row>
        <row r="4434">
          <cell r="D4434">
            <v>0.35000000000000003</v>
          </cell>
          <cell r="E4434" t="str">
            <v>10253</v>
          </cell>
        </row>
        <row r="4435">
          <cell r="D4435">
            <v>0.45</v>
          </cell>
          <cell r="E4435" t="str">
            <v>10254</v>
          </cell>
        </row>
        <row r="4436">
          <cell r="D4436">
            <v>0.45</v>
          </cell>
          <cell r="E4436" t="str">
            <v>10255</v>
          </cell>
        </row>
        <row r="4437">
          <cell r="D4437">
            <v>0.45</v>
          </cell>
          <cell r="E4437" t="str">
            <v>10256</v>
          </cell>
        </row>
        <row r="4438">
          <cell r="D4438">
            <v>0.45</v>
          </cell>
          <cell r="E4438" t="str">
            <v>10257</v>
          </cell>
        </row>
        <row r="4439">
          <cell r="D4439">
            <v>0.45</v>
          </cell>
          <cell r="E4439" t="str">
            <v>10258</v>
          </cell>
        </row>
        <row r="4440">
          <cell r="D4440">
            <v>0.45</v>
          </cell>
          <cell r="E4440" t="str">
            <v>10259</v>
          </cell>
        </row>
        <row r="4441">
          <cell r="D4441">
            <v>0.45</v>
          </cell>
          <cell r="E4441" t="str">
            <v>10260</v>
          </cell>
        </row>
        <row r="4442">
          <cell r="D4442">
            <v>0.45</v>
          </cell>
          <cell r="E4442" t="str">
            <v>1031</v>
          </cell>
        </row>
        <row r="4443">
          <cell r="D4443">
            <v>0.45</v>
          </cell>
          <cell r="E4443" t="str">
            <v>1032</v>
          </cell>
        </row>
        <row r="4444">
          <cell r="D4444">
            <v>0.45</v>
          </cell>
          <cell r="E4444" t="str">
            <v>1033</v>
          </cell>
        </row>
        <row r="4445">
          <cell r="D4445">
            <v>0.45</v>
          </cell>
          <cell r="E4445" t="str">
            <v>1034</v>
          </cell>
        </row>
        <row r="4446">
          <cell r="D4446">
            <v>0.45</v>
          </cell>
          <cell r="E4446" t="str">
            <v>1035</v>
          </cell>
        </row>
        <row r="4447">
          <cell r="D4447">
            <v>0.45</v>
          </cell>
          <cell r="E4447" t="str">
            <v>1036</v>
          </cell>
        </row>
        <row r="4448">
          <cell r="D4448">
            <v>0.45</v>
          </cell>
          <cell r="E4448" t="str">
            <v>1037</v>
          </cell>
        </row>
        <row r="4449">
          <cell r="D4449">
            <v>0.45</v>
          </cell>
          <cell r="E4449" t="str">
            <v>1038</v>
          </cell>
        </row>
        <row r="4450">
          <cell r="D4450">
            <v>0.45</v>
          </cell>
          <cell r="E4450" t="str">
            <v>1039</v>
          </cell>
        </row>
        <row r="4451">
          <cell r="D4451">
            <v>0.45</v>
          </cell>
          <cell r="E4451" t="str">
            <v>10310</v>
          </cell>
        </row>
        <row r="4452">
          <cell r="D4452">
            <v>0.45</v>
          </cell>
          <cell r="E4452" t="str">
            <v>10311</v>
          </cell>
        </row>
        <row r="4453">
          <cell r="D4453">
            <v>0.45</v>
          </cell>
          <cell r="E4453" t="str">
            <v>10312</v>
          </cell>
        </row>
        <row r="4454">
          <cell r="D4454">
            <v>0.45</v>
          </cell>
          <cell r="E4454" t="str">
            <v>10313</v>
          </cell>
        </row>
        <row r="4455">
          <cell r="D4455">
            <v>0.35000000000000003</v>
          </cell>
          <cell r="E4455" t="str">
            <v>10314</v>
          </cell>
        </row>
        <row r="4456">
          <cell r="D4456">
            <v>0.55000000000000004</v>
          </cell>
          <cell r="E4456" t="str">
            <v>10315</v>
          </cell>
        </row>
        <row r="4457">
          <cell r="D4457">
            <v>0.45</v>
          </cell>
          <cell r="E4457" t="str">
            <v>10316</v>
          </cell>
        </row>
        <row r="4458">
          <cell r="D4458">
            <v>0.45</v>
          </cell>
          <cell r="E4458" t="str">
            <v>10317</v>
          </cell>
        </row>
        <row r="4459">
          <cell r="D4459">
            <v>0.45</v>
          </cell>
          <cell r="E4459" t="str">
            <v>10318</v>
          </cell>
        </row>
        <row r="4460">
          <cell r="D4460">
            <v>0.45</v>
          </cell>
          <cell r="E4460" t="str">
            <v>10319</v>
          </cell>
        </row>
        <row r="4461">
          <cell r="D4461">
            <v>0.45</v>
          </cell>
          <cell r="E4461" t="str">
            <v>10320</v>
          </cell>
        </row>
        <row r="4462">
          <cell r="D4462">
            <v>0.45</v>
          </cell>
          <cell r="E4462" t="str">
            <v>10321</v>
          </cell>
        </row>
        <row r="4463">
          <cell r="D4463">
            <v>0.45</v>
          </cell>
          <cell r="E4463" t="str">
            <v>10322</v>
          </cell>
        </row>
        <row r="4464">
          <cell r="D4464">
            <v>0.45</v>
          </cell>
          <cell r="E4464" t="str">
            <v>10323</v>
          </cell>
        </row>
        <row r="4465">
          <cell r="D4465">
            <v>0.45</v>
          </cell>
          <cell r="E4465" t="str">
            <v>10324</v>
          </cell>
        </row>
        <row r="4466">
          <cell r="D4466">
            <v>0.45</v>
          </cell>
          <cell r="E4466" t="str">
            <v>10325</v>
          </cell>
        </row>
        <row r="4467">
          <cell r="D4467">
            <v>0.45</v>
          </cell>
          <cell r="E4467" t="str">
            <v>10326</v>
          </cell>
        </row>
        <row r="4468">
          <cell r="D4468">
            <v>0.45</v>
          </cell>
          <cell r="E4468" t="str">
            <v>10327</v>
          </cell>
        </row>
        <row r="4469">
          <cell r="D4469">
            <v>0.65</v>
          </cell>
          <cell r="E4469" t="str">
            <v>10328</v>
          </cell>
        </row>
        <row r="4470">
          <cell r="D4470">
            <v>0.15</v>
          </cell>
          <cell r="E4470" t="str">
            <v>10329</v>
          </cell>
        </row>
        <row r="4471">
          <cell r="D4471">
            <v>0.4</v>
          </cell>
          <cell r="E4471" t="str">
            <v>10330</v>
          </cell>
        </row>
        <row r="4472">
          <cell r="D4472">
            <v>0.2</v>
          </cell>
          <cell r="E4472" t="str">
            <v>10331</v>
          </cell>
        </row>
        <row r="4473">
          <cell r="D4473">
            <v>0.8</v>
          </cell>
          <cell r="E4473" t="str">
            <v>10332</v>
          </cell>
        </row>
        <row r="4474">
          <cell r="D4474">
            <v>0.5</v>
          </cell>
          <cell r="E4474" t="str">
            <v>10333</v>
          </cell>
        </row>
        <row r="4475">
          <cell r="D4475">
            <v>0.5</v>
          </cell>
          <cell r="E4475" t="str">
            <v>10334</v>
          </cell>
        </row>
        <row r="4476">
          <cell r="D4476">
            <v>0.5</v>
          </cell>
          <cell r="E4476" t="str">
            <v>10335</v>
          </cell>
        </row>
        <row r="4477">
          <cell r="D4477">
            <v>0.5</v>
          </cell>
          <cell r="E4477" t="str">
            <v>10336</v>
          </cell>
        </row>
        <row r="4478">
          <cell r="D4478">
            <v>0.5</v>
          </cell>
          <cell r="E4478" t="str">
            <v>10337</v>
          </cell>
        </row>
        <row r="4479">
          <cell r="D4479">
            <v>0.5</v>
          </cell>
          <cell r="E4479" t="str">
            <v>10338</v>
          </cell>
        </row>
        <row r="4480">
          <cell r="D4480">
            <v>0.5</v>
          </cell>
          <cell r="E4480" t="str">
            <v>10339</v>
          </cell>
        </row>
        <row r="4481">
          <cell r="D4481">
            <v>0.5</v>
          </cell>
          <cell r="E4481" t="str">
            <v>10340</v>
          </cell>
        </row>
        <row r="4482">
          <cell r="D4482">
            <v>0.5</v>
          </cell>
          <cell r="E4482" t="str">
            <v>10341</v>
          </cell>
        </row>
        <row r="4483">
          <cell r="D4483">
            <v>0.5</v>
          </cell>
          <cell r="E4483" t="str">
            <v>10342</v>
          </cell>
        </row>
        <row r="4484">
          <cell r="D4484">
            <v>0.4</v>
          </cell>
          <cell r="E4484" t="str">
            <v>10343</v>
          </cell>
        </row>
        <row r="4485">
          <cell r="D4485">
            <v>0.6</v>
          </cell>
          <cell r="E4485" t="str">
            <v>10344</v>
          </cell>
        </row>
        <row r="4486">
          <cell r="D4486">
            <v>0.5</v>
          </cell>
          <cell r="E4486" t="str">
            <v>10345</v>
          </cell>
        </row>
        <row r="4487">
          <cell r="D4487">
            <v>0.5</v>
          </cell>
          <cell r="E4487" t="str">
            <v>10346</v>
          </cell>
        </row>
        <row r="4488">
          <cell r="D4488">
            <v>0.5</v>
          </cell>
          <cell r="E4488" t="str">
            <v>10347</v>
          </cell>
        </row>
        <row r="4489">
          <cell r="D4489">
            <v>0.5</v>
          </cell>
          <cell r="E4489" t="str">
            <v>10348</v>
          </cell>
        </row>
        <row r="4490">
          <cell r="D4490">
            <v>0.5</v>
          </cell>
          <cell r="E4490" t="str">
            <v>10349</v>
          </cell>
        </row>
        <row r="4491">
          <cell r="D4491">
            <v>0.5</v>
          </cell>
          <cell r="E4491" t="str">
            <v>10350</v>
          </cell>
        </row>
        <row r="4492">
          <cell r="D4492">
            <v>0.5</v>
          </cell>
          <cell r="E4492" t="str">
            <v>10351</v>
          </cell>
        </row>
        <row r="4493">
          <cell r="D4493">
            <v>0.5</v>
          </cell>
          <cell r="E4493" t="str">
            <v>10352</v>
          </cell>
        </row>
        <row r="4494">
          <cell r="D4494">
            <v>0.5</v>
          </cell>
          <cell r="E4494" t="str">
            <v>10353</v>
          </cell>
        </row>
        <row r="4495">
          <cell r="D4495">
            <v>0.5</v>
          </cell>
          <cell r="E4495" t="str">
            <v>10354</v>
          </cell>
        </row>
        <row r="4496">
          <cell r="D4496">
            <v>0.5</v>
          </cell>
          <cell r="E4496" t="str">
            <v>10355</v>
          </cell>
        </row>
        <row r="4497">
          <cell r="D4497">
            <v>0.5</v>
          </cell>
          <cell r="E4497" t="str">
            <v>10356</v>
          </cell>
        </row>
        <row r="4498">
          <cell r="D4498">
            <v>0.5</v>
          </cell>
          <cell r="E4498" t="str">
            <v>10357</v>
          </cell>
        </row>
        <row r="4499">
          <cell r="D4499">
            <v>0.5</v>
          </cell>
          <cell r="E4499" t="str">
            <v>10358</v>
          </cell>
        </row>
        <row r="4500">
          <cell r="D4500">
            <v>0.5</v>
          </cell>
          <cell r="E4500" t="str">
            <v>10359</v>
          </cell>
        </row>
        <row r="4501">
          <cell r="D4501">
            <v>0.5</v>
          </cell>
          <cell r="E4501" t="str">
            <v>10360</v>
          </cell>
        </row>
        <row r="4502">
          <cell r="D4502">
            <v>0.5</v>
          </cell>
          <cell r="E4502" t="str">
            <v>1041</v>
          </cell>
        </row>
        <row r="4503">
          <cell r="D4503">
            <v>0.5</v>
          </cell>
          <cell r="E4503" t="str">
            <v>1042</v>
          </cell>
        </row>
        <row r="4504">
          <cell r="D4504">
            <v>0.5</v>
          </cell>
          <cell r="E4504" t="str">
            <v>1043</v>
          </cell>
        </row>
        <row r="4505">
          <cell r="D4505">
            <v>0.5</v>
          </cell>
          <cell r="E4505" t="str">
            <v>1044</v>
          </cell>
        </row>
        <row r="4506">
          <cell r="D4506">
            <v>0.5</v>
          </cell>
          <cell r="E4506" t="str">
            <v>1045</v>
          </cell>
        </row>
        <row r="4507">
          <cell r="D4507">
            <v>0.3</v>
          </cell>
          <cell r="E4507" t="str">
            <v>1046</v>
          </cell>
        </row>
        <row r="4508">
          <cell r="D4508">
            <v>0.75</v>
          </cell>
          <cell r="E4508" t="str">
            <v>1047</v>
          </cell>
        </row>
        <row r="4509">
          <cell r="D4509">
            <v>0.4</v>
          </cell>
          <cell r="E4509" t="str">
            <v>1048</v>
          </cell>
        </row>
        <row r="4510">
          <cell r="D4510">
            <v>0.55000000000000004</v>
          </cell>
          <cell r="E4510" t="str">
            <v>1049</v>
          </cell>
        </row>
        <row r="4511">
          <cell r="D4511">
            <v>0.45</v>
          </cell>
          <cell r="E4511" t="str">
            <v>10410</v>
          </cell>
        </row>
        <row r="4512">
          <cell r="D4512">
            <v>0.8</v>
          </cell>
          <cell r="E4512" t="str">
            <v>10411</v>
          </cell>
        </row>
        <row r="4513">
          <cell r="D4513">
            <v>0.65</v>
          </cell>
          <cell r="E4513" t="str">
            <v>10412</v>
          </cell>
        </row>
        <row r="4514">
          <cell r="D4514">
            <v>0.65</v>
          </cell>
          <cell r="E4514" t="str">
            <v>10413</v>
          </cell>
        </row>
        <row r="4515">
          <cell r="D4515">
            <v>0.65</v>
          </cell>
          <cell r="E4515" t="str">
            <v>10414</v>
          </cell>
        </row>
        <row r="4516">
          <cell r="D4516">
            <v>0.65</v>
          </cell>
          <cell r="E4516" t="str">
            <v>10415</v>
          </cell>
        </row>
        <row r="4517">
          <cell r="D4517">
            <v>0.65</v>
          </cell>
          <cell r="E4517" t="str">
            <v>10416</v>
          </cell>
        </row>
        <row r="4518">
          <cell r="D4518">
            <v>0.65</v>
          </cell>
          <cell r="E4518" t="str">
            <v>10417</v>
          </cell>
        </row>
        <row r="4519">
          <cell r="D4519">
            <v>0.65</v>
          </cell>
          <cell r="E4519" t="str">
            <v>10418</v>
          </cell>
        </row>
        <row r="4520">
          <cell r="D4520">
            <v>0.65</v>
          </cell>
          <cell r="E4520" t="str">
            <v>10419</v>
          </cell>
        </row>
        <row r="4521">
          <cell r="D4521">
            <v>0.65</v>
          </cell>
          <cell r="E4521" t="str">
            <v>10420</v>
          </cell>
        </row>
        <row r="4522">
          <cell r="D4522">
            <v>0.65</v>
          </cell>
          <cell r="E4522" t="str">
            <v>10421</v>
          </cell>
        </row>
        <row r="4523">
          <cell r="D4523">
            <v>0.65</v>
          </cell>
          <cell r="E4523" t="str">
            <v>10422</v>
          </cell>
        </row>
        <row r="4524">
          <cell r="D4524">
            <v>0.65</v>
          </cell>
          <cell r="E4524" t="str">
            <v>10423</v>
          </cell>
        </row>
        <row r="4525">
          <cell r="D4525">
            <v>0.65</v>
          </cell>
          <cell r="E4525" t="str">
            <v>10424</v>
          </cell>
        </row>
        <row r="4526">
          <cell r="D4526">
            <v>0.65</v>
          </cell>
          <cell r="E4526" t="str">
            <v>10425</v>
          </cell>
        </row>
        <row r="4527">
          <cell r="D4527">
            <v>0.65</v>
          </cell>
          <cell r="E4527" t="str">
            <v>10426</v>
          </cell>
        </row>
        <row r="4528">
          <cell r="D4528">
            <v>0.9</v>
          </cell>
          <cell r="E4528" t="str">
            <v>10427</v>
          </cell>
        </row>
        <row r="4529">
          <cell r="D4529">
            <v>0.4</v>
          </cell>
          <cell r="E4529" t="str">
            <v>10428</v>
          </cell>
        </row>
        <row r="4530">
          <cell r="D4530">
            <v>0.85</v>
          </cell>
          <cell r="E4530" t="str">
            <v>10429</v>
          </cell>
        </row>
        <row r="4531">
          <cell r="D4531">
            <v>0.55000000000000004</v>
          </cell>
          <cell r="E4531" t="str">
            <v>10430</v>
          </cell>
        </row>
        <row r="4532">
          <cell r="D4532">
            <v>0.70000000000000007</v>
          </cell>
          <cell r="E4532" t="str">
            <v>10431</v>
          </cell>
        </row>
        <row r="4533">
          <cell r="D4533">
            <v>0.2</v>
          </cell>
          <cell r="E4533" t="str">
            <v>10432</v>
          </cell>
        </row>
        <row r="4534">
          <cell r="D4534">
            <v>0.4</v>
          </cell>
          <cell r="E4534" t="str">
            <v>10433</v>
          </cell>
        </row>
        <row r="4535">
          <cell r="D4535">
            <v>0.4</v>
          </cell>
          <cell r="E4535" t="str">
            <v>10434</v>
          </cell>
        </row>
        <row r="4536">
          <cell r="D4536">
            <v>0.4</v>
          </cell>
          <cell r="E4536" t="str">
            <v>10435</v>
          </cell>
        </row>
        <row r="4537">
          <cell r="D4537">
            <v>0.4</v>
          </cell>
          <cell r="E4537" t="str">
            <v>10436</v>
          </cell>
        </row>
        <row r="4538">
          <cell r="D4538">
            <v>0.4</v>
          </cell>
          <cell r="E4538" t="str">
            <v>10437</v>
          </cell>
        </row>
        <row r="4539">
          <cell r="D4539">
            <v>0.4</v>
          </cell>
          <cell r="E4539" t="str">
            <v>10438</v>
          </cell>
        </row>
        <row r="4540">
          <cell r="D4540">
            <v>0.4</v>
          </cell>
          <cell r="E4540" t="str">
            <v>10439</v>
          </cell>
        </row>
        <row r="4541">
          <cell r="D4541">
            <v>0.4</v>
          </cell>
          <cell r="E4541" t="str">
            <v>10440</v>
          </cell>
        </row>
        <row r="4542">
          <cell r="D4542">
            <v>0.4</v>
          </cell>
          <cell r="E4542" t="str">
            <v>10441</v>
          </cell>
        </row>
        <row r="4543">
          <cell r="D4543">
            <v>0.4</v>
          </cell>
          <cell r="E4543" t="str">
            <v>10442</v>
          </cell>
        </row>
        <row r="4544">
          <cell r="D4544">
            <v>0.4</v>
          </cell>
          <cell r="E4544" t="str">
            <v>10443</v>
          </cell>
        </row>
        <row r="4545">
          <cell r="D4545">
            <v>0.4</v>
          </cell>
          <cell r="E4545" t="str">
            <v>10444</v>
          </cell>
        </row>
        <row r="4546">
          <cell r="D4546">
            <v>0.4</v>
          </cell>
          <cell r="E4546" t="str">
            <v>10445</v>
          </cell>
        </row>
        <row r="4547">
          <cell r="D4547">
            <v>0.4</v>
          </cell>
          <cell r="E4547" t="str">
            <v>10446</v>
          </cell>
        </row>
        <row r="4548">
          <cell r="D4548">
            <v>0.4</v>
          </cell>
          <cell r="E4548" t="str">
            <v>10447</v>
          </cell>
        </row>
        <row r="4549">
          <cell r="D4549">
            <v>0.4</v>
          </cell>
          <cell r="E4549" t="str">
            <v>10448</v>
          </cell>
        </row>
        <row r="4550">
          <cell r="D4550">
            <v>0.4</v>
          </cell>
          <cell r="E4550" t="str">
            <v>10449</v>
          </cell>
        </row>
        <row r="4551">
          <cell r="D4551">
            <v>0.4</v>
          </cell>
          <cell r="E4551" t="str">
            <v>10450</v>
          </cell>
        </row>
        <row r="4552">
          <cell r="D4552">
            <v>0.4</v>
          </cell>
          <cell r="E4552" t="str">
            <v>10451</v>
          </cell>
        </row>
        <row r="4553">
          <cell r="D4553">
            <v>0.4</v>
          </cell>
          <cell r="E4553" t="str">
            <v>10452</v>
          </cell>
        </row>
        <row r="4554">
          <cell r="D4554">
            <v>0.2</v>
          </cell>
          <cell r="E4554" t="str">
            <v>10453</v>
          </cell>
        </row>
        <row r="4555">
          <cell r="D4555">
            <v>0.65</v>
          </cell>
          <cell r="E4555" t="str">
            <v>10454</v>
          </cell>
        </row>
        <row r="4556">
          <cell r="D4556">
            <v>0.3</v>
          </cell>
          <cell r="E4556" t="str">
            <v>10455</v>
          </cell>
        </row>
        <row r="4557">
          <cell r="D4557">
            <v>0.55000000000000004</v>
          </cell>
          <cell r="E4557" t="str">
            <v>10456</v>
          </cell>
        </row>
        <row r="4558">
          <cell r="D4558">
            <v>0.70000000000000007</v>
          </cell>
          <cell r="E4558" t="str">
            <v>10457</v>
          </cell>
        </row>
        <row r="4559">
          <cell r="D4559">
            <v>0.5</v>
          </cell>
          <cell r="E4559" t="str">
            <v>10458</v>
          </cell>
        </row>
        <row r="4560">
          <cell r="D4560">
            <v>0.5</v>
          </cell>
          <cell r="E4560" t="str">
            <v>10459</v>
          </cell>
        </row>
        <row r="4561">
          <cell r="D4561">
            <v>0.5</v>
          </cell>
          <cell r="E4561" t="str">
            <v>10460</v>
          </cell>
        </row>
        <row r="4562">
          <cell r="D4562">
            <v>0.5</v>
          </cell>
          <cell r="E4562" t="str">
            <v>1051</v>
          </cell>
        </row>
        <row r="4563">
          <cell r="D4563">
            <v>0.5</v>
          </cell>
          <cell r="E4563" t="str">
            <v>1052</v>
          </cell>
        </row>
        <row r="4564">
          <cell r="D4564">
            <v>0.5</v>
          </cell>
          <cell r="E4564" t="str">
            <v>1053</v>
          </cell>
        </row>
        <row r="4565">
          <cell r="D4565">
            <v>0.5</v>
          </cell>
          <cell r="E4565" t="str">
            <v>1054</v>
          </cell>
        </row>
        <row r="4566">
          <cell r="D4566">
            <v>0.5</v>
          </cell>
          <cell r="E4566" t="str">
            <v>1055</v>
          </cell>
        </row>
        <row r="4567">
          <cell r="D4567">
            <v>0.5</v>
          </cell>
          <cell r="E4567" t="str">
            <v>1056</v>
          </cell>
        </row>
        <row r="4568">
          <cell r="D4568">
            <v>0.5</v>
          </cell>
          <cell r="E4568" t="str">
            <v>1057</v>
          </cell>
        </row>
        <row r="4569">
          <cell r="D4569">
            <v>0.4</v>
          </cell>
          <cell r="E4569" t="str">
            <v>1058</v>
          </cell>
        </row>
        <row r="4570">
          <cell r="D4570">
            <v>0.6</v>
          </cell>
          <cell r="E4570" t="str">
            <v>1059</v>
          </cell>
        </row>
        <row r="4571">
          <cell r="D4571">
            <v>0.55000000000000004</v>
          </cell>
          <cell r="E4571" t="str">
            <v>10510</v>
          </cell>
        </row>
        <row r="4572">
          <cell r="D4572">
            <v>0.70000000000000007</v>
          </cell>
          <cell r="E4572" t="str">
            <v>10511</v>
          </cell>
        </row>
        <row r="4573">
          <cell r="D4573">
            <v>0.3</v>
          </cell>
          <cell r="E4573" t="str">
            <v>10512</v>
          </cell>
        </row>
        <row r="4574">
          <cell r="D4574">
            <v>0.4</v>
          </cell>
          <cell r="E4574" t="str">
            <v>10513</v>
          </cell>
        </row>
        <row r="4575">
          <cell r="D4575">
            <v>0.55000000000000004</v>
          </cell>
          <cell r="E4575" t="str">
            <v>10514</v>
          </cell>
        </row>
        <row r="4576">
          <cell r="D4576">
            <v>0.55000000000000004</v>
          </cell>
          <cell r="E4576" t="str">
            <v>10515</v>
          </cell>
        </row>
        <row r="4577">
          <cell r="D4577">
            <v>0.55000000000000004</v>
          </cell>
          <cell r="E4577" t="str">
            <v>10516</v>
          </cell>
        </row>
        <row r="4578">
          <cell r="D4578">
            <v>0.55000000000000004</v>
          </cell>
          <cell r="E4578" t="str">
            <v>10517</v>
          </cell>
        </row>
        <row r="4579">
          <cell r="D4579">
            <v>0.5</v>
          </cell>
          <cell r="E4579" t="str">
            <v>10518</v>
          </cell>
        </row>
        <row r="4580">
          <cell r="D4580">
            <v>0.6</v>
          </cell>
          <cell r="E4580" t="str">
            <v>10519</v>
          </cell>
        </row>
        <row r="4581">
          <cell r="D4581">
            <v>0.55000000000000004</v>
          </cell>
          <cell r="E4581" t="str">
            <v>10520</v>
          </cell>
        </row>
        <row r="4582">
          <cell r="D4582">
            <v>0.55000000000000004</v>
          </cell>
          <cell r="E4582" t="str">
            <v>10521</v>
          </cell>
        </row>
        <row r="4583">
          <cell r="D4583">
            <v>0.55000000000000004</v>
          </cell>
          <cell r="E4583" t="str">
            <v>10522</v>
          </cell>
        </row>
        <row r="4584">
          <cell r="D4584">
            <v>0.55000000000000004</v>
          </cell>
          <cell r="E4584" t="str">
            <v>10523</v>
          </cell>
        </row>
        <row r="4585">
          <cell r="D4585">
            <v>0.55000000000000004</v>
          </cell>
          <cell r="E4585" t="str">
            <v>10524</v>
          </cell>
        </row>
        <row r="4586">
          <cell r="D4586">
            <v>0.55000000000000004</v>
          </cell>
          <cell r="E4586" t="str">
            <v>10525</v>
          </cell>
        </row>
        <row r="4587">
          <cell r="D4587">
            <v>0.55000000000000004</v>
          </cell>
          <cell r="E4587" t="str">
            <v>10526</v>
          </cell>
        </row>
        <row r="4588">
          <cell r="D4588">
            <v>0.55000000000000004</v>
          </cell>
          <cell r="E4588" t="str">
            <v>10527</v>
          </cell>
        </row>
        <row r="4589">
          <cell r="D4589">
            <v>0.55000000000000004</v>
          </cell>
          <cell r="E4589" t="str">
            <v>10528</v>
          </cell>
        </row>
        <row r="4590">
          <cell r="D4590">
            <v>0.55000000000000004</v>
          </cell>
          <cell r="E4590" t="str">
            <v>10529</v>
          </cell>
        </row>
        <row r="4591">
          <cell r="D4591">
            <v>0.55000000000000004</v>
          </cell>
          <cell r="E4591" t="str">
            <v>10530</v>
          </cell>
        </row>
        <row r="4592">
          <cell r="D4592">
            <v>0.55000000000000004</v>
          </cell>
          <cell r="E4592" t="str">
            <v>10531</v>
          </cell>
        </row>
        <row r="4593">
          <cell r="D4593">
            <v>0.55000000000000004</v>
          </cell>
          <cell r="E4593" t="str">
            <v>10532</v>
          </cell>
        </row>
        <row r="4594">
          <cell r="D4594">
            <v>0.55000000000000004</v>
          </cell>
          <cell r="E4594" t="str">
            <v>10533</v>
          </cell>
        </row>
        <row r="4595">
          <cell r="D4595">
            <v>0.55000000000000004</v>
          </cell>
          <cell r="E4595" t="str">
            <v>10534</v>
          </cell>
        </row>
        <row r="4596">
          <cell r="D4596">
            <v>0.55000000000000004</v>
          </cell>
          <cell r="E4596" t="str">
            <v>10535</v>
          </cell>
        </row>
        <row r="4597">
          <cell r="D4597">
            <v>0.55000000000000004</v>
          </cell>
          <cell r="E4597" t="str">
            <v>10536</v>
          </cell>
        </row>
        <row r="4598">
          <cell r="D4598">
            <v>0.55000000000000004</v>
          </cell>
          <cell r="E4598" t="str">
            <v>10537</v>
          </cell>
        </row>
        <row r="4599">
          <cell r="D4599">
            <v>0.65</v>
          </cell>
          <cell r="E4599" t="str">
            <v>10538</v>
          </cell>
        </row>
        <row r="4600">
          <cell r="D4600">
            <v>0.5</v>
          </cell>
          <cell r="E4600" t="str">
            <v>10539</v>
          </cell>
        </row>
        <row r="4601">
          <cell r="D4601">
            <v>0.85</v>
          </cell>
          <cell r="E4601" t="str">
            <v>10540</v>
          </cell>
        </row>
        <row r="4602">
          <cell r="D4602">
            <v>0.75</v>
          </cell>
          <cell r="E4602" t="str">
            <v>10541</v>
          </cell>
        </row>
        <row r="4603">
          <cell r="D4603">
            <v>0.95000000000000007</v>
          </cell>
          <cell r="E4603" t="str">
            <v>10542</v>
          </cell>
        </row>
        <row r="4604">
          <cell r="D4604">
            <v>0.35000000000000003</v>
          </cell>
          <cell r="E4604" t="str">
            <v>10543</v>
          </cell>
        </row>
        <row r="4605">
          <cell r="D4605">
            <v>0.75</v>
          </cell>
          <cell r="E4605" t="str">
            <v>10544</v>
          </cell>
        </row>
        <row r="4606">
          <cell r="D4606">
            <v>0.45</v>
          </cell>
          <cell r="E4606" t="str">
            <v>10545</v>
          </cell>
        </row>
        <row r="4607">
          <cell r="D4607">
            <v>0.65</v>
          </cell>
          <cell r="E4607" t="str">
            <v>10546</v>
          </cell>
        </row>
        <row r="4608">
          <cell r="D4608">
            <v>0.65</v>
          </cell>
          <cell r="E4608" t="str">
            <v>10547</v>
          </cell>
        </row>
        <row r="4609">
          <cell r="D4609">
            <v>0.65</v>
          </cell>
          <cell r="E4609" t="str">
            <v>10548</v>
          </cell>
        </row>
        <row r="4610">
          <cell r="D4610">
            <v>0.65</v>
          </cell>
          <cell r="E4610" t="str">
            <v>10549</v>
          </cell>
        </row>
        <row r="4611">
          <cell r="D4611">
            <v>0.65</v>
          </cell>
          <cell r="E4611" t="str">
            <v>10550</v>
          </cell>
        </row>
        <row r="4612">
          <cell r="D4612">
            <v>0.65</v>
          </cell>
          <cell r="E4612" t="str">
            <v>10551</v>
          </cell>
        </row>
        <row r="4613">
          <cell r="D4613">
            <v>0.65</v>
          </cell>
          <cell r="E4613" t="str">
            <v>10552</v>
          </cell>
        </row>
        <row r="4614">
          <cell r="D4614">
            <v>0.65</v>
          </cell>
          <cell r="E4614" t="str">
            <v>10553</v>
          </cell>
        </row>
        <row r="4615">
          <cell r="D4615">
            <v>0.65</v>
          </cell>
          <cell r="E4615" t="str">
            <v>10554</v>
          </cell>
        </row>
        <row r="4616">
          <cell r="D4616">
            <v>0.65</v>
          </cell>
          <cell r="E4616" t="str">
            <v>10555</v>
          </cell>
        </row>
        <row r="4617">
          <cell r="D4617">
            <v>0.65</v>
          </cell>
          <cell r="E4617" t="str">
            <v>10556</v>
          </cell>
        </row>
        <row r="4618">
          <cell r="D4618">
            <v>0.65</v>
          </cell>
          <cell r="E4618" t="str">
            <v>10557</v>
          </cell>
        </row>
        <row r="4619">
          <cell r="D4619">
            <v>0.65</v>
          </cell>
          <cell r="E4619" t="str">
            <v>10558</v>
          </cell>
        </row>
        <row r="4620">
          <cell r="D4620">
            <v>0.65</v>
          </cell>
          <cell r="E4620" t="str">
            <v>10559</v>
          </cell>
        </row>
        <row r="4621">
          <cell r="D4621">
            <v>0.4</v>
          </cell>
          <cell r="E4621" t="str">
            <v>10560</v>
          </cell>
        </row>
        <row r="4622">
          <cell r="D4622">
            <v>0.65</v>
          </cell>
          <cell r="E4622" t="str">
            <v>1061</v>
          </cell>
        </row>
        <row r="4623">
          <cell r="D4623">
            <v>0.3</v>
          </cell>
          <cell r="E4623" t="str">
            <v>1062</v>
          </cell>
        </row>
        <row r="4624">
          <cell r="D4624">
            <v>0.8</v>
          </cell>
          <cell r="E4624" t="str">
            <v>1063</v>
          </cell>
        </row>
        <row r="4625">
          <cell r="D4625">
            <v>0.4</v>
          </cell>
          <cell r="E4625" t="str">
            <v>1064</v>
          </cell>
        </row>
        <row r="4626">
          <cell r="D4626">
            <v>0.5</v>
          </cell>
          <cell r="E4626" t="str">
            <v>1065</v>
          </cell>
        </row>
        <row r="4627">
          <cell r="D4627">
            <v>0.4</v>
          </cell>
          <cell r="E4627" t="str">
            <v>1066</v>
          </cell>
        </row>
        <row r="4628">
          <cell r="D4628">
            <v>0.70000000000000007</v>
          </cell>
          <cell r="E4628" t="str">
            <v>1067</v>
          </cell>
        </row>
        <row r="4629">
          <cell r="D4629">
            <v>0.5</v>
          </cell>
          <cell r="E4629" t="str">
            <v>1068</v>
          </cell>
        </row>
        <row r="4630">
          <cell r="D4630">
            <v>0.5</v>
          </cell>
          <cell r="E4630" t="str">
            <v>1069</v>
          </cell>
        </row>
        <row r="4631">
          <cell r="D4631">
            <v>0.5</v>
          </cell>
          <cell r="E4631" t="str">
            <v>10610</v>
          </cell>
        </row>
        <row r="4632">
          <cell r="D4632">
            <v>0.5</v>
          </cell>
          <cell r="E4632" t="str">
            <v>10611</v>
          </cell>
        </row>
        <row r="4633">
          <cell r="D4633">
            <v>0.5</v>
          </cell>
          <cell r="E4633" t="str">
            <v>10612</v>
          </cell>
        </row>
        <row r="4634">
          <cell r="D4634">
            <v>0.5</v>
          </cell>
          <cell r="E4634" t="str">
            <v>10613</v>
          </cell>
        </row>
        <row r="4635">
          <cell r="D4635">
            <v>0.5</v>
          </cell>
          <cell r="E4635" t="str">
            <v>10614</v>
          </cell>
        </row>
        <row r="4636">
          <cell r="D4636">
            <v>0.5</v>
          </cell>
          <cell r="E4636" t="str">
            <v>10615</v>
          </cell>
        </row>
        <row r="4637">
          <cell r="D4637">
            <v>0.5</v>
          </cell>
          <cell r="E4637" t="str">
            <v>10616</v>
          </cell>
        </row>
        <row r="4638">
          <cell r="D4638">
            <v>0.5</v>
          </cell>
          <cell r="E4638" t="str">
            <v>10617</v>
          </cell>
        </row>
        <row r="4639">
          <cell r="D4639">
            <v>0.5</v>
          </cell>
          <cell r="E4639" t="str">
            <v>10618</v>
          </cell>
        </row>
        <row r="4640">
          <cell r="D4640">
            <v>0.5</v>
          </cell>
          <cell r="E4640" t="str">
            <v>10619</v>
          </cell>
        </row>
        <row r="4641">
          <cell r="D4641">
            <v>0.5</v>
          </cell>
          <cell r="E4641" t="str">
            <v>10620</v>
          </cell>
        </row>
        <row r="4642">
          <cell r="D4642">
            <v>0.5</v>
          </cell>
          <cell r="E4642" t="str">
            <v>10621</v>
          </cell>
        </row>
        <row r="4643">
          <cell r="D4643">
            <v>0.5</v>
          </cell>
          <cell r="E4643" t="str">
            <v>10622</v>
          </cell>
        </row>
        <row r="4644">
          <cell r="D4644">
            <v>0.5</v>
          </cell>
          <cell r="E4644" t="str">
            <v>10623</v>
          </cell>
        </row>
        <row r="4645">
          <cell r="D4645">
            <v>0.70000000000000007</v>
          </cell>
          <cell r="E4645" t="str">
            <v>10624</v>
          </cell>
        </row>
        <row r="4646">
          <cell r="D4646">
            <v>0.4</v>
          </cell>
          <cell r="E4646" t="str">
            <v>10625</v>
          </cell>
        </row>
        <row r="4647">
          <cell r="D4647">
            <v>0.5</v>
          </cell>
          <cell r="E4647" t="str">
            <v>10626</v>
          </cell>
        </row>
        <row r="4648">
          <cell r="D4648">
            <v>0.4</v>
          </cell>
          <cell r="E4648" t="str">
            <v>10627</v>
          </cell>
        </row>
        <row r="4649">
          <cell r="D4649">
            <v>0.8</v>
          </cell>
          <cell r="E4649" t="str">
            <v>10628</v>
          </cell>
        </row>
        <row r="4650">
          <cell r="D4650">
            <v>0.3</v>
          </cell>
          <cell r="E4650" t="str">
            <v>10629</v>
          </cell>
        </row>
        <row r="4651">
          <cell r="D4651">
            <v>0.65</v>
          </cell>
          <cell r="E4651" t="str">
            <v>10630</v>
          </cell>
        </row>
        <row r="4652">
          <cell r="D4652">
            <v>0.4</v>
          </cell>
          <cell r="E4652" t="str">
            <v>10631</v>
          </cell>
        </row>
        <row r="4653">
          <cell r="D4653">
            <v>0.65</v>
          </cell>
          <cell r="E4653" t="str">
            <v>10632</v>
          </cell>
        </row>
        <row r="4654">
          <cell r="D4654">
            <v>0.65</v>
          </cell>
          <cell r="E4654" t="str">
            <v>10633</v>
          </cell>
        </row>
        <row r="4655">
          <cell r="D4655">
            <v>0.65</v>
          </cell>
          <cell r="E4655" t="str">
            <v>10634</v>
          </cell>
        </row>
        <row r="4656">
          <cell r="D4656">
            <v>0.65</v>
          </cell>
          <cell r="E4656" t="str">
            <v>10635</v>
          </cell>
        </row>
        <row r="4657">
          <cell r="D4657">
            <v>0.65</v>
          </cell>
          <cell r="E4657" t="str">
            <v>10636</v>
          </cell>
        </row>
        <row r="4658">
          <cell r="D4658">
            <v>0.65</v>
          </cell>
          <cell r="E4658" t="str">
            <v>10637</v>
          </cell>
        </row>
        <row r="4659">
          <cell r="D4659">
            <v>0.65</v>
          </cell>
          <cell r="E4659" t="str">
            <v>10638</v>
          </cell>
        </row>
        <row r="4660">
          <cell r="D4660">
            <v>0.65</v>
          </cell>
          <cell r="E4660" t="str">
            <v>10639</v>
          </cell>
        </row>
        <row r="4661">
          <cell r="D4661">
            <v>0.65</v>
          </cell>
          <cell r="E4661" t="str">
            <v>10640</v>
          </cell>
        </row>
        <row r="4662">
          <cell r="D4662">
            <v>0.65</v>
          </cell>
          <cell r="E4662" t="str">
            <v>10641</v>
          </cell>
        </row>
        <row r="4663">
          <cell r="D4663">
            <v>0.65</v>
          </cell>
          <cell r="E4663" t="str">
            <v>10642</v>
          </cell>
        </row>
        <row r="4664">
          <cell r="D4664">
            <v>0.65</v>
          </cell>
          <cell r="E4664" t="str">
            <v>10643</v>
          </cell>
        </row>
        <row r="4665">
          <cell r="D4665">
            <v>0.65</v>
          </cell>
          <cell r="E4665" t="str">
            <v>10644</v>
          </cell>
        </row>
        <row r="4666">
          <cell r="D4666">
            <v>0.65</v>
          </cell>
          <cell r="E4666" t="str">
            <v>10645</v>
          </cell>
        </row>
        <row r="4667">
          <cell r="D4667">
            <v>0.45</v>
          </cell>
          <cell r="E4667" t="str">
            <v>10646</v>
          </cell>
        </row>
        <row r="4668">
          <cell r="D4668">
            <v>0.75</v>
          </cell>
          <cell r="E4668" t="str">
            <v>10647</v>
          </cell>
        </row>
        <row r="4669">
          <cell r="D4669">
            <v>0.35000000000000003</v>
          </cell>
          <cell r="E4669" t="str">
            <v>10648</v>
          </cell>
        </row>
        <row r="4670">
          <cell r="D4670">
            <v>0.95000000000000007</v>
          </cell>
          <cell r="E4670" t="str">
            <v>10649</v>
          </cell>
        </row>
        <row r="4671">
          <cell r="D4671">
            <v>0.75</v>
          </cell>
          <cell r="E4671" t="str">
            <v>10650</v>
          </cell>
        </row>
        <row r="4672">
          <cell r="D4672">
            <v>0.85</v>
          </cell>
          <cell r="E4672" t="str">
            <v>10651</v>
          </cell>
        </row>
        <row r="4673">
          <cell r="D4673">
            <v>0.5</v>
          </cell>
          <cell r="E4673" t="str">
            <v>10652</v>
          </cell>
        </row>
        <row r="4674">
          <cell r="D4674">
            <v>0.65</v>
          </cell>
          <cell r="E4674" t="str">
            <v>10653</v>
          </cell>
        </row>
        <row r="4675">
          <cell r="D4675">
            <v>0.55000000000000004</v>
          </cell>
          <cell r="E4675" t="str">
            <v>10654</v>
          </cell>
        </row>
        <row r="4676">
          <cell r="D4676">
            <v>0.55000000000000004</v>
          </cell>
          <cell r="E4676" t="str">
            <v>10655</v>
          </cell>
        </row>
        <row r="4677">
          <cell r="D4677">
            <v>0.55000000000000004</v>
          </cell>
          <cell r="E4677" t="str">
            <v>10656</v>
          </cell>
        </row>
        <row r="4678">
          <cell r="D4678">
            <v>0.55000000000000004</v>
          </cell>
          <cell r="E4678" t="str">
            <v>10657</v>
          </cell>
        </row>
        <row r="4679">
          <cell r="D4679">
            <v>0.55000000000000004</v>
          </cell>
          <cell r="E4679" t="str">
            <v>10658</v>
          </cell>
        </row>
        <row r="4680">
          <cell r="D4680">
            <v>0.55000000000000004</v>
          </cell>
          <cell r="E4680" t="str">
            <v>10659</v>
          </cell>
        </row>
        <row r="4681">
          <cell r="D4681">
            <v>0.55000000000000004</v>
          </cell>
          <cell r="E4681" t="str">
            <v>10660</v>
          </cell>
        </row>
        <row r="4682">
          <cell r="D4682">
            <v>0.55000000000000004</v>
          </cell>
          <cell r="E4682" t="str">
            <v>1071</v>
          </cell>
        </row>
        <row r="4683">
          <cell r="D4683">
            <v>0.55000000000000004</v>
          </cell>
          <cell r="E4683" t="str">
            <v>1072</v>
          </cell>
        </row>
        <row r="4684">
          <cell r="D4684">
            <v>0.55000000000000004</v>
          </cell>
          <cell r="E4684" t="str">
            <v>1073</v>
          </cell>
        </row>
        <row r="4685">
          <cell r="D4685">
            <v>0.55000000000000004</v>
          </cell>
          <cell r="E4685" t="str">
            <v>1074</v>
          </cell>
        </row>
        <row r="4686">
          <cell r="D4686">
            <v>0.55000000000000004</v>
          </cell>
          <cell r="E4686" t="str">
            <v>1075</v>
          </cell>
        </row>
        <row r="4687">
          <cell r="D4687">
            <v>0.55000000000000004</v>
          </cell>
          <cell r="E4687" t="str">
            <v>1076</v>
          </cell>
        </row>
        <row r="4688">
          <cell r="D4688">
            <v>0.55000000000000004</v>
          </cell>
          <cell r="E4688" t="str">
            <v>1077</v>
          </cell>
        </row>
        <row r="4689">
          <cell r="D4689">
            <v>0.55000000000000004</v>
          </cell>
          <cell r="E4689" t="str">
            <v>1078</v>
          </cell>
        </row>
        <row r="4690">
          <cell r="D4690">
            <v>0.55000000000000004</v>
          </cell>
          <cell r="E4690" t="str">
            <v>1079</v>
          </cell>
        </row>
        <row r="4691">
          <cell r="D4691">
            <v>0.55000000000000004</v>
          </cell>
          <cell r="E4691" t="str">
            <v>10710</v>
          </cell>
        </row>
        <row r="4692">
          <cell r="D4692">
            <v>0.55000000000000004</v>
          </cell>
          <cell r="E4692" t="str">
            <v>10711</v>
          </cell>
        </row>
        <row r="4693">
          <cell r="D4693">
            <v>0.6</v>
          </cell>
          <cell r="E4693" t="str">
            <v>10712</v>
          </cell>
        </row>
        <row r="4694">
          <cell r="D4694">
            <v>0.5</v>
          </cell>
          <cell r="E4694" t="str">
            <v>10713</v>
          </cell>
        </row>
        <row r="4695">
          <cell r="D4695">
            <v>0.55000000000000004</v>
          </cell>
          <cell r="E4695" t="str">
            <v>10714</v>
          </cell>
        </row>
        <row r="4696">
          <cell r="D4696">
            <v>0.55000000000000004</v>
          </cell>
          <cell r="E4696" t="str">
            <v>10715</v>
          </cell>
        </row>
        <row r="4697">
          <cell r="D4697">
            <v>0.55000000000000004</v>
          </cell>
          <cell r="E4697" t="str">
            <v>10716</v>
          </cell>
        </row>
        <row r="4698">
          <cell r="D4698">
            <v>0.55000000000000004</v>
          </cell>
          <cell r="E4698" t="str">
            <v>10717</v>
          </cell>
        </row>
        <row r="4699">
          <cell r="D4699">
            <v>0.4</v>
          </cell>
          <cell r="E4699" t="str">
            <v>10718</v>
          </cell>
        </row>
        <row r="4700">
          <cell r="D4700">
            <v>0.3</v>
          </cell>
          <cell r="E4700" t="str">
            <v>10719</v>
          </cell>
        </row>
        <row r="4701">
          <cell r="D4701">
            <v>0.70000000000000007</v>
          </cell>
          <cell r="E4701" t="str">
            <v>10720</v>
          </cell>
        </row>
        <row r="4702">
          <cell r="D4702">
            <v>0.55000000000000004</v>
          </cell>
          <cell r="E4702" t="str">
            <v>10721</v>
          </cell>
        </row>
        <row r="4703">
          <cell r="D4703">
            <v>0.6</v>
          </cell>
          <cell r="E4703" t="str">
            <v>10722</v>
          </cell>
        </row>
        <row r="4704">
          <cell r="D4704">
            <v>0.4</v>
          </cell>
          <cell r="E4704" t="str">
            <v>10723</v>
          </cell>
        </row>
        <row r="4705">
          <cell r="D4705">
            <v>0.5</v>
          </cell>
          <cell r="E4705" t="str">
            <v>10724</v>
          </cell>
        </row>
        <row r="4706">
          <cell r="D4706">
            <v>0.5</v>
          </cell>
          <cell r="E4706" t="str">
            <v>10725</v>
          </cell>
        </row>
        <row r="4707">
          <cell r="D4707">
            <v>0.5</v>
          </cell>
          <cell r="E4707" t="str">
            <v>10726</v>
          </cell>
        </row>
        <row r="4708">
          <cell r="D4708">
            <v>0.5</v>
          </cell>
          <cell r="E4708" t="str">
            <v>10727</v>
          </cell>
        </row>
        <row r="4709">
          <cell r="D4709">
            <v>0.5</v>
          </cell>
          <cell r="E4709" t="str">
            <v>10728</v>
          </cell>
        </row>
        <row r="4710">
          <cell r="D4710">
            <v>0.5</v>
          </cell>
          <cell r="E4710" t="str">
            <v>10729</v>
          </cell>
        </row>
        <row r="4711">
          <cell r="D4711">
            <v>0.5</v>
          </cell>
          <cell r="E4711" t="str">
            <v>10730</v>
          </cell>
        </row>
        <row r="4712">
          <cell r="D4712">
            <v>0.5</v>
          </cell>
          <cell r="E4712" t="str">
            <v>10731</v>
          </cell>
        </row>
        <row r="4713">
          <cell r="D4713">
            <v>0.5</v>
          </cell>
          <cell r="E4713" t="str">
            <v>10732</v>
          </cell>
        </row>
        <row r="4714">
          <cell r="D4714">
            <v>0.5</v>
          </cell>
          <cell r="E4714" t="str">
            <v>10733</v>
          </cell>
        </row>
        <row r="4715">
          <cell r="D4715">
            <v>0.70000000000000007</v>
          </cell>
          <cell r="E4715" t="str">
            <v>10734</v>
          </cell>
        </row>
        <row r="4716">
          <cell r="D4716">
            <v>0.55000000000000004</v>
          </cell>
          <cell r="E4716" t="str">
            <v>10735</v>
          </cell>
        </row>
        <row r="4717">
          <cell r="D4717">
            <v>0.3</v>
          </cell>
          <cell r="E4717" t="str">
            <v>10736</v>
          </cell>
        </row>
        <row r="4718">
          <cell r="D4718">
            <v>0.65</v>
          </cell>
          <cell r="E4718" t="str">
            <v>10737</v>
          </cell>
        </row>
        <row r="4719">
          <cell r="D4719">
            <v>0.2</v>
          </cell>
          <cell r="E4719" t="str">
            <v>10738</v>
          </cell>
        </row>
        <row r="4720">
          <cell r="D4720">
            <v>0.4</v>
          </cell>
          <cell r="E4720" t="str">
            <v>10739</v>
          </cell>
        </row>
        <row r="4721">
          <cell r="D4721">
            <v>0.4</v>
          </cell>
          <cell r="E4721" t="str">
            <v>10740</v>
          </cell>
        </row>
        <row r="4722">
          <cell r="D4722">
            <v>0.4</v>
          </cell>
          <cell r="E4722" t="str">
            <v>10741</v>
          </cell>
        </row>
        <row r="4723">
          <cell r="D4723">
            <v>0.4</v>
          </cell>
          <cell r="E4723" t="str">
            <v>10742</v>
          </cell>
        </row>
        <row r="4724">
          <cell r="D4724">
            <v>0.4</v>
          </cell>
          <cell r="E4724" t="str">
            <v>10743</v>
          </cell>
        </row>
        <row r="4725">
          <cell r="D4725">
            <v>0.4</v>
          </cell>
          <cell r="E4725" t="str">
            <v>10744</v>
          </cell>
        </row>
        <row r="4726">
          <cell r="D4726">
            <v>0.4</v>
          </cell>
          <cell r="E4726" t="str">
            <v>10745</v>
          </cell>
        </row>
        <row r="4727">
          <cell r="D4727">
            <v>0.4</v>
          </cell>
          <cell r="E4727" t="str">
            <v>10746</v>
          </cell>
        </row>
        <row r="4728">
          <cell r="D4728">
            <v>0.4</v>
          </cell>
          <cell r="E4728" t="str">
            <v>10747</v>
          </cell>
        </row>
        <row r="4729">
          <cell r="D4729">
            <v>0.4</v>
          </cell>
          <cell r="E4729" t="str">
            <v>10748</v>
          </cell>
        </row>
        <row r="4730">
          <cell r="D4730">
            <v>0.4</v>
          </cell>
          <cell r="E4730" t="str">
            <v>10749</v>
          </cell>
        </row>
        <row r="4731">
          <cell r="D4731">
            <v>0.4</v>
          </cell>
          <cell r="E4731" t="str">
            <v>10750</v>
          </cell>
        </row>
        <row r="4732">
          <cell r="D4732">
            <v>0.4</v>
          </cell>
          <cell r="E4732" t="str">
            <v>10751</v>
          </cell>
        </row>
        <row r="4733">
          <cell r="D4733">
            <v>0.4</v>
          </cell>
          <cell r="E4733" t="str">
            <v>10752</v>
          </cell>
        </row>
        <row r="4734">
          <cell r="D4734">
            <v>0.4</v>
          </cell>
          <cell r="E4734" t="str">
            <v>10753</v>
          </cell>
        </row>
        <row r="4735">
          <cell r="D4735">
            <v>0.4</v>
          </cell>
          <cell r="E4735" t="str">
            <v>10754</v>
          </cell>
        </row>
        <row r="4736">
          <cell r="D4736">
            <v>0.4</v>
          </cell>
          <cell r="E4736" t="str">
            <v>10755</v>
          </cell>
        </row>
        <row r="4737">
          <cell r="D4737">
            <v>0.4</v>
          </cell>
          <cell r="E4737" t="str">
            <v>10756</v>
          </cell>
        </row>
        <row r="4738">
          <cell r="D4738">
            <v>0.4</v>
          </cell>
          <cell r="E4738" t="str">
            <v>10757</v>
          </cell>
        </row>
        <row r="4739">
          <cell r="D4739">
            <v>0.4</v>
          </cell>
          <cell r="E4739" t="str">
            <v>10758</v>
          </cell>
        </row>
        <row r="4740">
          <cell r="D4740">
            <v>0.2</v>
          </cell>
          <cell r="E4740" t="str">
            <v>10759</v>
          </cell>
        </row>
        <row r="4741">
          <cell r="D4741">
            <v>0.70000000000000007</v>
          </cell>
          <cell r="E4741" t="str">
            <v>10760</v>
          </cell>
        </row>
        <row r="4742">
          <cell r="D4742">
            <v>0.55000000000000004</v>
          </cell>
          <cell r="E4742" t="str">
            <v>1081</v>
          </cell>
        </row>
        <row r="4743">
          <cell r="D4743">
            <v>0.85</v>
          </cell>
          <cell r="E4743" t="str">
            <v>1082</v>
          </cell>
        </row>
        <row r="4744">
          <cell r="D4744">
            <v>0.4</v>
          </cell>
          <cell r="E4744" t="str">
            <v>1083</v>
          </cell>
        </row>
        <row r="4745">
          <cell r="D4745">
            <v>0.9</v>
          </cell>
          <cell r="E4745" t="str">
            <v>1084</v>
          </cell>
        </row>
        <row r="4746">
          <cell r="D4746">
            <v>0.65</v>
          </cell>
          <cell r="E4746" t="str">
            <v>1085</v>
          </cell>
        </row>
        <row r="4747">
          <cell r="D4747">
            <v>0.65</v>
          </cell>
          <cell r="E4747" t="str">
            <v>1086</v>
          </cell>
        </row>
        <row r="4748">
          <cell r="D4748">
            <v>0.65</v>
          </cell>
          <cell r="E4748" t="str">
            <v>1087</v>
          </cell>
        </row>
        <row r="4749">
          <cell r="D4749">
            <v>0.65</v>
          </cell>
          <cell r="E4749" t="str">
            <v>1088</v>
          </cell>
        </row>
        <row r="4750">
          <cell r="D4750">
            <v>0.65</v>
          </cell>
          <cell r="E4750" t="str">
            <v>1089</v>
          </cell>
        </row>
        <row r="4751">
          <cell r="D4751">
            <v>0.65</v>
          </cell>
          <cell r="E4751" t="str">
            <v>10810</v>
          </cell>
        </row>
        <row r="4752">
          <cell r="D4752">
            <v>0.65</v>
          </cell>
          <cell r="E4752" t="str">
            <v>10811</v>
          </cell>
        </row>
        <row r="4753">
          <cell r="D4753">
            <v>0.65</v>
          </cell>
          <cell r="E4753" t="str">
            <v>10812</v>
          </cell>
        </row>
        <row r="4754">
          <cell r="D4754">
            <v>0.65</v>
          </cell>
          <cell r="E4754" t="str">
            <v>10813</v>
          </cell>
        </row>
        <row r="4755">
          <cell r="D4755">
            <v>0.65</v>
          </cell>
          <cell r="E4755" t="str">
            <v>10814</v>
          </cell>
        </row>
        <row r="4756">
          <cell r="D4756">
            <v>0.65</v>
          </cell>
          <cell r="E4756" t="str">
            <v>10815</v>
          </cell>
        </row>
        <row r="4757">
          <cell r="D4757">
            <v>0.65</v>
          </cell>
          <cell r="E4757" t="str">
            <v>10816</v>
          </cell>
        </row>
        <row r="4758">
          <cell r="D4758">
            <v>0.65</v>
          </cell>
          <cell r="E4758" t="str">
            <v>10817</v>
          </cell>
        </row>
        <row r="4759">
          <cell r="D4759">
            <v>0.65</v>
          </cell>
          <cell r="E4759" t="str">
            <v>10818</v>
          </cell>
        </row>
        <row r="4760">
          <cell r="D4760">
            <v>0.65</v>
          </cell>
          <cell r="E4760" t="str">
            <v>10819</v>
          </cell>
        </row>
        <row r="4761">
          <cell r="D4761">
            <v>0.8</v>
          </cell>
          <cell r="E4761" t="str">
            <v>10820</v>
          </cell>
        </row>
        <row r="4762">
          <cell r="D4762">
            <v>0.45</v>
          </cell>
          <cell r="E4762" t="str">
            <v>10821</v>
          </cell>
        </row>
        <row r="4763">
          <cell r="D4763">
            <v>0.55000000000000004</v>
          </cell>
          <cell r="E4763" t="str">
            <v>10822</v>
          </cell>
        </row>
        <row r="4764">
          <cell r="D4764">
            <v>0.4</v>
          </cell>
          <cell r="E4764" t="str">
            <v>10823</v>
          </cell>
        </row>
        <row r="4765">
          <cell r="D4765">
            <v>0.75</v>
          </cell>
          <cell r="E4765" t="str">
            <v>10824</v>
          </cell>
        </row>
        <row r="4766">
          <cell r="D4766">
            <v>0.3</v>
          </cell>
          <cell r="E4766" t="str">
            <v>10825</v>
          </cell>
        </row>
        <row r="4767">
          <cell r="D4767">
            <v>0.5</v>
          </cell>
          <cell r="E4767" t="str">
            <v>10826</v>
          </cell>
        </row>
        <row r="4768">
          <cell r="D4768">
            <v>0.5</v>
          </cell>
          <cell r="E4768" t="str">
            <v>10827</v>
          </cell>
        </row>
        <row r="4769">
          <cell r="D4769">
            <v>0.5</v>
          </cell>
          <cell r="E4769" t="str">
            <v>10828</v>
          </cell>
        </row>
        <row r="4770">
          <cell r="D4770">
            <v>0.5</v>
          </cell>
          <cell r="E4770" t="str">
            <v>10829</v>
          </cell>
        </row>
        <row r="4771">
          <cell r="D4771">
            <v>0.5</v>
          </cell>
          <cell r="E4771" t="str">
            <v>10830</v>
          </cell>
        </row>
        <row r="4772">
          <cell r="D4772">
            <v>0.5</v>
          </cell>
          <cell r="E4772" t="str">
            <v>10831</v>
          </cell>
        </row>
        <row r="4773">
          <cell r="D4773">
            <v>0.5</v>
          </cell>
          <cell r="E4773" t="str">
            <v>10832</v>
          </cell>
        </row>
        <row r="4774">
          <cell r="D4774">
            <v>0.5</v>
          </cell>
          <cell r="E4774" t="str">
            <v>10833</v>
          </cell>
        </row>
        <row r="4775">
          <cell r="D4775">
            <v>0.5</v>
          </cell>
          <cell r="E4775" t="str">
            <v>10834</v>
          </cell>
        </row>
        <row r="4776">
          <cell r="D4776">
            <v>0.5</v>
          </cell>
          <cell r="E4776" t="str">
            <v>10835</v>
          </cell>
        </row>
        <row r="4777">
          <cell r="D4777">
            <v>0.5</v>
          </cell>
          <cell r="E4777" t="str">
            <v>10836</v>
          </cell>
        </row>
        <row r="4778">
          <cell r="D4778">
            <v>0.5</v>
          </cell>
          <cell r="E4778" t="str">
            <v>10837</v>
          </cell>
        </row>
        <row r="4779">
          <cell r="D4779">
            <v>0.5</v>
          </cell>
          <cell r="E4779" t="str">
            <v>10838</v>
          </cell>
        </row>
        <row r="4780">
          <cell r="D4780">
            <v>0.5</v>
          </cell>
          <cell r="E4780" t="str">
            <v>10839</v>
          </cell>
        </row>
        <row r="4781">
          <cell r="D4781">
            <v>0.5</v>
          </cell>
          <cell r="E4781" t="str">
            <v>10840</v>
          </cell>
        </row>
        <row r="4782">
          <cell r="D4782">
            <v>0.5</v>
          </cell>
          <cell r="E4782" t="str">
            <v>10841</v>
          </cell>
        </row>
        <row r="4783">
          <cell r="D4783">
            <v>0.5</v>
          </cell>
          <cell r="E4783" t="str">
            <v>10842</v>
          </cell>
        </row>
        <row r="4784">
          <cell r="D4784">
            <v>0.5</v>
          </cell>
          <cell r="E4784" t="str">
            <v>10843</v>
          </cell>
        </row>
        <row r="4785">
          <cell r="D4785">
            <v>0.5</v>
          </cell>
          <cell r="E4785" t="str">
            <v>10844</v>
          </cell>
        </row>
        <row r="4786">
          <cell r="D4786">
            <v>0.5</v>
          </cell>
          <cell r="E4786" t="str">
            <v>10845</v>
          </cell>
        </row>
        <row r="4787">
          <cell r="D4787">
            <v>0.5</v>
          </cell>
          <cell r="E4787" t="str">
            <v>10846</v>
          </cell>
        </row>
        <row r="4788">
          <cell r="D4788">
            <v>0.6</v>
          </cell>
          <cell r="E4788" t="str">
            <v>10847</v>
          </cell>
        </row>
        <row r="4789">
          <cell r="D4789">
            <v>0.4</v>
          </cell>
          <cell r="E4789" t="str">
            <v>10848</v>
          </cell>
        </row>
        <row r="4790">
          <cell r="D4790">
            <v>0.5</v>
          </cell>
          <cell r="E4790" t="str">
            <v>10849</v>
          </cell>
        </row>
        <row r="4791">
          <cell r="D4791">
            <v>0.5</v>
          </cell>
          <cell r="E4791" t="str">
            <v>10850</v>
          </cell>
        </row>
        <row r="4792">
          <cell r="D4792">
            <v>0.5</v>
          </cell>
          <cell r="E4792" t="str">
            <v>10851</v>
          </cell>
        </row>
        <row r="4793">
          <cell r="D4793">
            <v>0.5</v>
          </cell>
          <cell r="E4793" t="str">
            <v>10852</v>
          </cell>
        </row>
        <row r="4794">
          <cell r="D4794">
            <v>0.5</v>
          </cell>
          <cell r="E4794" t="str">
            <v>10853</v>
          </cell>
        </row>
        <row r="4795">
          <cell r="D4795">
            <v>0.5</v>
          </cell>
          <cell r="E4795" t="str">
            <v>10854</v>
          </cell>
        </row>
        <row r="4796">
          <cell r="D4796">
            <v>0.5</v>
          </cell>
          <cell r="E4796" t="str">
            <v>10855</v>
          </cell>
        </row>
        <row r="4797">
          <cell r="D4797">
            <v>0.5</v>
          </cell>
          <cell r="E4797" t="str">
            <v>10856</v>
          </cell>
        </row>
        <row r="4798">
          <cell r="D4798">
            <v>0.5</v>
          </cell>
          <cell r="E4798" t="str">
            <v>10857</v>
          </cell>
        </row>
        <row r="4799">
          <cell r="D4799">
            <v>0.5</v>
          </cell>
          <cell r="E4799" t="str">
            <v>10858</v>
          </cell>
        </row>
        <row r="4800">
          <cell r="D4800">
            <v>0.8</v>
          </cell>
          <cell r="E4800" t="str">
            <v>10859</v>
          </cell>
        </row>
        <row r="4801">
          <cell r="D4801">
            <v>0.2</v>
          </cell>
          <cell r="E4801" t="str">
            <v>10860</v>
          </cell>
        </row>
        <row r="4802">
          <cell r="D4802">
            <v>0.4</v>
          </cell>
          <cell r="E4802" t="str">
            <v>1111</v>
          </cell>
        </row>
        <row r="4803">
          <cell r="D4803">
            <v>0.15</v>
          </cell>
          <cell r="E4803" t="str">
            <v>1112</v>
          </cell>
        </row>
        <row r="4804">
          <cell r="D4804">
            <v>0.65</v>
          </cell>
          <cell r="E4804" t="str">
            <v>1113</v>
          </cell>
        </row>
        <row r="4805">
          <cell r="D4805">
            <v>0.45</v>
          </cell>
          <cell r="E4805" t="str">
            <v>1114</v>
          </cell>
        </row>
        <row r="4806">
          <cell r="D4806">
            <v>0.45</v>
          </cell>
          <cell r="E4806" t="str">
            <v>1115</v>
          </cell>
        </row>
        <row r="4807">
          <cell r="D4807">
            <v>0.45</v>
          </cell>
          <cell r="E4807" t="str">
            <v>1116</v>
          </cell>
        </row>
        <row r="4808">
          <cell r="D4808">
            <v>0.45</v>
          </cell>
          <cell r="E4808" t="str">
            <v>1117</v>
          </cell>
        </row>
        <row r="4809">
          <cell r="D4809">
            <v>0.45</v>
          </cell>
          <cell r="E4809" t="str">
            <v>1118</v>
          </cell>
        </row>
        <row r="4810">
          <cell r="D4810">
            <v>0.45</v>
          </cell>
          <cell r="E4810" t="str">
            <v>1119</v>
          </cell>
        </row>
        <row r="4811">
          <cell r="D4811">
            <v>0.45</v>
          </cell>
          <cell r="E4811" t="str">
            <v>11110</v>
          </cell>
        </row>
        <row r="4812">
          <cell r="D4812">
            <v>0.45</v>
          </cell>
          <cell r="E4812" t="str">
            <v>11111</v>
          </cell>
        </row>
        <row r="4813">
          <cell r="D4813">
            <v>0.45</v>
          </cell>
          <cell r="E4813" t="str">
            <v>11112</v>
          </cell>
        </row>
        <row r="4814">
          <cell r="D4814">
            <v>0.45</v>
          </cell>
          <cell r="E4814" t="str">
            <v>11113</v>
          </cell>
        </row>
        <row r="4815">
          <cell r="D4815">
            <v>0.45</v>
          </cell>
          <cell r="E4815" t="str">
            <v>11114</v>
          </cell>
        </row>
        <row r="4816">
          <cell r="D4816">
            <v>0.45</v>
          </cell>
          <cell r="E4816" t="str">
            <v>11115</v>
          </cell>
        </row>
        <row r="4817">
          <cell r="D4817">
            <v>0.55000000000000004</v>
          </cell>
          <cell r="E4817" t="str">
            <v>11116</v>
          </cell>
        </row>
        <row r="4818">
          <cell r="D4818">
            <v>0.35000000000000003</v>
          </cell>
          <cell r="E4818" t="str">
            <v>11117</v>
          </cell>
        </row>
        <row r="4819">
          <cell r="D4819">
            <v>0.45</v>
          </cell>
          <cell r="E4819" t="str">
            <v>11118</v>
          </cell>
        </row>
        <row r="4820">
          <cell r="D4820">
            <v>0.45</v>
          </cell>
          <cell r="E4820" t="str">
            <v>11119</v>
          </cell>
        </row>
        <row r="4821">
          <cell r="D4821">
            <v>0.45</v>
          </cell>
          <cell r="E4821" t="str">
            <v>11120</v>
          </cell>
        </row>
        <row r="4822">
          <cell r="D4822">
            <v>0.45</v>
          </cell>
          <cell r="E4822" t="str">
            <v>11121</v>
          </cell>
        </row>
        <row r="4823">
          <cell r="D4823">
            <v>0.45</v>
          </cell>
          <cell r="E4823" t="str">
            <v>11122</v>
          </cell>
        </row>
        <row r="4824">
          <cell r="D4824">
            <v>0.45</v>
          </cell>
          <cell r="E4824" t="str">
            <v>11123</v>
          </cell>
        </row>
        <row r="4825">
          <cell r="D4825">
            <v>0.45</v>
          </cell>
          <cell r="E4825" t="str">
            <v>11124</v>
          </cell>
        </row>
        <row r="4826">
          <cell r="D4826">
            <v>0.45</v>
          </cell>
          <cell r="E4826" t="str">
            <v>11125</v>
          </cell>
        </row>
        <row r="4827">
          <cell r="D4827">
            <v>0.45</v>
          </cell>
          <cell r="E4827" t="str">
            <v>11126</v>
          </cell>
        </row>
        <row r="4828">
          <cell r="D4828">
            <v>0.45</v>
          </cell>
          <cell r="E4828" t="str">
            <v>11127</v>
          </cell>
        </row>
        <row r="4829">
          <cell r="D4829">
            <v>0.45</v>
          </cell>
          <cell r="E4829" t="str">
            <v>11128</v>
          </cell>
        </row>
        <row r="4830">
          <cell r="D4830">
            <v>0.45</v>
          </cell>
          <cell r="E4830" t="str">
            <v>11129</v>
          </cell>
        </row>
        <row r="4831">
          <cell r="D4831">
            <v>0.45</v>
          </cell>
          <cell r="E4831" t="str">
            <v>11130</v>
          </cell>
        </row>
        <row r="4832">
          <cell r="D4832">
            <v>0.45</v>
          </cell>
          <cell r="E4832" t="str">
            <v>11131</v>
          </cell>
        </row>
        <row r="4833">
          <cell r="D4833">
            <v>0.45</v>
          </cell>
          <cell r="E4833" t="str">
            <v>11132</v>
          </cell>
        </row>
        <row r="4834">
          <cell r="D4834">
            <v>0.45</v>
          </cell>
          <cell r="E4834" t="str">
            <v>11133</v>
          </cell>
        </row>
        <row r="4835">
          <cell r="D4835">
            <v>0.45</v>
          </cell>
          <cell r="E4835" t="str">
            <v>11134</v>
          </cell>
        </row>
        <row r="4836">
          <cell r="D4836">
            <v>0.45</v>
          </cell>
          <cell r="E4836" t="str">
            <v>11135</v>
          </cell>
        </row>
        <row r="4837">
          <cell r="D4837">
            <v>0.45</v>
          </cell>
          <cell r="E4837" t="str">
            <v>11136</v>
          </cell>
        </row>
        <row r="4838">
          <cell r="D4838">
            <v>0.45</v>
          </cell>
          <cell r="E4838" t="str">
            <v>11137</v>
          </cell>
        </row>
        <row r="4839">
          <cell r="D4839">
            <v>0.35000000000000003</v>
          </cell>
          <cell r="E4839" t="str">
            <v>11138</v>
          </cell>
        </row>
        <row r="4840">
          <cell r="D4840">
            <v>0.55000000000000004</v>
          </cell>
          <cell r="E4840" t="str">
            <v>11139</v>
          </cell>
        </row>
        <row r="4841">
          <cell r="D4841">
            <v>0.5</v>
          </cell>
          <cell r="E4841" t="str">
            <v>11140</v>
          </cell>
        </row>
        <row r="4842">
          <cell r="D4842">
            <v>0.5</v>
          </cell>
          <cell r="E4842" t="str">
            <v>11141</v>
          </cell>
        </row>
        <row r="4843">
          <cell r="D4843">
            <v>0.5</v>
          </cell>
          <cell r="E4843" t="str">
            <v>11142</v>
          </cell>
        </row>
        <row r="4844">
          <cell r="D4844">
            <v>0.5</v>
          </cell>
          <cell r="E4844" t="str">
            <v>11143</v>
          </cell>
        </row>
        <row r="4845">
          <cell r="D4845">
            <v>0.5</v>
          </cell>
          <cell r="E4845" t="str">
            <v>11144</v>
          </cell>
        </row>
        <row r="4846">
          <cell r="D4846">
            <v>0.5</v>
          </cell>
          <cell r="E4846" t="str">
            <v>11145</v>
          </cell>
        </row>
        <row r="4847">
          <cell r="D4847">
            <v>0.5</v>
          </cell>
          <cell r="E4847" t="str">
            <v>11146</v>
          </cell>
        </row>
        <row r="4848">
          <cell r="D4848">
            <v>0.5</v>
          </cell>
          <cell r="E4848" t="str">
            <v>11147</v>
          </cell>
        </row>
        <row r="4849">
          <cell r="D4849">
            <v>0.5</v>
          </cell>
          <cell r="E4849" t="str">
            <v>11148</v>
          </cell>
        </row>
        <row r="4850">
          <cell r="D4850">
            <v>0.70000000000000007</v>
          </cell>
          <cell r="E4850" t="str">
            <v>11149</v>
          </cell>
        </row>
        <row r="4851">
          <cell r="D4851">
            <v>0.3</v>
          </cell>
          <cell r="E4851" t="str">
            <v>11150</v>
          </cell>
        </row>
        <row r="4852">
          <cell r="D4852">
            <v>0.55000000000000004</v>
          </cell>
          <cell r="E4852" t="str">
            <v>11151</v>
          </cell>
        </row>
        <row r="4853">
          <cell r="D4853">
            <v>0.3</v>
          </cell>
          <cell r="E4853" t="str">
            <v>11152</v>
          </cell>
        </row>
        <row r="4854">
          <cell r="D4854">
            <v>0.55000000000000004</v>
          </cell>
          <cell r="E4854" t="str">
            <v>11153</v>
          </cell>
        </row>
        <row r="4855">
          <cell r="D4855">
            <v>0.4</v>
          </cell>
          <cell r="E4855" t="str">
            <v>11154</v>
          </cell>
        </row>
        <row r="4856">
          <cell r="D4856">
            <v>0.9</v>
          </cell>
          <cell r="E4856" t="str">
            <v>11155</v>
          </cell>
        </row>
        <row r="4857">
          <cell r="D4857">
            <v>0.55000000000000004</v>
          </cell>
          <cell r="E4857" t="str">
            <v>11156</v>
          </cell>
        </row>
        <row r="4858">
          <cell r="D4858">
            <v>0.65</v>
          </cell>
          <cell r="E4858" t="str">
            <v>11157</v>
          </cell>
        </row>
        <row r="4859">
          <cell r="D4859">
            <v>0.65</v>
          </cell>
          <cell r="E4859" t="str">
            <v>11158</v>
          </cell>
        </row>
        <row r="4860">
          <cell r="D4860">
            <v>0.65</v>
          </cell>
          <cell r="E4860" t="str">
            <v>11159</v>
          </cell>
        </row>
        <row r="4861">
          <cell r="D4861">
            <v>0.65</v>
          </cell>
          <cell r="E4861" t="str">
            <v>11160</v>
          </cell>
        </row>
        <row r="4862">
          <cell r="D4862">
            <v>0.65</v>
          </cell>
          <cell r="E4862" t="str">
            <v>1121</v>
          </cell>
        </row>
        <row r="4863">
          <cell r="D4863">
            <v>0.65</v>
          </cell>
          <cell r="E4863" t="str">
            <v>1122</v>
          </cell>
        </row>
        <row r="4864">
          <cell r="D4864">
            <v>0.65</v>
          </cell>
          <cell r="E4864" t="str">
            <v>1123</v>
          </cell>
        </row>
        <row r="4865">
          <cell r="D4865">
            <v>0.65</v>
          </cell>
          <cell r="E4865" t="str">
            <v>1124</v>
          </cell>
        </row>
        <row r="4866">
          <cell r="D4866">
            <v>0.65</v>
          </cell>
          <cell r="E4866" t="str">
            <v>1125</v>
          </cell>
        </row>
        <row r="4867">
          <cell r="D4867">
            <v>0.65</v>
          </cell>
          <cell r="E4867" t="str">
            <v>1126</v>
          </cell>
        </row>
        <row r="4868">
          <cell r="D4868">
            <v>0.65</v>
          </cell>
          <cell r="E4868" t="str">
            <v>1127</v>
          </cell>
        </row>
        <row r="4869">
          <cell r="D4869">
            <v>0.65</v>
          </cell>
          <cell r="E4869" t="str">
            <v>1128</v>
          </cell>
        </row>
        <row r="4870">
          <cell r="D4870">
            <v>0.65</v>
          </cell>
          <cell r="E4870" t="str">
            <v>1129</v>
          </cell>
        </row>
        <row r="4871">
          <cell r="D4871">
            <v>0.65</v>
          </cell>
          <cell r="E4871" t="str">
            <v>11210</v>
          </cell>
        </row>
        <row r="4872">
          <cell r="D4872">
            <v>0.75</v>
          </cell>
          <cell r="E4872" t="str">
            <v>11211</v>
          </cell>
        </row>
        <row r="4873">
          <cell r="D4873">
            <v>0.5</v>
          </cell>
          <cell r="E4873" t="str">
            <v>11212</v>
          </cell>
        </row>
        <row r="4874">
          <cell r="D4874">
            <v>0.95000000000000007</v>
          </cell>
          <cell r="E4874" t="str">
            <v>11213</v>
          </cell>
        </row>
        <row r="4875">
          <cell r="D4875">
            <v>0.5</v>
          </cell>
          <cell r="E4875" t="str">
            <v>11214</v>
          </cell>
        </row>
        <row r="4876">
          <cell r="D4876">
            <v>0.85</v>
          </cell>
          <cell r="E4876" t="str">
            <v>11215</v>
          </cell>
        </row>
        <row r="4877">
          <cell r="D4877">
            <v>0.4</v>
          </cell>
          <cell r="E4877" t="str">
            <v>11216</v>
          </cell>
        </row>
        <row r="4878">
          <cell r="D4878">
            <v>0.5</v>
          </cell>
          <cell r="E4878" t="str">
            <v>11217</v>
          </cell>
        </row>
        <row r="4879">
          <cell r="D4879">
            <v>0.5</v>
          </cell>
          <cell r="E4879" t="str">
            <v>11218</v>
          </cell>
        </row>
        <row r="4880">
          <cell r="D4880">
            <v>0.5</v>
          </cell>
          <cell r="E4880" t="str">
            <v>11219</v>
          </cell>
        </row>
        <row r="4881">
          <cell r="D4881">
            <v>0.5</v>
          </cell>
          <cell r="E4881" t="str">
            <v>11220</v>
          </cell>
        </row>
        <row r="4882">
          <cell r="D4882">
            <v>0.5</v>
          </cell>
          <cell r="E4882" t="str">
            <v>11221</v>
          </cell>
        </row>
        <row r="4883">
          <cell r="D4883">
            <v>0.5</v>
          </cell>
          <cell r="E4883" t="str">
            <v>11222</v>
          </cell>
        </row>
        <row r="4884">
          <cell r="D4884">
            <v>0.5</v>
          </cell>
          <cell r="E4884" t="str">
            <v>11223</v>
          </cell>
        </row>
        <row r="4885">
          <cell r="D4885">
            <v>0.5</v>
          </cell>
          <cell r="E4885" t="str">
            <v>11224</v>
          </cell>
        </row>
        <row r="4886">
          <cell r="D4886">
            <v>0.5</v>
          </cell>
          <cell r="E4886" t="str">
            <v>11225</v>
          </cell>
        </row>
        <row r="4887">
          <cell r="D4887">
            <v>0.5</v>
          </cell>
          <cell r="E4887" t="str">
            <v>11226</v>
          </cell>
        </row>
        <row r="4888">
          <cell r="D4888">
            <v>0.5</v>
          </cell>
          <cell r="E4888" t="str">
            <v>11227</v>
          </cell>
        </row>
        <row r="4889">
          <cell r="D4889">
            <v>0.5</v>
          </cell>
          <cell r="E4889" t="str">
            <v>11228</v>
          </cell>
        </row>
        <row r="4890">
          <cell r="D4890">
            <v>0.5</v>
          </cell>
          <cell r="E4890" t="str">
            <v>11229</v>
          </cell>
        </row>
        <row r="4891">
          <cell r="D4891">
            <v>0.5</v>
          </cell>
          <cell r="E4891" t="str">
            <v>11230</v>
          </cell>
        </row>
        <row r="4892">
          <cell r="D4892">
            <v>0.5</v>
          </cell>
          <cell r="E4892" t="str">
            <v>11231</v>
          </cell>
        </row>
        <row r="4893">
          <cell r="D4893">
            <v>0.5</v>
          </cell>
          <cell r="E4893" t="str">
            <v>11232</v>
          </cell>
        </row>
        <row r="4894">
          <cell r="D4894">
            <v>0.5</v>
          </cell>
          <cell r="E4894" t="str">
            <v>11233</v>
          </cell>
        </row>
        <row r="4895">
          <cell r="D4895">
            <v>0.5</v>
          </cell>
          <cell r="E4895" t="str">
            <v>11234</v>
          </cell>
        </row>
        <row r="4896">
          <cell r="D4896">
            <v>0.5</v>
          </cell>
          <cell r="E4896" t="str">
            <v>11235</v>
          </cell>
        </row>
        <row r="4897">
          <cell r="D4897">
            <v>0.5</v>
          </cell>
          <cell r="E4897" t="str">
            <v>11236</v>
          </cell>
        </row>
        <row r="4898">
          <cell r="D4898">
            <v>0.5</v>
          </cell>
          <cell r="E4898" t="str">
            <v>11237</v>
          </cell>
        </row>
        <row r="4899">
          <cell r="D4899">
            <v>0.5</v>
          </cell>
          <cell r="E4899" t="str">
            <v>11238</v>
          </cell>
        </row>
        <row r="4900">
          <cell r="D4900">
            <v>0.5</v>
          </cell>
          <cell r="E4900" t="str">
            <v>11239</v>
          </cell>
        </row>
        <row r="4901">
          <cell r="D4901">
            <v>0.45</v>
          </cell>
          <cell r="E4901" t="str">
            <v>11240</v>
          </cell>
        </row>
        <row r="4902">
          <cell r="D4902">
            <v>0.65</v>
          </cell>
          <cell r="E4902" t="str">
            <v>11241</v>
          </cell>
        </row>
        <row r="4903">
          <cell r="D4903">
            <v>0.5</v>
          </cell>
          <cell r="E4903" t="str">
            <v>11242</v>
          </cell>
        </row>
        <row r="4904">
          <cell r="D4904">
            <v>0.5</v>
          </cell>
          <cell r="E4904" t="str">
            <v>11243</v>
          </cell>
        </row>
        <row r="4905">
          <cell r="D4905">
            <v>0.5</v>
          </cell>
          <cell r="E4905" t="str">
            <v>11244</v>
          </cell>
        </row>
        <row r="4906">
          <cell r="D4906">
            <v>0.5</v>
          </cell>
          <cell r="E4906" t="str">
            <v>11245</v>
          </cell>
        </row>
        <row r="4907">
          <cell r="D4907">
            <v>0.5</v>
          </cell>
          <cell r="E4907" t="str">
            <v>11246</v>
          </cell>
        </row>
        <row r="4908">
          <cell r="D4908">
            <v>0.5</v>
          </cell>
          <cell r="E4908" t="str">
            <v>11247</v>
          </cell>
        </row>
        <row r="4909">
          <cell r="D4909">
            <v>0.75</v>
          </cell>
          <cell r="E4909" t="str">
            <v>11248</v>
          </cell>
        </row>
        <row r="4910">
          <cell r="D4910">
            <v>0.25</v>
          </cell>
          <cell r="E4910" t="str">
            <v>11249</v>
          </cell>
        </row>
        <row r="4911">
          <cell r="D4911">
            <v>0.55000000000000004</v>
          </cell>
          <cell r="E4911" t="str">
            <v>11250</v>
          </cell>
        </row>
        <row r="4912">
          <cell r="D4912">
            <v>0.3</v>
          </cell>
          <cell r="E4912" t="str">
            <v>11251</v>
          </cell>
        </row>
        <row r="4913">
          <cell r="D4913">
            <v>0.85</v>
          </cell>
          <cell r="E4913" t="str">
            <v>11252</v>
          </cell>
        </row>
        <row r="4914">
          <cell r="D4914">
            <v>0.5</v>
          </cell>
          <cell r="E4914" t="str">
            <v>11253</v>
          </cell>
        </row>
        <row r="4915">
          <cell r="D4915">
            <v>0.70000000000000007</v>
          </cell>
          <cell r="E4915" t="str">
            <v>11254</v>
          </cell>
        </row>
        <row r="4916">
          <cell r="D4916">
            <v>0.3</v>
          </cell>
          <cell r="E4916" t="str">
            <v>11255</v>
          </cell>
        </row>
        <row r="4917">
          <cell r="D4917">
            <v>0.65</v>
          </cell>
          <cell r="E4917" t="str">
            <v>11256</v>
          </cell>
        </row>
        <row r="4918">
          <cell r="D4918">
            <v>0.45</v>
          </cell>
          <cell r="E4918" t="str">
            <v>11257</v>
          </cell>
        </row>
        <row r="4919">
          <cell r="D4919">
            <v>0.45</v>
          </cell>
          <cell r="E4919" t="str">
            <v>11258</v>
          </cell>
        </row>
        <row r="4920">
          <cell r="D4920">
            <v>0.45</v>
          </cell>
          <cell r="E4920" t="str">
            <v>11259</v>
          </cell>
        </row>
        <row r="4921">
          <cell r="D4921">
            <v>0.45</v>
          </cell>
          <cell r="E4921" t="str">
            <v>11260</v>
          </cell>
        </row>
        <row r="4922">
          <cell r="D4922">
            <v>0.45</v>
          </cell>
          <cell r="E4922" t="str">
            <v>1131</v>
          </cell>
        </row>
        <row r="4923">
          <cell r="D4923">
            <v>0.45</v>
          </cell>
          <cell r="E4923" t="str">
            <v>1132</v>
          </cell>
        </row>
        <row r="4924">
          <cell r="D4924">
            <v>0.45</v>
          </cell>
          <cell r="E4924" t="str">
            <v>1133</v>
          </cell>
        </row>
        <row r="4925">
          <cell r="D4925">
            <v>0.45</v>
          </cell>
          <cell r="E4925" t="str">
            <v>1134</v>
          </cell>
        </row>
        <row r="4926">
          <cell r="D4926">
            <v>0.45</v>
          </cell>
          <cell r="E4926" t="str">
            <v>1135</v>
          </cell>
        </row>
        <row r="4927">
          <cell r="D4927">
            <v>0.45</v>
          </cell>
          <cell r="E4927" t="str">
            <v>1136</v>
          </cell>
        </row>
        <row r="4928">
          <cell r="D4928">
            <v>0.45</v>
          </cell>
          <cell r="E4928" t="str">
            <v>1137</v>
          </cell>
        </row>
        <row r="4929">
          <cell r="D4929">
            <v>0.45</v>
          </cell>
          <cell r="E4929" t="str">
            <v>1138</v>
          </cell>
        </row>
        <row r="4930">
          <cell r="D4930">
            <v>0.45</v>
          </cell>
          <cell r="E4930" t="str">
            <v>1139</v>
          </cell>
        </row>
        <row r="4931">
          <cell r="D4931">
            <v>0.45</v>
          </cell>
          <cell r="E4931" t="str">
            <v>11310</v>
          </cell>
        </row>
        <row r="4932">
          <cell r="D4932">
            <v>0.45</v>
          </cell>
          <cell r="E4932" t="str">
            <v>11311</v>
          </cell>
        </row>
        <row r="4933">
          <cell r="D4933">
            <v>0.45</v>
          </cell>
          <cell r="E4933" t="str">
            <v>11312</v>
          </cell>
        </row>
        <row r="4934">
          <cell r="D4934">
            <v>0.45</v>
          </cell>
          <cell r="E4934" t="str">
            <v>11313</v>
          </cell>
        </row>
        <row r="4935">
          <cell r="D4935">
            <v>0.45</v>
          </cell>
          <cell r="E4935" t="str">
            <v>11314</v>
          </cell>
        </row>
        <row r="4936">
          <cell r="D4936">
            <v>0.45</v>
          </cell>
          <cell r="E4936" t="str">
            <v>11315</v>
          </cell>
        </row>
        <row r="4937">
          <cell r="D4937">
            <v>0.45</v>
          </cell>
          <cell r="E4937" t="str">
            <v>11316</v>
          </cell>
        </row>
        <row r="4938">
          <cell r="D4938">
            <v>0.45</v>
          </cell>
          <cell r="E4938" t="str">
            <v>11317</v>
          </cell>
        </row>
        <row r="4939">
          <cell r="D4939">
            <v>0.45</v>
          </cell>
          <cell r="E4939" t="str">
            <v>11318</v>
          </cell>
        </row>
        <row r="4940">
          <cell r="D4940">
            <v>0.45</v>
          </cell>
          <cell r="E4940" t="str">
            <v>11319</v>
          </cell>
        </row>
        <row r="4941">
          <cell r="D4941">
            <v>0.45</v>
          </cell>
          <cell r="E4941" t="str">
            <v>11320</v>
          </cell>
        </row>
        <row r="4942">
          <cell r="D4942">
            <v>0.45</v>
          </cell>
          <cell r="E4942" t="str">
            <v>11321</v>
          </cell>
        </row>
        <row r="4943">
          <cell r="D4943">
            <v>0.45</v>
          </cell>
          <cell r="E4943" t="str">
            <v>11322</v>
          </cell>
        </row>
        <row r="4944">
          <cell r="D4944">
            <v>0.45</v>
          </cell>
          <cell r="E4944" t="str">
            <v>11323</v>
          </cell>
        </row>
        <row r="4945">
          <cell r="D4945">
            <v>0.45</v>
          </cell>
          <cell r="E4945" t="str">
            <v>11324</v>
          </cell>
        </row>
        <row r="4946">
          <cell r="D4946">
            <v>0.45</v>
          </cell>
          <cell r="E4946" t="str">
            <v>11325</v>
          </cell>
        </row>
        <row r="4947">
          <cell r="D4947">
            <v>0.45</v>
          </cell>
          <cell r="E4947" t="str">
            <v>11326</v>
          </cell>
        </row>
        <row r="4948">
          <cell r="D4948">
            <v>0.45</v>
          </cell>
          <cell r="E4948" t="str">
            <v>11327</v>
          </cell>
        </row>
        <row r="4949">
          <cell r="D4949">
            <v>0.45</v>
          </cell>
          <cell r="E4949" t="str">
            <v>11328</v>
          </cell>
        </row>
        <row r="4950">
          <cell r="D4950">
            <v>0.45</v>
          </cell>
          <cell r="E4950" t="str">
            <v>11329</v>
          </cell>
        </row>
        <row r="4951">
          <cell r="D4951">
            <v>0.45</v>
          </cell>
          <cell r="E4951" t="str">
            <v>11330</v>
          </cell>
        </row>
        <row r="4952">
          <cell r="D4952">
            <v>0.45</v>
          </cell>
          <cell r="E4952" t="str">
            <v>11331</v>
          </cell>
        </row>
        <row r="4953">
          <cell r="D4953">
            <v>0.45</v>
          </cell>
          <cell r="E4953" t="str">
            <v>11332</v>
          </cell>
        </row>
        <row r="4954">
          <cell r="D4954">
            <v>0.65</v>
          </cell>
          <cell r="E4954" t="str">
            <v>11333</v>
          </cell>
        </row>
        <row r="4955">
          <cell r="D4955">
            <v>0.3</v>
          </cell>
          <cell r="E4955" t="str">
            <v>11334</v>
          </cell>
        </row>
        <row r="4956">
          <cell r="D4956">
            <v>0.70000000000000007</v>
          </cell>
          <cell r="E4956" t="str">
            <v>11335</v>
          </cell>
        </row>
        <row r="4957">
          <cell r="D4957">
            <v>0.5</v>
          </cell>
          <cell r="E4957" t="str">
            <v>11336</v>
          </cell>
        </row>
        <row r="4958">
          <cell r="D4958">
            <v>0.85</v>
          </cell>
          <cell r="E4958" t="str">
            <v>11337</v>
          </cell>
        </row>
        <row r="4959">
          <cell r="D4959">
            <v>0.3</v>
          </cell>
          <cell r="E4959" t="str">
            <v>11338</v>
          </cell>
        </row>
        <row r="4960">
          <cell r="D4960">
            <v>0.55000000000000004</v>
          </cell>
          <cell r="E4960" t="str">
            <v>11339</v>
          </cell>
        </row>
        <row r="4961">
          <cell r="D4961">
            <v>0.25</v>
          </cell>
          <cell r="E4961" t="str">
            <v>11340</v>
          </cell>
        </row>
        <row r="4962">
          <cell r="D4962">
            <v>0.75</v>
          </cell>
          <cell r="E4962" t="str">
            <v>11341</v>
          </cell>
        </row>
        <row r="4963">
          <cell r="D4963">
            <v>0.5</v>
          </cell>
          <cell r="E4963" t="str">
            <v>11342</v>
          </cell>
        </row>
        <row r="4964">
          <cell r="D4964">
            <v>0.5</v>
          </cell>
          <cell r="E4964" t="str">
            <v>11343</v>
          </cell>
        </row>
        <row r="4965">
          <cell r="D4965">
            <v>0.5</v>
          </cell>
          <cell r="E4965" t="str">
            <v>11344</v>
          </cell>
        </row>
        <row r="4966">
          <cell r="D4966">
            <v>0.5</v>
          </cell>
          <cell r="E4966" t="str">
            <v>11345</v>
          </cell>
        </row>
        <row r="4967">
          <cell r="D4967">
            <v>0.5</v>
          </cell>
          <cell r="E4967" t="str">
            <v>11346</v>
          </cell>
        </row>
        <row r="4968">
          <cell r="D4968">
            <v>0.5</v>
          </cell>
          <cell r="E4968" t="str">
            <v>11347</v>
          </cell>
        </row>
        <row r="4969">
          <cell r="D4969">
            <v>0.65</v>
          </cell>
          <cell r="E4969" t="str">
            <v>11348</v>
          </cell>
        </row>
        <row r="4970">
          <cell r="D4970">
            <v>0.45</v>
          </cell>
          <cell r="E4970" t="str">
            <v>11349</v>
          </cell>
        </row>
        <row r="4971">
          <cell r="D4971">
            <v>0.5</v>
          </cell>
          <cell r="E4971" t="str">
            <v>11350</v>
          </cell>
        </row>
        <row r="4972">
          <cell r="D4972">
            <v>0.5</v>
          </cell>
          <cell r="E4972" t="str">
            <v>11351</v>
          </cell>
        </row>
        <row r="4973">
          <cell r="D4973">
            <v>0.5</v>
          </cell>
          <cell r="E4973" t="str">
            <v>11352</v>
          </cell>
        </row>
        <row r="4974">
          <cell r="D4974">
            <v>0.5</v>
          </cell>
          <cell r="E4974" t="str">
            <v>11353</v>
          </cell>
        </row>
        <row r="4975">
          <cell r="D4975">
            <v>0.5</v>
          </cell>
          <cell r="E4975" t="str">
            <v>11354</v>
          </cell>
        </row>
        <row r="4976">
          <cell r="D4976">
            <v>0.5</v>
          </cell>
          <cell r="E4976" t="str">
            <v>11355</v>
          </cell>
        </row>
        <row r="4977">
          <cell r="D4977">
            <v>0.5</v>
          </cell>
          <cell r="E4977" t="str">
            <v>11356</v>
          </cell>
        </row>
        <row r="4978">
          <cell r="D4978">
            <v>0.5</v>
          </cell>
          <cell r="E4978" t="str">
            <v>11357</v>
          </cell>
        </row>
        <row r="4979">
          <cell r="D4979">
            <v>0.5</v>
          </cell>
          <cell r="E4979" t="str">
            <v>11358</v>
          </cell>
        </row>
        <row r="4980">
          <cell r="D4980">
            <v>0.5</v>
          </cell>
          <cell r="E4980" t="str">
            <v>11359</v>
          </cell>
        </row>
        <row r="4981">
          <cell r="D4981">
            <v>0.5</v>
          </cell>
          <cell r="E4981" t="str">
            <v>11360</v>
          </cell>
        </row>
        <row r="4982">
          <cell r="D4982">
            <v>0.5</v>
          </cell>
          <cell r="E4982" t="str">
            <v>1141</v>
          </cell>
        </row>
        <row r="4983">
          <cell r="D4983">
            <v>0.5</v>
          </cell>
          <cell r="E4983" t="str">
            <v>1142</v>
          </cell>
        </row>
        <row r="4984">
          <cell r="D4984">
            <v>0.5</v>
          </cell>
          <cell r="E4984" t="str">
            <v>1143</v>
          </cell>
        </row>
        <row r="4985">
          <cell r="D4985">
            <v>0.5</v>
          </cell>
          <cell r="E4985" t="str">
            <v>1144</v>
          </cell>
        </row>
        <row r="4986">
          <cell r="D4986">
            <v>0.5</v>
          </cell>
          <cell r="E4986" t="str">
            <v>1145</v>
          </cell>
        </row>
        <row r="4987">
          <cell r="D4987">
            <v>0.5</v>
          </cell>
          <cell r="E4987" t="str">
            <v>1146</v>
          </cell>
        </row>
        <row r="4988">
          <cell r="D4988">
            <v>0.5</v>
          </cell>
          <cell r="E4988" t="str">
            <v>1147</v>
          </cell>
        </row>
        <row r="4989">
          <cell r="D4989">
            <v>0.5</v>
          </cell>
          <cell r="E4989" t="str">
            <v>1148</v>
          </cell>
        </row>
        <row r="4990">
          <cell r="D4990">
            <v>0.5</v>
          </cell>
          <cell r="E4990" t="str">
            <v>1149</v>
          </cell>
        </row>
        <row r="4991">
          <cell r="D4991">
            <v>0.5</v>
          </cell>
          <cell r="E4991" t="str">
            <v>11410</v>
          </cell>
        </row>
        <row r="4992">
          <cell r="D4992">
            <v>0.5</v>
          </cell>
          <cell r="E4992" t="str">
            <v>11411</v>
          </cell>
        </row>
        <row r="4993">
          <cell r="D4993">
            <v>0.5</v>
          </cell>
          <cell r="E4993" t="str">
            <v>11412</v>
          </cell>
        </row>
        <row r="4994">
          <cell r="D4994">
            <v>0.4</v>
          </cell>
          <cell r="E4994" t="str">
            <v>11413</v>
          </cell>
        </row>
        <row r="4995">
          <cell r="D4995">
            <v>0.85</v>
          </cell>
          <cell r="E4995" t="str">
            <v>11414</v>
          </cell>
        </row>
        <row r="4996">
          <cell r="D4996">
            <v>0.5</v>
          </cell>
          <cell r="E4996" t="str">
            <v>11415</v>
          </cell>
        </row>
        <row r="4997">
          <cell r="D4997">
            <v>0.95000000000000007</v>
          </cell>
          <cell r="E4997" t="str">
            <v>11416</v>
          </cell>
        </row>
        <row r="4998">
          <cell r="D4998">
            <v>0.5</v>
          </cell>
          <cell r="E4998" t="str">
            <v>11417</v>
          </cell>
        </row>
        <row r="4999">
          <cell r="D4999">
            <v>0.75</v>
          </cell>
          <cell r="E4999" t="str">
            <v>11418</v>
          </cell>
        </row>
        <row r="5000">
          <cell r="D5000">
            <v>0.65</v>
          </cell>
          <cell r="E5000" t="str">
            <v>11419</v>
          </cell>
        </row>
        <row r="5001">
          <cell r="D5001">
            <v>0.65</v>
          </cell>
          <cell r="E5001" t="str">
            <v>11420</v>
          </cell>
        </row>
        <row r="5002">
          <cell r="D5002">
            <v>0.65</v>
          </cell>
          <cell r="E5002" t="str">
            <v>11421</v>
          </cell>
        </row>
        <row r="5003">
          <cell r="D5003">
            <v>0.65</v>
          </cell>
          <cell r="E5003" t="str">
            <v>11422</v>
          </cell>
        </row>
        <row r="5004">
          <cell r="D5004">
            <v>0.65</v>
          </cell>
          <cell r="E5004" t="str">
            <v>11423</v>
          </cell>
        </row>
        <row r="5005">
          <cell r="D5005">
            <v>0.65</v>
          </cell>
          <cell r="E5005" t="str">
            <v>11424</v>
          </cell>
        </row>
        <row r="5006">
          <cell r="D5006">
            <v>0.65</v>
          </cell>
          <cell r="E5006" t="str">
            <v>11425</v>
          </cell>
        </row>
        <row r="5007">
          <cell r="D5007">
            <v>0.65</v>
          </cell>
          <cell r="E5007" t="str">
            <v>11426</v>
          </cell>
        </row>
        <row r="5008">
          <cell r="D5008">
            <v>0.65</v>
          </cell>
          <cell r="E5008" t="str">
            <v>11427</v>
          </cell>
        </row>
        <row r="5009">
          <cell r="D5009">
            <v>0.65</v>
          </cell>
          <cell r="E5009" t="str">
            <v>11428</v>
          </cell>
        </row>
        <row r="5010">
          <cell r="D5010">
            <v>0.65</v>
          </cell>
          <cell r="E5010" t="str">
            <v>11429</v>
          </cell>
        </row>
        <row r="5011">
          <cell r="D5011">
            <v>0.65</v>
          </cell>
          <cell r="E5011" t="str">
            <v>11430</v>
          </cell>
        </row>
        <row r="5012">
          <cell r="D5012">
            <v>0.65</v>
          </cell>
          <cell r="E5012" t="str">
            <v>11431</v>
          </cell>
        </row>
        <row r="5013">
          <cell r="D5013">
            <v>0.65</v>
          </cell>
          <cell r="E5013" t="str">
            <v>11432</v>
          </cell>
        </row>
        <row r="5014">
          <cell r="D5014">
            <v>0.55000000000000004</v>
          </cell>
          <cell r="E5014" t="str">
            <v>11433</v>
          </cell>
        </row>
        <row r="5015">
          <cell r="D5015">
            <v>0.9</v>
          </cell>
          <cell r="E5015" t="str">
            <v>11434</v>
          </cell>
        </row>
        <row r="5016">
          <cell r="D5016">
            <v>0.4</v>
          </cell>
          <cell r="E5016" t="str">
            <v>11435</v>
          </cell>
        </row>
        <row r="5017">
          <cell r="D5017">
            <v>0.55000000000000004</v>
          </cell>
          <cell r="E5017" t="str">
            <v>11436</v>
          </cell>
        </row>
        <row r="5018">
          <cell r="D5018">
            <v>0.3</v>
          </cell>
          <cell r="E5018" t="str">
            <v>11437</v>
          </cell>
        </row>
        <row r="5019">
          <cell r="D5019">
            <v>0.55000000000000004</v>
          </cell>
          <cell r="E5019" t="str">
            <v>11438</v>
          </cell>
        </row>
        <row r="5020">
          <cell r="D5020">
            <v>0.3</v>
          </cell>
          <cell r="E5020" t="str">
            <v>11439</v>
          </cell>
        </row>
        <row r="5021">
          <cell r="D5021">
            <v>0.70000000000000007</v>
          </cell>
          <cell r="E5021" t="str">
            <v>11440</v>
          </cell>
        </row>
        <row r="5022">
          <cell r="D5022">
            <v>0.5</v>
          </cell>
          <cell r="E5022" t="str">
            <v>11441</v>
          </cell>
        </row>
        <row r="5023">
          <cell r="D5023">
            <v>0.5</v>
          </cell>
          <cell r="E5023" t="str">
            <v>11442</v>
          </cell>
        </row>
        <row r="5024">
          <cell r="D5024">
            <v>0.5</v>
          </cell>
          <cell r="E5024" t="str">
            <v>11443</v>
          </cell>
        </row>
        <row r="5025">
          <cell r="D5025">
            <v>0.5</v>
          </cell>
          <cell r="E5025" t="str">
            <v>11444</v>
          </cell>
        </row>
        <row r="5026">
          <cell r="D5026">
            <v>0.5</v>
          </cell>
          <cell r="E5026" t="str">
            <v>11445</v>
          </cell>
        </row>
        <row r="5027">
          <cell r="D5027">
            <v>0.5</v>
          </cell>
          <cell r="E5027" t="str">
            <v>11446</v>
          </cell>
        </row>
        <row r="5028">
          <cell r="D5028">
            <v>0.5</v>
          </cell>
          <cell r="E5028" t="str">
            <v>11447</v>
          </cell>
        </row>
        <row r="5029">
          <cell r="D5029">
            <v>0.5</v>
          </cell>
          <cell r="E5029" t="str">
            <v>11448</v>
          </cell>
        </row>
        <row r="5030">
          <cell r="D5030">
            <v>0.5</v>
          </cell>
          <cell r="E5030" t="str">
            <v>11449</v>
          </cell>
        </row>
        <row r="5031">
          <cell r="D5031">
            <v>0.55000000000000004</v>
          </cell>
          <cell r="E5031" t="str">
            <v>11450</v>
          </cell>
        </row>
        <row r="5032">
          <cell r="D5032">
            <v>0.35000000000000003</v>
          </cell>
          <cell r="E5032" t="str">
            <v>11451</v>
          </cell>
        </row>
        <row r="5033">
          <cell r="D5033">
            <v>0.45</v>
          </cell>
          <cell r="E5033" t="str">
            <v>11452</v>
          </cell>
        </row>
        <row r="5034">
          <cell r="D5034">
            <v>0.45</v>
          </cell>
          <cell r="E5034" t="str">
            <v>11453</v>
          </cell>
        </row>
        <row r="5035">
          <cell r="D5035">
            <v>0.45</v>
          </cell>
          <cell r="E5035" t="str">
            <v>11454</v>
          </cell>
        </row>
        <row r="5036">
          <cell r="D5036">
            <v>0.45</v>
          </cell>
          <cell r="E5036" t="str">
            <v>11455</v>
          </cell>
        </row>
        <row r="5037">
          <cell r="D5037">
            <v>0.45</v>
          </cell>
          <cell r="E5037" t="str">
            <v>11456</v>
          </cell>
        </row>
        <row r="5038">
          <cell r="D5038">
            <v>0.45</v>
          </cell>
          <cell r="E5038" t="str">
            <v>11457</v>
          </cell>
        </row>
        <row r="5039">
          <cell r="D5039">
            <v>0.45</v>
          </cell>
          <cell r="E5039" t="str">
            <v>11458</v>
          </cell>
        </row>
        <row r="5040">
          <cell r="D5040">
            <v>0.45</v>
          </cell>
          <cell r="E5040" t="str">
            <v>11459</v>
          </cell>
        </row>
        <row r="5041">
          <cell r="D5041">
            <v>0.45</v>
          </cell>
          <cell r="E5041" t="str">
            <v>11460</v>
          </cell>
        </row>
        <row r="5042">
          <cell r="D5042">
            <v>0.45</v>
          </cell>
          <cell r="E5042" t="str">
            <v>1151</v>
          </cell>
        </row>
        <row r="5043">
          <cell r="D5043">
            <v>0.45</v>
          </cell>
          <cell r="E5043" t="str">
            <v>1152</v>
          </cell>
        </row>
        <row r="5044">
          <cell r="D5044">
            <v>0.45</v>
          </cell>
          <cell r="E5044" t="str">
            <v>1153</v>
          </cell>
        </row>
        <row r="5045">
          <cell r="D5045">
            <v>0.45</v>
          </cell>
          <cell r="E5045" t="str">
            <v>1154</v>
          </cell>
        </row>
        <row r="5046">
          <cell r="D5046">
            <v>0.45</v>
          </cell>
          <cell r="E5046" t="str">
            <v>1155</v>
          </cell>
        </row>
        <row r="5047">
          <cell r="D5047">
            <v>0.45</v>
          </cell>
          <cell r="E5047" t="str">
            <v>1156</v>
          </cell>
        </row>
        <row r="5048">
          <cell r="D5048">
            <v>0.45</v>
          </cell>
          <cell r="E5048" t="str">
            <v>1157</v>
          </cell>
        </row>
        <row r="5049">
          <cell r="D5049">
            <v>0.45</v>
          </cell>
          <cell r="E5049" t="str">
            <v>1158</v>
          </cell>
        </row>
        <row r="5050">
          <cell r="D5050">
            <v>0.45</v>
          </cell>
          <cell r="E5050" t="str">
            <v>1159</v>
          </cell>
        </row>
        <row r="5051">
          <cell r="D5051">
            <v>0.45</v>
          </cell>
          <cell r="E5051" t="str">
            <v>11510</v>
          </cell>
        </row>
        <row r="5052">
          <cell r="D5052">
            <v>0.45</v>
          </cell>
          <cell r="E5052" t="str">
            <v>11511</v>
          </cell>
        </row>
        <row r="5053">
          <cell r="D5053">
            <v>0.35000000000000003</v>
          </cell>
          <cell r="E5053" t="str">
            <v>11512</v>
          </cell>
        </row>
        <row r="5054">
          <cell r="D5054">
            <v>0.55000000000000004</v>
          </cell>
          <cell r="E5054" t="str">
            <v>11513</v>
          </cell>
        </row>
        <row r="5055">
          <cell r="D5055">
            <v>0.45</v>
          </cell>
          <cell r="E5055" t="str">
            <v>11514</v>
          </cell>
        </row>
        <row r="5056">
          <cell r="D5056">
            <v>0.45</v>
          </cell>
          <cell r="E5056" t="str">
            <v>11515</v>
          </cell>
        </row>
        <row r="5057">
          <cell r="D5057">
            <v>0.45</v>
          </cell>
          <cell r="E5057" t="str">
            <v>11516</v>
          </cell>
        </row>
        <row r="5058">
          <cell r="D5058">
            <v>0.45</v>
          </cell>
          <cell r="E5058" t="str">
            <v>11517</v>
          </cell>
        </row>
        <row r="5059">
          <cell r="D5059">
            <v>0.45</v>
          </cell>
          <cell r="E5059" t="str">
            <v>11518</v>
          </cell>
        </row>
        <row r="5060">
          <cell r="D5060">
            <v>0.45</v>
          </cell>
          <cell r="E5060" t="str">
            <v>11519</v>
          </cell>
        </row>
        <row r="5061">
          <cell r="D5061">
            <v>0.45</v>
          </cell>
          <cell r="E5061" t="str">
            <v>11520</v>
          </cell>
        </row>
        <row r="5062">
          <cell r="D5062">
            <v>0.45</v>
          </cell>
          <cell r="E5062" t="str">
            <v>11521</v>
          </cell>
        </row>
        <row r="5063">
          <cell r="D5063">
            <v>0.45</v>
          </cell>
          <cell r="E5063" t="str">
            <v>11522</v>
          </cell>
        </row>
        <row r="5064">
          <cell r="D5064">
            <v>0.45</v>
          </cell>
          <cell r="E5064" t="str">
            <v>11523</v>
          </cell>
        </row>
        <row r="5065">
          <cell r="D5065">
            <v>0.45</v>
          </cell>
          <cell r="E5065" t="str">
            <v>11524</v>
          </cell>
        </row>
        <row r="5066">
          <cell r="D5066">
            <v>0.45</v>
          </cell>
          <cell r="E5066" t="str">
            <v>11525</v>
          </cell>
        </row>
        <row r="5067">
          <cell r="D5067">
            <v>0.65</v>
          </cell>
          <cell r="E5067" t="str">
            <v>11526</v>
          </cell>
        </row>
        <row r="5068">
          <cell r="D5068">
            <v>0.15</v>
          </cell>
          <cell r="E5068" t="str">
            <v>11527</v>
          </cell>
        </row>
        <row r="5069">
          <cell r="D5069">
            <v>0.4</v>
          </cell>
          <cell r="E5069" t="str">
            <v>11528</v>
          </cell>
        </row>
        <row r="5070">
          <cell r="D5070">
            <v>0.2</v>
          </cell>
          <cell r="E5070" t="str">
            <v>11529</v>
          </cell>
        </row>
        <row r="5071">
          <cell r="D5071">
            <v>0.8</v>
          </cell>
          <cell r="E5071" t="str">
            <v>11530</v>
          </cell>
        </row>
        <row r="5072">
          <cell r="D5072">
            <v>0.5</v>
          </cell>
          <cell r="E5072" t="str">
            <v>11531</v>
          </cell>
        </row>
        <row r="5073">
          <cell r="D5073">
            <v>0.5</v>
          </cell>
          <cell r="E5073" t="str">
            <v>11532</v>
          </cell>
        </row>
        <row r="5074">
          <cell r="D5074">
            <v>0.5</v>
          </cell>
          <cell r="E5074" t="str">
            <v>11533</v>
          </cell>
        </row>
        <row r="5075">
          <cell r="D5075">
            <v>0.5</v>
          </cell>
          <cell r="E5075" t="str">
            <v>11534</v>
          </cell>
        </row>
        <row r="5076">
          <cell r="D5076">
            <v>0.5</v>
          </cell>
          <cell r="E5076" t="str">
            <v>11535</v>
          </cell>
        </row>
        <row r="5077">
          <cell r="D5077">
            <v>0.5</v>
          </cell>
          <cell r="E5077" t="str">
            <v>11536</v>
          </cell>
        </row>
        <row r="5078">
          <cell r="D5078">
            <v>0.5</v>
          </cell>
          <cell r="E5078" t="str">
            <v>11537</v>
          </cell>
        </row>
        <row r="5079">
          <cell r="D5079">
            <v>0.5</v>
          </cell>
          <cell r="E5079" t="str">
            <v>11538</v>
          </cell>
        </row>
        <row r="5080">
          <cell r="D5080">
            <v>0.5</v>
          </cell>
          <cell r="E5080" t="str">
            <v>11539</v>
          </cell>
        </row>
        <row r="5081">
          <cell r="D5081">
            <v>0.5</v>
          </cell>
          <cell r="E5081" t="str">
            <v>11540</v>
          </cell>
        </row>
        <row r="5082">
          <cell r="D5082">
            <v>0.4</v>
          </cell>
          <cell r="E5082" t="str">
            <v>11541</v>
          </cell>
        </row>
        <row r="5083">
          <cell r="D5083">
            <v>0.6</v>
          </cell>
          <cell r="E5083" t="str">
            <v>11542</v>
          </cell>
        </row>
        <row r="5084">
          <cell r="D5084">
            <v>0.5</v>
          </cell>
          <cell r="E5084" t="str">
            <v>11543</v>
          </cell>
        </row>
        <row r="5085">
          <cell r="D5085">
            <v>0.5</v>
          </cell>
          <cell r="E5085" t="str">
            <v>11544</v>
          </cell>
        </row>
        <row r="5086">
          <cell r="D5086">
            <v>0.5</v>
          </cell>
          <cell r="E5086" t="str">
            <v>11545</v>
          </cell>
        </row>
        <row r="5087">
          <cell r="D5087">
            <v>0.5</v>
          </cell>
          <cell r="E5087" t="str">
            <v>11546</v>
          </cell>
        </row>
        <row r="5088">
          <cell r="D5088">
            <v>0.5</v>
          </cell>
          <cell r="E5088" t="str">
            <v>11547</v>
          </cell>
        </row>
        <row r="5089">
          <cell r="D5089">
            <v>0.5</v>
          </cell>
          <cell r="E5089" t="str">
            <v>11548</v>
          </cell>
        </row>
        <row r="5090">
          <cell r="D5090">
            <v>0.5</v>
          </cell>
          <cell r="E5090" t="str">
            <v>11549</v>
          </cell>
        </row>
        <row r="5091">
          <cell r="D5091">
            <v>0.5</v>
          </cell>
          <cell r="E5091" t="str">
            <v>11550</v>
          </cell>
        </row>
        <row r="5092">
          <cell r="D5092">
            <v>0.5</v>
          </cell>
          <cell r="E5092" t="str">
            <v>11551</v>
          </cell>
        </row>
        <row r="5093">
          <cell r="D5093">
            <v>0.5</v>
          </cell>
          <cell r="E5093" t="str">
            <v>11552</v>
          </cell>
        </row>
        <row r="5094">
          <cell r="D5094">
            <v>0.5</v>
          </cell>
          <cell r="E5094" t="str">
            <v>11553</v>
          </cell>
        </row>
        <row r="5095">
          <cell r="D5095">
            <v>0.5</v>
          </cell>
          <cell r="E5095" t="str">
            <v>11554</v>
          </cell>
        </row>
        <row r="5096">
          <cell r="D5096">
            <v>0.5</v>
          </cell>
          <cell r="E5096" t="str">
            <v>11555</v>
          </cell>
        </row>
        <row r="5097">
          <cell r="D5097">
            <v>0.5</v>
          </cell>
          <cell r="E5097" t="str">
            <v>11556</v>
          </cell>
        </row>
        <row r="5098">
          <cell r="D5098">
            <v>0.5</v>
          </cell>
          <cell r="E5098" t="str">
            <v>11557</v>
          </cell>
        </row>
        <row r="5099">
          <cell r="D5099">
            <v>0.5</v>
          </cell>
          <cell r="E5099" t="str">
            <v>11558</v>
          </cell>
        </row>
        <row r="5100">
          <cell r="D5100">
            <v>0.5</v>
          </cell>
          <cell r="E5100" t="str">
            <v>11559</v>
          </cell>
        </row>
        <row r="5101">
          <cell r="D5101">
            <v>0.5</v>
          </cell>
          <cell r="E5101" t="str">
            <v>11560</v>
          </cell>
        </row>
        <row r="5102">
          <cell r="D5102">
            <v>0.5</v>
          </cell>
          <cell r="E5102" t="str">
            <v>1161</v>
          </cell>
        </row>
        <row r="5103">
          <cell r="D5103">
            <v>0.5</v>
          </cell>
          <cell r="E5103" t="str">
            <v>1162</v>
          </cell>
        </row>
        <row r="5104">
          <cell r="D5104">
            <v>0.5</v>
          </cell>
          <cell r="E5104" t="str">
            <v>1163</v>
          </cell>
        </row>
        <row r="5105">
          <cell r="D5105">
            <v>0.3</v>
          </cell>
          <cell r="E5105" t="str">
            <v>1164</v>
          </cell>
        </row>
        <row r="5106">
          <cell r="D5106">
            <v>0.75</v>
          </cell>
          <cell r="E5106" t="str">
            <v>1165</v>
          </cell>
        </row>
        <row r="5107">
          <cell r="D5107">
            <v>0.4</v>
          </cell>
          <cell r="E5107" t="str">
            <v>1166</v>
          </cell>
        </row>
        <row r="5108">
          <cell r="D5108">
            <v>0.55000000000000004</v>
          </cell>
          <cell r="E5108" t="str">
            <v>1167</v>
          </cell>
        </row>
        <row r="5109">
          <cell r="D5109">
            <v>0.45</v>
          </cell>
          <cell r="E5109" t="str">
            <v>1168</v>
          </cell>
        </row>
        <row r="5110">
          <cell r="D5110">
            <v>0.8</v>
          </cell>
          <cell r="E5110" t="str">
            <v>1169</v>
          </cell>
        </row>
        <row r="5111">
          <cell r="D5111">
            <v>0.65</v>
          </cell>
          <cell r="E5111" t="str">
            <v>11610</v>
          </cell>
        </row>
        <row r="5112">
          <cell r="D5112">
            <v>0.65</v>
          </cell>
          <cell r="E5112" t="str">
            <v>11611</v>
          </cell>
        </row>
        <row r="5113">
          <cell r="D5113">
            <v>0.65</v>
          </cell>
          <cell r="E5113" t="str">
            <v>11612</v>
          </cell>
        </row>
        <row r="5114">
          <cell r="D5114">
            <v>0.65</v>
          </cell>
          <cell r="E5114" t="str">
            <v>11613</v>
          </cell>
        </row>
        <row r="5115">
          <cell r="D5115">
            <v>0.65</v>
          </cell>
          <cell r="E5115" t="str">
            <v>11614</v>
          </cell>
        </row>
        <row r="5116">
          <cell r="D5116">
            <v>0.65</v>
          </cell>
          <cell r="E5116" t="str">
            <v>11615</v>
          </cell>
        </row>
        <row r="5117">
          <cell r="D5117">
            <v>0.65</v>
          </cell>
          <cell r="E5117" t="str">
            <v>11616</v>
          </cell>
        </row>
        <row r="5118">
          <cell r="D5118">
            <v>0.65</v>
          </cell>
          <cell r="E5118" t="str">
            <v>11617</v>
          </cell>
        </row>
        <row r="5119">
          <cell r="D5119">
            <v>0.8</v>
          </cell>
          <cell r="E5119" t="str">
            <v>11618</v>
          </cell>
        </row>
        <row r="5120">
          <cell r="D5120">
            <v>0.45</v>
          </cell>
          <cell r="E5120" t="str">
            <v>11619</v>
          </cell>
        </row>
        <row r="5121">
          <cell r="D5121">
            <v>0.55000000000000004</v>
          </cell>
          <cell r="E5121" t="str">
            <v>11620</v>
          </cell>
        </row>
        <row r="5122">
          <cell r="D5122">
            <v>0.4</v>
          </cell>
          <cell r="E5122" t="str">
            <v>11621</v>
          </cell>
        </row>
        <row r="5123">
          <cell r="D5123">
            <v>0.75</v>
          </cell>
          <cell r="E5123" t="str">
            <v>11622</v>
          </cell>
        </row>
        <row r="5124">
          <cell r="D5124">
            <v>0.3</v>
          </cell>
          <cell r="E5124" t="str">
            <v>11623</v>
          </cell>
        </row>
        <row r="5125">
          <cell r="D5125">
            <v>0.5</v>
          </cell>
          <cell r="E5125" t="str">
            <v>11624</v>
          </cell>
        </row>
        <row r="5126">
          <cell r="D5126">
            <v>0.5</v>
          </cell>
          <cell r="E5126" t="str">
            <v>11625</v>
          </cell>
        </row>
        <row r="5127">
          <cell r="D5127">
            <v>0.5</v>
          </cell>
          <cell r="E5127" t="str">
            <v>11626</v>
          </cell>
        </row>
        <row r="5128">
          <cell r="D5128">
            <v>0.5</v>
          </cell>
          <cell r="E5128" t="str">
            <v>11627</v>
          </cell>
        </row>
        <row r="5129">
          <cell r="D5129">
            <v>0.5</v>
          </cell>
          <cell r="E5129" t="str">
            <v>11628</v>
          </cell>
        </row>
        <row r="5130">
          <cell r="D5130">
            <v>0.5</v>
          </cell>
          <cell r="E5130" t="str">
            <v>11629</v>
          </cell>
        </row>
        <row r="5131">
          <cell r="D5131">
            <v>0.5</v>
          </cell>
          <cell r="E5131" t="str">
            <v>11630</v>
          </cell>
        </row>
        <row r="5132">
          <cell r="D5132">
            <v>0.5</v>
          </cell>
          <cell r="E5132" t="str">
            <v>11631</v>
          </cell>
        </row>
        <row r="5133">
          <cell r="D5133">
            <v>0.5</v>
          </cell>
          <cell r="E5133" t="str">
            <v>11632</v>
          </cell>
        </row>
        <row r="5134">
          <cell r="D5134">
            <v>0.5</v>
          </cell>
          <cell r="E5134" t="str">
            <v>11633</v>
          </cell>
        </row>
        <row r="5135">
          <cell r="D5135">
            <v>0.5</v>
          </cell>
          <cell r="E5135" t="str">
            <v>11634</v>
          </cell>
        </row>
        <row r="5136">
          <cell r="D5136">
            <v>0.5</v>
          </cell>
          <cell r="E5136" t="str">
            <v>11635</v>
          </cell>
        </row>
        <row r="5137">
          <cell r="D5137">
            <v>0.5</v>
          </cell>
          <cell r="E5137" t="str">
            <v>11636</v>
          </cell>
        </row>
        <row r="5138">
          <cell r="D5138">
            <v>0.5</v>
          </cell>
          <cell r="E5138" t="str">
            <v>11637</v>
          </cell>
        </row>
        <row r="5139">
          <cell r="D5139">
            <v>0.5</v>
          </cell>
          <cell r="E5139" t="str">
            <v>11638</v>
          </cell>
        </row>
        <row r="5140">
          <cell r="D5140">
            <v>0.5</v>
          </cell>
          <cell r="E5140" t="str">
            <v>11639</v>
          </cell>
        </row>
        <row r="5141">
          <cell r="D5141">
            <v>0.5</v>
          </cell>
          <cell r="E5141" t="str">
            <v>11640</v>
          </cell>
        </row>
        <row r="5142">
          <cell r="D5142">
            <v>0.5</v>
          </cell>
          <cell r="E5142" t="str">
            <v>11641</v>
          </cell>
        </row>
        <row r="5143">
          <cell r="D5143">
            <v>0.5</v>
          </cell>
          <cell r="E5143" t="str">
            <v>11642</v>
          </cell>
        </row>
        <row r="5144">
          <cell r="D5144">
            <v>0.5</v>
          </cell>
          <cell r="E5144" t="str">
            <v>11643</v>
          </cell>
        </row>
        <row r="5145">
          <cell r="D5145">
            <v>0.5</v>
          </cell>
          <cell r="E5145" t="str">
            <v>11644</v>
          </cell>
        </row>
        <row r="5146">
          <cell r="D5146">
            <v>0.6</v>
          </cell>
          <cell r="E5146" t="str">
            <v>11645</v>
          </cell>
        </row>
        <row r="5147">
          <cell r="D5147">
            <v>0.4</v>
          </cell>
          <cell r="E5147" t="str">
            <v>11646</v>
          </cell>
        </row>
        <row r="5148">
          <cell r="D5148">
            <v>0.5</v>
          </cell>
          <cell r="E5148" t="str">
            <v>11647</v>
          </cell>
        </row>
        <row r="5149">
          <cell r="D5149">
            <v>0.5</v>
          </cell>
          <cell r="E5149" t="str">
            <v>11648</v>
          </cell>
        </row>
        <row r="5150">
          <cell r="D5150">
            <v>0.5</v>
          </cell>
          <cell r="E5150" t="str">
            <v>11649</v>
          </cell>
        </row>
        <row r="5151">
          <cell r="D5151">
            <v>0.5</v>
          </cell>
          <cell r="E5151" t="str">
            <v>11650</v>
          </cell>
        </row>
        <row r="5152">
          <cell r="D5152">
            <v>0.5</v>
          </cell>
          <cell r="E5152" t="str">
            <v>11651</v>
          </cell>
        </row>
        <row r="5153">
          <cell r="D5153">
            <v>0.5</v>
          </cell>
          <cell r="E5153" t="str">
            <v>11652</v>
          </cell>
        </row>
        <row r="5154">
          <cell r="D5154">
            <v>0.5</v>
          </cell>
          <cell r="E5154" t="str">
            <v>11653</v>
          </cell>
        </row>
        <row r="5155">
          <cell r="D5155">
            <v>0.5</v>
          </cell>
          <cell r="E5155" t="str">
            <v>11654</v>
          </cell>
        </row>
        <row r="5156">
          <cell r="D5156">
            <v>0.5</v>
          </cell>
          <cell r="E5156" t="str">
            <v>11655</v>
          </cell>
        </row>
        <row r="5157">
          <cell r="D5157">
            <v>0.5</v>
          </cell>
          <cell r="E5157" t="str">
            <v>11656</v>
          </cell>
        </row>
        <row r="5158">
          <cell r="D5158">
            <v>0.8</v>
          </cell>
          <cell r="E5158" t="str">
            <v>11657</v>
          </cell>
        </row>
        <row r="5159">
          <cell r="D5159">
            <v>0.2</v>
          </cell>
          <cell r="E5159" t="str">
            <v>11658</v>
          </cell>
        </row>
        <row r="5160">
          <cell r="D5160">
            <v>0.4</v>
          </cell>
          <cell r="E5160" t="str">
            <v>11659</v>
          </cell>
        </row>
        <row r="5161">
          <cell r="D5161">
            <v>0.15</v>
          </cell>
          <cell r="E5161" t="str">
            <v>11660</v>
          </cell>
        </row>
        <row r="5162">
          <cell r="D5162">
            <v>0.65</v>
          </cell>
          <cell r="E5162" t="str">
            <v>1171</v>
          </cell>
        </row>
        <row r="5163">
          <cell r="D5163">
            <v>0.45</v>
          </cell>
          <cell r="E5163" t="str">
            <v>1172</v>
          </cell>
        </row>
        <row r="5164">
          <cell r="D5164">
            <v>0.45</v>
          </cell>
          <cell r="E5164" t="str">
            <v>1173</v>
          </cell>
        </row>
        <row r="5165">
          <cell r="D5165">
            <v>0.45</v>
          </cell>
          <cell r="E5165" t="str">
            <v>1174</v>
          </cell>
        </row>
        <row r="5166">
          <cell r="D5166">
            <v>0.45</v>
          </cell>
          <cell r="E5166" t="str">
            <v>1175</v>
          </cell>
        </row>
        <row r="5167">
          <cell r="D5167">
            <v>0.45</v>
          </cell>
          <cell r="E5167" t="str">
            <v>1176</v>
          </cell>
        </row>
        <row r="5168">
          <cell r="D5168">
            <v>0.45</v>
          </cell>
          <cell r="E5168" t="str">
            <v>1177</v>
          </cell>
        </row>
        <row r="5169">
          <cell r="D5169">
            <v>0.45</v>
          </cell>
          <cell r="E5169" t="str">
            <v>1178</v>
          </cell>
        </row>
        <row r="5170">
          <cell r="D5170">
            <v>0.45</v>
          </cell>
          <cell r="E5170" t="str">
            <v>1179</v>
          </cell>
        </row>
        <row r="5171">
          <cell r="D5171">
            <v>0.45</v>
          </cell>
          <cell r="E5171" t="str">
            <v>11710</v>
          </cell>
        </row>
        <row r="5172">
          <cell r="D5172">
            <v>0.45</v>
          </cell>
          <cell r="E5172" t="str">
            <v>11711</v>
          </cell>
        </row>
        <row r="5173">
          <cell r="D5173">
            <v>0.45</v>
          </cell>
          <cell r="E5173" t="str">
            <v>11712</v>
          </cell>
        </row>
        <row r="5174">
          <cell r="D5174">
            <v>0.45</v>
          </cell>
          <cell r="E5174" t="str">
            <v>11713</v>
          </cell>
        </row>
        <row r="5175">
          <cell r="D5175">
            <v>0.55000000000000004</v>
          </cell>
          <cell r="E5175" t="str">
            <v>11714</v>
          </cell>
        </row>
        <row r="5176">
          <cell r="D5176">
            <v>0.35000000000000003</v>
          </cell>
          <cell r="E5176" t="str">
            <v>11715</v>
          </cell>
        </row>
        <row r="5177">
          <cell r="D5177">
            <v>0.45</v>
          </cell>
          <cell r="E5177" t="str">
            <v>11716</v>
          </cell>
        </row>
        <row r="5178">
          <cell r="D5178">
            <v>0.45</v>
          </cell>
          <cell r="E5178" t="str">
            <v>11717</v>
          </cell>
        </row>
        <row r="5179">
          <cell r="D5179">
            <v>0.45</v>
          </cell>
          <cell r="E5179" t="str">
            <v>11718</v>
          </cell>
        </row>
        <row r="5180">
          <cell r="D5180">
            <v>0.45</v>
          </cell>
          <cell r="E5180" t="str">
            <v>11719</v>
          </cell>
        </row>
        <row r="5181">
          <cell r="D5181">
            <v>0.45</v>
          </cell>
          <cell r="E5181" t="str">
            <v>11720</v>
          </cell>
        </row>
        <row r="5182">
          <cell r="D5182">
            <v>0.45</v>
          </cell>
          <cell r="E5182" t="str">
            <v>11721</v>
          </cell>
        </row>
        <row r="5183">
          <cell r="D5183">
            <v>0.45</v>
          </cell>
          <cell r="E5183" t="str">
            <v>11722</v>
          </cell>
        </row>
        <row r="5184">
          <cell r="D5184">
            <v>0.45</v>
          </cell>
          <cell r="E5184" t="str">
            <v>11723</v>
          </cell>
        </row>
        <row r="5185">
          <cell r="D5185">
            <v>0.45</v>
          </cell>
          <cell r="E5185" t="str">
            <v>11724</v>
          </cell>
        </row>
        <row r="5186">
          <cell r="D5186">
            <v>0.45</v>
          </cell>
          <cell r="E5186" t="str">
            <v>11725</v>
          </cell>
        </row>
        <row r="5187">
          <cell r="D5187">
            <v>0.45</v>
          </cell>
          <cell r="E5187" t="str">
            <v>11726</v>
          </cell>
        </row>
        <row r="5188">
          <cell r="D5188">
            <v>0.45</v>
          </cell>
          <cell r="E5188" t="str">
            <v>11727</v>
          </cell>
        </row>
        <row r="5189">
          <cell r="D5189">
            <v>0.45</v>
          </cell>
          <cell r="E5189" t="str">
            <v>11728</v>
          </cell>
        </row>
        <row r="5190">
          <cell r="D5190">
            <v>0.45</v>
          </cell>
          <cell r="E5190" t="str">
            <v>11729</v>
          </cell>
        </row>
        <row r="5191">
          <cell r="D5191">
            <v>0.45</v>
          </cell>
          <cell r="E5191" t="str">
            <v>11730</v>
          </cell>
        </row>
        <row r="5192">
          <cell r="D5192">
            <v>0.45</v>
          </cell>
          <cell r="E5192" t="str">
            <v>11731</v>
          </cell>
        </row>
        <row r="5193">
          <cell r="D5193">
            <v>0.45</v>
          </cell>
          <cell r="E5193" t="str">
            <v>11732</v>
          </cell>
        </row>
        <row r="5194">
          <cell r="D5194">
            <v>0.45</v>
          </cell>
          <cell r="E5194" t="str">
            <v>11733</v>
          </cell>
        </row>
        <row r="5195">
          <cell r="D5195">
            <v>0.45</v>
          </cell>
          <cell r="E5195" t="str">
            <v>11734</v>
          </cell>
        </row>
        <row r="5196">
          <cell r="D5196">
            <v>0.45</v>
          </cell>
          <cell r="E5196" t="str">
            <v>11735</v>
          </cell>
        </row>
        <row r="5197">
          <cell r="D5197">
            <v>0.35000000000000003</v>
          </cell>
          <cell r="E5197" t="str">
            <v>11736</v>
          </cell>
        </row>
        <row r="5198">
          <cell r="D5198">
            <v>0.55000000000000004</v>
          </cell>
          <cell r="E5198" t="str">
            <v>11737</v>
          </cell>
        </row>
        <row r="5199">
          <cell r="D5199">
            <v>0.5</v>
          </cell>
          <cell r="E5199" t="str">
            <v>11738</v>
          </cell>
        </row>
        <row r="5200">
          <cell r="D5200">
            <v>0.5</v>
          </cell>
          <cell r="E5200" t="str">
            <v>11739</v>
          </cell>
        </row>
        <row r="5201">
          <cell r="D5201">
            <v>0.5</v>
          </cell>
          <cell r="E5201" t="str">
            <v>11740</v>
          </cell>
        </row>
        <row r="5202">
          <cell r="D5202">
            <v>0.5</v>
          </cell>
          <cell r="E5202" t="str">
            <v>11741</v>
          </cell>
        </row>
        <row r="5203">
          <cell r="D5203">
            <v>0.5</v>
          </cell>
          <cell r="E5203" t="str">
            <v>11742</v>
          </cell>
        </row>
        <row r="5204">
          <cell r="D5204">
            <v>0.5</v>
          </cell>
          <cell r="E5204" t="str">
            <v>11743</v>
          </cell>
        </row>
        <row r="5205">
          <cell r="D5205">
            <v>0.5</v>
          </cell>
          <cell r="E5205" t="str">
            <v>11744</v>
          </cell>
        </row>
        <row r="5206">
          <cell r="D5206">
            <v>0.5</v>
          </cell>
          <cell r="E5206" t="str">
            <v>11745</v>
          </cell>
        </row>
        <row r="5207">
          <cell r="D5207">
            <v>0.5</v>
          </cell>
          <cell r="E5207" t="str">
            <v>11746</v>
          </cell>
        </row>
        <row r="5208">
          <cell r="D5208">
            <v>0.70000000000000007</v>
          </cell>
          <cell r="E5208" t="str">
            <v>11747</v>
          </cell>
        </row>
        <row r="5209">
          <cell r="D5209">
            <v>0.3</v>
          </cell>
          <cell r="E5209" t="str">
            <v>11748</v>
          </cell>
        </row>
        <row r="5210">
          <cell r="D5210">
            <v>0.55000000000000004</v>
          </cell>
          <cell r="E5210" t="str">
            <v>11749</v>
          </cell>
        </row>
        <row r="5211">
          <cell r="D5211">
            <v>0.3</v>
          </cell>
          <cell r="E5211" t="str">
            <v>11750</v>
          </cell>
        </row>
        <row r="5212">
          <cell r="D5212">
            <v>0.55000000000000004</v>
          </cell>
          <cell r="E5212" t="str">
            <v>11751</v>
          </cell>
        </row>
        <row r="5213">
          <cell r="D5213">
            <v>0.4</v>
          </cell>
          <cell r="E5213" t="str">
            <v>11752</v>
          </cell>
        </row>
        <row r="5214">
          <cell r="D5214">
            <v>0.9</v>
          </cell>
          <cell r="E5214" t="str">
            <v>11753</v>
          </cell>
        </row>
        <row r="5215">
          <cell r="D5215">
            <v>0.55000000000000004</v>
          </cell>
          <cell r="E5215" t="str">
            <v>11754</v>
          </cell>
        </row>
        <row r="5216">
          <cell r="D5216">
            <v>0.65</v>
          </cell>
          <cell r="E5216" t="str">
            <v>11755</v>
          </cell>
        </row>
        <row r="5217">
          <cell r="D5217">
            <v>0.65</v>
          </cell>
          <cell r="E5217" t="str">
            <v>11756</v>
          </cell>
        </row>
        <row r="5218">
          <cell r="D5218">
            <v>0.65</v>
          </cell>
          <cell r="E5218" t="str">
            <v>11757</v>
          </cell>
        </row>
        <row r="5219">
          <cell r="D5219">
            <v>0.65</v>
          </cell>
          <cell r="E5219" t="str">
            <v>11758</v>
          </cell>
        </row>
        <row r="5220">
          <cell r="D5220">
            <v>0.65</v>
          </cell>
          <cell r="E5220" t="str">
            <v>11759</v>
          </cell>
        </row>
        <row r="5221">
          <cell r="D5221">
            <v>0.65</v>
          </cell>
          <cell r="E5221" t="str">
            <v>11760</v>
          </cell>
        </row>
        <row r="5222">
          <cell r="D5222">
            <v>0.65</v>
          </cell>
          <cell r="E5222" t="str">
            <v>1181</v>
          </cell>
        </row>
        <row r="5223">
          <cell r="D5223">
            <v>0.65</v>
          </cell>
          <cell r="E5223" t="str">
            <v>1182</v>
          </cell>
        </row>
        <row r="5224">
          <cell r="D5224">
            <v>0.65</v>
          </cell>
          <cell r="E5224" t="str">
            <v>1183</v>
          </cell>
        </row>
        <row r="5225">
          <cell r="D5225">
            <v>0.65</v>
          </cell>
          <cell r="E5225" t="str">
            <v>1184</v>
          </cell>
        </row>
        <row r="5226">
          <cell r="D5226">
            <v>0.65</v>
          </cell>
          <cell r="E5226" t="str">
            <v>1185</v>
          </cell>
        </row>
        <row r="5227">
          <cell r="D5227">
            <v>0.65</v>
          </cell>
          <cell r="E5227" t="str">
            <v>1186</v>
          </cell>
        </row>
        <row r="5228">
          <cell r="D5228">
            <v>0.65</v>
          </cell>
          <cell r="E5228" t="str">
            <v>1187</v>
          </cell>
        </row>
        <row r="5229">
          <cell r="D5229">
            <v>0.65</v>
          </cell>
          <cell r="E5229" t="str">
            <v>1188</v>
          </cell>
        </row>
        <row r="5230">
          <cell r="D5230">
            <v>0.75</v>
          </cell>
          <cell r="E5230" t="str">
            <v>1189</v>
          </cell>
        </row>
        <row r="5231">
          <cell r="D5231">
            <v>0.5</v>
          </cell>
          <cell r="E5231" t="str">
            <v>11810</v>
          </cell>
        </row>
        <row r="5232">
          <cell r="D5232">
            <v>0.95000000000000007</v>
          </cell>
          <cell r="E5232" t="str">
            <v>11811</v>
          </cell>
        </row>
        <row r="5233">
          <cell r="D5233">
            <v>0.5</v>
          </cell>
          <cell r="E5233" t="str">
            <v>11812</v>
          </cell>
        </row>
        <row r="5234">
          <cell r="D5234">
            <v>0.85</v>
          </cell>
          <cell r="E5234" t="str">
            <v>11813</v>
          </cell>
        </row>
        <row r="5235">
          <cell r="D5235">
            <v>0.4</v>
          </cell>
          <cell r="E5235" t="str">
            <v>11814</v>
          </cell>
        </row>
        <row r="5236">
          <cell r="D5236">
            <v>0.5</v>
          </cell>
          <cell r="E5236" t="str">
            <v>11815</v>
          </cell>
        </row>
        <row r="5237">
          <cell r="D5237">
            <v>0.5</v>
          </cell>
          <cell r="E5237" t="str">
            <v>11816</v>
          </cell>
        </row>
        <row r="5238">
          <cell r="D5238">
            <v>0.5</v>
          </cell>
          <cell r="E5238" t="str">
            <v>11817</v>
          </cell>
        </row>
        <row r="5239">
          <cell r="D5239">
            <v>0.5</v>
          </cell>
          <cell r="E5239" t="str">
            <v>11818</v>
          </cell>
        </row>
        <row r="5240">
          <cell r="D5240">
            <v>0.5</v>
          </cell>
          <cell r="E5240" t="str">
            <v>11819</v>
          </cell>
        </row>
        <row r="5241">
          <cell r="D5241">
            <v>0.5</v>
          </cell>
          <cell r="E5241" t="str">
            <v>11820</v>
          </cell>
        </row>
        <row r="5242">
          <cell r="D5242">
            <v>0.5</v>
          </cell>
          <cell r="E5242" t="str">
            <v>11821</v>
          </cell>
        </row>
        <row r="5243">
          <cell r="D5243">
            <v>0.5</v>
          </cell>
          <cell r="E5243" t="str">
            <v>11822</v>
          </cell>
        </row>
        <row r="5244">
          <cell r="D5244">
            <v>0.5</v>
          </cell>
          <cell r="E5244" t="str">
            <v>11823</v>
          </cell>
        </row>
        <row r="5245">
          <cell r="D5245">
            <v>0.5</v>
          </cell>
          <cell r="E5245" t="str">
            <v>11824</v>
          </cell>
        </row>
        <row r="5246">
          <cell r="D5246">
            <v>0.5</v>
          </cell>
          <cell r="E5246" t="str">
            <v>11825</v>
          </cell>
        </row>
        <row r="5247">
          <cell r="D5247">
            <v>0.5</v>
          </cell>
          <cell r="E5247" t="str">
            <v>11826</v>
          </cell>
        </row>
        <row r="5248">
          <cell r="D5248">
            <v>0.5</v>
          </cell>
          <cell r="E5248" t="str">
            <v>11827</v>
          </cell>
        </row>
        <row r="5249">
          <cell r="D5249">
            <v>0.5</v>
          </cell>
          <cell r="E5249" t="str">
            <v>11828</v>
          </cell>
        </row>
        <row r="5250">
          <cell r="D5250">
            <v>0.5</v>
          </cell>
          <cell r="E5250" t="str">
            <v>11829</v>
          </cell>
        </row>
        <row r="5251">
          <cell r="D5251">
            <v>0.5</v>
          </cell>
          <cell r="E5251" t="str">
            <v>11830</v>
          </cell>
        </row>
        <row r="5252">
          <cell r="D5252">
            <v>0.5</v>
          </cell>
          <cell r="E5252" t="str">
            <v>11831</v>
          </cell>
        </row>
        <row r="5253">
          <cell r="D5253">
            <v>0.5</v>
          </cell>
          <cell r="E5253" t="str">
            <v>11832</v>
          </cell>
        </row>
        <row r="5254">
          <cell r="D5254">
            <v>0.5</v>
          </cell>
          <cell r="E5254" t="str">
            <v>11833</v>
          </cell>
        </row>
        <row r="5255">
          <cell r="D5255">
            <v>0.5</v>
          </cell>
          <cell r="E5255" t="str">
            <v>11834</v>
          </cell>
        </row>
        <row r="5256">
          <cell r="D5256">
            <v>0.5</v>
          </cell>
          <cell r="E5256" t="str">
            <v>11835</v>
          </cell>
        </row>
        <row r="5257">
          <cell r="D5257">
            <v>0.5</v>
          </cell>
          <cell r="E5257" t="str">
            <v>11836</v>
          </cell>
        </row>
        <row r="5258">
          <cell r="D5258">
            <v>0.5</v>
          </cell>
          <cell r="E5258" t="str">
            <v>11837</v>
          </cell>
        </row>
        <row r="5259">
          <cell r="D5259">
            <v>0.45</v>
          </cell>
          <cell r="E5259" t="str">
            <v>11838</v>
          </cell>
        </row>
        <row r="5260">
          <cell r="D5260">
            <v>0.65</v>
          </cell>
          <cell r="E5260" t="str">
            <v>11839</v>
          </cell>
        </row>
        <row r="5261">
          <cell r="D5261">
            <v>0.5</v>
          </cell>
          <cell r="E5261" t="str">
            <v>11840</v>
          </cell>
        </row>
        <row r="5262">
          <cell r="D5262">
            <v>0.5</v>
          </cell>
          <cell r="E5262" t="str">
            <v>11841</v>
          </cell>
        </row>
        <row r="5263">
          <cell r="D5263">
            <v>0.5</v>
          </cell>
          <cell r="E5263" t="str">
            <v>11842</v>
          </cell>
        </row>
        <row r="5264">
          <cell r="D5264">
            <v>0.5</v>
          </cell>
          <cell r="E5264" t="str">
            <v>11843</v>
          </cell>
        </row>
        <row r="5265">
          <cell r="D5265">
            <v>0.5</v>
          </cell>
          <cell r="E5265" t="str">
            <v>11844</v>
          </cell>
        </row>
        <row r="5266">
          <cell r="D5266">
            <v>0.5</v>
          </cell>
          <cell r="E5266" t="str">
            <v>11845</v>
          </cell>
        </row>
        <row r="5267">
          <cell r="D5267">
            <v>0.75</v>
          </cell>
          <cell r="E5267" t="str">
            <v>11846</v>
          </cell>
        </row>
        <row r="5268">
          <cell r="D5268">
            <v>0.25</v>
          </cell>
          <cell r="E5268" t="str">
            <v>11847</v>
          </cell>
        </row>
        <row r="5269">
          <cell r="D5269">
            <v>0.55000000000000004</v>
          </cell>
          <cell r="E5269" t="str">
            <v>11848</v>
          </cell>
        </row>
        <row r="5270">
          <cell r="D5270">
            <v>0.3</v>
          </cell>
          <cell r="E5270" t="str">
            <v>11849</v>
          </cell>
        </row>
        <row r="5271">
          <cell r="D5271">
            <v>0.85</v>
          </cell>
          <cell r="E5271" t="str">
            <v>11850</v>
          </cell>
        </row>
        <row r="5272">
          <cell r="D5272">
            <v>0.5</v>
          </cell>
          <cell r="E5272" t="str">
            <v>11851</v>
          </cell>
        </row>
        <row r="5273">
          <cell r="D5273">
            <v>0.70000000000000007</v>
          </cell>
          <cell r="E5273" t="str">
            <v>11852</v>
          </cell>
        </row>
        <row r="5274">
          <cell r="D5274">
            <v>0.3</v>
          </cell>
          <cell r="E5274" t="str">
            <v>11853</v>
          </cell>
        </row>
        <row r="5275">
          <cell r="D5275">
            <v>0.65</v>
          </cell>
          <cell r="E5275" t="str">
            <v>11854</v>
          </cell>
        </row>
        <row r="5276">
          <cell r="D5276">
            <v>0.45</v>
          </cell>
          <cell r="E5276" t="str">
            <v>11855</v>
          </cell>
        </row>
        <row r="5277">
          <cell r="D5277">
            <v>0.45</v>
          </cell>
          <cell r="E5277" t="str">
            <v>11856</v>
          </cell>
        </row>
        <row r="5278">
          <cell r="D5278">
            <v>0.45</v>
          </cell>
          <cell r="E5278" t="str">
            <v>11857</v>
          </cell>
        </row>
        <row r="5279">
          <cell r="D5279">
            <v>0.45</v>
          </cell>
          <cell r="E5279" t="str">
            <v>11858</v>
          </cell>
        </row>
        <row r="5280">
          <cell r="D5280">
            <v>0.45</v>
          </cell>
          <cell r="E5280" t="str">
            <v>11859</v>
          </cell>
        </row>
        <row r="5281">
          <cell r="D5281">
            <v>0.45</v>
          </cell>
          <cell r="E5281" t="str">
            <v>11860</v>
          </cell>
        </row>
        <row r="5282">
          <cell r="D5282">
            <v>0.45</v>
          </cell>
          <cell r="E5282" t="str">
            <v>1211</v>
          </cell>
        </row>
        <row r="5283">
          <cell r="D5283">
            <v>0.45</v>
          </cell>
          <cell r="E5283" t="str">
            <v>1212</v>
          </cell>
        </row>
        <row r="5284">
          <cell r="D5284">
            <v>0.45</v>
          </cell>
          <cell r="E5284" t="str">
            <v>1213</v>
          </cell>
        </row>
        <row r="5285">
          <cell r="D5285">
            <v>0.45</v>
          </cell>
          <cell r="E5285" t="str">
            <v>1214</v>
          </cell>
        </row>
        <row r="5286">
          <cell r="D5286">
            <v>0.45</v>
          </cell>
          <cell r="E5286" t="str">
            <v>1215</v>
          </cell>
        </row>
        <row r="5287">
          <cell r="D5287">
            <v>0.45</v>
          </cell>
          <cell r="E5287" t="str">
            <v>1216</v>
          </cell>
        </row>
        <row r="5288">
          <cell r="D5288">
            <v>0.45</v>
          </cell>
          <cell r="E5288" t="str">
            <v>1217</v>
          </cell>
        </row>
        <row r="5289">
          <cell r="D5289">
            <v>0.45</v>
          </cell>
          <cell r="E5289" t="str">
            <v>1218</v>
          </cell>
        </row>
        <row r="5290">
          <cell r="D5290">
            <v>0.45</v>
          </cell>
          <cell r="E5290" t="str">
            <v>1219</v>
          </cell>
        </row>
        <row r="5291">
          <cell r="D5291">
            <v>0.45</v>
          </cell>
          <cell r="E5291" t="str">
            <v>12110</v>
          </cell>
        </row>
        <row r="5292">
          <cell r="D5292">
            <v>0.45</v>
          </cell>
          <cell r="E5292" t="str">
            <v>12111</v>
          </cell>
        </row>
        <row r="5293">
          <cell r="D5293">
            <v>0.45</v>
          </cell>
          <cell r="E5293" t="str">
            <v>12112</v>
          </cell>
        </row>
        <row r="5294">
          <cell r="D5294">
            <v>0.45</v>
          </cell>
          <cell r="E5294" t="str">
            <v>12113</v>
          </cell>
        </row>
        <row r="5295">
          <cell r="D5295">
            <v>0.45</v>
          </cell>
          <cell r="E5295" t="str">
            <v>12114</v>
          </cell>
        </row>
        <row r="5296">
          <cell r="D5296">
            <v>0.45</v>
          </cell>
          <cell r="E5296" t="str">
            <v>12115</v>
          </cell>
        </row>
        <row r="5297">
          <cell r="D5297">
            <v>0.45</v>
          </cell>
          <cell r="E5297" t="str">
            <v>12116</v>
          </cell>
        </row>
        <row r="5298">
          <cell r="D5298">
            <v>0.45</v>
          </cell>
          <cell r="E5298" t="str">
            <v>12117</v>
          </cell>
        </row>
        <row r="5299">
          <cell r="D5299">
            <v>0.45</v>
          </cell>
          <cell r="E5299" t="str">
            <v>12118</v>
          </cell>
        </row>
        <row r="5300">
          <cell r="D5300">
            <v>0.45</v>
          </cell>
          <cell r="E5300" t="str">
            <v>12119</v>
          </cell>
        </row>
        <row r="5301">
          <cell r="D5301">
            <v>0.45</v>
          </cell>
          <cell r="E5301" t="str">
            <v>12120</v>
          </cell>
        </row>
        <row r="5302">
          <cell r="D5302">
            <v>0.45</v>
          </cell>
          <cell r="E5302" t="str">
            <v>12121</v>
          </cell>
        </row>
        <row r="5303">
          <cell r="D5303">
            <v>0.45</v>
          </cell>
          <cell r="E5303" t="str">
            <v>12122</v>
          </cell>
        </row>
        <row r="5304">
          <cell r="D5304">
            <v>0.45</v>
          </cell>
          <cell r="E5304" t="str">
            <v>12123</v>
          </cell>
        </row>
        <row r="5305">
          <cell r="D5305">
            <v>0.45</v>
          </cell>
          <cell r="E5305" t="str">
            <v>12124</v>
          </cell>
        </row>
        <row r="5306">
          <cell r="D5306">
            <v>0.45</v>
          </cell>
          <cell r="E5306" t="str">
            <v>12125</v>
          </cell>
        </row>
        <row r="5307">
          <cell r="D5307">
            <v>0.45</v>
          </cell>
          <cell r="E5307" t="str">
            <v>12126</v>
          </cell>
        </row>
        <row r="5308">
          <cell r="D5308">
            <v>0.45</v>
          </cell>
          <cell r="E5308" t="str">
            <v>12127</v>
          </cell>
        </row>
        <row r="5309">
          <cell r="D5309">
            <v>0.45</v>
          </cell>
          <cell r="E5309" t="str">
            <v>12128</v>
          </cell>
        </row>
        <row r="5310">
          <cell r="D5310">
            <v>0.45</v>
          </cell>
          <cell r="E5310" t="str">
            <v>12129</v>
          </cell>
        </row>
        <row r="5311">
          <cell r="D5311">
            <v>0.45</v>
          </cell>
          <cell r="E5311" t="str">
            <v>12130</v>
          </cell>
        </row>
        <row r="5312">
          <cell r="D5312">
            <v>0.65</v>
          </cell>
          <cell r="E5312" t="str">
            <v>12131</v>
          </cell>
        </row>
        <row r="5313">
          <cell r="D5313">
            <v>0.3</v>
          </cell>
          <cell r="E5313" t="str">
            <v>12132</v>
          </cell>
        </row>
        <row r="5314">
          <cell r="D5314">
            <v>0.70000000000000007</v>
          </cell>
          <cell r="E5314" t="str">
            <v>12133</v>
          </cell>
        </row>
        <row r="5315">
          <cell r="D5315">
            <v>0.5</v>
          </cell>
          <cell r="E5315" t="str">
            <v>12134</v>
          </cell>
        </row>
        <row r="5316">
          <cell r="D5316">
            <v>0.85</v>
          </cell>
          <cell r="E5316" t="str">
            <v>12135</v>
          </cell>
        </row>
        <row r="5317">
          <cell r="D5317">
            <v>0.3</v>
          </cell>
          <cell r="E5317" t="str">
            <v>12136</v>
          </cell>
        </row>
        <row r="5318">
          <cell r="D5318">
            <v>0.55000000000000004</v>
          </cell>
          <cell r="E5318" t="str">
            <v>12137</v>
          </cell>
        </row>
        <row r="5319">
          <cell r="D5319">
            <v>0.25</v>
          </cell>
          <cell r="E5319" t="str">
            <v>12138</v>
          </cell>
        </row>
        <row r="5320">
          <cell r="D5320">
            <v>0.75</v>
          </cell>
          <cell r="E5320" t="str">
            <v>12139</v>
          </cell>
        </row>
        <row r="5321">
          <cell r="D5321">
            <v>0.5</v>
          </cell>
          <cell r="E5321" t="str">
            <v>12140</v>
          </cell>
        </row>
        <row r="5322">
          <cell r="D5322">
            <v>0.5</v>
          </cell>
          <cell r="E5322" t="str">
            <v>12141</v>
          </cell>
        </row>
        <row r="5323">
          <cell r="D5323">
            <v>0.5</v>
          </cell>
          <cell r="E5323" t="str">
            <v>12142</v>
          </cell>
        </row>
        <row r="5324">
          <cell r="D5324">
            <v>0.5</v>
          </cell>
          <cell r="E5324" t="str">
            <v>12143</v>
          </cell>
        </row>
        <row r="5325">
          <cell r="D5325">
            <v>0.5</v>
          </cell>
          <cell r="E5325" t="str">
            <v>12144</v>
          </cell>
        </row>
        <row r="5326">
          <cell r="D5326">
            <v>0.5</v>
          </cell>
          <cell r="E5326" t="str">
            <v>12145</v>
          </cell>
        </row>
        <row r="5327">
          <cell r="D5327">
            <v>0.65</v>
          </cell>
          <cell r="E5327" t="str">
            <v>12146</v>
          </cell>
        </row>
        <row r="5328">
          <cell r="D5328">
            <v>0.45</v>
          </cell>
          <cell r="E5328" t="str">
            <v>12147</v>
          </cell>
        </row>
        <row r="5329">
          <cell r="D5329">
            <v>0.5</v>
          </cell>
          <cell r="E5329" t="str">
            <v>12148</v>
          </cell>
        </row>
        <row r="5330">
          <cell r="D5330">
            <v>0.5</v>
          </cell>
          <cell r="E5330" t="str">
            <v>12149</v>
          </cell>
        </row>
        <row r="5331">
          <cell r="D5331">
            <v>0.5</v>
          </cell>
          <cell r="E5331" t="str">
            <v>12150</v>
          </cell>
        </row>
        <row r="5332">
          <cell r="D5332">
            <v>0.5</v>
          </cell>
          <cell r="E5332" t="str">
            <v>12151</v>
          </cell>
        </row>
        <row r="5333">
          <cell r="D5333">
            <v>0.5</v>
          </cell>
          <cell r="E5333" t="str">
            <v>12152</v>
          </cell>
        </row>
        <row r="5334">
          <cell r="D5334">
            <v>0.5</v>
          </cell>
          <cell r="E5334" t="str">
            <v>12153</v>
          </cell>
        </row>
        <row r="5335">
          <cell r="D5335">
            <v>0.5</v>
          </cell>
          <cell r="E5335" t="str">
            <v>12154</v>
          </cell>
        </row>
        <row r="5336">
          <cell r="D5336">
            <v>0.5</v>
          </cell>
          <cell r="E5336" t="str">
            <v>12155</v>
          </cell>
        </row>
        <row r="5337">
          <cell r="D5337">
            <v>0.5</v>
          </cell>
          <cell r="E5337" t="str">
            <v>12156</v>
          </cell>
        </row>
        <row r="5338">
          <cell r="D5338">
            <v>0.5</v>
          </cell>
          <cell r="E5338" t="str">
            <v>12157</v>
          </cell>
        </row>
        <row r="5339">
          <cell r="D5339">
            <v>0.5</v>
          </cell>
          <cell r="E5339" t="str">
            <v>12158</v>
          </cell>
        </row>
        <row r="5340">
          <cell r="D5340">
            <v>0.5</v>
          </cell>
          <cell r="E5340" t="str">
            <v>12159</v>
          </cell>
        </row>
        <row r="5341">
          <cell r="D5341">
            <v>0.5</v>
          </cell>
          <cell r="E5341" t="str">
            <v>12160</v>
          </cell>
        </row>
        <row r="5342">
          <cell r="D5342">
            <v>0.5</v>
          </cell>
          <cell r="E5342" t="str">
            <v>1221</v>
          </cell>
        </row>
        <row r="5343">
          <cell r="D5343">
            <v>0.5</v>
          </cell>
          <cell r="E5343" t="str">
            <v>1222</v>
          </cell>
        </row>
        <row r="5344">
          <cell r="D5344">
            <v>0.5</v>
          </cell>
          <cell r="E5344" t="str">
            <v>1223</v>
          </cell>
        </row>
        <row r="5345">
          <cell r="D5345">
            <v>0.5</v>
          </cell>
          <cell r="E5345" t="str">
            <v>1224</v>
          </cell>
        </row>
        <row r="5346">
          <cell r="D5346">
            <v>0.5</v>
          </cell>
          <cell r="E5346" t="str">
            <v>1225</v>
          </cell>
        </row>
        <row r="5347">
          <cell r="D5347">
            <v>0.5</v>
          </cell>
          <cell r="E5347" t="str">
            <v>1226</v>
          </cell>
        </row>
        <row r="5348">
          <cell r="D5348">
            <v>0.5</v>
          </cell>
          <cell r="E5348" t="str">
            <v>1227</v>
          </cell>
        </row>
        <row r="5349">
          <cell r="D5349">
            <v>0.5</v>
          </cell>
          <cell r="E5349" t="str">
            <v>1228</v>
          </cell>
        </row>
        <row r="5350">
          <cell r="D5350">
            <v>0.5</v>
          </cell>
          <cell r="E5350" t="str">
            <v>1229</v>
          </cell>
        </row>
        <row r="5351">
          <cell r="D5351">
            <v>0.5</v>
          </cell>
          <cell r="E5351" t="str">
            <v>12210</v>
          </cell>
        </row>
        <row r="5352">
          <cell r="D5352">
            <v>0.4</v>
          </cell>
          <cell r="E5352" t="str">
            <v>12211</v>
          </cell>
        </row>
        <row r="5353">
          <cell r="D5353">
            <v>0.85</v>
          </cell>
          <cell r="E5353" t="str">
            <v>12212</v>
          </cell>
        </row>
        <row r="5354">
          <cell r="D5354">
            <v>0.5</v>
          </cell>
          <cell r="E5354" t="str">
            <v>12213</v>
          </cell>
        </row>
        <row r="5355">
          <cell r="D5355">
            <v>0.95000000000000007</v>
          </cell>
          <cell r="E5355" t="str">
            <v>12214</v>
          </cell>
        </row>
        <row r="5356">
          <cell r="D5356">
            <v>0.5</v>
          </cell>
          <cell r="E5356" t="str">
            <v>12215</v>
          </cell>
        </row>
        <row r="5357">
          <cell r="D5357">
            <v>0.75</v>
          </cell>
          <cell r="E5357" t="str">
            <v>12216</v>
          </cell>
        </row>
        <row r="5358">
          <cell r="D5358">
            <v>0.65</v>
          </cell>
          <cell r="E5358" t="str">
            <v>12217</v>
          </cell>
        </row>
        <row r="5359">
          <cell r="D5359">
            <v>0.65</v>
          </cell>
          <cell r="E5359" t="str">
            <v>12218</v>
          </cell>
        </row>
        <row r="5360">
          <cell r="D5360">
            <v>0.65</v>
          </cell>
          <cell r="E5360" t="str">
            <v>12219</v>
          </cell>
        </row>
        <row r="5361">
          <cell r="D5361">
            <v>0.65</v>
          </cell>
          <cell r="E5361" t="str">
            <v>12220</v>
          </cell>
        </row>
        <row r="5362">
          <cell r="D5362">
            <v>0.65</v>
          </cell>
          <cell r="E5362" t="str">
            <v>12221</v>
          </cell>
        </row>
        <row r="5363">
          <cell r="D5363">
            <v>0.65</v>
          </cell>
          <cell r="E5363" t="str">
            <v>12222</v>
          </cell>
        </row>
        <row r="5364">
          <cell r="D5364">
            <v>0.65</v>
          </cell>
          <cell r="E5364" t="str">
            <v>12223</v>
          </cell>
        </row>
        <row r="5365">
          <cell r="D5365">
            <v>0.65</v>
          </cell>
          <cell r="E5365" t="str">
            <v>12224</v>
          </cell>
        </row>
        <row r="5366">
          <cell r="D5366">
            <v>0.65</v>
          </cell>
          <cell r="E5366" t="str">
            <v>12225</v>
          </cell>
        </row>
        <row r="5367">
          <cell r="D5367">
            <v>0.65</v>
          </cell>
          <cell r="E5367" t="str">
            <v>12226</v>
          </cell>
        </row>
        <row r="5368">
          <cell r="D5368">
            <v>0.65</v>
          </cell>
          <cell r="E5368" t="str">
            <v>12227</v>
          </cell>
        </row>
        <row r="5369">
          <cell r="D5369">
            <v>0.65</v>
          </cell>
          <cell r="E5369" t="str">
            <v>12228</v>
          </cell>
        </row>
        <row r="5370">
          <cell r="D5370">
            <v>0.65</v>
          </cell>
          <cell r="E5370" t="str">
            <v>12229</v>
          </cell>
        </row>
        <row r="5371">
          <cell r="D5371">
            <v>0.65</v>
          </cell>
          <cell r="E5371" t="str">
            <v>12230</v>
          </cell>
        </row>
        <row r="5372">
          <cell r="D5372">
            <v>0.55000000000000004</v>
          </cell>
          <cell r="E5372" t="str">
            <v>12231</v>
          </cell>
        </row>
        <row r="5373">
          <cell r="D5373">
            <v>0.9</v>
          </cell>
          <cell r="E5373" t="str">
            <v>12232</v>
          </cell>
        </row>
        <row r="5374">
          <cell r="D5374">
            <v>0.4</v>
          </cell>
          <cell r="E5374" t="str">
            <v>12233</v>
          </cell>
        </row>
        <row r="5375">
          <cell r="D5375">
            <v>0.55000000000000004</v>
          </cell>
          <cell r="E5375" t="str">
            <v>12234</v>
          </cell>
        </row>
        <row r="5376">
          <cell r="D5376">
            <v>0.3</v>
          </cell>
          <cell r="E5376" t="str">
            <v>12235</v>
          </cell>
        </row>
        <row r="5377">
          <cell r="D5377">
            <v>0.55000000000000004</v>
          </cell>
          <cell r="E5377" t="str">
            <v>12236</v>
          </cell>
        </row>
        <row r="5378">
          <cell r="D5378">
            <v>0.3</v>
          </cell>
          <cell r="E5378" t="str">
            <v>12237</v>
          </cell>
        </row>
        <row r="5379">
          <cell r="D5379">
            <v>0.70000000000000007</v>
          </cell>
          <cell r="E5379" t="str">
            <v>12238</v>
          </cell>
        </row>
        <row r="5380">
          <cell r="D5380">
            <v>0.5</v>
          </cell>
          <cell r="E5380" t="str">
            <v>12239</v>
          </cell>
        </row>
        <row r="5381">
          <cell r="D5381">
            <v>0.5</v>
          </cell>
          <cell r="E5381" t="str">
            <v>12240</v>
          </cell>
        </row>
        <row r="5382">
          <cell r="D5382">
            <v>0.5</v>
          </cell>
          <cell r="E5382" t="str">
            <v>12241</v>
          </cell>
        </row>
        <row r="5383">
          <cell r="D5383">
            <v>0.5</v>
          </cell>
          <cell r="E5383" t="str">
            <v>12242</v>
          </cell>
        </row>
        <row r="5384">
          <cell r="D5384">
            <v>0.5</v>
          </cell>
          <cell r="E5384" t="str">
            <v>12243</v>
          </cell>
        </row>
        <row r="5385">
          <cell r="D5385">
            <v>0.5</v>
          </cell>
          <cell r="E5385" t="str">
            <v>12244</v>
          </cell>
        </row>
        <row r="5386">
          <cell r="D5386">
            <v>0.5</v>
          </cell>
          <cell r="E5386" t="str">
            <v>12245</v>
          </cell>
        </row>
        <row r="5387">
          <cell r="D5387">
            <v>0.5</v>
          </cell>
          <cell r="E5387" t="str">
            <v>12246</v>
          </cell>
        </row>
        <row r="5388">
          <cell r="D5388">
            <v>0.5</v>
          </cell>
          <cell r="E5388" t="str">
            <v>12247</v>
          </cell>
        </row>
        <row r="5389">
          <cell r="D5389">
            <v>0.55000000000000004</v>
          </cell>
          <cell r="E5389" t="str">
            <v>12248</v>
          </cell>
        </row>
        <row r="5390">
          <cell r="D5390">
            <v>0.35000000000000003</v>
          </cell>
          <cell r="E5390" t="str">
            <v>12249</v>
          </cell>
        </row>
        <row r="5391">
          <cell r="D5391">
            <v>0.45</v>
          </cell>
          <cell r="E5391" t="str">
            <v>12250</v>
          </cell>
        </row>
        <row r="5392">
          <cell r="D5392">
            <v>0.45</v>
          </cell>
          <cell r="E5392" t="str">
            <v>12251</v>
          </cell>
        </row>
        <row r="5393">
          <cell r="D5393">
            <v>0.45</v>
          </cell>
          <cell r="E5393" t="str">
            <v>12252</v>
          </cell>
        </row>
        <row r="5394">
          <cell r="D5394">
            <v>0.45</v>
          </cell>
          <cell r="E5394" t="str">
            <v>12253</v>
          </cell>
        </row>
        <row r="5395">
          <cell r="D5395">
            <v>0.45</v>
          </cell>
          <cell r="E5395" t="str">
            <v>12254</v>
          </cell>
        </row>
        <row r="5396">
          <cell r="D5396">
            <v>0.45</v>
          </cell>
          <cell r="E5396" t="str">
            <v>12255</v>
          </cell>
        </row>
        <row r="5397">
          <cell r="D5397">
            <v>0.45</v>
          </cell>
          <cell r="E5397" t="str">
            <v>12256</v>
          </cell>
        </row>
        <row r="5398">
          <cell r="D5398">
            <v>0.45</v>
          </cell>
          <cell r="E5398" t="str">
            <v>12257</v>
          </cell>
        </row>
        <row r="5399">
          <cell r="D5399">
            <v>0.45</v>
          </cell>
          <cell r="E5399" t="str">
            <v>12258</v>
          </cell>
        </row>
        <row r="5400">
          <cell r="D5400">
            <v>0.45</v>
          </cell>
          <cell r="E5400" t="str">
            <v>12259</v>
          </cell>
        </row>
        <row r="5401">
          <cell r="D5401">
            <v>0.45</v>
          </cell>
          <cell r="E5401" t="str">
            <v>12260</v>
          </cell>
        </row>
        <row r="5402">
          <cell r="D5402">
            <v>0.45</v>
          </cell>
          <cell r="E5402" t="str">
            <v>1231</v>
          </cell>
        </row>
        <row r="5403">
          <cell r="D5403">
            <v>0.45</v>
          </cell>
          <cell r="E5403" t="str">
            <v>1232</v>
          </cell>
        </row>
        <row r="5404">
          <cell r="D5404">
            <v>0.45</v>
          </cell>
          <cell r="E5404" t="str">
            <v>1233</v>
          </cell>
        </row>
        <row r="5405">
          <cell r="D5405">
            <v>0.45</v>
          </cell>
          <cell r="E5405" t="str">
            <v>1234</v>
          </cell>
        </row>
        <row r="5406">
          <cell r="D5406">
            <v>0.45</v>
          </cell>
          <cell r="E5406" t="str">
            <v>1235</v>
          </cell>
        </row>
        <row r="5407">
          <cell r="D5407">
            <v>0.45</v>
          </cell>
          <cell r="E5407" t="str">
            <v>1236</v>
          </cell>
        </row>
        <row r="5408">
          <cell r="D5408">
            <v>0.45</v>
          </cell>
          <cell r="E5408" t="str">
            <v>1237</v>
          </cell>
        </row>
        <row r="5409">
          <cell r="D5409">
            <v>0.45</v>
          </cell>
          <cell r="E5409" t="str">
            <v>1238</v>
          </cell>
        </row>
        <row r="5410">
          <cell r="D5410">
            <v>0.45</v>
          </cell>
          <cell r="E5410" t="str">
            <v>1239</v>
          </cell>
        </row>
        <row r="5411">
          <cell r="D5411">
            <v>0.35000000000000003</v>
          </cell>
          <cell r="E5411" t="str">
            <v>12310</v>
          </cell>
        </row>
        <row r="5412">
          <cell r="D5412">
            <v>0.55000000000000004</v>
          </cell>
          <cell r="E5412" t="str">
            <v>12311</v>
          </cell>
        </row>
        <row r="5413">
          <cell r="D5413">
            <v>0.45</v>
          </cell>
          <cell r="E5413" t="str">
            <v>12312</v>
          </cell>
        </row>
        <row r="5414">
          <cell r="D5414">
            <v>0.45</v>
          </cell>
          <cell r="E5414" t="str">
            <v>12313</v>
          </cell>
        </row>
        <row r="5415">
          <cell r="D5415">
            <v>0.45</v>
          </cell>
          <cell r="E5415" t="str">
            <v>12314</v>
          </cell>
        </row>
        <row r="5416">
          <cell r="D5416">
            <v>0.45</v>
          </cell>
          <cell r="E5416" t="str">
            <v>12315</v>
          </cell>
        </row>
        <row r="5417">
          <cell r="D5417">
            <v>0.45</v>
          </cell>
          <cell r="E5417" t="str">
            <v>12316</v>
          </cell>
        </row>
        <row r="5418">
          <cell r="D5418">
            <v>0.45</v>
          </cell>
          <cell r="E5418" t="str">
            <v>12317</v>
          </cell>
        </row>
        <row r="5419">
          <cell r="D5419">
            <v>0.45</v>
          </cell>
          <cell r="E5419" t="str">
            <v>12318</v>
          </cell>
        </row>
        <row r="5420">
          <cell r="D5420">
            <v>0.45</v>
          </cell>
          <cell r="E5420" t="str">
            <v>12319</v>
          </cell>
        </row>
        <row r="5421">
          <cell r="D5421">
            <v>0.45</v>
          </cell>
          <cell r="E5421" t="str">
            <v>12320</v>
          </cell>
        </row>
        <row r="5422">
          <cell r="D5422">
            <v>0.45</v>
          </cell>
          <cell r="E5422" t="str">
            <v>12321</v>
          </cell>
        </row>
        <row r="5423">
          <cell r="D5423">
            <v>0.45</v>
          </cell>
          <cell r="E5423" t="str">
            <v>12322</v>
          </cell>
        </row>
        <row r="5424">
          <cell r="D5424">
            <v>0.45</v>
          </cell>
          <cell r="E5424" t="str">
            <v>12323</v>
          </cell>
        </row>
        <row r="5425">
          <cell r="D5425">
            <v>0.65</v>
          </cell>
          <cell r="E5425" t="str">
            <v>12324</v>
          </cell>
        </row>
        <row r="5426">
          <cell r="D5426">
            <v>0.15</v>
          </cell>
          <cell r="E5426" t="str">
            <v>12325</v>
          </cell>
        </row>
        <row r="5427">
          <cell r="D5427">
            <v>0.4</v>
          </cell>
          <cell r="E5427" t="str">
            <v>12326</v>
          </cell>
        </row>
        <row r="5428">
          <cell r="D5428">
            <v>0.2</v>
          </cell>
          <cell r="E5428" t="str">
            <v>12327</v>
          </cell>
        </row>
        <row r="5429">
          <cell r="D5429">
            <v>0.8</v>
          </cell>
          <cell r="E5429" t="str">
            <v>12328</v>
          </cell>
        </row>
        <row r="5430">
          <cell r="D5430">
            <v>0.5</v>
          </cell>
          <cell r="E5430" t="str">
            <v>12329</v>
          </cell>
        </row>
        <row r="5431">
          <cell r="D5431">
            <v>0.5</v>
          </cell>
          <cell r="E5431" t="str">
            <v>12330</v>
          </cell>
        </row>
        <row r="5432">
          <cell r="D5432">
            <v>0.5</v>
          </cell>
          <cell r="E5432" t="str">
            <v>12331</v>
          </cell>
        </row>
        <row r="5433">
          <cell r="D5433">
            <v>0.5</v>
          </cell>
          <cell r="E5433" t="str">
            <v>12332</v>
          </cell>
        </row>
        <row r="5434">
          <cell r="D5434">
            <v>0.5</v>
          </cell>
          <cell r="E5434" t="str">
            <v>12333</v>
          </cell>
        </row>
        <row r="5435">
          <cell r="D5435">
            <v>0.5</v>
          </cell>
          <cell r="E5435" t="str">
            <v>12334</v>
          </cell>
        </row>
        <row r="5436">
          <cell r="D5436">
            <v>0.5</v>
          </cell>
          <cell r="E5436" t="str">
            <v>12335</v>
          </cell>
        </row>
        <row r="5437">
          <cell r="D5437">
            <v>0.5</v>
          </cell>
          <cell r="E5437" t="str">
            <v>12336</v>
          </cell>
        </row>
        <row r="5438">
          <cell r="D5438">
            <v>0.5</v>
          </cell>
          <cell r="E5438" t="str">
            <v>12337</v>
          </cell>
        </row>
        <row r="5439">
          <cell r="D5439">
            <v>0.5</v>
          </cell>
          <cell r="E5439" t="str">
            <v>12338</v>
          </cell>
        </row>
        <row r="5440">
          <cell r="D5440">
            <v>0.4</v>
          </cell>
          <cell r="E5440" t="str">
            <v>12339</v>
          </cell>
        </row>
        <row r="5441">
          <cell r="D5441">
            <v>0.6</v>
          </cell>
          <cell r="E5441" t="str">
            <v>12340</v>
          </cell>
        </row>
        <row r="5442">
          <cell r="D5442">
            <v>0.5</v>
          </cell>
          <cell r="E5442" t="str">
            <v>12341</v>
          </cell>
        </row>
        <row r="5443">
          <cell r="D5443">
            <v>0.5</v>
          </cell>
          <cell r="E5443" t="str">
            <v>12342</v>
          </cell>
        </row>
        <row r="5444">
          <cell r="D5444">
            <v>0.5</v>
          </cell>
          <cell r="E5444" t="str">
            <v>12343</v>
          </cell>
        </row>
        <row r="5445">
          <cell r="D5445">
            <v>0.5</v>
          </cell>
          <cell r="E5445" t="str">
            <v>12344</v>
          </cell>
        </row>
        <row r="5446">
          <cell r="D5446">
            <v>0.5</v>
          </cell>
          <cell r="E5446" t="str">
            <v>12345</v>
          </cell>
        </row>
        <row r="5447">
          <cell r="D5447">
            <v>0.5</v>
          </cell>
          <cell r="E5447" t="str">
            <v>12346</v>
          </cell>
        </row>
        <row r="5448">
          <cell r="D5448">
            <v>0.5</v>
          </cell>
          <cell r="E5448" t="str">
            <v>12347</v>
          </cell>
        </row>
        <row r="5449">
          <cell r="D5449">
            <v>0.5</v>
          </cell>
          <cell r="E5449" t="str">
            <v>12348</v>
          </cell>
        </row>
        <row r="5450">
          <cell r="D5450">
            <v>0.5</v>
          </cell>
          <cell r="E5450" t="str">
            <v>12349</v>
          </cell>
        </row>
        <row r="5451">
          <cell r="D5451">
            <v>0.5</v>
          </cell>
          <cell r="E5451" t="str">
            <v>12350</v>
          </cell>
        </row>
        <row r="5452">
          <cell r="D5452">
            <v>0.5</v>
          </cell>
          <cell r="E5452" t="str">
            <v>12351</v>
          </cell>
        </row>
        <row r="5453">
          <cell r="D5453">
            <v>0.5</v>
          </cell>
          <cell r="E5453" t="str">
            <v>12352</v>
          </cell>
        </row>
        <row r="5454">
          <cell r="D5454">
            <v>0.5</v>
          </cell>
          <cell r="E5454" t="str">
            <v>12353</v>
          </cell>
        </row>
        <row r="5455">
          <cell r="D5455">
            <v>0.5</v>
          </cell>
          <cell r="E5455" t="str">
            <v>12354</v>
          </cell>
        </row>
        <row r="5456">
          <cell r="D5456">
            <v>0.5</v>
          </cell>
          <cell r="E5456" t="str">
            <v>12355</v>
          </cell>
        </row>
        <row r="5457">
          <cell r="D5457">
            <v>0.5</v>
          </cell>
          <cell r="E5457" t="str">
            <v>12356</v>
          </cell>
        </row>
        <row r="5458">
          <cell r="D5458">
            <v>0.5</v>
          </cell>
          <cell r="E5458" t="str">
            <v>12357</v>
          </cell>
        </row>
        <row r="5459">
          <cell r="D5459">
            <v>0.5</v>
          </cell>
          <cell r="E5459" t="str">
            <v>12358</v>
          </cell>
        </row>
        <row r="5460">
          <cell r="D5460">
            <v>0.5</v>
          </cell>
          <cell r="E5460" t="str">
            <v>12359</v>
          </cell>
        </row>
        <row r="5461">
          <cell r="D5461">
            <v>0.5</v>
          </cell>
          <cell r="E5461" t="str">
            <v>12360</v>
          </cell>
        </row>
        <row r="5462">
          <cell r="D5462">
            <v>0.5</v>
          </cell>
          <cell r="E5462" t="str">
            <v>1241</v>
          </cell>
        </row>
        <row r="5463">
          <cell r="D5463">
            <v>0.3</v>
          </cell>
          <cell r="E5463" t="str">
            <v>1242</v>
          </cell>
        </row>
        <row r="5464">
          <cell r="D5464">
            <v>0.75</v>
          </cell>
          <cell r="E5464" t="str">
            <v>1243</v>
          </cell>
        </row>
        <row r="5465">
          <cell r="D5465">
            <v>0.4</v>
          </cell>
          <cell r="E5465" t="str">
            <v>1244</v>
          </cell>
        </row>
        <row r="5466">
          <cell r="D5466">
            <v>0.55000000000000004</v>
          </cell>
          <cell r="E5466" t="str">
            <v>1245</v>
          </cell>
        </row>
        <row r="5467">
          <cell r="D5467">
            <v>0.45</v>
          </cell>
          <cell r="E5467" t="str">
            <v>1246</v>
          </cell>
        </row>
        <row r="5468">
          <cell r="D5468">
            <v>0.8</v>
          </cell>
          <cell r="E5468" t="str">
            <v>1247</v>
          </cell>
        </row>
        <row r="5469">
          <cell r="D5469">
            <v>0.65</v>
          </cell>
          <cell r="E5469" t="str">
            <v>1248</v>
          </cell>
        </row>
        <row r="5470">
          <cell r="D5470">
            <v>0.65</v>
          </cell>
          <cell r="E5470" t="str">
            <v>1249</v>
          </cell>
        </row>
        <row r="5471">
          <cell r="D5471">
            <v>0.65</v>
          </cell>
          <cell r="E5471" t="str">
            <v>12410</v>
          </cell>
        </row>
        <row r="5472">
          <cell r="D5472">
            <v>0.65</v>
          </cell>
          <cell r="E5472" t="str">
            <v>12411</v>
          </cell>
        </row>
        <row r="5473">
          <cell r="D5473">
            <v>0.65</v>
          </cell>
          <cell r="E5473" t="str">
            <v>12412</v>
          </cell>
        </row>
        <row r="5474">
          <cell r="D5474">
            <v>0.65</v>
          </cell>
          <cell r="E5474" t="str">
            <v>12413</v>
          </cell>
        </row>
        <row r="5475">
          <cell r="D5475">
            <v>0.65</v>
          </cell>
          <cell r="E5475" t="str">
            <v>12414</v>
          </cell>
        </row>
        <row r="5476">
          <cell r="D5476">
            <v>0.65</v>
          </cell>
          <cell r="E5476" t="str">
            <v>12415</v>
          </cell>
        </row>
        <row r="5477">
          <cell r="D5477">
            <v>0.65</v>
          </cell>
          <cell r="E5477" t="str">
            <v>12416</v>
          </cell>
        </row>
        <row r="5478">
          <cell r="D5478">
            <v>0.65</v>
          </cell>
          <cell r="E5478" t="str">
            <v>12417</v>
          </cell>
        </row>
        <row r="5479">
          <cell r="D5479">
            <v>0.65</v>
          </cell>
          <cell r="E5479" t="str">
            <v>12418</v>
          </cell>
        </row>
        <row r="5480">
          <cell r="D5480">
            <v>0.65</v>
          </cell>
          <cell r="E5480" t="str">
            <v>12419</v>
          </cell>
        </row>
        <row r="5481">
          <cell r="D5481">
            <v>0.65</v>
          </cell>
          <cell r="E5481" t="str">
            <v>12420</v>
          </cell>
        </row>
        <row r="5482">
          <cell r="D5482">
            <v>0.65</v>
          </cell>
          <cell r="E5482" t="str">
            <v>12421</v>
          </cell>
        </row>
        <row r="5483">
          <cell r="D5483">
            <v>0.65</v>
          </cell>
          <cell r="E5483" t="str">
            <v>12422</v>
          </cell>
        </row>
        <row r="5484">
          <cell r="D5484">
            <v>0.9</v>
          </cell>
          <cell r="E5484" t="str">
            <v>12423</v>
          </cell>
        </row>
        <row r="5485">
          <cell r="D5485">
            <v>0.4</v>
          </cell>
          <cell r="E5485" t="str">
            <v>12424</v>
          </cell>
        </row>
        <row r="5486">
          <cell r="D5486">
            <v>0.85</v>
          </cell>
          <cell r="E5486" t="str">
            <v>12425</v>
          </cell>
        </row>
        <row r="5487">
          <cell r="D5487">
            <v>0.55000000000000004</v>
          </cell>
          <cell r="E5487" t="str">
            <v>12426</v>
          </cell>
        </row>
        <row r="5488">
          <cell r="D5488">
            <v>0.70000000000000007</v>
          </cell>
          <cell r="E5488" t="str">
            <v>12427</v>
          </cell>
        </row>
        <row r="5489">
          <cell r="D5489">
            <v>0.2</v>
          </cell>
          <cell r="E5489" t="str">
            <v>12428</v>
          </cell>
        </row>
        <row r="5490">
          <cell r="D5490">
            <v>0.4</v>
          </cell>
          <cell r="E5490" t="str">
            <v>12429</v>
          </cell>
        </row>
        <row r="5491">
          <cell r="D5491">
            <v>0.4</v>
          </cell>
          <cell r="E5491" t="str">
            <v>12430</v>
          </cell>
        </row>
        <row r="5492">
          <cell r="D5492">
            <v>0.4</v>
          </cell>
          <cell r="E5492" t="str">
            <v>12431</v>
          </cell>
        </row>
        <row r="5493">
          <cell r="D5493">
            <v>0.4</v>
          </cell>
          <cell r="E5493" t="str">
            <v>12432</v>
          </cell>
        </row>
        <row r="5494">
          <cell r="D5494">
            <v>0.4</v>
          </cell>
          <cell r="E5494" t="str">
            <v>12433</v>
          </cell>
        </row>
        <row r="5495">
          <cell r="D5495">
            <v>0.4</v>
          </cell>
          <cell r="E5495" t="str">
            <v>12434</v>
          </cell>
        </row>
        <row r="5496">
          <cell r="D5496">
            <v>0.4</v>
          </cell>
          <cell r="E5496" t="str">
            <v>12435</v>
          </cell>
        </row>
        <row r="5497">
          <cell r="D5497">
            <v>0.4</v>
          </cell>
          <cell r="E5497" t="str">
            <v>12436</v>
          </cell>
        </row>
        <row r="5498">
          <cell r="D5498">
            <v>0.4</v>
          </cell>
          <cell r="E5498" t="str">
            <v>12437</v>
          </cell>
        </row>
        <row r="5499">
          <cell r="D5499">
            <v>0.4</v>
          </cell>
          <cell r="E5499" t="str">
            <v>12438</v>
          </cell>
        </row>
        <row r="5500">
          <cell r="D5500">
            <v>0.4</v>
          </cell>
          <cell r="E5500" t="str">
            <v>12439</v>
          </cell>
        </row>
        <row r="5501">
          <cell r="D5501">
            <v>0.4</v>
          </cell>
          <cell r="E5501" t="str">
            <v>12440</v>
          </cell>
        </row>
        <row r="5502">
          <cell r="D5502">
            <v>0.4</v>
          </cell>
          <cell r="E5502" t="str">
            <v>12441</v>
          </cell>
        </row>
        <row r="5503">
          <cell r="D5503">
            <v>0.4</v>
          </cell>
          <cell r="E5503" t="str">
            <v>12442</v>
          </cell>
        </row>
        <row r="5504">
          <cell r="D5504">
            <v>0.4</v>
          </cell>
          <cell r="E5504" t="str">
            <v>12443</v>
          </cell>
        </row>
        <row r="5505">
          <cell r="D5505">
            <v>0.4</v>
          </cell>
          <cell r="E5505" t="str">
            <v>12444</v>
          </cell>
        </row>
        <row r="5506">
          <cell r="D5506">
            <v>0.4</v>
          </cell>
          <cell r="E5506" t="str">
            <v>12445</v>
          </cell>
        </row>
        <row r="5507">
          <cell r="D5507">
            <v>0.4</v>
          </cell>
          <cell r="E5507" t="str">
            <v>12446</v>
          </cell>
        </row>
        <row r="5508">
          <cell r="D5508">
            <v>0.4</v>
          </cell>
          <cell r="E5508" t="str">
            <v>12447</v>
          </cell>
        </row>
        <row r="5509">
          <cell r="D5509">
            <v>0.4</v>
          </cell>
          <cell r="E5509" t="str">
            <v>12448</v>
          </cell>
        </row>
        <row r="5510">
          <cell r="D5510">
            <v>0.2</v>
          </cell>
          <cell r="E5510" t="str">
            <v>12449</v>
          </cell>
        </row>
        <row r="5511">
          <cell r="D5511">
            <v>0.65</v>
          </cell>
          <cell r="E5511" t="str">
            <v>12450</v>
          </cell>
        </row>
        <row r="5512">
          <cell r="D5512">
            <v>0.3</v>
          </cell>
          <cell r="E5512" t="str">
            <v>12451</v>
          </cell>
        </row>
        <row r="5513">
          <cell r="D5513">
            <v>0.55000000000000004</v>
          </cell>
          <cell r="E5513" t="str">
            <v>12452</v>
          </cell>
        </row>
        <row r="5514">
          <cell r="D5514">
            <v>0.70000000000000007</v>
          </cell>
          <cell r="E5514" t="str">
            <v>12453</v>
          </cell>
        </row>
        <row r="5515">
          <cell r="D5515">
            <v>0.5</v>
          </cell>
          <cell r="E5515" t="str">
            <v>12454</v>
          </cell>
        </row>
        <row r="5516">
          <cell r="D5516">
            <v>0.5</v>
          </cell>
          <cell r="E5516" t="str">
            <v>12455</v>
          </cell>
        </row>
        <row r="5517">
          <cell r="D5517">
            <v>0.5</v>
          </cell>
          <cell r="E5517" t="str">
            <v>12456</v>
          </cell>
        </row>
        <row r="5518">
          <cell r="D5518">
            <v>0.5</v>
          </cell>
          <cell r="E5518" t="str">
            <v>12457</v>
          </cell>
        </row>
        <row r="5519">
          <cell r="D5519">
            <v>0.5</v>
          </cell>
          <cell r="E5519" t="str">
            <v>12458</v>
          </cell>
        </row>
        <row r="5520">
          <cell r="D5520">
            <v>0.5</v>
          </cell>
          <cell r="E5520" t="str">
            <v>12459</v>
          </cell>
        </row>
        <row r="5521">
          <cell r="D5521">
            <v>0.5</v>
          </cell>
          <cell r="E5521" t="str">
            <v>12460</v>
          </cell>
        </row>
        <row r="5522">
          <cell r="D5522">
            <v>0.5</v>
          </cell>
          <cell r="E5522" t="str">
            <v>1251</v>
          </cell>
        </row>
        <row r="5523">
          <cell r="D5523">
            <v>0.5</v>
          </cell>
          <cell r="E5523" t="str">
            <v>1252</v>
          </cell>
        </row>
        <row r="5524">
          <cell r="D5524">
            <v>0.5</v>
          </cell>
          <cell r="E5524" t="str">
            <v>1253</v>
          </cell>
        </row>
        <row r="5525">
          <cell r="D5525">
            <v>0.4</v>
          </cell>
          <cell r="E5525" t="str">
            <v>1254</v>
          </cell>
        </row>
        <row r="5526">
          <cell r="D5526">
            <v>0.6</v>
          </cell>
          <cell r="E5526" t="str">
            <v>1255</v>
          </cell>
        </row>
        <row r="5527">
          <cell r="D5527">
            <v>0.55000000000000004</v>
          </cell>
          <cell r="E5527" t="str">
            <v>1256</v>
          </cell>
        </row>
        <row r="5528">
          <cell r="D5528">
            <v>0.70000000000000007</v>
          </cell>
          <cell r="E5528" t="str">
            <v>1257</v>
          </cell>
        </row>
        <row r="5529">
          <cell r="D5529">
            <v>0.3</v>
          </cell>
          <cell r="E5529" t="str">
            <v>1258</v>
          </cell>
        </row>
        <row r="5530">
          <cell r="D5530">
            <v>0.4</v>
          </cell>
          <cell r="E5530" t="str">
            <v>1259</v>
          </cell>
        </row>
        <row r="5531">
          <cell r="D5531">
            <v>0.55000000000000004</v>
          </cell>
          <cell r="E5531" t="str">
            <v>12510</v>
          </cell>
        </row>
        <row r="5532">
          <cell r="D5532">
            <v>0.55000000000000004</v>
          </cell>
          <cell r="E5532" t="str">
            <v>12511</v>
          </cell>
        </row>
        <row r="5533">
          <cell r="D5533">
            <v>0.55000000000000004</v>
          </cell>
          <cell r="E5533" t="str">
            <v>12512</v>
          </cell>
        </row>
        <row r="5534">
          <cell r="D5534">
            <v>0.55000000000000004</v>
          </cell>
          <cell r="E5534" t="str">
            <v>12513</v>
          </cell>
        </row>
        <row r="5535">
          <cell r="D5535">
            <v>0.5</v>
          </cell>
          <cell r="E5535" t="str">
            <v>12514</v>
          </cell>
        </row>
        <row r="5536">
          <cell r="D5536">
            <v>0.6</v>
          </cell>
          <cell r="E5536" t="str">
            <v>12515</v>
          </cell>
        </row>
        <row r="5537">
          <cell r="D5537">
            <v>0.55000000000000004</v>
          </cell>
          <cell r="E5537" t="str">
            <v>12516</v>
          </cell>
        </row>
        <row r="5538">
          <cell r="D5538">
            <v>0.55000000000000004</v>
          </cell>
          <cell r="E5538" t="str">
            <v>12517</v>
          </cell>
        </row>
        <row r="5539">
          <cell r="D5539">
            <v>0.55000000000000004</v>
          </cell>
          <cell r="E5539" t="str">
            <v>12518</v>
          </cell>
        </row>
        <row r="5540">
          <cell r="D5540">
            <v>0.55000000000000004</v>
          </cell>
          <cell r="E5540" t="str">
            <v>12519</v>
          </cell>
        </row>
        <row r="5541">
          <cell r="D5541">
            <v>0.55000000000000004</v>
          </cell>
          <cell r="E5541" t="str">
            <v>12520</v>
          </cell>
        </row>
        <row r="5542">
          <cell r="D5542">
            <v>0.55000000000000004</v>
          </cell>
          <cell r="E5542" t="str">
            <v>12521</v>
          </cell>
        </row>
        <row r="5543">
          <cell r="D5543">
            <v>0.55000000000000004</v>
          </cell>
          <cell r="E5543" t="str">
            <v>12522</v>
          </cell>
        </row>
        <row r="5544">
          <cell r="D5544">
            <v>0.55000000000000004</v>
          </cell>
          <cell r="E5544" t="str">
            <v>12523</v>
          </cell>
        </row>
        <row r="5545">
          <cell r="D5545">
            <v>0.55000000000000004</v>
          </cell>
          <cell r="E5545" t="str">
            <v>12524</v>
          </cell>
        </row>
        <row r="5546">
          <cell r="D5546">
            <v>0.55000000000000004</v>
          </cell>
          <cell r="E5546" t="str">
            <v>12525</v>
          </cell>
        </row>
        <row r="5547">
          <cell r="D5547">
            <v>0.55000000000000004</v>
          </cell>
          <cell r="E5547" t="str">
            <v>12526</v>
          </cell>
        </row>
        <row r="5548">
          <cell r="D5548">
            <v>0.55000000000000004</v>
          </cell>
          <cell r="E5548" t="str">
            <v>12527</v>
          </cell>
        </row>
        <row r="5549">
          <cell r="D5549">
            <v>0.55000000000000004</v>
          </cell>
          <cell r="E5549" t="str">
            <v>12528</v>
          </cell>
        </row>
        <row r="5550">
          <cell r="D5550">
            <v>0.55000000000000004</v>
          </cell>
          <cell r="E5550" t="str">
            <v>12529</v>
          </cell>
        </row>
        <row r="5551">
          <cell r="D5551">
            <v>0.55000000000000004</v>
          </cell>
          <cell r="E5551" t="str">
            <v>12530</v>
          </cell>
        </row>
        <row r="5552">
          <cell r="D5552">
            <v>0.55000000000000004</v>
          </cell>
          <cell r="E5552" t="str">
            <v>12531</v>
          </cell>
        </row>
        <row r="5553">
          <cell r="D5553">
            <v>0.55000000000000004</v>
          </cell>
          <cell r="E5553" t="str">
            <v>12532</v>
          </cell>
        </row>
        <row r="5554">
          <cell r="D5554">
            <v>0.55000000000000004</v>
          </cell>
          <cell r="E5554" t="str">
            <v>12533</v>
          </cell>
        </row>
        <row r="5555">
          <cell r="D5555">
            <v>0.65</v>
          </cell>
          <cell r="E5555" t="str">
            <v>12534</v>
          </cell>
        </row>
        <row r="5556">
          <cell r="D5556">
            <v>0.5</v>
          </cell>
          <cell r="E5556" t="str">
            <v>12535</v>
          </cell>
        </row>
        <row r="5557">
          <cell r="D5557">
            <v>0.85</v>
          </cell>
          <cell r="E5557" t="str">
            <v>12536</v>
          </cell>
        </row>
        <row r="5558">
          <cell r="D5558">
            <v>0.75</v>
          </cell>
          <cell r="E5558" t="str">
            <v>12537</v>
          </cell>
        </row>
        <row r="5559">
          <cell r="D5559">
            <v>0.95000000000000007</v>
          </cell>
          <cell r="E5559" t="str">
            <v>12538</v>
          </cell>
        </row>
        <row r="5560">
          <cell r="D5560">
            <v>0.35000000000000003</v>
          </cell>
          <cell r="E5560" t="str">
            <v>12539</v>
          </cell>
        </row>
        <row r="5561">
          <cell r="D5561">
            <v>0.75</v>
          </cell>
          <cell r="E5561" t="str">
            <v>12540</v>
          </cell>
        </row>
        <row r="5562">
          <cell r="D5562">
            <v>0.45</v>
          </cell>
          <cell r="E5562" t="str">
            <v>12541</v>
          </cell>
        </row>
        <row r="5563">
          <cell r="D5563">
            <v>0.65</v>
          </cell>
          <cell r="E5563" t="str">
            <v>12542</v>
          </cell>
        </row>
        <row r="5564">
          <cell r="D5564">
            <v>0.65</v>
          </cell>
          <cell r="E5564" t="str">
            <v>12543</v>
          </cell>
        </row>
        <row r="5565">
          <cell r="D5565">
            <v>0.65</v>
          </cell>
          <cell r="E5565" t="str">
            <v>12544</v>
          </cell>
        </row>
        <row r="5566">
          <cell r="D5566">
            <v>0.65</v>
          </cell>
          <cell r="E5566" t="str">
            <v>12545</v>
          </cell>
        </row>
        <row r="5567">
          <cell r="D5567">
            <v>0.65</v>
          </cell>
          <cell r="E5567" t="str">
            <v>12546</v>
          </cell>
        </row>
        <row r="5568">
          <cell r="D5568">
            <v>0.65</v>
          </cell>
          <cell r="E5568" t="str">
            <v>12547</v>
          </cell>
        </row>
        <row r="5569">
          <cell r="D5569">
            <v>0.65</v>
          </cell>
          <cell r="E5569" t="str">
            <v>12548</v>
          </cell>
        </row>
        <row r="5570">
          <cell r="D5570">
            <v>0.65</v>
          </cell>
          <cell r="E5570" t="str">
            <v>12549</v>
          </cell>
        </row>
        <row r="5571">
          <cell r="D5571">
            <v>0.65</v>
          </cell>
          <cell r="E5571" t="str">
            <v>12550</v>
          </cell>
        </row>
        <row r="5572">
          <cell r="D5572">
            <v>0.65</v>
          </cell>
          <cell r="E5572" t="str">
            <v>12551</v>
          </cell>
        </row>
        <row r="5573">
          <cell r="D5573">
            <v>0.65</v>
          </cell>
          <cell r="E5573" t="str">
            <v>12552</v>
          </cell>
        </row>
        <row r="5574">
          <cell r="D5574">
            <v>0.65</v>
          </cell>
          <cell r="E5574" t="str">
            <v>12553</v>
          </cell>
        </row>
        <row r="5575">
          <cell r="D5575">
            <v>0.65</v>
          </cell>
          <cell r="E5575" t="str">
            <v>12554</v>
          </cell>
        </row>
        <row r="5576">
          <cell r="D5576">
            <v>0.65</v>
          </cell>
          <cell r="E5576" t="str">
            <v>12555</v>
          </cell>
        </row>
        <row r="5577">
          <cell r="D5577">
            <v>0.4</v>
          </cell>
          <cell r="E5577" t="str">
            <v>12556</v>
          </cell>
        </row>
        <row r="5578">
          <cell r="D5578">
            <v>0.65</v>
          </cell>
          <cell r="E5578" t="str">
            <v>12557</v>
          </cell>
        </row>
        <row r="5579">
          <cell r="D5579">
            <v>0.3</v>
          </cell>
          <cell r="E5579" t="str">
            <v>12558</v>
          </cell>
        </row>
        <row r="5580">
          <cell r="D5580">
            <v>0.8</v>
          </cell>
          <cell r="E5580" t="str">
            <v>12559</v>
          </cell>
        </row>
        <row r="5581">
          <cell r="D5581">
            <v>0.4</v>
          </cell>
          <cell r="E5581" t="str">
            <v>12560</v>
          </cell>
        </row>
        <row r="5582">
          <cell r="D5582">
            <v>0.5</v>
          </cell>
          <cell r="E5582" t="str">
            <v>1261</v>
          </cell>
        </row>
        <row r="5583">
          <cell r="D5583">
            <v>0.4</v>
          </cell>
          <cell r="E5583" t="str">
            <v>1262</v>
          </cell>
        </row>
        <row r="5584">
          <cell r="D5584">
            <v>0.70000000000000007</v>
          </cell>
          <cell r="E5584" t="str">
            <v>1263</v>
          </cell>
        </row>
        <row r="5585">
          <cell r="D5585">
            <v>0.5</v>
          </cell>
          <cell r="E5585" t="str">
            <v>1264</v>
          </cell>
        </row>
        <row r="5586">
          <cell r="D5586">
            <v>0.5</v>
          </cell>
          <cell r="E5586" t="str">
            <v>1265</v>
          </cell>
        </row>
        <row r="5587">
          <cell r="D5587">
            <v>0.5</v>
          </cell>
          <cell r="E5587" t="str">
            <v>1266</v>
          </cell>
        </row>
        <row r="5588">
          <cell r="D5588">
            <v>0.5</v>
          </cell>
          <cell r="E5588" t="str">
            <v>1267</v>
          </cell>
        </row>
        <row r="5589">
          <cell r="D5589">
            <v>0.5</v>
          </cell>
          <cell r="E5589" t="str">
            <v>1268</v>
          </cell>
        </row>
        <row r="5590">
          <cell r="D5590">
            <v>0.5</v>
          </cell>
          <cell r="E5590" t="str">
            <v>1269</v>
          </cell>
        </row>
        <row r="5591">
          <cell r="D5591">
            <v>0.5</v>
          </cell>
          <cell r="E5591" t="str">
            <v>12610</v>
          </cell>
        </row>
        <row r="5592">
          <cell r="D5592">
            <v>0.5</v>
          </cell>
          <cell r="E5592" t="str">
            <v>12611</v>
          </cell>
        </row>
        <row r="5593">
          <cell r="D5593">
            <v>0.5</v>
          </cell>
          <cell r="E5593" t="str">
            <v>12612</v>
          </cell>
        </row>
        <row r="5594">
          <cell r="D5594">
            <v>0.5</v>
          </cell>
          <cell r="E5594" t="str">
            <v>12613</v>
          </cell>
        </row>
        <row r="5595">
          <cell r="D5595">
            <v>0.5</v>
          </cell>
          <cell r="E5595" t="str">
            <v>12614</v>
          </cell>
        </row>
        <row r="5596">
          <cell r="D5596">
            <v>0.5</v>
          </cell>
          <cell r="E5596" t="str">
            <v>12615</v>
          </cell>
        </row>
        <row r="5597">
          <cell r="D5597">
            <v>0.5</v>
          </cell>
          <cell r="E5597" t="str">
            <v>12616</v>
          </cell>
        </row>
        <row r="5598">
          <cell r="D5598">
            <v>0.5</v>
          </cell>
          <cell r="E5598" t="str">
            <v>12617</v>
          </cell>
        </row>
        <row r="5599">
          <cell r="D5599">
            <v>0.5</v>
          </cell>
          <cell r="E5599" t="str">
            <v>12618</v>
          </cell>
        </row>
        <row r="5600">
          <cell r="D5600">
            <v>0.5</v>
          </cell>
          <cell r="E5600" t="str">
            <v>12619</v>
          </cell>
        </row>
        <row r="5601">
          <cell r="D5601">
            <v>0.5</v>
          </cell>
          <cell r="E5601" t="str">
            <v>12620</v>
          </cell>
        </row>
        <row r="5602">
          <cell r="D5602">
            <v>0.5</v>
          </cell>
          <cell r="E5602" t="str">
            <v>12621</v>
          </cell>
        </row>
        <row r="5603">
          <cell r="D5603">
            <v>0.5</v>
          </cell>
          <cell r="E5603" t="str">
            <v>12622</v>
          </cell>
        </row>
        <row r="5604">
          <cell r="D5604">
            <v>0.85</v>
          </cell>
          <cell r="E5604" t="str">
            <v>12623</v>
          </cell>
        </row>
        <row r="5605">
          <cell r="D5605">
            <v>0.4</v>
          </cell>
          <cell r="E5605" t="str">
            <v>12624</v>
          </cell>
        </row>
        <row r="5606">
          <cell r="D5606">
            <v>0.5</v>
          </cell>
          <cell r="E5606" t="str">
            <v>12625</v>
          </cell>
        </row>
        <row r="5607">
          <cell r="D5607">
            <v>0.5</v>
          </cell>
          <cell r="E5607" t="str">
            <v>12626</v>
          </cell>
        </row>
        <row r="5608">
          <cell r="D5608">
            <v>0.5</v>
          </cell>
          <cell r="E5608" t="str">
            <v>12627</v>
          </cell>
        </row>
        <row r="5609">
          <cell r="D5609">
            <v>0.5</v>
          </cell>
          <cell r="E5609" t="str">
            <v>12628</v>
          </cell>
        </row>
        <row r="5610">
          <cell r="D5610">
            <v>0.5</v>
          </cell>
          <cell r="E5610" t="str">
            <v>12629</v>
          </cell>
        </row>
        <row r="5611">
          <cell r="D5611">
            <v>0.5</v>
          </cell>
          <cell r="E5611" t="str">
            <v>12630</v>
          </cell>
        </row>
        <row r="5612">
          <cell r="D5612">
            <v>0.5</v>
          </cell>
          <cell r="E5612" t="str">
            <v>12631</v>
          </cell>
        </row>
        <row r="5613">
          <cell r="D5613">
            <v>0.5</v>
          </cell>
          <cell r="E5613" t="str">
            <v>12632</v>
          </cell>
        </row>
        <row r="5614">
          <cell r="D5614">
            <v>0.5</v>
          </cell>
          <cell r="E5614" t="str">
            <v>12633</v>
          </cell>
        </row>
        <row r="5615">
          <cell r="D5615">
            <v>0.5</v>
          </cell>
          <cell r="E5615" t="str">
            <v>12634</v>
          </cell>
        </row>
        <row r="5616">
          <cell r="D5616">
            <v>0.5</v>
          </cell>
          <cell r="E5616" t="str">
            <v>12635</v>
          </cell>
        </row>
        <row r="5617">
          <cell r="D5617">
            <v>0.5</v>
          </cell>
          <cell r="E5617" t="str">
            <v>12636</v>
          </cell>
        </row>
        <row r="5618">
          <cell r="D5618">
            <v>0.45</v>
          </cell>
          <cell r="E5618" t="str">
            <v>12637</v>
          </cell>
        </row>
        <row r="5619">
          <cell r="D5619">
            <v>0.65</v>
          </cell>
          <cell r="E5619" t="str">
            <v>12638</v>
          </cell>
        </row>
        <row r="5620">
          <cell r="D5620">
            <v>0.5</v>
          </cell>
          <cell r="E5620" t="str">
            <v>12639</v>
          </cell>
        </row>
        <row r="5621">
          <cell r="D5621">
            <v>0.5</v>
          </cell>
          <cell r="E5621" t="str">
            <v>12640</v>
          </cell>
        </row>
        <row r="5622">
          <cell r="D5622">
            <v>0.5</v>
          </cell>
          <cell r="E5622" t="str">
            <v>12641</v>
          </cell>
        </row>
        <row r="5623">
          <cell r="D5623">
            <v>0.5</v>
          </cell>
          <cell r="E5623" t="str">
            <v>12642</v>
          </cell>
        </row>
        <row r="5624">
          <cell r="D5624">
            <v>0.5</v>
          </cell>
          <cell r="E5624" t="str">
            <v>12643</v>
          </cell>
        </row>
        <row r="5625">
          <cell r="D5625">
            <v>0.5</v>
          </cell>
          <cell r="E5625" t="str">
            <v>12644</v>
          </cell>
        </row>
        <row r="5626">
          <cell r="D5626">
            <v>0.75</v>
          </cell>
          <cell r="E5626" t="str">
            <v>12645</v>
          </cell>
        </row>
        <row r="5627">
          <cell r="D5627">
            <v>0.25</v>
          </cell>
          <cell r="E5627" t="str">
            <v>12646</v>
          </cell>
        </row>
        <row r="5628">
          <cell r="D5628">
            <v>0.55000000000000004</v>
          </cell>
          <cell r="E5628" t="str">
            <v>12647</v>
          </cell>
        </row>
        <row r="5629">
          <cell r="D5629">
            <v>0.3</v>
          </cell>
          <cell r="E5629" t="str">
            <v>12648</v>
          </cell>
        </row>
        <row r="5630">
          <cell r="D5630">
            <v>0.85</v>
          </cell>
          <cell r="E5630" t="str">
            <v>12649</v>
          </cell>
        </row>
        <row r="5631">
          <cell r="D5631">
            <v>0.5</v>
          </cell>
          <cell r="E5631" t="str">
            <v>12650</v>
          </cell>
        </row>
        <row r="5632">
          <cell r="D5632">
            <v>0.70000000000000007</v>
          </cell>
          <cell r="E5632" t="str">
            <v>12651</v>
          </cell>
        </row>
        <row r="5633">
          <cell r="D5633">
            <v>0.3</v>
          </cell>
          <cell r="E5633" t="str">
            <v>12652</v>
          </cell>
        </row>
        <row r="5634">
          <cell r="D5634">
            <v>0.65</v>
          </cell>
          <cell r="E5634" t="str">
            <v>12653</v>
          </cell>
        </row>
        <row r="5635">
          <cell r="D5635">
            <v>0.45</v>
          </cell>
          <cell r="E5635" t="str">
            <v>12654</v>
          </cell>
        </row>
        <row r="5636">
          <cell r="D5636">
            <v>0.45</v>
          </cell>
          <cell r="E5636" t="str">
            <v>12655</v>
          </cell>
        </row>
        <row r="5637">
          <cell r="D5637">
            <v>0.45</v>
          </cell>
          <cell r="E5637" t="str">
            <v>12656</v>
          </cell>
        </row>
        <row r="5638">
          <cell r="D5638">
            <v>0.45</v>
          </cell>
          <cell r="E5638" t="str">
            <v>12657</v>
          </cell>
        </row>
        <row r="5639">
          <cell r="D5639">
            <v>0.45</v>
          </cell>
          <cell r="E5639" t="str">
            <v>12658</v>
          </cell>
        </row>
        <row r="5640">
          <cell r="D5640">
            <v>0.45</v>
          </cell>
          <cell r="E5640" t="str">
            <v>12659</v>
          </cell>
        </row>
        <row r="5641">
          <cell r="D5641">
            <v>0.45</v>
          </cell>
          <cell r="E5641" t="str">
            <v>12660</v>
          </cell>
        </row>
        <row r="5642">
          <cell r="D5642">
            <v>0.45</v>
          </cell>
          <cell r="E5642" t="str">
            <v>1271</v>
          </cell>
        </row>
        <row r="5643">
          <cell r="D5643">
            <v>0.45</v>
          </cell>
          <cell r="E5643" t="str">
            <v>1272</v>
          </cell>
        </row>
        <row r="5644">
          <cell r="D5644">
            <v>0.45</v>
          </cell>
          <cell r="E5644" t="str">
            <v>1273</v>
          </cell>
        </row>
        <row r="5645">
          <cell r="D5645">
            <v>0.45</v>
          </cell>
          <cell r="E5645" t="str">
            <v>1274</v>
          </cell>
        </row>
        <row r="5646">
          <cell r="D5646">
            <v>0.45</v>
          </cell>
          <cell r="E5646" t="str">
            <v>1275</v>
          </cell>
        </row>
        <row r="5647">
          <cell r="D5647">
            <v>0.45</v>
          </cell>
          <cell r="E5647" t="str">
            <v>1276</v>
          </cell>
        </row>
        <row r="5648">
          <cell r="D5648">
            <v>0.45</v>
          </cell>
          <cell r="E5648" t="str">
            <v>1277</v>
          </cell>
        </row>
        <row r="5649">
          <cell r="D5649">
            <v>0.45</v>
          </cell>
          <cell r="E5649" t="str">
            <v>1278</v>
          </cell>
        </row>
        <row r="5650">
          <cell r="D5650">
            <v>0.45</v>
          </cell>
          <cell r="E5650" t="str">
            <v>1279</v>
          </cell>
        </row>
        <row r="5651">
          <cell r="D5651">
            <v>0.45</v>
          </cell>
          <cell r="E5651" t="str">
            <v>12710</v>
          </cell>
        </row>
        <row r="5652">
          <cell r="D5652">
            <v>0.45</v>
          </cell>
          <cell r="E5652" t="str">
            <v>12711</v>
          </cell>
        </row>
        <row r="5653">
          <cell r="D5653">
            <v>0.45</v>
          </cell>
          <cell r="E5653" t="str">
            <v>12712</v>
          </cell>
        </row>
        <row r="5654">
          <cell r="D5654">
            <v>0.45</v>
          </cell>
          <cell r="E5654" t="str">
            <v>12713</v>
          </cell>
        </row>
        <row r="5655">
          <cell r="D5655">
            <v>0.45</v>
          </cell>
          <cell r="E5655" t="str">
            <v>12714</v>
          </cell>
        </row>
        <row r="5656">
          <cell r="D5656">
            <v>0.45</v>
          </cell>
          <cell r="E5656" t="str">
            <v>12715</v>
          </cell>
        </row>
        <row r="5657">
          <cell r="D5657">
            <v>0.45</v>
          </cell>
          <cell r="E5657" t="str">
            <v>12716</v>
          </cell>
        </row>
        <row r="5658">
          <cell r="D5658">
            <v>0.45</v>
          </cell>
          <cell r="E5658" t="str">
            <v>12717</v>
          </cell>
        </row>
        <row r="5659">
          <cell r="D5659">
            <v>0.45</v>
          </cell>
          <cell r="E5659" t="str">
            <v>12718</v>
          </cell>
        </row>
        <row r="5660">
          <cell r="D5660">
            <v>0.45</v>
          </cell>
          <cell r="E5660" t="str">
            <v>12719</v>
          </cell>
        </row>
        <row r="5661">
          <cell r="D5661">
            <v>0.45</v>
          </cell>
          <cell r="E5661" t="str">
            <v>12720</v>
          </cell>
        </row>
        <row r="5662">
          <cell r="D5662">
            <v>0.45</v>
          </cell>
          <cell r="E5662" t="str">
            <v>12721</v>
          </cell>
        </row>
        <row r="5663">
          <cell r="D5663">
            <v>0.45</v>
          </cell>
          <cell r="E5663" t="str">
            <v>12722</v>
          </cell>
        </row>
        <row r="5664">
          <cell r="D5664">
            <v>0.45</v>
          </cell>
          <cell r="E5664" t="str">
            <v>12723</v>
          </cell>
        </row>
        <row r="5665">
          <cell r="D5665">
            <v>0.45</v>
          </cell>
          <cell r="E5665" t="str">
            <v>12724</v>
          </cell>
        </row>
        <row r="5666">
          <cell r="D5666">
            <v>0.45</v>
          </cell>
          <cell r="E5666" t="str">
            <v>12725</v>
          </cell>
        </row>
        <row r="5667">
          <cell r="D5667">
            <v>0.45</v>
          </cell>
          <cell r="E5667" t="str">
            <v>12726</v>
          </cell>
        </row>
        <row r="5668">
          <cell r="D5668">
            <v>0.45</v>
          </cell>
          <cell r="E5668" t="str">
            <v>12727</v>
          </cell>
        </row>
        <row r="5669">
          <cell r="D5669">
            <v>0.45</v>
          </cell>
          <cell r="E5669" t="str">
            <v>12728</v>
          </cell>
        </row>
        <row r="5670">
          <cell r="D5670">
            <v>0.45</v>
          </cell>
          <cell r="E5670" t="str">
            <v>12729</v>
          </cell>
        </row>
        <row r="5671">
          <cell r="D5671">
            <v>0.65</v>
          </cell>
          <cell r="E5671" t="str">
            <v>12730</v>
          </cell>
        </row>
        <row r="5672">
          <cell r="D5672">
            <v>0.3</v>
          </cell>
          <cell r="E5672" t="str">
            <v>12731</v>
          </cell>
        </row>
        <row r="5673">
          <cell r="D5673">
            <v>0.70000000000000007</v>
          </cell>
          <cell r="E5673" t="str">
            <v>12732</v>
          </cell>
        </row>
        <row r="5674">
          <cell r="D5674">
            <v>0.5</v>
          </cell>
          <cell r="E5674" t="str">
            <v>12733</v>
          </cell>
        </row>
        <row r="5675">
          <cell r="D5675">
            <v>0.85</v>
          </cell>
          <cell r="E5675" t="str">
            <v>12734</v>
          </cell>
        </row>
        <row r="5676">
          <cell r="D5676">
            <v>0.3</v>
          </cell>
          <cell r="E5676" t="str">
            <v>12735</v>
          </cell>
        </row>
        <row r="5677">
          <cell r="D5677">
            <v>0.55000000000000004</v>
          </cell>
          <cell r="E5677" t="str">
            <v>12736</v>
          </cell>
        </row>
        <row r="5678">
          <cell r="D5678">
            <v>0.25</v>
          </cell>
          <cell r="E5678" t="str">
            <v>12737</v>
          </cell>
        </row>
        <row r="5679">
          <cell r="D5679">
            <v>0.75</v>
          </cell>
          <cell r="E5679" t="str">
            <v>12738</v>
          </cell>
        </row>
        <row r="5680">
          <cell r="D5680">
            <v>0.5</v>
          </cell>
          <cell r="E5680" t="str">
            <v>12739</v>
          </cell>
        </row>
        <row r="5681">
          <cell r="D5681">
            <v>0.5</v>
          </cell>
          <cell r="E5681" t="str">
            <v>12740</v>
          </cell>
        </row>
        <row r="5682">
          <cell r="D5682">
            <v>0.5</v>
          </cell>
          <cell r="E5682" t="str">
            <v>12741</v>
          </cell>
        </row>
        <row r="5683">
          <cell r="D5683">
            <v>0.5</v>
          </cell>
          <cell r="E5683" t="str">
            <v>12742</v>
          </cell>
        </row>
        <row r="5684">
          <cell r="D5684">
            <v>0.5</v>
          </cell>
          <cell r="E5684" t="str">
            <v>12743</v>
          </cell>
        </row>
        <row r="5685">
          <cell r="D5685">
            <v>0.5</v>
          </cell>
          <cell r="E5685" t="str">
            <v>12744</v>
          </cell>
        </row>
        <row r="5686">
          <cell r="D5686">
            <v>0.65</v>
          </cell>
          <cell r="E5686" t="str">
            <v>12745</v>
          </cell>
        </row>
        <row r="5687">
          <cell r="D5687">
            <v>0.45</v>
          </cell>
          <cell r="E5687" t="str">
            <v>12746</v>
          </cell>
        </row>
        <row r="5688">
          <cell r="D5688">
            <v>0.5</v>
          </cell>
          <cell r="E5688" t="str">
            <v>12747</v>
          </cell>
        </row>
        <row r="5689">
          <cell r="D5689">
            <v>0.5</v>
          </cell>
          <cell r="E5689" t="str">
            <v>12748</v>
          </cell>
        </row>
        <row r="5690">
          <cell r="D5690">
            <v>0.5</v>
          </cell>
          <cell r="E5690" t="str">
            <v>12749</v>
          </cell>
        </row>
        <row r="5691">
          <cell r="D5691">
            <v>0.5</v>
          </cell>
          <cell r="E5691" t="str">
            <v>12750</v>
          </cell>
        </row>
        <row r="5692">
          <cell r="D5692">
            <v>0.5</v>
          </cell>
          <cell r="E5692" t="str">
            <v>12751</v>
          </cell>
        </row>
        <row r="5693">
          <cell r="D5693">
            <v>0.5</v>
          </cell>
          <cell r="E5693" t="str">
            <v>12752</v>
          </cell>
        </row>
        <row r="5694">
          <cell r="D5694">
            <v>0.5</v>
          </cell>
          <cell r="E5694" t="str">
            <v>12753</v>
          </cell>
        </row>
        <row r="5695">
          <cell r="D5695">
            <v>0.5</v>
          </cell>
          <cell r="E5695" t="str">
            <v>12754</v>
          </cell>
        </row>
        <row r="5696">
          <cell r="D5696">
            <v>0.5</v>
          </cell>
          <cell r="E5696" t="str">
            <v>12755</v>
          </cell>
        </row>
        <row r="5697">
          <cell r="D5697">
            <v>0.5</v>
          </cell>
          <cell r="E5697" t="str">
            <v>12756</v>
          </cell>
        </row>
        <row r="5698">
          <cell r="D5698">
            <v>0.5</v>
          </cell>
          <cell r="E5698" t="str">
            <v>12757</v>
          </cell>
        </row>
        <row r="5699">
          <cell r="D5699">
            <v>0.5</v>
          </cell>
          <cell r="E5699" t="str">
            <v>12758</v>
          </cell>
        </row>
        <row r="5700">
          <cell r="D5700">
            <v>0.5</v>
          </cell>
          <cell r="E5700" t="str">
            <v>12759</v>
          </cell>
        </row>
        <row r="5701">
          <cell r="D5701">
            <v>0.5</v>
          </cell>
          <cell r="E5701" t="str">
            <v>12760</v>
          </cell>
        </row>
        <row r="5702">
          <cell r="D5702">
            <v>0.5</v>
          </cell>
          <cell r="E5702" t="str">
            <v>1281</v>
          </cell>
        </row>
        <row r="5703">
          <cell r="D5703">
            <v>0.5</v>
          </cell>
          <cell r="E5703" t="str">
            <v>1282</v>
          </cell>
        </row>
        <row r="5704">
          <cell r="D5704">
            <v>0.5</v>
          </cell>
          <cell r="E5704" t="str">
            <v>1283</v>
          </cell>
        </row>
        <row r="5705">
          <cell r="D5705">
            <v>0.5</v>
          </cell>
          <cell r="E5705" t="str">
            <v>1284</v>
          </cell>
        </row>
        <row r="5706">
          <cell r="D5706">
            <v>0.5</v>
          </cell>
          <cell r="E5706" t="str">
            <v>1285</v>
          </cell>
        </row>
        <row r="5707">
          <cell r="D5707">
            <v>0.5</v>
          </cell>
          <cell r="E5707" t="str">
            <v>1286</v>
          </cell>
        </row>
        <row r="5708">
          <cell r="D5708">
            <v>0.5</v>
          </cell>
          <cell r="E5708" t="str">
            <v>1287</v>
          </cell>
        </row>
        <row r="5709">
          <cell r="D5709">
            <v>0.5</v>
          </cell>
          <cell r="E5709" t="str">
            <v>1288</v>
          </cell>
        </row>
        <row r="5710">
          <cell r="D5710">
            <v>0.5</v>
          </cell>
          <cell r="E5710" t="str">
            <v>1289</v>
          </cell>
        </row>
        <row r="5711">
          <cell r="D5711">
            <v>0.4</v>
          </cell>
          <cell r="E5711" t="str">
            <v>12810</v>
          </cell>
        </row>
        <row r="5712">
          <cell r="D5712">
            <v>0.85</v>
          </cell>
          <cell r="E5712" t="str">
            <v>12811</v>
          </cell>
        </row>
        <row r="5713">
          <cell r="D5713">
            <v>0.5</v>
          </cell>
          <cell r="E5713" t="str">
            <v>12812</v>
          </cell>
        </row>
        <row r="5714">
          <cell r="D5714">
            <v>0.95000000000000007</v>
          </cell>
          <cell r="E5714" t="str">
            <v>12813</v>
          </cell>
        </row>
        <row r="5715">
          <cell r="D5715">
            <v>0.5</v>
          </cell>
          <cell r="E5715" t="str">
            <v>12814</v>
          </cell>
        </row>
        <row r="5716">
          <cell r="D5716">
            <v>0.75</v>
          </cell>
          <cell r="E5716" t="str">
            <v>12815</v>
          </cell>
        </row>
        <row r="5717">
          <cell r="D5717">
            <v>0.65</v>
          </cell>
          <cell r="E5717" t="str">
            <v>12816</v>
          </cell>
        </row>
        <row r="5718">
          <cell r="D5718">
            <v>0.65</v>
          </cell>
          <cell r="E5718" t="str">
            <v>12817</v>
          </cell>
        </row>
        <row r="5719">
          <cell r="D5719">
            <v>0.65</v>
          </cell>
          <cell r="E5719" t="str">
            <v>12818</v>
          </cell>
        </row>
        <row r="5720">
          <cell r="D5720">
            <v>0.65</v>
          </cell>
          <cell r="E5720" t="str">
            <v>12819</v>
          </cell>
        </row>
        <row r="5721">
          <cell r="D5721">
            <v>0.65</v>
          </cell>
          <cell r="E5721" t="str">
            <v>12820</v>
          </cell>
        </row>
        <row r="5722">
          <cell r="D5722">
            <v>0.65</v>
          </cell>
          <cell r="E5722" t="str">
            <v>12821</v>
          </cell>
        </row>
        <row r="5723">
          <cell r="D5723">
            <v>0.65</v>
          </cell>
          <cell r="E5723" t="str">
            <v>12822</v>
          </cell>
        </row>
        <row r="5724">
          <cell r="D5724">
            <v>0.65</v>
          </cell>
          <cell r="E5724" t="str">
            <v>12823</v>
          </cell>
        </row>
        <row r="5725">
          <cell r="D5725">
            <v>0.65</v>
          </cell>
          <cell r="E5725" t="str">
            <v>12824</v>
          </cell>
        </row>
        <row r="5726">
          <cell r="D5726">
            <v>0.65</v>
          </cell>
          <cell r="E5726" t="str">
            <v>12825</v>
          </cell>
        </row>
        <row r="5727">
          <cell r="D5727">
            <v>0.65</v>
          </cell>
          <cell r="E5727" t="str">
            <v>12826</v>
          </cell>
        </row>
        <row r="5728">
          <cell r="D5728">
            <v>0.65</v>
          </cell>
          <cell r="E5728" t="str">
            <v>12827</v>
          </cell>
        </row>
        <row r="5729">
          <cell r="D5729">
            <v>0.65</v>
          </cell>
          <cell r="E5729" t="str">
            <v>12828</v>
          </cell>
        </row>
        <row r="5730">
          <cell r="D5730">
            <v>0.65</v>
          </cell>
          <cell r="E5730" t="str">
            <v>12829</v>
          </cell>
        </row>
        <row r="5731">
          <cell r="D5731">
            <v>0.55000000000000004</v>
          </cell>
          <cell r="E5731" t="str">
            <v>12830</v>
          </cell>
        </row>
        <row r="5732">
          <cell r="D5732">
            <v>0.9</v>
          </cell>
          <cell r="E5732" t="str">
            <v>12831</v>
          </cell>
        </row>
        <row r="5733">
          <cell r="D5733">
            <v>0.4</v>
          </cell>
          <cell r="E5733" t="str">
            <v>12832</v>
          </cell>
        </row>
        <row r="5734">
          <cell r="D5734">
            <v>0.55000000000000004</v>
          </cell>
          <cell r="E5734" t="str">
            <v>12833</v>
          </cell>
        </row>
        <row r="5735">
          <cell r="D5735">
            <v>0.3</v>
          </cell>
          <cell r="E5735" t="str">
            <v>12834</v>
          </cell>
        </row>
        <row r="5736">
          <cell r="D5736">
            <v>0.55000000000000004</v>
          </cell>
          <cell r="E5736" t="str">
            <v>12835</v>
          </cell>
        </row>
        <row r="5737">
          <cell r="D5737">
            <v>0.3</v>
          </cell>
          <cell r="E5737" t="str">
            <v>12836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4E53-CD40-436A-8378-DBF6C85F6FF9}">
  <sheetPr codeName="Лист1"/>
  <dimension ref="D41:P54"/>
  <sheetViews>
    <sheetView showRowColHeaders="0" tabSelected="1" zoomScale="54" zoomScaleNormal="54" zoomScalePageLayoutView="40" workbookViewId="0">
      <selection activeCell="AN16" sqref="AN16"/>
    </sheetView>
  </sheetViews>
  <sheetFormatPr defaultColWidth="8.85546875" defaultRowHeight="15" x14ac:dyDescent="0.25"/>
  <cols>
    <col min="1" max="3" width="8.85546875" style="46"/>
    <col min="4" max="4" width="2.42578125" style="46" customWidth="1"/>
    <col min="5" max="5" width="1.140625" style="46" customWidth="1"/>
    <col min="6" max="6" width="2.42578125" style="46" customWidth="1"/>
    <col min="7" max="7" width="1.140625" style="46" customWidth="1"/>
    <col min="8" max="8" width="2.42578125" style="46" customWidth="1"/>
    <col min="9" max="9" width="1.140625" style="46" customWidth="1"/>
    <col min="10" max="10" width="2.42578125" style="46" customWidth="1"/>
    <col min="11" max="11" width="1.140625" style="46" customWidth="1"/>
    <col min="12" max="12" width="2.42578125" style="46" customWidth="1"/>
    <col min="13" max="13" width="1.140625" style="46" customWidth="1"/>
    <col min="14" max="14" width="2.42578125" style="46" customWidth="1"/>
    <col min="15" max="15" width="0.7109375" style="46" customWidth="1"/>
    <col min="16" max="16" width="2.42578125" style="46" customWidth="1"/>
    <col min="17" max="33" width="8.85546875" style="46"/>
    <col min="34" max="34" width="2.28515625" style="46" customWidth="1"/>
    <col min="35" max="16384" width="8.85546875" style="46"/>
  </cols>
  <sheetData>
    <row r="41" spans="4:16" x14ac:dyDescent="0.25"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</row>
    <row r="42" spans="4:16" ht="5.45" customHeight="1" x14ac:dyDescent="0.25">
      <c r="D42" s="47" t="str">
        <f>Processing!H4</f>
        <v/>
      </c>
      <c r="E42" s="47"/>
      <c r="F42" s="47">
        <f>Processing!H5</f>
        <v>7</v>
      </c>
      <c r="G42" s="47"/>
      <c r="H42" s="47">
        <f>Processing!H6</f>
        <v>14</v>
      </c>
      <c r="I42" s="47"/>
      <c r="J42" s="47">
        <f>Processing!H7</f>
        <v>21</v>
      </c>
      <c r="K42" s="47"/>
      <c r="L42" s="47">
        <f>Processing!H8</f>
        <v>28</v>
      </c>
      <c r="M42" s="47"/>
      <c r="N42" s="47" t="str">
        <f>Processing!H9</f>
        <v/>
      </c>
      <c r="O42" s="47"/>
      <c r="P42" s="48"/>
    </row>
    <row r="43" spans="4:16" ht="5.45" customHeight="1" x14ac:dyDescent="0.25"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</row>
    <row r="44" spans="4:16" ht="5.45" customHeight="1" x14ac:dyDescent="0.25">
      <c r="D44" s="47">
        <f>Processing!I4</f>
        <v>1</v>
      </c>
      <c r="E44" s="47"/>
      <c r="F44" s="47">
        <f>Processing!I5</f>
        <v>8</v>
      </c>
      <c r="G44" s="47"/>
      <c r="H44" s="47">
        <f>Processing!I6</f>
        <v>15</v>
      </c>
      <c r="I44" s="47"/>
      <c r="J44" s="47">
        <f>Processing!I7</f>
        <v>22</v>
      </c>
      <c r="K44" s="47"/>
      <c r="L44" s="47">
        <f>Processing!I8</f>
        <v>29</v>
      </c>
      <c r="M44" s="47"/>
      <c r="N44" s="47" t="str">
        <f>Processing!I9</f>
        <v/>
      </c>
      <c r="O44" s="47"/>
      <c r="P44" s="48"/>
    </row>
    <row r="45" spans="4:16" ht="5.45" customHeight="1" x14ac:dyDescent="0.25"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/>
    </row>
    <row r="46" spans="4:16" ht="5.45" customHeight="1" x14ac:dyDescent="0.25">
      <c r="D46" s="47">
        <f>Processing!J4</f>
        <v>2</v>
      </c>
      <c r="E46" s="47"/>
      <c r="F46" s="47">
        <f>Processing!J5</f>
        <v>9</v>
      </c>
      <c r="G46" s="47"/>
      <c r="H46" s="47">
        <f>Processing!J6</f>
        <v>16</v>
      </c>
      <c r="I46" s="47"/>
      <c r="J46" s="47">
        <f>Processing!J7</f>
        <v>23</v>
      </c>
      <c r="K46" s="47"/>
      <c r="L46" s="47">
        <f>Processing!J8</f>
        <v>30</v>
      </c>
      <c r="M46" s="47"/>
      <c r="N46" s="47" t="str">
        <f>Processing!J9</f>
        <v/>
      </c>
      <c r="O46" s="47"/>
      <c r="P46" s="48"/>
    </row>
    <row r="47" spans="4:16" ht="5.45" customHeight="1" x14ac:dyDescent="0.25"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8"/>
    </row>
    <row r="48" spans="4:16" ht="5.45" customHeight="1" x14ac:dyDescent="0.25">
      <c r="D48" s="47">
        <f>Processing!K4</f>
        <v>3</v>
      </c>
      <c r="E48" s="47"/>
      <c r="F48" s="47">
        <f>Processing!K5</f>
        <v>10</v>
      </c>
      <c r="G48" s="47"/>
      <c r="H48" s="47">
        <f>Processing!K6</f>
        <v>17</v>
      </c>
      <c r="I48" s="47"/>
      <c r="J48" s="47">
        <f>Processing!K7</f>
        <v>24</v>
      </c>
      <c r="K48" s="47"/>
      <c r="L48" s="47" t="str">
        <f>Processing!K8</f>
        <v/>
      </c>
      <c r="M48" s="47"/>
      <c r="N48" s="47" t="str">
        <f>Processing!K9</f>
        <v/>
      </c>
      <c r="O48" s="47"/>
      <c r="P48" s="48"/>
    </row>
    <row r="49" spans="4:16" ht="5.45" customHeight="1" x14ac:dyDescent="0.25"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8"/>
    </row>
    <row r="50" spans="4:16" ht="5.45" customHeight="1" x14ac:dyDescent="0.25">
      <c r="D50" s="47">
        <f>Processing!L4</f>
        <v>4</v>
      </c>
      <c r="E50" s="47"/>
      <c r="F50" s="47">
        <f>Processing!L5</f>
        <v>11</v>
      </c>
      <c r="G50" s="47"/>
      <c r="H50" s="47">
        <f>Processing!L6</f>
        <v>18</v>
      </c>
      <c r="I50" s="47"/>
      <c r="J50" s="47">
        <f>Processing!L7</f>
        <v>25</v>
      </c>
      <c r="K50" s="47"/>
      <c r="L50" s="47" t="str">
        <f>Processing!L8</f>
        <v/>
      </c>
      <c r="M50" s="47"/>
      <c r="N50" s="47" t="str">
        <f>Processing!L9</f>
        <v/>
      </c>
      <c r="O50" s="47"/>
      <c r="P50" s="48"/>
    </row>
    <row r="51" spans="4:16" ht="5.45" customHeight="1" x14ac:dyDescent="0.25"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8"/>
    </row>
    <row r="52" spans="4:16" ht="5.45" customHeight="1" x14ac:dyDescent="0.25">
      <c r="D52" s="47">
        <f>Processing!M4</f>
        <v>5</v>
      </c>
      <c r="E52" s="47"/>
      <c r="F52" s="47">
        <f>Processing!M5</f>
        <v>12</v>
      </c>
      <c r="G52" s="47"/>
      <c r="H52" s="47">
        <f>Processing!M6</f>
        <v>19</v>
      </c>
      <c r="I52" s="47"/>
      <c r="J52" s="47">
        <f>Processing!M7</f>
        <v>26</v>
      </c>
      <c r="K52" s="47"/>
      <c r="L52" s="47" t="str">
        <f>Processing!M8</f>
        <v/>
      </c>
      <c r="M52" s="47"/>
      <c r="N52" s="47" t="str">
        <f>Processing!M9</f>
        <v/>
      </c>
      <c r="O52" s="47"/>
      <c r="P52" s="48"/>
    </row>
    <row r="53" spans="4:16" ht="5.45" customHeight="1" x14ac:dyDescent="0.25"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</row>
    <row r="54" spans="4:16" ht="5.45" customHeight="1" x14ac:dyDescent="0.25">
      <c r="D54" s="47">
        <f>Processing!N4</f>
        <v>6</v>
      </c>
      <c r="E54" s="47"/>
      <c r="F54" s="47">
        <f>Processing!N5</f>
        <v>13</v>
      </c>
      <c r="G54" s="47"/>
      <c r="H54" s="47">
        <f>Processing!N6</f>
        <v>20</v>
      </c>
      <c r="I54" s="47"/>
      <c r="J54" s="47">
        <f>Processing!N7</f>
        <v>27</v>
      </c>
      <c r="K54" s="47"/>
      <c r="L54" s="47" t="str">
        <f>Processing!N8</f>
        <v/>
      </c>
      <c r="M54" s="47"/>
      <c r="N54" s="47" t="str">
        <f>Processing!N9</f>
        <v/>
      </c>
      <c r="O54" s="47"/>
      <c r="P54" s="48"/>
    </row>
  </sheetData>
  <pageMargins left="0.7" right="0.7" top="0.75" bottom="0.75" header="0.3" footer="0.3"/>
  <pageSetup paperSize="9" scale="40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16</xdr:col>
                    <xdr:colOff>304800</xdr:colOff>
                    <xdr:row>40</xdr:row>
                    <xdr:rowOff>171450</xdr:rowOff>
                  </from>
                  <to>
                    <xdr:col>17</xdr:col>
                    <xdr:colOff>438150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17</xdr:col>
                    <xdr:colOff>228600</xdr:colOff>
                    <xdr:row>50</xdr:row>
                    <xdr:rowOff>57150</xdr:rowOff>
                  </from>
                  <to>
                    <xdr:col>17</xdr:col>
                    <xdr:colOff>419100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17</xdr:col>
                    <xdr:colOff>238125</xdr:colOff>
                    <xdr:row>45</xdr:row>
                    <xdr:rowOff>57150</xdr:rowOff>
                  </from>
                  <to>
                    <xdr:col>17</xdr:col>
                    <xdr:colOff>428625</xdr:colOff>
                    <xdr:row>48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16</xdr:col>
                    <xdr:colOff>104775</xdr:colOff>
                    <xdr:row>54</xdr:row>
                    <xdr:rowOff>95250</xdr:rowOff>
                  </from>
                  <to>
                    <xdr:col>17</xdr:col>
                    <xdr:colOff>209550</xdr:colOff>
                    <xdr:row>55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16</xdr:col>
                    <xdr:colOff>85725</xdr:colOff>
                    <xdr:row>56</xdr:row>
                    <xdr:rowOff>9525</xdr:rowOff>
                  </from>
                  <to>
                    <xdr:col>16</xdr:col>
                    <xdr:colOff>533400</xdr:colOff>
                    <xdr:row>57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17</xdr:col>
                    <xdr:colOff>19050</xdr:colOff>
                    <xdr:row>56</xdr:row>
                    <xdr:rowOff>19050</xdr:rowOff>
                  </from>
                  <to>
                    <xdr:col>17</xdr:col>
                    <xdr:colOff>438150</xdr:colOff>
                    <xdr:row>57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Scroll Bar 7">
              <controlPr defaultSize="0" autoPict="0">
                <anchor moveWithCells="1">
                  <from>
                    <xdr:col>17</xdr:col>
                    <xdr:colOff>533400</xdr:colOff>
                    <xdr:row>59</xdr:row>
                    <xdr:rowOff>47625</xdr:rowOff>
                  </from>
                  <to>
                    <xdr:col>23</xdr:col>
                    <xdr:colOff>361950</xdr:colOff>
                    <xdr:row>59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9C9C02E-143C-481B-889E-CDB2A27FCD6E}">
            <xm:f>AND(Processing!$A$3,AND(D42&gt;=Processing!$D$6,D42&lt;=Processing!$D$7-1))</xm:f>
            <x14:dxf>
              <font>
                <color theme="1" tint="0.14996795556505021"/>
              </font>
              <fill>
                <patternFill>
                  <bgColor theme="0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14:cfRule type="cellIs" priority="2" operator="between" id="{90627657-DD14-443D-84E9-30982B94C59E}">
            <xm:f>Processing!$D$6</xm:f>
            <xm:f>Processing!$D$7-1</xm:f>
            <x14:dxf>
              <fill>
                <patternFill>
                  <bgColor theme="0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D42:N54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7B01-C513-4037-A999-4F1A90AA2FFA}">
  <sheetPr codeName="Лист3"/>
  <dimension ref="A1:AG87"/>
  <sheetViews>
    <sheetView topLeftCell="M1" zoomScale="55" zoomScaleNormal="55" workbookViewId="0">
      <selection activeCell="Y1" sqref="Y1:AG2"/>
    </sheetView>
  </sheetViews>
  <sheetFormatPr defaultRowHeight="15" x14ac:dyDescent="0.25"/>
  <cols>
    <col min="1" max="2" width="10.7109375" bestFit="1" customWidth="1"/>
    <col min="3" max="3" width="9.7109375" customWidth="1"/>
    <col min="4" max="4" width="10.140625" bestFit="1" customWidth="1"/>
    <col min="5" max="5" width="6.5703125" bestFit="1" customWidth="1"/>
    <col min="6" max="6" width="5.28515625" customWidth="1"/>
    <col min="7" max="7" width="9.140625" customWidth="1"/>
    <col min="8" max="8" width="8" customWidth="1"/>
    <col min="9" max="11" width="6.42578125" customWidth="1"/>
    <col min="12" max="12" width="8.28515625" bestFit="1" customWidth="1"/>
    <col min="13" max="13" width="8.5703125" bestFit="1" customWidth="1"/>
    <col min="14" max="14" width="6.42578125" customWidth="1"/>
    <col min="15" max="15" width="6.28515625" customWidth="1"/>
    <col min="21" max="21" width="10.7109375" bestFit="1" customWidth="1"/>
  </cols>
  <sheetData>
    <row r="1" spans="1:33" x14ac:dyDescent="0.25">
      <c r="F1" s="16">
        <f>DAY(EOMONTH(DATE(YEAR($D$3),ROW(),1),0))</f>
        <v>31</v>
      </c>
      <c r="U1" t="s">
        <v>9</v>
      </c>
      <c r="V1" t="str" cm="1">
        <f t="array" ref="V1">INDEX(U1:U12,B3)</f>
        <v>NOVEMBER</v>
      </c>
      <c r="W1">
        <f>IF(ROW()&lt;=$D$4,ROW(),"")</f>
        <v>1</v>
      </c>
      <c r="X1" t="str" cm="1">
        <f t="array" ref="X1">"START: "&amp;INDEX(W1:W31,D6)</f>
        <v>START: 18</v>
      </c>
      <c r="Y1" s="64"/>
      <c r="Z1" s="64"/>
      <c r="AA1" s="64"/>
      <c r="AB1" s="64"/>
      <c r="AC1" s="64"/>
      <c r="AD1" s="64"/>
      <c r="AE1" s="64"/>
      <c r="AF1" s="64"/>
      <c r="AG1" s="64"/>
    </row>
    <row r="2" spans="1:33" x14ac:dyDescent="0.25">
      <c r="A2" t="s">
        <v>21</v>
      </c>
      <c r="B2" s="13" t="s">
        <v>2</v>
      </c>
      <c r="C2" s="12" t="s">
        <v>3</v>
      </c>
      <c r="D2" s="12" t="s">
        <v>0</v>
      </c>
      <c r="E2" s="12" t="s">
        <v>1</v>
      </c>
      <c r="F2" s="16">
        <f t="shared" ref="F2:F12" si="0">DAY(EOMONTH(DATE(YEAR($D$3),ROW(),1),0))</f>
        <v>28</v>
      </c>
      <c r="G2" s="1"/>
      <c r="H2" s="57"/>
      <c r="I2" s="57"/>
      <c r="J2" s="2"/>
      <c r="K2" s="2"/>
      <c r="L2" s="2"/>
      <c r="M2" s="3"/>
      <c r="N2" s="4"/>
      <c r="O2" s="2"/>
      <c r="U2" t="s">
        <v>10</v>
      </c>
      <c r="W2">
        <f t="shared" ref="W2:W30" si="1">IF(ROW()&lt;=$D$4,ROW(),"")</f>
        <v>2</v>
      </c>
      <c r="X2" t="str">
        <f>"COUNT: "&amp;D5</f>
        <v>COUNT: 9</v>
      </c>
      <c r="Y2" s="64"/>
      <c r="Z2" s="64"/>
      <c r="AA2" s="64"/>
      <c r="AB2" s="64"/>
      <c r="AC2" s="64"/>
      <c r="AD2" s="64"/>
      <c r="AE2" s="64"/>
      <c r="AF2" s="64"/>
      <c r="AG2" s="64"/>
    </row>
    <row r="3" spans="1:33" ht="18.75" x14ac:dyDescent="0.25">
      <c r="A3" t="b">
        <v>0</v>
      </c>
      <c r="B3" s="18">
        <v>11</v>
      </c>
      <c r="C3" s="18">
        <v>1</v>
      </c>
      <c r="D3" s="21">
        <f>DATE(YEAR(Data!A3),B3,1)</f>
        <v>44501</v>
      </c>
      <c r="E3" s="18">
        <v>1</v>
      </c>
      <c r="F3" s="16">
        <f t="shared" si="0"/>
        <v>31</v>
      </c>
      <c r="G3" s="5"/>
      <c r="H3" s="6" t="str">
        <f>E4</f>
        <v>SU</v>
      </c>
      <c r="I3" s="6" t="str">
        <f>E5</f>
        <v>MO</v>
      </c>
      <c r="J3" s="6" t="str">
        <f>E6</f>
        <v>TU</v>
      </c>
      <c r="K3" s="6" t="str">
        <f>E7</f>
        <v>WE</v>
      </c>
      <c r="L3" s="6" t="str">
        <f>E8</f>
        <v>TH</v>
      </c>
      <c r="M3" s="6" t="str">
        <f>E9</f>
        <v>FR</v>
      </c>
      <c r="N3" s="6" t="str">
        <f>E10</f>
        <v>SA</v>
      </c>
      <c r="O3" s="7"/>
      <c r="U3" t="s">
        <v>11</v>
      </c>
      <c r="W3">
        <f t="shared" si="1"/>
        <v>3</v>
      </c>
    </row>
    <row r="4" spans="1:33" ht="21" x14ac:dyDescent="0.25">
      <c r="C4" s="20" t="s">
        <v>7</v>
      </c>
      <c r="D4" s="19">
        <f>INDEX(F1:F12,B3)</f>
        <v>30</v>
      </c>
      <c r="E4" s="18" t="str">
        <f>CHOOSE($E$3,"SU","MO")</f>
        <v>SU</v>
      </c>
      <c r="F4" s="16">
        <f t="shared" si="0"/>
        <v>30</v>
      </c>
      <c r="G4" s="8" t="str">
        <f>ROMAN(ROW()-3)</f>
        <v>I</v>
      </c>
      <c r="H4" s="9" t="str">
        <f t="array" ref="H4:N9">IF(MONTH(Calendar)=MONTH(D3),DAY(Calendar),"")</f>
        <v/>
      </c>
      <c r="I4" s="10">
        <v>1</v>
      </c>
      <c r="J4" s="10">
        <v>2</v>
      </c>
      <c r="K4" s="10">
        <v>3</v>
      </c>
      <c r="L4" s="10">
        <v>4</v>
      </c>
      <c r="M4" s="9">
        <v>5</v>
      </c>
      <c r="N4" s="9">
        <v>6</v>
      </c>
      <c r="O4" s="2"/>
      <c r="U4" t="s">
        <v>12</v>
      </c>
      <c r="W4">
        <f t="shared" si="1"/>
        <v>4</v>
      </c>
    </row>
    <row r="5" spans="1:33" ht="21" x14ac:dyDescent="0.25">
      <c r="C5" s="20" t="s">
        <v>8</v>
      </c>
      <c r="D5" s="19">
        <v>9</v>
      </c>
      <c r="E5" s="18" t="str">
        <f>CHOOSE($E$3,"MO","TU")</f>
        <v>MO</v>
      </c>
      <c r="F5" s="16">
        <f t="shared" si="0"/>
        <v>31</v>
      </c>
      <c r="G5" s="8" t="str">
        <f t="shared" ref="G5:G9" si="2">ROMAN(ROW()-3)</f>
        <v>II</v>
      </c>
      <c r="H5" s="9">
        <v>7</v>
      </c>
      <c r="I5" s="10">
        <v>8</v>
      </c>
      <c r="J5" s="10">
        <v>9</v>
      </c>
      <c r="K5" s="10">
        <v>10</v>
      </c>
      <c r="L5" s="10">
        <v>11</v>
      </c>
      <c r="M5" s="9">
        <v>12</v>
      </c>
      <c r="N5" s="9">
        <v>13</v>
      </c>
      <c r="O5" s="2"/>
      <c r="U5" t="s">
        <v>13</v>
      </c>
      <c r="W5">
        <f t="shared" si="1"/>
        <v>5</v>
      </c>
    </row>
    <row r="6" spans="1:33" ht="21" x14ac:dyDescent="0.25">
      <c r="C6" s="20" t="s">
        <v>4</v>
      </c>
      <c r="D6" s="19">
        <v>18</v>
      </c>
      <c r="E6" s="18" t="str">
        <f>CHOOSE($E$3,"TU","WE")</f>
        <v>TU</v>
      </c>
      <c r="F6" s="16">
        <f t="shared" si="0"/>
        <v>30</v>
      </c>
      <c r="G6" s="8" t="str">
        <f t="shared" si="2"/>
        <v>III</v>
      </c>
      <c r="H6" s="9">
        <v>14</v>
      </c>
      <c r="I6" s="10">
        <v>15</v>
      </c>
      <c r="J6" s="10">
        <v>16</v>
      </c>
      <c r="K6" s="10">
        <v>17</v>
      </c>
      <c r="L6" s="10">
        <v>18</v>
      </c>
      <c r="M6" s="9">
        <v>19</v>
      </c>
      <c r="N6" s="9">
        <v>20</v>
      </c>
      <c r="O6" s="2"/>
      <c r="U6" t="s">
        <v>14</v>
      </c>
      <c r="W6">
        <f t="shared" si="1"/>
        <v>6</v>
      </c>
    </row>
    <row r="7" spans="1:33" ht="36.75" x14ac:dyDescent="0.25">
      <c r="A7" s="34" t="s">
        <v>35</v>
      </c>
      <c r="B7">
        <v>1.3</v>
      </c>
      <c r="C7" s="20" t="s">
        <v>5</v>
      </c>
      <c r="D7" s="19">
        <f>D6+D5</f>
        <v>27</v>
      </c>
      <c r="E7" s="18" t="str">
        <f>CHOOSE($E$3,"WE","TH")</f>
        <v>WE</v>
      </c>
      <c r="F7" s="16">
        <f t="shared" si="0"/>
        <v>31</v>
      </c>
      <c r="G7" s="8" t="str">
        <f t="shared" si="2"/>
        <v>IV</v>
      </c>
      <c r="H7" s="9">
        <v>21</v>
      </c>
      <c r="I7" s="10">
        <v>22</v>
      </c>
      <c r="J7" s="10">
        <v>23</v>
      </c>
      <c r="K7" s="10">
        <v>24</v>
      </c>
      <c r="L7" s="10">
        <v>25</v>
      </c>
      <c r="M7" s="9">
        <v>26</v>
      </c>
      <c r="N7" s="9">
        <v>27</v>
      </c>
      <c r="O7" s="2"/>
      <c r="U7" t="s">
        <v>15</v>
      </c>
      <c r="W7">
        <f t="shared" si="1"/>
        <v>7</v>
      </c>
    </row>
    <row r="8" spans="1:33" ht="21" x14ac:dyDescent="0.25">
      <c r="A8" s="13" t="str">
        <f>H3</f>
        <v>SU</v>
      </c>
      <c r="B8" s="23">
        <f>$B$7-C8</f>
        <v>1.2</v>
      </c>
      <c r="C8" s="33">
        <f>SUM(F14:K14)</f>
        <v>0.1</v>
      </c>
      <c r="E8" s="18" t="str">
        <f>CHOOSE($E$3,"TH","FR")</f>
        <v>TH</v>
      </c>
      <c r="F8" s="16">
        <f t="shared" si="0"/>
        <v>31</v>
      </c>
      <c r="G8" s="8" t="str">
        <f t="shared" si="2"/>
        <v>V</v>
      </c>
      <c r="H8" s="9">
        <v>28</v>
      </c>
      <c r="I8" s="10">
        <v>29</v>
      </c>
      <c r="J8" s="10">
        <v>30</v>
      </c>
      <c r="K8" s="10" t="str">
        <v/>
      </c>
      <c r="L8" s="10" t="str">
        <v/>
      </c>
      <c r="M8" s="9" t="str">
        <v/>
      </c>
      <c r="N8" s="9" t="str">
        <v/>
      </c>
      <c r="O8" s="11"/>
      <c r="U8" t="s">
        <v>16</v>
      </c>
      <c r="W8">
        <f t="shared" si="1"/>
        <v>8</v>
      </c>
    </row>
    <row r="9" spans="1:33" ht="21" x14ac:dyDescent="0.25">
      <c r="A9" s="13"/>
      <c r="B9" s="23">
        <f>$B$7</f>
        <v>1.3</v>
      </c>
      <c r="C9" s="23">
        <v>0</v>
      </c>
      <c r="E9" s="18" t="str">
        <f>CHOOSE($E$3,"FR","SA")</f>
        <v>FR</v>
      </c>
      <c r="F9" s="16">
        <f t="shared" si="0"/>
        <v>30</v>
      </c>
      <c r="G9" s="8" t="str">
        <f t="shared" si="2"/>
        <v>VI</v>
      </c>
      <c r="H9" s="9" t="str">
        <v/>
      </c>
      <c r="I9" s="10" t="str">
        <v/>
      </c>
      <c r="J9" s="10" t="str">
        <v/>
      </c>
      <c r="K9" s="10" t="str">
        <v/>
      </c>
      <c r="L9" s="10" t="str">
        <v/>
      </c>
      <c r="M9" s="9" t="str">
        <v/>
      </c>
      <c r="N9" s="9" t="str">
        <v/>
      </c>
      <c r="O9" s="2"/>
      <c r="U9" t="s">
        <v>17</v>
      </c>
      <c r="W9">
        <f t="shared" si="1"/>
        <v>9</v>
      </c>
    </row>
    <row r="10" spans="1:33" x14ac:dyDescent="0.25">
      <c r="A10" s="13" t="str">
        <f>I3</f>
        <v>MO</v>
      </c>
      <c r="B10" s="23">
        <f>$B$7-C10</f>
        <v>1.06</v>
      </c>
      <c r="C10" s="33">
        <f>SUM(F15:K15)</f>
        <v>0.24</v>
      </c>
      <c r="E10" s="17" t="str">
        <f>CHOOSE($E$3,"SA","SU")</f>
        <v>SA</v>
      </c>
      <c r="F10" s="16">
        <f t="shared" si="0"/>
        <v>31</v>
      </c>
      <c r="G10" s="2"/>
      <c r="H10" s="2"/>
      <c r="I10" s="2"/>
      <c r="J10" s="2"/>
      <c r="K10" s="2"/>
      <c r="L10" s="2"/>
      <c r="M10" s="2"/>
      <c r="N10" s="2"/>
      <c r="O10" s="2"/>
      <c r="U10" t="s">
        <v>18</v>
      </c>
      <c r="W10">
        <f t="shared" si="1"/>
        <v>10</v>
      </c>
    </row>
    <row r="11" spans="1:33" x14ac:dyDescent="0.25">
      <c r="A11" s="13"/>
      <c r="B11" s="23">
        <f>$B$7</f>
        <v>1.3</v>
      </c>
      <c r="C11" s="23">
        <v>0</v>
      </c>
      <c r="E11" s="12" t="s">
        <v>6</v>
      </c>
      <c r="F11" s="16">
        <f t="shared" si="0"/>
        <v>30</v>
      </c>
      <c r="L11" s="15"/>
      <c r="U11" t="s">
        <v>19</v>
      </c>
      <c r="W11">
        <f t="shared" si="1"/>
        <v>11</v>
      </c>
    </row>
    <row r="12" spans="1:33" x14ac:dyDescent="0.25">
      <c r="A12" s="13" t="str">
        <f>J3</f>
        <v>TU</v>
      </c>
      <c r="B12" s="23">
        <f>$B$7-C12</f>
        <v>1.06</v>
      </c>
      <c r="C12" s="33">
        <f>SUM(F16:K16)</f>
        <v>0.24</v>
      </c>
      <c r="F12" s="16">
        <f t="shared" si="0"/>
        <v>31</v>
      </c>
      <c r="K12" s="24" t="s">
        <v>91</v>
      </c>
      <c r="U12" t="s">
        <v>20</v>
      </c>
      <c r="W12">
        <f t="shared" si="1"/>
        <v>12</v>
      </c>
    </row>
    <row r="13" spans="1:33" x14ac:dyDescent="0.25">
      <c r="A13" s="13"/>
      <c r="B13" s="23">
        <f>$B$7</f>
        <v>1.3</v>
      </c>
      <c r="C13" s="23">
        <v>0</v>
      </c>
      <c r="F13" s="25">
        <v>1</v>
      </c>
      <c r="G13" s="25">
        <v>2</v>
      </c>
      <c r="H13" s="25">
        <v>3</v>
      </c>
      <c r="I13" s="25">
        <v>4</v>
      </c>
      <c r="J13" s="25">
        <v>5</v>
      </c>
      <c r="K13" s="25">
        <v>6</v>
      </c>
      <c r="M13" s="25">
        <v>1</v>
      </c>
      <c r="N13" s="25">
        <v>2</v>
      </c>
      <c r="O13" s="25">
        <v>3</v>
      </c>
      <c r="P13" s="25">
        <v>4</v>
      </c>
      <c r="Q13" s="25">
        <v>5</v>
      </c>
      <c r="R13" s="25">
        <v>6</v>
      </c>
      <c r="W13">
        <f t="shared" si="1"/>
        <v>13</v>
      </c>
    </row>
    <row r="14" spans="1:33" x14ac:dyDescent="0.25">
      <c r="A14" s="13" t="str">
        <f>K3</f>
        <v>WE</v>
      </c>
      <c r="B14" s="23">
        <f>$B$7-C14</f>
        <v>1.1600000000000001</v>
      </c>
      <c r="C14" s="33">
        <f>SUM(F17:K17)</f>
        <v>0.14000000000000001</v>
      </c>
      <c r="E14" s="24">
        <v>1</v>
      </c>
      <c r="F14" s="32">
        <f>IF(AND(M14&gt;=$D$6,M14&lt;=$D$7-1),IFERROR(INDEX(Data!$F$3:$F$367,MATCH($B$3&amp;$E14&amp;F$13,Data!$E$3:$E$367,0)),0),0)</f>
        <v>0</v>
      </c>
      <c r="G14" s="32">
        <f>IF(AND(N14&gt;=$D$6,N14&lt;=$D$7-1),IFERROR(INDEX(Data!$F$3:$F$367,MATCH($B$3&amp;$E14&amp;G$13,Data!$E$3:$E$367,0)),0),0)</f>
        <v>0</v>
      </c>
      <c r="H14" s="32">
        <f>IF(AND(O14&gt;=$D$6,O14&lt;=$D$7-1),IFERROR(INDEX(Data!$F$3:$F$367,MATCH($B$3&amp;$E14&amp;H$13,Data!$E$3:$E$367,0)),0),0)</f>
        <v>0</v>
      </c>
      <c r="I14" s="32">
        <f>IF(AND(P14&gt;=$D$6,P14&lt;=$D$7-1),IFERROR(INDEX(Data!$F$3:$F$367,MATCH($B$3&amp;$E14&amp;I$13,Data!$E$3:$E$367,0)),0),0)</f>
        <v>0.1</v>
      </c>
      <c r="J14" s="32">
        <f>IF(AND(Q14&gt;=$D$6,Q14&lt;=$D$7-1),IFERROR(INDEX(Data!$F$3:$F$367,MATCH($B$3&amp;$E14&amp;J$13,Data!$E$3:$E$367,0)),0),0)</f>
        <v>0</v>
      </c>
      <c r="K14" s="32">
        <f>IF(AND(R14&gt;=$D$6,R14&lt;=$D$7-1),IFERROR(INDEX(Data!$F$3:$F$367,MATCH($B$3&amp;$E14&amp;K$13,Data!$E$3:$E$367,0)),0),0)</f>
        <v>0</v>
      </c>
      <c r="L14" s="12" t="str">
        <f>H3</f>
        <v>SU</v>
      </c>
      <c r="M14" s="18" t="str">
        <f t="array" ref="M14:R20">TRANSPOSE(H4:N9)</f>
        <v/>
      </c>
      <c r="N14" s="18">
        <v>7</v>
      </c>
      <c r="O14" s="18">
        <v>14</v>
      </c>
      <c r="P14" s="18">
        <v>21</v>
      </c>
      <c r="Q14" s="18">
        <v>28</v>
      </c>
      <c r="R14" s="18" t="str">
        <v/>
      </c>
      <c r="S14" s="26">
        <v>1</v>
      </c>
      <c r="W14">
        <f t="shared" si="1"/>
        <v>14</v>
      </c>
    </row>
    <row r="15" spans="1:33" x14ac:dyDescent="0.25">
      <c r="A15" s="13"/>
      <c r="B15" s="23">
        <f>$B$7</f>
        <v>1.3</v>
      </c>
      <c r="C15" s="23">
        <v>0</v>
      </c>
      <c r="E15" s="24">
        <v>2</v>
      </c>
      <c r="F15" s="32">
        <f>IF(AND(M15&gt;=$D$6,M15&lt;=$D$7-1),IFERROR(INDEX(Data!$F$3:$F$367,MATCH($B$3&amp;$E15&amp;F$13,Data!$E$3:$E$367,0)),0),0)</f>
        <v>0</v>
      </c>
      <c r="G15" s="32">
        <f>IF(AND(N15&gt;=$D$6,N15&lt;=$D$7-1),IFERROR(INDEX(Data!$F$3:$F$367,MATCH($B$3&amp;$E15&amp;G$13,Data!$E$3:$E$367,0)),0),0)</f>
        <v>0</v>
      </c>
      <c r="H15" s="32">
        <f>IF(AND(O15&gt;=$D$6,O15&lt;=$D$7-1),IFERROR(INDEX(Data!$F$3:$F$367,MATCH($B$3&amp;$E15&amp;H$13,Data!$E$3:$E$367,0)),0),0)</f>
        <v>0</v>
      </c>
      <c r="I15" s="32">
        <f>IF(AND(P15&gt;=$D$6,P15&lt;=$D$7-1),IFERROR(INDEX(Data!$F$3:$F$367,MATCH($B$3&amp;$E15&amp;I$13,Data!$E$3:$E$367,0)),0),0)</f>
        <v>0.24</v>
      </c>
      <c r="J15" s="32">
        <f>IF(AND(Q15&gt;=$D$6,Q15&lt;=$D$7-1),IFERROR(INDEX(Data!$F$3:$F$367,MATCH($B$3&amp;$E15&amp;J$13,Data!$E$3:$E$367,0)),0),0)</f>
        <v>0</v>
      </c>
      <c r="K15" s="32">
        <f>IF(AND(R15&gt;=$D$6,R15&lt;=$D$7-1),IFERROR(INDEX(Data!$F$3:$F$367,MATCH($B$3&amp;$E15&amp;K$13,Data!$E$3:$E$367,0)),0),0)</f>
        <v>0</v>
      </c>
      <c r="L15" s="12" t="str">
        <f>I3</f>
        <v>MO</v>
      </c>
      <c r="M15" s="18">
        <v>1</v>
      </c>
      <c r="N15" s="18">
        <v>8</v>
      </c>
      <c r="O15" s="18">
        <v>15</v>
      </c>
      <c r="P15" s="18">
        <v>22</v>
      </c>
      <c r="Q15" s="18">
        <v>29</v>
      </c>
      <c r="R15" s="18" t="str">
        <v/>
      </c>
      <c r="S15" s="26">
        <v>2</v>
      </c>
      <c r="W15">
        <f t="shared" si="1"/>
        <v>15</v>
      </c>
    </row>
    <row r="16" spans="1:33" x14ac:dyDescent="0.25">
      <c r="A16" s="13" t="str">
        <f>L3</f>
        <v>TH</v>
      </c>
      <c r="B16" s="23">
        <f>$B$7-C16</f>
        <v>1.03</v>
      </c>
      <c r="C16" s="33">
        <f>SUM(F18:K18)</f>
        <v>0.27</v>
      </c>
      <c r="E16" s="24">
        <v>3</v>
      </c>
      <c r="F16" s="32">
        <f>IF(AND(M16&gt;=$D$6,M16&lt;=$D$7-1),IFERROR(INDEX(Data!$F$3:$F$367,MATCH($B$3&amp;$E16&amp;F$13,Data!$E$3:$E$367,0)),0),0)</f>
        <v>0</v>
      </c>
      <c r="G16" s="32">
        <f>IF(AND(N16&gt;=$D$6,N16&lt;=$D$7-1),IFERROR(INDEX(Data!$F$3:$F$367,MATCH($B$3&amp;$E16&amp;G$13,Data!$E$3:$E$367,0)),0),0)</f>
        <v>0</v>
      </c>
      <c r="H16" s="32">
        <f>IF(AND(O16&gt;=$D$6,O16&lt;=$D$7-1),IFERROR(INDEX(Data!$F$3:$F$367,MATCH($B$3&amp;$E16&amp;H$13,Data!$E$3:$E$367,0)),0),0)</f>
        <v>0</v>
      </c>
      <c r="I16" s="32">
        <f>IF(AND(P16&gt;=$D$6,P16&lt;=$D$7-1),IFERROR(INDEX(Data!$F$3:$F$367,MATCH($B$3&amp;$E16&amp;I$13,Data!$E$3:$E$367,0)),0),0)</f>
        <v>0.24</v>
      </c>
      <c r="J16" s="32">
        <f>IF(AND(Q16&gt;=$D$6,Q16&lt;=$D$7-1),IFERROR(INDEX(Data!$F$3:$F$367,MATCH($B$3&amp;$E16&amp;J$13,Data!$E$3:$E$367,0)),0),0)</f>
        <v>0</v>
      </c>
      <c r="K16" s="32">
        <f>IF(AND(R16&gt;=$D$6,R16&lt;=$D$7-1),IFERROR(INDEX(Data!$F$3:$F$367,MATCH($B$3&amp;$E16&amp;K$13,Data!$E$3:$E$367,0)),0),0)</f>
        <v>0</v>
      </c>
      <c r="L16" s="12" t="str">
        <f>J3</f>
        <v>TU</v>
      </c>
      <c r="M16" s="18">
        <v>2</v>
      </c>
      <c r="N16" s="18">
        <v>9</v>
      </c>
      <c r="O16" s="18">
        <v>16</v>
      </c>
      <c r="P16" s="18">
        <v>23</v>
      </c>
      <c r="Q16" s="18">
        <v>30</v>
      </c>
      <c r="R16" s="18" t="str">
        <v/>
      </c>
      <c r="S16" s="26">
        <v>3</v>
      </c>
      <c r="W16">
        <f t="shared" si="1"/>
        <v>16</v>
      </c>
    </row>
    <row r="17" spans="1:32" x14ac:dyDescent="0.25">
      <c r="A17" s="13"/>
      <c r="B17" s="23">
        <f>$B$7</f>
        <v>1.3</v>
      </c>
      <c r="C17" s="23">
        <v>0</v>
      </c>
      <c r="E17" s="24">
        <v>4</v>
      </c>
      <c r="F17" s="32">
        <f>IF(AND(M17&gt;=$D$6,M17&lt;=$D$7-1),IFERROR(INDEX(Data!$F$3:$F$367,MATCH($B$3&amp;$E17&amp;F$13,Data!$E$3:$E$367,0)),0),0)</f>
        <v>0</v>
      </c>
      <c r="G17" s="32">
        <f>IF(AND(N17&gt;=$D$6,N17&lt;=$D$7-1),IFERROR(INDEX(Data!$F$3:$F$367,MATCH($B$3&amp;$E17&amp;G$13,Data!$E$3:$E$367,0)),0),0)</f>
        <v>0</v>
      </c>
      <c r="H17" s="32">
        <f>IF(AND(O17&gt;=$D$6,O17&lt;=$D$7-1),IFERROR(INDEX(Data!$F$3:$F$367,MATCH($B$3&amp;$E17&amp;H$13,Data!$E$3:$E$367,0)),0),0)</f>
        <v>0</v>
      </c>
      <c r="I17" s="32">
        <f>IF(AND(P17&gt;=$D$6,P17&lt;=$D$7-1),IFERROR(INDEX(Data!$F$3:$F$367,MATCH($B$3&amp;$E17&amp;I$13,Data!$E$3:$E$367,0)),0),0)</f>
        <v>0.14000000000000001</v>
      </c>
      <c r="J17" s="32">
        <f>IF(AND(Q17&gt;=$D$6,Q17&lt;=$D$7-1),IFERROR(INDEX(Data!$F$3:$F$367,MATCH($B$3&amp;$E17&amp;J$13,Data!$E$3:$E$367,0)),0),0)</f>
        <v>0</v>
      </c>
      <c r="K17" s="32">
        <f>IF(AND(R17&gt;=$D$6,R17&lt;=$D$7-1),IFERROR(INDEX(Data!$F$3:$F$367,MATCH($B$3&amp;$E17&amp;K$13,Data!$E$3:$E$367,0)),0),0)</f>
        <v>0</v>
      </c>
      <c r="L17" s="12" t="str">
        <f>K3</f>
        <v>WE</v>
      </c>
      <c r="M17" s="18">
        <v>3</v>
      </c>
      <c r="N17" s="18">
        <v>10</v>
      </c>
      <c r="O17" s="18">
        <v>17</v>
      </c>
      <c r="P17" s="18">
        <v>24</v>
      </c>
      <c r="Q17" s="18" t="str">
        <v/>
      </c>
      <c r="R17" s="18" t="str">
        <v/>
      </c>
      <c r="S17" s="26">
        <v>4</v>
      </c>
      <c r="W17">
        <f t="shared" si="1"/>
        <v>17</v>
      </c>
    </row>
    <row r="18" spans="1:32" x14ac:dyDescent="0.25">
      <c r="A18" s="13" t="str">
        <f>M3</f>
        <v>FR</v>
      </c>
      <c r="B18" s="23">
        <f>$B$7-C18</f>
        <v>1.01</v>
      </c>
      <c r="C18" s="33">
        <f>SUM(F19:K19)</f>
        <v>0.29000000000000004</v>
      </c>
      <c r="E18" s="24">
        <v>5</v>
      </c>
      <c r="F18" s="32">
        <f>IF(AND(M18&gt;=$D$6,M18&lt;=$D$7-1),IFERROR(INDEX(Data!$F$3:$F$367,MATCH($B$3&amp;$E18&amp;F$13,Data!$E$3:$E$367,0)),0),0)</f>
        <v>0</v>
      </c>
      <c r="G18" s="32">
        <f>IF(AND(N18&gt;=$D$6,N18&lt;=$D$7-1),IFERROR(INDEX(Data!$F$3:$F$367,MATCH($B$3&amp;$E18&amp;G$13,Data!$E$3:$E$367,0)),0),0)</f>
        <v>0</v>
      </c>
      <c r="H18" s="32">
        <f>IF(AND(O18&gt;=$D$6,O18&lt;=$D$7-1),IFERROR(INDEX(Data!$F$3:$F$367,MATCH($B$3&amp;$E18&amp;H$13,Data!$E$3:$E$367,0)),0),0)</f>
        <v>0.17</v>
      </c>
      <c r="I18" s="32">
        <f>IF(AND(P18&gt;=$D$6,P18&lt;=$D$7-1),IFERROR(INDEX(Data!$F$3:$F$367,MATCH($B$3&amp;$E18&amp;I$13,Data!$E$3:$E$367,0)),0),0)</f>
        <v>0.1</v>
      </c>
      <c r="J18" s="32">
        <f>IF(AND(Q18&gt;=$D$6,Q18&lt;=$D$7-1),IFERROR(INDEX(Data!$F$3:$F$367,MATCH($B$3&amp;$E18&amp;J$13,Data!$E$3:$E$367,0)),0),0)</f>
        <v>0</v>
      </c>
      <c r="K18" s="32">
        <f>IF(AND(R18&gt;=$D$6,R18&lt;=$D$7-1),IFERROR(INDEX(Data!$F$3:$F$367,MATCH($B$3&amp;$E18&amp;K$13,Data!$E$3:$E$367,0)),0),0)</f>
        <v>0</v>
      </c>
      <c r="L18" s="12" t="str">
        <f>L3</f>
        <v>TH</v>
      </c>
      <c r="M18" s="18">
        <v>4</v>
      </c>
      <c r="N18" s="18">
        <v>11</v>
      </c>
      <c r="O18" s="18">
        <v>18</v>
      </c>
      <c r="P18" s="18">
        <v>25</v>
      </c>
      <c r="Q18" s="18" t="str">
        <v/>
      </c>
      <c r="R18" s="18" t="str">
        <v/>
      </c>
      <c r="S18" s="26">
        <v>5</v>
      </c>
      <c r="W18">
        <f t="shared" si="1"/>
        <v>18</v>
      </c>
    </row>
    <row r="19" spans="1:32" x14ac:dyDescent="0.25">
      <c r="A19" s="13"/>
      <c r="B19" s="23">
        <f>$B$7</f>
        <v>1.3</v>
      </c>
      <c r="C19" s="23">
        <v>0</v>
      </c>
      <c r="E19" s="24">
        <v>6</v>
      </c>
      <c r="F19" s="32">
        <f>IF(AND(M19&gt;=$D$6,M19&lt;=$D$7-1),IFERROR(INDEX(Data!$F$3:$F$367,MATCH($B$3&amp;$E19&amp;F$13,Data!$E$3:$E$367,0)),0),0)</f>
        <v>0</v>
      </c>
      <c r="G19" s="32">
        <f>IF(AND(N19&gt;=$D$6,N19&lt;=$D$7-1),IFERROR(INDEX(Data!$F$3:$F$367,MATCH($B$3&amp;$E19&amp;G$13,Data!$E$3:$E$367,0)),0),0)</f>
        <v>0</v>
      </c>
      <c r="H19" s="32">
        <f>IF(AND(O19&gt;=$D$6,O19&lt;=$D$7-1),IFERROR(INDEX(Data!$F$3:$F$367,MATCH($B$3&amp;$E19&amp;H$13,Data!$E$3:$E$367,0)),0),0)</f>
        <v>0.12</v>
      </c>
      <c r="I19" s="32">
        <f>IF(AND(P19&gt;=$D$6,P19&lt;=$D$7-1),IFERROR(INDEX(Data!$F$3:$F$367,MATCH($B$3&amp;$E19&amp;I$13,Data!$E$3:$E$367,0)),0),0)</f>
        <v>0.17</v>
      </c>
      <c r="J19" s="32">
        <f>IF(AND(Q19&gt;=$D$6,Q19&lt;=$D$7-1),IFERROR(INDEX(Data!$F$3:$F$367,MATCH($B$3&amp;$E19&amp;J$13,Data!$E$3:$E$367,0)),0),0)</f>
        <v>0</v>
      </c>
      <c r="K19" s="32">
        <f>IF(AND(R19&gt;=$D$6,R19&lt;=$D$7-1),IFERROR(INDEX(Data!$F$3:$F$367,MATCH($B$3&amp;$E19&amp;K$13,Data!$E$3:$E$367,0)),0),0)</f>
        <v>0</v>
      </c>
      <c r="L19" s="12" t="str">
        <f>M3</f>
        <v>FR</v>
      </c>
      <c r="M19" s="18">
        <v>5</v>
      </c>
      <c r="N19" s="18">
        <v>12</v>
      </c>
      <c r="O19" s="18">
        <v>19</v>
      </c>
      <c r="P19" s="18">
        <v>26</v>
      </c>
      <c r="Q19" s="18" t="str">
        <v/>
      </c>
      <c r="R19" s="18" t="str">
        <v/>
      </c>
      <c r="S19" s="26">
        <v>6</v>
      </c>
      <c r="W19">
        <f t="shared" si="1"/>
        <v>19</v>
      </c>
    </row>
    <row r="20" spans="1:32" x14ac:dyDescent="0.25">
      <c r="A20" s="13" t="str">
        <f>N3</f>
        <v>SA</v>
      </c>
      <c r="B20" s="23">
        <f>$B$7-C20</f>
        <v>1.1100000000000001</v>
      </c>
      <c r="C20" s="33">
        <f>SUM(F20:K20)</f>
        <v>0.19</v>
      </c>
      <c r="E20" s="24">
        <v>7</v>
      </c>
      <c r="F20" s="32">
        <f>IF(AND(M20&gt;=$D$6,M20&lt;=$D$7-1),IFERROR(INDEX(Data!$F$3:$F$367,MATCH($B$3&amp;$E20&amp;F$13,Data!$E$3:$E$367,0)),0),0)</f>
        <v>0</v>
      </c>
      <c r="G20" s="32">
        <f>IF(AND(N20&gt;=$D$6,N20&lt;=$D$7-1),IFERROR(INDEX(Data!$F$3:$F$367,MATCH($B$3&amp;$E20&amp;G$13,Data!$E$3:$E$367,0)),0),0)</f>
        <v>0</v>
      </c>
      <c r="H20" s="32">
        <f>IF(AND(O20&gt;=$D$6,O20&lt;=$D$7-1),IFERROR(INDEX(Data!$F$3:$F$367,MATCH($B$3&amp;$E20&amp;H$13,Data!$E$3:$E$367,0)),0),0)</f>
        <v>0.19</v>
      </c>
      <c r="I20" s="32">
        <f>IF(AND(P20&gt;=$D$6,P20&lt;=$D$7-1),IFERROR(INDEX(Data!$F$3:$F$367,MATCH($B$3&amp;$E20&amp;I$13,Data!$E$3:$E$367,0)),0),0)</f>
        <v>0</v>
      </c>
      <c r="J20" s="32">
        <f>IF(AND(Q20&gt;=$D$6,Q20&lt;=$D$7-1),IFERROR(INDEX(Data!$F$3:$F$367,MATCH($B$3&amp;$E20&amp;J$13,Data!$E$3:$E$367,0)),0),0)</f>
        <v>0</v>
      </c>
      <c r="K20" s="32">
        <f>IF(AND(R20&gt;=$D$6,R20&lt;=$D$7-1),IFERROR(INDEX(Data!$F$3:$F$367,MATCH($B$3&amp;$E20&amp;K$13,Data!$E$3:$E$367,0)),0),0)</f>
        <v>0</v>
      </c>
      <c r="L20" s="12" t="str">
        <f>N3</f>
        <v>SA</v>
      </c>
      <c r="M20" s="18">
        <v>6</v>
      </c>
      <c r="N20" s="18">
        <v>13</v>
      </c>
      <c r="O20" s="18">
        <v>20</v>
      </c>
      <c r="P20" s="18">
        <v>27</v>
      </c>
      <c r="Q20" s="18" t="str">
        <v/>
      </c>
      <c r="R20" s="18" t="str">
        <v/>
      </c>
      <c r="S20" s="26">
        <v>7</v>
      </c>
      <c r="W20">
        <f t="shared" si="1"/>
        <v>20</v>
      </c>
    </row>
    <row r="21" spans="1:32" x14ac:dyDescent="0.25">
      <c r="W21">
        <f t="shared" si="1"/>
        <v>21</v>
      </c>
    </row>
    <row r="22" spans="1:32" x14ac:dyDescent="0.25">
      <c r="A22" s="24" t="s">
        <v>90</v>
      </c>
      <c r="B22" s="25" t="s">
        <v>27</v>
      </c>
      <c r="C22" s="25" t="s">
        <v>26</v>
      </c>
      <c r="D22" s="25" t="s">
        <v>27</v>
      </c>
      <c r="H22" s="24"/>
      <c r="I22" s="30" t="s">
        <v>78</v>
      </c>
      <c r="J22" s="29" t="s">
        <v>79</v>
      </c>
      <c r="K22" s="29" t="s">
        <v>80</v>
      </c>
      <c r="L22" s="60" t="s">
        <v>85</v>
      </c>
      <c r="M22" s="60"/>
      <c r="O22" s="24" t="s">
        <v>81</v>
      </c>
      <c r="Q22" s="29" t="s">
        <v>32</v>
      </c>
      <c r="R22" s="29" t="s">
        <v>33</v>
      </c>
      <c r="W22">
        <f t="shared" si="1"/>
        <v>22</v>
      </c>
    </row>
    <row r="23" spans="1:32" x14ac:dyDescent="0.25">
      <c r="A23" t="str">
        <f ca="1">IF(ISNA(D23),"",D23*100&amp;"h")</f>
        <v/>
      </c>
      <c r="B23" t="e">
        <f ca="1">E23-0.99</f>
        <v>#N/A</v>
      </c>
      <c r="C23">
        <f t="array" aca="1" ref="C23:C82" ca="1">OFFSET(HourWaves!$C$1,$F$23,0,60,1)</f>
        <v>0.55000000000000004</v>
      </c>
      <c r="D23" t="e">
        <f t="array" aca="1" ref="D23:D82" ca="1">OFFSET(HourWaves!$D$1,$F$23,0,60,1)</f>
        <v>#N/A</v>
      </c>
      <c r="E23" t="e">
        <f ca="1">IF(ISNA(D23),NA(),1)</f>
        <v>#N/A</v>
      </c>
      <c r="F23">
        <v>189</v>
      </c>
      <c r="H23" s="24" t="str">
        <f t="shared" ref="H23:H29" si="3">L14</f>
        <v>SU</v>
      </c>
      <c r="I23">
        <v>1</v>
      </c>
      <c r="J23" s="28">
        <f>AVERAGEIFS(Data!$G$3:$G$367,Data!$B$3:$B$367,$B$3,Data!$C$3:$C$367,I23)</f>
        <v>0.68</v>
      </c>
      <c r="K23" s="28">
        <f>AVERAGEIFS(Data!$G$3:$G$367,Data!$B$3:$B$367,$B$3-1,Data!$C$3:$C$367,I23)</f>
        <v>0.44400000000000006</v>
      </c>
      <c r="L23">
        <f>SUMIFS(Data!$H$3:$H$367,Data!$B$3:$B$367,Processing!$B$3,Data!$C$3:$C$367,Processing!I23)</f>
        <v>1342</v>
      </c>
      <c r="M23">
        <f>SUMIFS(Data!$I$3:$I$367,Data!$B$3:$B$367,Processing!$B$3,Data!$C$3:$C$367,Processing!I23)</f>
        <v>1126</v>
      </c>
      <c r="O23" s="28">
        <f>AVERAGEIFS(Data!$J$3:$J$367,Data!$B$3:$B$367,Processing!$B$3,Data!$C$3:$C$367,Processing!I23)</f>
        <v>6.5000000000000002E-2</v>
      </c>
      <c r="P23" s="31">
        <f>MIN($O$23:$O$29)-0.05-Q23</f>
        <v>-0.20200000000000001</v>
      </c>
      <c r="Q23" s="28">
        <f t="shared" ref="Q23:Q29" si="4">IF(O23&lt;0,O23,0)</f>
        <v>0</v>
      </c>
      <c r="R23" s="28">
        <f t="shared" ref="R23:R29" si="5">IF(O23&gt;0,O23,0)</f>
        <v>6.5000000000000002E-2</v>
      </c>
      <c r="W23">
        <f t="shared" si="1"/>
        <v>23</v>
      </c>
    </row>
    <row r="24" spans="1:32" x14ac:dyDescent="0.25">
      <c r="A24" t="str">
        <f t="shared" ref="A24:A82" ca="1" si="6">IF(ISNA(D24),"",D24*100&amp;"h")</f>
        <v/>
      </c>
      <c r="B24" t="e">
        <f t="shared" ref="B24:B82" ca="1" si="7">E24-0.99</f>
        <v>#N/A</v>
      </c>
      <c r="C24">
        <f ca="1"/>
        <v>0.5</v>
      </c>
      <c r="D24" t="e">
        <f ca="1"/>
        <v>#N/A</v>
      </c>
      <c r="E24" t="e">
        <f t="shared" ref="E24:E82" ca="1" si="8">IF(ISNA(D24),NA(),1)</f>
        <v>#N/A</v>
      </c>
      <c r="H24" s="24" t="str">
        <f t="shared" si="3"/>
        <v>MO</v>
      </c>
      <c r="I24">
        <v>2</v>
      </c>
      <c r="J24" s="28">
        <f>AVERAGEIFS(Data!$G$3:$G$367,Data!$B$3:$B$367,$B$3,Data!$C$3:$C$367,I24)</f>
        <v>0.50600000000000001</v>
      </c>
      <c r="K24" s="28">
        <f>AVERAGEIFS(Data!$G$3:$G$367,Data!$B$3:$B$367,$B$3-1,Data!$C$3:$C$367,I24)</f>
        <v>0.73249999999999993</v>
      </c>
      <c r="L24">
        <f>SUMIFS(Data!$H$3:$H$367,Data!$B$3:$B$367,Processing!$B$3,Data!$C$3:$C$367,Processing!I24)</f>
        <v>3019</v>
      </c>
      <c r="M24">
        <f>SUMIFS(Data!$I$3:$I$367,Data!$B$3:$B$367,Processing!$B$3,Data!$C$3:$C$367,Processing!I24)</f>
        <v>2406</v>
      </c>
      <c r="O24" s="28">
        <f>AVERAGEIFS(Data!$J$3:$J$367,Data!$B$3:$B$367,Processing!$B$3,Data!$C$3:$C$367,Processing!I24)</f>
        <v>0.26600000000000001</v>
      </c>
      <c r="P24" s="31">
        <f t="shared" ref="P24:P29" si="9">MIN($O$23:$O$29)-0.05-Q24</f>
        <v>-0.20200000000000001</v>
      </c>
      <c r="Q24" s="28">
        <f t="shared" si="4"/>
        <v>0</v>
      </c>
      <c r="R24" s="28">
        <f t="shared" si="5"/>
        <v>0.26600000000000001</v>
      </c>
      <c r="W24">
        <f t="shared" si="1"/>
        <v>24</v>
      </c>
    </row>
    <row r="25" spans="1:32" x14ac:dyDescent="0.25">
      <c r="A25" t="str">
        <f t="shared" ca="1" si="6"/>
        <v/>
      </c>
      <c r="B25" t="e">
        <f t="shared" ca="1" si="7"/>
        <v>#N/A</v>
      </c>
      <c r="C25">
        <f ca="1"/>
        <v>0.5</v>
      </c>
      <c r="D25" t="e">
        <f ca="1"/>
        <v>#N/A</v>
      </c>
      <c r="E25" t="e">
        <f t="shared" ca="1" si="8"/>
        <v>#N/A</v>
      </c>
      <c r="H25" s="24" t="str">
        <f t="shared" si="3"/>
        <v>TU</v>
      </c>
      <c r="I25">
        <v>3</v>
      </c>
      <c r="J25" s="28">
        <f>AVERAGEIFS(Data!$G$3:$G$367,Data!$B$3:$B$367,$B$3,Data!$C$3:$C$367,I25)</f>
        <v>0.7</v>
      </c>
      <c r="K25" s="28">
        <f>AVERAGEIFS(Data!$G$3:$G$367,Data!$B$3:$B$367,$B$3-1,Data!$C$3:$C$367,I25)</f>
        <v>0.39</v>
      </c>
      <c r="L25">
        <f>SUMIFS(Data!$H$3:$H$367,Data!$B$3:$B$367,Processing!$B$3,Data!$C$3:$C$367,Processing!I25)</f>
        <v>2650</v>
      </c>
      <c r="M25">
        <f>SUMIFS(Data!$I$3:$I$367,Data!$B$3:$B$367,Processing!$B$3,Data!$C$3:$C$367,Processing!I25)</f>
        <v>2501</v>
      </c>
      <c r="O25" s="28">
        <f>AVERAGEIFS(Data!$J$3:$J$367,Data!$B$3:$B$367,Processing!$B$3,Data!$C$3:$C$367,Processing!I25)</f>
        <v>-0.15200000000000002</v>
      </c>
      <c r="P25" s="31">
        <f t="shared" si="9"/>
        <v>-4.9999999999999989E-2</v>
      </c>
      <c r="Q25" s="28">
        <f t="shared" si="4"/>
        <v>-0.15200000000000002</v>
      </c>
      <c r="R25" s="28">
        <f t="shared" si="5"/>
        <v>0</v>
      </c>
      <c r="W25">
        <f t="shared" si="1"/>
        <v>25</v>
      </c>
    </row>
    <row r="26" spans="1:32" x14ac:dyDescent="0.25">
      <c r="A26" t="str">
        <f t="shared" ca="1" si="6"/>
        <v/>
      </c>
      <c r="B26" t="e">
        <f t="shared" ca="1" si="7"/>
        <v>#N/A</v>
      </c>
      <c r="C26">
        <f ca="1"/>
        <v>0.5</v>
      </c>
      <c r="D26" t="e">
        <f ca="1"/>
        <v>#N/A</v>
      </c>
      <c r="E26" t="e">
        <f t="shared" ca="1" si="8"/>
        <v>#N/A</v>
      </c>
      <c r="H26" s="24" t="str">
        <f t="shared" si="3"/>
        <v>WE</v>
      </c>
      <c r="I26">
        <v>4</v>
      </c>
      <c r="J26" s="28">
        <f>AVERAGEIFS(Data!$G$3:$G$367,Data!$B$3:$B$367,$B$3,Data!$C$3:$C$367,I26)</f>
        <v>0.47000000000000003</v>
      </c>
      <c r="K26" s="28">
        <f>AVERAGEIFS(Data!$G$3:$G$367,Data!$B$3:$B$367,$B$3-1,Data!$C$3:$C$367,I26)</f>
        <v>0.88249999999999995</v>
      </c>
      <c r="L26">
        <f>SUMIFS(Data!$H$3:$H$367,Data!$B$3:$B$367,Processing!$B$3,Data!$C$3:$C$367,Processing!I26)</f>
        <v>2569</v>
      </c>
      <c r="M26">
        <f>SUMIFS(Data!$I$3:$I$367,Data!$B$3:$B$367,Processing!$B$3,Data!$C$3:$C$367,Processing!I26)</f>
        <v>2331</v>
      </c>
      <c r="O26" s="28">
        <f>AVERAGEIFS(Data!$J$3:$J$367,Data!$B$3:$B$367,Processing!$B$3,Data!$C$3:$C$367,Processing!I26)</f>
        <v>0.29500000000000004</v>
      </c>
      <c r="P26" s="31">
        <f t="shared" si="9"/>
        <v>-0.20200000000000001</v>
      </c>
      <c r="Q26" s="28">
        <f t="shared" si="4"/>
        <v>0</v>
      </c>
      <c r="R26" s="28">
        <f t="shared" si="5"/>
        <v>0.29500000000000004</v>
      </c>
      <c r="W26">
        <f t="shared" si="1"/>
        <v>26</v>
      </c>
    </row>
    <row r="27" spans="1:32" x14ac:dyDescent="0.25">
      <c r="A27" t="str">
        <f t="shared" ca="1" si="6"/>
        <v/>
      </c>
      <c r="B27" t="e">
        <f t="shared" ca="1" si="7"/>
        <v>#N/A</v>
      </c>
      <c r="C27">
        <f ca="1"/>
        <v>0.4</v>
      </c>
      <c r="D27" t="e">
        <f ca="1"/>
        <v>#N/A</v>
      </c>
      <c r="E27" t="e">
        <f t="shared" ca="1" si="8"/>
        <v>#N/A</v>
      </c>
      <c r="H27" s="24" t="str">
        <f t="shared" si="3"/>
        <v>TH</v>
      </c>
      <c r="I27">
        <v>5</v>
      </c>
      <c r="J27" s="28">
        <f>AVERAGEIFS(Data!$G$3:$G$367,Data!$B$3:$B$367,$B$3,Data!$C$3:$C$367,I27)</f>
        <v>0.70250000000000001</v>
      </c>
      <c r="K27" s="28">
        <f>AVERAGEIFS(Data!$G$3:$G$367,Data!$B$3:$B$367,$B$3-1,Data!$C$3:$C$367,I27)</f>
        <v>0.45750000000000002</v>
      </c>
      <c r="L27">
        <f>SUMIFS(Data!$H$3:$H$367,Data!$B$3:$B$367,Processing!$B$3,Data!$C$3:$C$367,Processing!I27)</f>
        <v>2291</v>
      </c>
      <c r="M27">
        <f>SUMIFS(Data!$I$3:$I$367,Data!$B$3:$B$367,Processing!$B$3,Data!$C$3:$C$367,Processing!I27)</f>
        <v>1917</v>
      </c>
      <c r="O27" s="28">
        <f>AVERAGEIFS(Data!$J$3:$J$367,Data!$B$3:$B$367,Processing!$B$3,Data!$C$3:$C$367,Processing!I27)</f>
        <v>0.18250000000000002</v>
      </c>
      <c r="P27" s="31">
        <f t="shared" si="9"/>
        <v>-0.20200000000000001</v>
      </c>
      <c r="Q27" s="28">
        <f t="shared" si="4"/>
        <v>0</v>
      </c>
      <c r="R27" s="28">
        <f t="shared" si="5"/>
        <v>0.18250000000000002</v>
      </c>
      <c r="W27">
        <f t="shared" si="1"/>
        <v>27</v>
      </c>
    </row>
    <row r="28" spans="1:32" x14ac:dyDescent="0.25">
      <c r="A28" t="str">
        <f t="shared" ca="1" si="6"/>
        <v/>
      </c>
      <c r="B28" t="e">
        <f t="shared" ca="1" si="7"/>
        <v>#N/A</v>
      </c>
      <c r="C28">
        <f ca="1"/>
        <v>0.85</v>
      </c>
      <c r="D28" t="e">
        <f ca="1"/>
        <v>#N/A</v>
      </c>
      <c r="E28" t="e">
        <f t="shared" ca="1" si="8"/>
        <v>#N/A</v>
      </c>
      <c r="H28" s="24" t="str">
        <f t="shared" si="3"/>
        <v>FR</v>
      </c>
      <c r="I28">
        <v>6</v>
      </c>
      <c r="J28" s="28">
        <f>AVERAGEIFS(Data!$G$3:$G$367,Data!$B$3:$B$367,$B$3,Data!$C$3:$C$367,I28)</f>
        <v>0.40500000000000003</v>
      </c>
      <c r="K28" s="28">
        <f>AVERAGEIFS(Data!$G$3:$G$367,Data!$B$3:$B$367,$B$3-1,Data!$C$3:$C$367,I28)</f>
        <v>0.78600000000000014</v>
      </c>
      <c r="L28">
        <f>SUMIFS(Data!$H$3:$H$367,Data!$B$3:$B$367,Processing!$B$3,Data!$C$3:$C$367,Processing!I28)</f>
        <v>1583</v>
      </c>
      <c r="M28">
        <f>SUMIFS(Data!$I$3:$I$367,Data!$B$3:$B$367,Processing!$B$3,Data!$C$3:$C$367,Processing!I28)</f>
        <v>1827</v>
      </c>
      <c r="O28" s="28">
        <f>AVERAGEIFS(Data!$J$3:$J$367,Data!$B$3:$B$367,Processing!$B$3,Data!$C$3:$C$367,Processing!I28)</f>
        <v>0.3175</v>
      </c>
      <c r="P28" s="31">
        <f t="shared" si="9"/>
        <v>-0.20200000000000001</v>
      </c>
      <c r="Q28" s="28">
        <f t="shared" si="4"/>
        <v>0</v>
      </c>
      <c r="R28" s="28">
        <f t="shared" si="5"/>
        <v>0.3175</v>
      </c>
      <c r="W28">
        <f t="shared" si="1"/>
        <v>28</v>
      </c>
    </row>
    <row r="29" spans="1:32" x14ac:dyDescent="0.25">
      <c r="A29" t="str">
        <f t="shared" ca="1" si="6"/>
        <v/>
      </c>
      <c r="B29" t="e">
        <f t="shared" ca="1" si="7"/>
        <v>#N/A</v>
      </c>
      <c r="C29">
        <f ca="1"/>
        <v>0.5</v>
      </c>
      <c r="D29" t="e">
        <f ca="1"/>
        <v>#N/A</v>
      </c>
      <c r="E29" t="e">
        <f t="shared" ca="1" si="8"/>
        <v>#N/A</v>
      </c>
      <c r="H29" s="24" t="str">
        <f t="shared" si="3"/>
        <v>SA</v>
      </c>
      <c r="I29">
        <v>7</v>
      </c>
      <c r="J29" s="28">
        <f>AVERAGEIFS(Data!$G$3:$G$367,Data!$B$3:$B$367,$B$3,Data!$C$3:$C$367,I29)</f>
        <v>0.74750000000000005</v>
      </c>
      <c r="K29" s="28">
        <f>AVERAGEIFS(Data!$G$3:$G$367,Data!$B$3:$B$367,$B$3-1,Data!$C$3:$C$367,I29)</f>
        <v>0.48200000000000004</v>
      </c>
      <c r="L29">
        <f>SUMIFS(Data!$H$3:$H$367,Data!$B$3:$B$367,Processing!$B$3,Data!$C$3:$C$367,Processing!I29)</f>
        <v>2100</v>
      </c>
      <c r="M29">
        <f>SUMIFS(Data!$I$3:$I$367,Data!$B$3:$B$367,Processing!$B$3,Data!$C$3:$C$367,Processing!I29)</f>
        <v>2203</v>
      </c>
      <c r="O29" s="28">
        <f>AVERAGEIFS(Data!$J$3:$J$367,Data!$B$3:$B$367,Processing!$B$3,Data!$C$3:$C$367,Processing!I29)</f>
        <v>-0.11750000000000001</v>
      </c>
      <c r="P29" s="31">
        <f t="shared" si="9"/>
        <v>-8.4500000000000006E-2</v>
      </c>
      <c r="Q29" s="28">
        <f t="shared" si="4"/>
        <v>-0.11750000000000001</v>
      </c>
      <c r="R29" s="28">
        <f t="shared" si="5"/>
        <v>0</v>
      </c>
      <c r="W29">
        <f t="shared" si="1"/>
        <v>29</v>
      </c>
    </row>
    <row r="30" spans="1:32" x14ac:dyDescent="0.25">
      <c r="A30" t="str">
        <f t="shared" ca="1" si="6"/>
        <v/>
      </c>
      <c r="B30" t="e">
        <f t="shared" ca="1" si="7"/>
        <v>#N/A</v>
      </c>
      <c r="C30">
        <f ca="1"/>
        <v>0.95000000000000007</v>
      </c>
      <c r="D30" t="e">
        <f ca="1"/>
        <v>#N/A</v>
      </c>
      <c r="E30" t="e">
        <f t="shared" ca="1" si="8"/>
        <v>#N/A</v>
      </c>
      <c r="W30">
        <f t="shared" si="1"/>
        <v>30</v>
      </c>
    </row>
    <row r="31" spans="1:32" x14ac:dyDescent="0.25">
      <c r="A31" t="str">
        <f t="shared" ca="1" si="6"/>
        <v/>
      </c>
      <c r="B31" t="e">
        <f t="shared" ca="1" si="7"/>
        <v>#N/A</v>
      </c>
      <c r="C31">
        <f ca="1"/>
        <v>0.5</v>
      </c>
      <c r="D31" t="e">
        <f ca="1"/>
        <v>#N/A</v>
      </c>
      <c r="E31" t="e">
        <f t="shared" ca="1" si="8"/>
        <v>#N/A</v>
      </c>
      <c r="G31" s="24" t="s">
        <v>86</v>
      </c>
      <c r="L31" t="s">
        <v>38</v>
      </c>
      <c r="M31" t="s">
        <v>37</v>
      </c>
      <c r="U31" s="24"/>
    </row>
    <row r="32" spans="1:32" x14ac:dyDescent="0.25">
      <c r="A32" t="str">
        <f t="shared" ca="1" si="6"/>
        <v/>
      </c>
      <c r="B32" t="e">
        <f t="shared" ca="1" si="7"/>
        <v>#N/A</v>
      </c>
      <c r="C32">
        <f ca="1"/>
        <v>0.75</v>
      </c>
      <c r="D32" t="e">
        <f ca="1"/>
        <v>#N/A</v>
      </c>
      <c r="E32" t="e">
        <f t="shared" ca="1" si="8"/>
        <v>#N/A</v>
      </c>
      <c r="G32">
        <v>1</v>
      </c>
      <c r="H32" s="28">
        <f>INDEX(Data!$K$3:$K$367,MATCH(DATE(YEAR(Data!$A$3),$B$3,G32),Data!$A$3:$A$367,0))</f>
        <v>0.59279999999999999</v>
      </c>
      <c r="J32">
        <f>LARGE($H$32:$H$62,G32)</f>
        <v>0.95130000000000003</v>
      </c>
      <c r="K32">
        <f>MATCH(J32,$H$32:$H$62,0)</f>
        <v>16</v>
      </c>
      <c r="L32">
        <f>IF(K32&gt;16,J32,0)</f>
        <v>0</v>
      </c>
      <c r="M32">
        <f>IF(K32&lt;16,J32,0)</f>
        <v>0</v>
      </c>
      <c r="N32">
        <v>15</v>
      </c>
      <c r="O32" s="37">
        <f t="shared" ref="O32:O46" si="10">LARGE($M$32:$M$62,N32)</f>
        <v>0.13930000000000001</v>
      </c>
      <c r="P32">
        <f>MATCH(O32,$H$32:$H$62,0)</f>
        <v>6</v>
      </c>
      <c r="Q32">
        <v>14</v>
      </c>
      <c r="R32" s="37">
        <f>INDEX($O$32:$O$46,MATCH(Q32,$N$32:$N$46,0))</f>
        <v>0.17800000000000002</v>
      </c>
      <c r="S32">
        <f>MATCH(R32,$H$32:$H$62,0)</f>
        <v>13</v>
      </c>
      <c r="V32" s="28"/>
      <c r="AC32" s="37"/>
      <c r="AF32" s="37"/>
    </row>
    <row r="33" spans="1:32" x14ac:dyDescent="0.25">
      <c r="A33" t="str">
        <f t="shared" ca="1" si="6"/>
        <v/>
      </c>
      <c r="B33" t="e">
        <f t="shared" ca="1" si="7"/>
        <v>#N/A</v>
      </c>
      <c r="C33">
        <f ca="1"/>
        <v>0.65</v>
      </c>
      <c r="D33" t="e">
        <f ca="1"/>
        <v>#N/A</v>
      </c>
      <c r="E33" t="e">
        <f t="shared" ca="1" si="8"/>
        <v>#N/A</v>
      </c>
      <c r="G33">
        <v>2</v>
      </c>
      <c r="H33" s="28">
        <f>INDEX(Data!$K$3:$K$367,MATCH(DATE(YEAR(Data!$A$3),$B$3,G33),Data!$A$3:$A$367,0))</f>
        <v>0.34390000000000004</v>
      </c>
      <c r="J33">
        <f t="shared" ref="J33:J62" si="11">LARGE($H$32:$H$62,G33)</f>
        <v>0.89690000000000003</v>
      </c>
      <c r="K33">
        <f t="shared" ref="K33:K62" si="12">MATCH(J33,$H$32:$H$62,0)</f>
        <v>12</v>
      </c>
      <c r="L33">
        <f>IF(K33&gt;16,J33,0)</f>
        <v>0</v>
      </c>
      <c r="M33">
        <f>IF(K33&lt;16,J33,0)</f>
        <v>0.89690000000000003</v>
      </c>
      <c r="N33">
        <v>14</v>
      </c>
      <c r="O33" s="37">
        <f t="shared" si="10"/>
        <v>0.17800000000000002</v>
      </c>
      <c r="P33">
        <f>MATCH(O33,$H$32:$H$62,0)</f>
        <v>13</v>
      </c>
      <c r="Q33" s="38">
        <v>12</v>
      </c>
      <c r="R33" s="37">
        <f t="shared" ref="R33:R37" si="13">INDEX($O$32:$O$46,MATCH(Q33,$N$32:$N$46,0))</f>
        <v>0.28820000000000001</v>
      </c>
      <c r="S33">
        <f t="shared" ref="S33:S44" si="14">MATCH(R33,$H$32:$H$62,0)</f>
        <v>5</v>
      </c>
      <c r="V33" s="28"/>
      <c r="AC33" s="37"/>
      <c r="AE33" s="38"/>
      <c r="AF33" s="37"/>
    </row>
    <row r="34" spans="1:32" x14ac:dyDescent="0.25">
      <c r="A34" t="str">
        <f t="shared" ca="1" si="6"/>
        <v/>
      </c>
      <c r="B34" t="e">
        <f t="shared" ca="1" si="7"/>
        <v>#N/A</v>
      </c>
      <c r="C34">
        <f ca="1"/>
        <v>0.65</v>
      </c>
      <c r="D34" t="e">
        <f ca="1"/>
        <v>#N/A</v>
      </c>
      <c r="E34" t="e">
        <f t="shared" ca="1" si="8"/>
        <v>#N/A</v>
      </c>
      <c r="G34">
        <v>3</v>
      </c>
      <c r="H34" s="28">
        <f>INDEX(Data!$K$3:$K$367,MATCH(DATE(YEAR(Data!$A$3),$B$3,G34),Data!$A$3:$A$367,0))</f>
        <v>0.876</v>
      </c>
      <c r="J34">
        <f t="shared" si="11"/>
        <v>0.876</v>
      </c>
      <c r="K34">
        <f t="shared" si="12"/>
        <v>3</v>
      </c>
      <c r="L34">
        <f t="shared" ref="L34:L62" si="15">IF(K34&gt;16,J34,0)</f>
        <v>0</v>
      </c>
      <c r="M34">
        <f t="shared" ref="M34:M62" si="16">IF(K34&lt;16,J34,0)</f>
        <v>0.876</v>
      </c>
      <c r="N34">
        <v>13</v>
      </c>
      <c r="O34" s="37">
        <f t="shared" si="10"/>
        <v>0.21020000000000003</v>
      </c>
      <c r="P34">
        <f t="shared" ref="P34:P62" si="17">MATCH(O34,$H$32:$H$62,0)</f>
        <v>15</v>
      </c>
      <c r="Q34" s="38">
        <v>9</v>
      </c>
      <c r="R34" s="37">
        <f t="shared" si="13"/>
        <v>0.3291</v>
      </c>
      <c r="S34">
        <f t="shared" si="14"/>
        <v>14</v>
      </c>
      <c r="V34" s="28"/>
      <c r="AC34" s="37"/>
      <c r="AE34" s="38"/>
      <c r="AF34" s="37"/>
    </row>
    <row r="35" spans="1:32" x14ac:dyDescent="0.25">
      <c r="A35" t="str">
        <f t="shared" ca="1" si="6"/>
        <v/>
      </c>
      <c r="B35" t="e">
        <f t="shared" ca="1" si="7"/>
        <v>#N/A</v>
      </c>
      <c r="C35">
        <f ca="1"/>
        <v>0.65</v>
      </c>
      <c r="D35" t="e">
        <f ca="1"/>
        <v>#N/A</v>
      </c>
      <c r="E35" t="e">
        <f t="shared" ca="1" si="8"/>
        <v>#N/A</v>
      </c>
      <c r="G35">
        <v>4</v>
      </c>
      <c r="H35" s="28">
        <f>INDEX(Data!$K$3:$K$367,MATCH(DATE(YEAR(Data!$A$3),$B$3,G35),Data!$A$3:$A$367,0))</f>
        <v>0.70710000000000006</v>
      </c>
      <c r="J35">
        <f t="shared" si="11"/>
        <v>0.77329999999999999</v>
      </c>
      <c r="K35">
        <f t="shared" si="12"/>
        <v>26</v>
      </c>
      <c r="L35">
        <f t="shared" si="15"/>
        <v>0.77329999999999999</v>
      </c>
      <c r="M35">
        <f t="shared" si="16"/>
        <v>0</v>
      </c>
      <c r="N35">
        <v>12</v>
      </c>
      <c r="O35" s="37">
        <f t="shared" si="10"/>
        <v>0.28820000000000001</v>
      </c>
      <c r="P35">
        <f t="shared" si="17"/>
        <v>5</v>
      </c>
      <c r="Q35" s="38">
        <v>6</v>
      </c>
      <c r="R35" s="37">
        <f t="shared" si="13"/>
        <v>0.59279999999999999</v>
      </c>
      <c r="S35">
        <f t="shared" si="14"/>
        <v>1</v>
      </c>
      <c r="V35" s="28"/>
      <c r="AC35" s="37"/>
      <c r="AE35" s="38"/>
      <c r="AF35" s="37"/>
    </row>
    <row r="36" spans="1:32" x14ac:dyDescent="0.25">
      <c r="A36" t="str">
        <f t="shared" ca="1" si="6"/>
        <v/>
      </c>
      <c r="B36" t="e">
        <f t="shared" ca="1" si="7"/>
        <v>#N/A</v>
      </c>
      <c r="C36">
        <f ca="1"/>
        <v>0.65</v>
      </c>
      <c r="D36" t="e">
        <f ca="1"/>
        <v>#N/A</v>
      </c>
      <c r="E36" t="e">
        <f t="shared" ca="1" si="8"/>
        <v>#N/A</v>
      </c>
      <c r="G36">
        <v>5</v>
      </c>
      <c r="H36" s="28">
        <f>INDEX(Data!$K$3:$K$367,MATCH(DATE(YEAR(Data!$A$3),$B$3,G36),Data!$A$3:$A$367,0))</f>
        <v>0.28820000000000001</v>
      </c>
      <c r="J36">
        <f t="shared" si="11"/>
        <v>0.76219999999999999</v>
      </c>
      <c r="K36">
        <f t="shared" si="12"/>
        <v>25</v>
      </c>
      <c r="L36">
        <f t="shared" si="15"/>
        <v>0.76219999999999999</v>
      </c>
      <c r="M36">
        <f t="shared" si="16"/>
        <v>0</v>
      </c>
      <c r="N36">
        <v>11</v>
      </c>
      <c r="O36" s="37">
        <f t="shared" si="10"/>
        <v>0.29040000000000005</v>
      </c>
      <c r="P36">
        <f t="shared" si="17"/>
        <v>7</v>
      </c>
      <c r="Q36" s="38">
        <v>3</v>
      </c>
      <c r="R36" s="37">
        <f t="shared" si="13"/>
        <v>0.70710000000000006</v>
      </c>
      <c r="S36">
        <f t="shared" si="14"/>
        <v>4</v>
      </c>
      <c r="V36" s="28"/>
      <c r="AC36" s="37"/>
      <c r="AE36" s="38"/>
      <c r="AF36" s="37"/>
    </row>
    <row r="37" spans="1:32" x14ac:dyDescent="0.25">
      <c r="A37" t="str">
        <f t="shared" ca="1" si="6"/>
        <v/>
      </c>
      <c r="B37" t="e">
        <f t="shared" ca="1" si="7"/>
        <v>#N/A</v>
      </c>
      <c r="C37">
        <f ca="1"/>
        <v>0.65</v>
      </c>
      <c r="D37" t="e">
        <f ca="1"/>
        <v>#N/A</v>
      </c>
      <c r="E37" t="e">
        <f t="shared" ca="1" si="8"/>
        <v>#N/A</v>
      </c>
      <c r="G37">
        <v>6</v>
      </c>
      <c r="H37" s="28">
        <f>INDEX(Data!$K$3:$K$367,MATCH(DATE(YEAR(Data!$A$3),$B$3,G37),Data!$A$3:$A$367,0))</f>
        <v>0.13930000000000001</v>
      </c>
      <c r="J37">
        <f t="shared" si="11"/>
        <v>0.70710000000000006</v>
      </c>
      <c r="K37">
        <f t="shared" si="12"/>
        <v>4</v>
      </c>
      <c r="L37">
        <f t="shared" si="15"/>
        <v>0</v>
      </c>
      <c r="M37">
        <f t="shared" si="16"/>
        <v>0.70710000000000006</v>
      </c>
      <c r="N37">
        <v>10</v>
      </c>
      <c r="O37" s="37">
        <f t="shared" si="10"/>
        <v>0.31369999999999998</v>
      </c>
      <c r="P37">
        <f t="shared" si="17"/>
        <v>10</v>
      </c>
      <c r="Q37" s="38">
        <v>1</v>
      </c>
      <c r="R37" s="37">
        <f t="shared" si="13"/>
        <v>0.89690000000000003</v>
      </c>
      <c r="S37">
        <f t="shared" si="14"/>
        <v>12</v>
      </c>
      <c r="V37" s="28"/>
      <c r="AC37" s="37"/>
      <c r="AE37" s="38"/>
      <c r="AF37" s="37"/>
    </row>
    <row r="38" spans="1:32" x14ac:dyDescent="0.25">
      <c r="A38" t="str">
        <f t="shared" ca="1" si="6"/>
        <v/>
      </c>
      <c r="B38" t="e">
        <f t="shared" ca="1" si="7"/>
        <v>#N/A</v>
      </c>
      <c r="C38">
        <f ca="1"/>
        <v>0.65</v>
      </c>
      <c r="D38" t="e">
        <f ca="1"/>
        <v>#N/A</v>
      </c>
      <c r="E38" t="e">
        <f t="shared" ca="1" si="8"/>
        <v>#N/A</v>
      </c>
      <c r="G38">
        <v>7</v>
      </c>
      <c r="H38" s="28">
        <f>INDEX(Data!$K$3:$K$367,MATCH(DATE(YEAR(Data!$A$3),$B$3,G38),Data!$A$3:$A$367,0))</f>
        <v>0.29040000000000005</v>
      </c>
      <c r="J38">
        <f t="shared" si="11"/>
        <v>0.70260000000000011</v>
      </c>
      <c r="K38">
        <f t="shared" si="12"/>
        <v>9</v>
      </c>
      <c r="L38">
        <f t="shared" si="15"/>
        <v>0</v>
      </c>
      <c r="M38">
        <f t="shared" si="16"/>
        <v>0.70260000000000011</v>
      </c>
      <c r="N38">
        <v>9</v>
      </c>
      <c r="O38" s="37">
        <f t="shared" si="10"/>
        <v>0.3291</v>
      </c>
      <c r="P38">
        <f t="shared" si="17"/>
        <v>14</v>
      </c>
      <c r="Q38" t="s">
        <v>39</v>
      </c>
      <c r="R38" s="37">
        <f>J32</f>
        <v>0.95130000000000003</v>
      </c>
      <c r="S38">
        <f t="shared" si="14"/>
        <v>16</v>
      </c>
      <c r="V38" s="28"/>
      <c r="AC38" s="37"/>
      <c r="AF38" s="37"/>
    </row>
    <row r="39" spans="1:32" x14ac:dyDescent="0.25">
      <c r="A39" t="str">
        <f t="shared" ca="1" si="6"/>
        <v/>
      </c>
      <c r="B39" t="e">
        <f t="shared" ca="1" si="7"/>
        <v>#N/A</v>
      </c>
      <c r="C39">
        <f ca="1"/>
        <v>0.65</v>
      </c>
      <c r="D39" t="e">
        <f ca="1"/>
        <v>#N/A</v>
      </c>
      <c r="E39" t="e">
        <f t="shared" ca="1" si="8"/>
        <v>#N/A</v>
      </c>
      <c r="G39">
        <v>8</v>
      </c>
      <c r="H39" s="28">
        <f>INDEX(Data!$K$3:$K$367,MATCH(DATE(YEAR(Data!$A$3),$B$3,G39),Data!$A$3:$A$367,0))</f>
        <v>0.70150000000000001</v>
      </c>
      <c r="J39">
        <f t="shared" si="11"/>
        <v>0.70150000000000001</v>
      </c>
      <c r="K39">
        <f t="shared" si="12"/>
        <v>8</v>
      </c>
      <c r="L39">
        <f t="shared" si="15"/>
        <v>0</v>
      </c>
      <c r="M39">
        <f t="shared" si="16"/>
        <v>0.70150000000000001</v>
      </c>
      <c r="N39">
        <v>8</v>
      </c>
      <c r="O39" s="37">
        <f t="shared" si="10"/>
        <v>0.34390000000000004</v>
      </c>
      <c r="P39">
        <f t="shared" si="17"/>
        <v>2</v>
      </c>
      <c r="Q39" s="38">
        <v>1</v>
      </c>
      <c r="R39" s="37">
        <f>INDEX($O$48:$O$62,MATCH(Q39,$N$48:$N$62,0))</f>
        <v>0.77329999999999999</v>
      </c>
      <c r="S39">
        <f t="shared" si="14"/>
        <v>26</v>
      </c>
      <c r="V39" s="28"/>
      <c r="AC39" s="37"/>
      <c r="AE39" s="38"/>
      <c r="AF39" s="37"/>
    </row>
    <row r="40" spans="1:32" x14ac:dyDescent="0.25">
      <c r="A40" t="str">
        <f t="shared" ca="1" si="6"/>
        <v/>
      </c>
      <c r="B40" t="e">
        <f t="shared" ca="1" si="7"/>
        <v>#N/A</v>
      </c>
      <c r="C40">
        <f ca="1"/>
        <v>0.65</v>
      </c>
      <c r="D40" t="e">
        <f ca="1"/>
        <v>#N/A</v>
      </c>
      <c r="E40" t="e">
        <f t="shared" ca="1" si="8"/>
        <v>#N/A</v>
      </c>
      <c r="G40">
        <v>9</v>
      </c>
      <c r="H40" s="28">
        <f>INDEX(Data!$K$3:$K$367,MATCH(DATE(YEAR(Data!$A$3),$B$3,G40),Data!$A$3:$A$367,0))</f>
        <v>0.70260000000000011</v>
      </c>
      <c r="J40">
        <f t="shared" si="11"/>
        <v>0.65549999999999997</v>
      </c>
      <c r="K40">
        <f t="shared" si="12"/>
        <v>28</v>
      </c>
      <c r="L40">
        <f t="shared" si="15"/>
        <v>0.65549999999999997</v>
      </c>
      <c r="M40">
        <f t="shared" si="16"/>
        <v>0</v>
      </c>
      <c r="N40">
        <v>7</v>
      </c>
      <c r="O40" s="37">
        <f t="shared" si="10"/>
        <v>0.46480000000000005</v>
      </c>
      <c r="P40">
        <f t="shared" si="17"/>
        <v>11</v>
      </c>
      <c r="Q40" s="38">
        <v>3</v>
      </c>
      <c r="R40" s="37">
        <f t="shared" ref="R40:R44" si="18">INDEX($O$48:$O$62,MATCH(Q40,$N$48:$N$62,0))</f>
        <v>0.65549999999999997</v>
      </c>
      <c r="S40">
        <f t="shared" si="14"/>
        <v>28</v>
      </c>
      <c r="V40" s="28"/>
      <c r="AC40" s="37"/>
      <c r="AE40" s="38"/>
      <c r="AF40" s="37"/>
    </row>
    <row r="41" spans="1:32" x14ac:dyDescent="0.25">
      <c r="A41" t="str">
        <f t="shared" ca="1" si="6"/>
        <v/>
      </c>
      <c r="B41" t="e">
        <f t="shared" ca="1" si="7"/>
        <v>#N/A</v>
      </c>
      <c r="C41">
        <f ca="1"/>
        <v>0.65</v>
      </c>
      <c r="D41" t="e">
        <f ca="1"/>
        <v>#N/A</v>
      </c>
      <c r="E41" t="e">
        <f t="shared" ca="1" si="8"/>
        <v>#N/A</v>
      </c>
      <c r="G41">
        <v>10</v>
      </c>
      <c r="H41" s="28">
        <f>INDEX(Data!$K$3:$K$367,MATCH(DATE(YEAR(Data!$A$3),$B$3,G41),Data!$A$3:$A$367,0))</f>
        <v>0.31369999999999998</v>
      </c>
      <c r="J41">
        <f t="shared" si="11"/>
        <v>0.62870000000000004</v>
      </c>
      <c r="K41">
        <f t="shared" si="12"/>
        <v>30</v>
      </c>
      <c r="L41">
        <f t="shared" si="15"/>
        <v>0.62870000000000004</v>
      </c>
      <c r="M41">
        <f t="shared" si="16"/>
        <v>0</v>
      </c>
      <c r="N41">
        <v>6</v>
      </c>
      <c r="O41" s="37">
        <f t="shared" si="10"/>
        <v>0.59279999999999999</v>
      </c>
      <c r="P41">
        <f t="shared" si="17"/>
        <v>1</v>
      </c>
      <c r="Q41" s="38">
        <v>6</v>
      </c>
      <c r="R41" s="37">
        <f t="shared" si="18"/>
        <v>0.4335</v>
      </c>
      <c r="S41">
        <f t="shared" si="14"/>
        <v>18</v>
      </c>
      <c r="V41" s="28"/>
      <c r="AC41" s="37"/>
      <c r="AE41" s="38"/>
      <c r="AF41" s="37"/>
    </row>
    <row r="42" spans="1:32" x14ac:dyDescent="0.25">
      <c r="A42" t="str">
        <f t="shared" ca="1" si="6"/>
        <v/>
      </c>
      <c r="B42" t="e">
        <f t="shared" ca="1" si="7"/>
        <v>#N/A</v>
      </c>
      <c r="C42">
        <f ca="1"/>
        <v>0.65</v>
      </c>
      <c r="D42" t="e">
        <f ca="1"/>
        <v>#N/A</v>
      </c>
      <c r="E42" t="e">
        <f t="shared" ca="1" si="8"/>
        <v>#N/A</v>
      </c>
      <c r="G42">
        <v>11</v>
      </c>
      <c r="H42" s="28">
        <f>INDEX(Data!$K$3:$K$367,MATCH(DATE(YEAR(Data!$A$3),$B$3,G42),Data!$A$3:$A$367,0))</f>
        <v>0.46480000000000005</v>
      </c>
      <c r="J42">
        <f t="shared" si="11"/>
        <v>0.59279999999999999</v>
      </c>
      <c r="K42">
        <f t="shared" si="12"/>
        <v>1</v>
      </c>
      <c r="L42">
        <f t="shared" si="15"/>
        <v>0</v>
      </c>
      <c r="M42">
        <f t="shared" si="16"/>
        <v>0.59279999999999999</v>
      </c>
      <c r="N42">
        <v>5</v>
      </c>
      <c r="O42" s="37">
        <f t="shared" si="10"/>
        <v>0.70150000000000001</v>
      </c>
      <c r="P42">
        <f t="shared" si="17"/>
        <v>8</v>
      </c>
      <c r="Q42" s="38">
        <v>9</v>
      </c>
      <c r="R42" s="37">
        <f t="shared" si="18"/>
        <v>0.33440000000000003</v>
      </c>
      <c r="S42">
        <f t="shared" si="14"/>
        <v>27</v>
      </c>
      <c r="V42" s="28"/>
      <c r="AC42" s="37"/>
      <c r="AE42" s="38"/>
      <c r="AF42" s="37"/>
    </row>
    <row r="43" spans="1:32" x14ac:dyDescent="0.25">
      <c r="A43" t="str">
        <f t="shared" ca="1" si="6"/>
        <v/>
      </c>
      <c r="B43" t="e">
        <f t="shared" ca="1" si="7"/>
        <v>#N/A</v>
      </c>
      <c r="C43">
        <f ca="1"/>
        <v>0.65</v>
      </c>
      <c r="D43" t="e">
        <f ca="1"/>
        <v>#N/A</v>
      </c>
      <c r="E43" t="e">
        <f t="shared" ca="1" si="8"/>
        <v>#N/A</v>
      </c>
      <c r="G43">
        <v>12</v>
      </c>
      <c r="H43" s="28">
        <f>INDEX(Data!$K$3:$K$367,MATCH(DATE(YEAR(Data!$A$3),$B$3,G43),Data!$A$3:$A$367,0))</f>
        <v>0.89690000000000003</v>
      </c>
      <c r="J43">
        <f t="shared" si="11"/>
        <v>0.51239999999999997</v>
      </c>
      <c r="K43">
        <f t="shared" si="12"/>
        <v>17</v>
      </c>
      <c r="L43">
        <f t="shared" si="15"/>
        <v>0.51239999999999997</v>
      </c>
      <c r="M43">
        <f t="shared" si="16"/>
        <v>0</v>
      </c>
      <c r="N43">
        <v>4</v>
      </c>
      <c r="O43" s="37">
        <f t="shared" si="10"/>
        <v>0.70260000000000011</v>
      </c>
      <c r="P43">
        <f t="shared" si="17"/>
        <v>9</v>
      </c>
      <c r="Q43" s="38">
        <v>12</v>
      </c>
      <c r="R43" s="37">
        <f t="shared" si="18"/>
        <v>0.28780000000000006</v>
      </c>
      <c r="S43">
        <f t="shared" si="14"/>
        <v>21</v>
      </c>
      <c r="V43" s="28"/>
      <c r="AC43" s="37"/>
      <c r="AE43" s="38"/>
      <c r="AF43" s="37"/>
    </row>
    <row r="44" spans="1:32" x14ac:dyDescent="0.25">
      <c r="A44" t="str">
        <f t="shared" ca="1" si="6"/>
        <v/>
      </c>
      <c r="B44" t="e">
        <f t="shared" ca="1" si="7"/>
        <v>#N/A</v>
      </c>
      <c r="C44">
        <f ca="1"/>
        <v>0.65</v>
      </c>
      <c r="D44" t="e">
        <f ca="1"/>
        <v>#N/A</v>
      </c>
      <c r="E44" t="e">
        <f t="shared" ca="1" si="8"/>
        <v>#N/A</v>
      </c>
      <c r="G44">
        <v>13</v>
      </c>
      <c r="H44" s="28">
        <f>INDEX(Data!$K$3:$K$367,MATCH(DATE(YEAR(Data!$A$3),$B$3,G44),Data!$A$3:$A$367,0))</f>
        <v>0.17800000000000002</v>
      </c>
      <c r="J44">
        <f t="shared" si="11"/>
        <v>0.46480000000000005</v>
      </c>
      <c r="K44">
        <f t="shared" si="12"/>
        <v>11</v>
      </c>
      <c r="L44">
        <f t="shared" si="15"/>
        <v>0</v>
      </c>
      <c r="M44">
        <f t="shared" si="16"/>
        <v>0.46480000000000005</v>
      </c>
      <c r="N44">
        <v>3</v>
      </c>
      <c r="O44" s="37">
        <f t="shared" si="10"/>
        <v>0.70710000000000006</v>
      </c>
      <c r="P44">
        <f t="shared" si="17"/>
        <v>4</v>
      </c>
      <c r="Q44" s="38">
        <v>14</v>
      </c>
      <c r="R44" s="37">
        <f t="shared" si="18"/>
        <v>0.13570000000000002</v>
      </c>
      <c r="S44">
        <f t="shared" si="14"/>
        <v>20</v>
      </c>
      <c r="V44" s="28"/>
      <c r="AC44" s="37"/>
      <c r="AE44" s="38"/>
      <c r="AF44" s="37"/>
    </row>
    <row r="45" spans="1:32" x14ac:dyDescent="0.25">
      <c r="A45" t="str">
        <f t="shared" ca="1" si="6"/>
        <v/>
      </c>
      <c r="B45" t="e">
        <f t="shared" ca="1" si="7"/>
        <v>#N/A</v>
      </c>
      <c r="C45">
        <f ca="1"/>
        <v>0.65</v>
      </c>
      <c r="D45" t="e">
        <f ca="1"/>
        <v>#N/A</v>
      </c>
      <c r="E45" t="e">
        <f t="shared" ca="1" si="8"/>
        <v>#N/A</v>
      </c>
      <c r="G45">
        <v>14</v>
      </c>
      <c r="H45" s="28">
        <f>INDEX(Data!$K$3:$K$367,MATCH(DATE(YEAR(Data!$A$3),$B$3,G45),Data!$A$3:$A$367,0))</f>
        <v>0.3291</v>
      </c>
      <c r="J45">
        <f t="shared" si="11"/>
        <v>0.4335</v>
      </c>
      <c r="K45">
        <f t="shared" si="12"/>
        <v>18</v>
      </c>
      <c r="L45">
        <f t="shared" si="15"/>
        <v>0.4335</v>
      </c>
      <c r="M45">
        <f t="shared" si="16"/>
        <v>0</v>
      </c>
      <c r="N45">
        <v>2</v>
      </c>
      <c r="O45" s="37">
        <f t="shared" si="10"/>
        <v>0.876</v>
      </c>
      <c r="P45">
        <f t="shared" si="17"/>
        <v>3</v>
      </c>
      <c r="Q45" s="35"/>
      <c r="V45" s="28"/>
      <c r="AC45" s="37"/>
      <c r="AE45" s="35"/>
    </row>
    <row r="46" spans="1:32" x14ac:dyDescent="0.25">
      <c r="A46" t="str">
        <f t="shared" ca="1" si="6"/>
        <v/>
      </c>
      <c r="B46" t="e">
        <f t="shared" ca="1" si="7"/>
        <v>#N/A</v>
      </c>
      <c r="C46">
        <f ca="1"/>
        <v>0.65</v>
      </c>
      <c r="D46" t="e">
        <f ca="1"/>
        <v>#N/A</v>
      </c>
      <c r="E46" t="e">
        <f t="shared" ca="1" si="8"/>
        <v>#N/A</v>
      </c>
      <c r="G46">
        <v>15</v>
      </c>
      <c r="H46" s="28">
        <f>INDEX(Data!$K$3:$K$367,MATCH(DATE(YEAR(Data!$A$3),$B$3,G46),Data!$A$3:$A$367,0))</f>
        <v>0.21020000000000003</v>
      </c>
      <c r="J46">
        <f t="shared" si="11"/>
        <v>0.42460000000000003</v>
      </c>
      <c r="K46">
        <f t="shared" si="12"/>
        <v>19</v>
      </c>
      <c r="L46">
        <f t="shared" si="15"/>
        <v>0.42460000000000003</v>
      </c>
      <c r="M46">
        <f t="shared" si="16"/>
        <v>0</v>
      </c>
      <c r="N46">
        <v>1</v>
      </c>
      <c r="O46" s="37">
        <f t="shared" si="10"/>
        <v>0.89690000000000003</v>
      </c>
      <c r="P46">
        <f t="shared" si="17"/>
        <v>12</v>
      </c>
      <c r="Q46" s="35"/>
      <c r="V46" s="28"/>
      <c r="AC46" s="37"/>
      <c r="AE46" s="35"/>
    </row>
    <row r="47" spans="1:32" x14ac:dyDescent="0.25">
      <c r="A47" t="str">
        <f t="shared" ca="1" si="6"/>
        <v/>
      </c>
      <c r="B47" t="e">
        <f t="shared" ca="1" si="7"/>
        <v>#N/A</v>
      </c>
      <c r="C47">
        <f ca="1"/>
        <v>0.55000000000000004</v>
      </c>
      <c r="D47" t="e">
        <f ca="1"/>
        <v>#N/A</v>
      </c>
      <c r="E47" t="e">
        <f t="shared" ca="1" si="8"/>
        <v>#N/A</v>
      </c>
      <c r="G47">
        <v>16</v>
      </c>
      <c r="H47" s="28">
        <f>INDEX(Data!$K$3:$K$367,MATCH(DATE(YEAR(Data!$A$3),$B$3,G47),Data!$A$3:$A$367,0))</f>
        <v>0.95130000000000003</v>
      </c>
      <c r="J47">
        <f t="shared" si="11"/>
        <v>0.4</v>
      </c>
      <c r="K47">
        <f t="shared" si="12"/>
        <v>23</v>
      </c>
      <c r="L47">
        <f t="shared" si="15"/>
        <v>0.4</v>
      </c>
      <c r="M47">
        <f t="shared" si="16"/>
        <v>0</v>
      </c>
      <c r="O47" s="37">
        <f>J32</f>
        <v>0.95130000000000003</v>
      </c>
      <c r="P47">
        <f t="shared" si="17"/>
        <v>16</v>
      </c>
      <c r="Q47" s="35"/>
      <c r="R47" s="24" t="s">
        <v>88</v>
      </c>
      <c r="V47" s="28"/>
      <c r="AC47" s="37"/>
      <c r="AE47" s="35"/>
    </row>
    <row r="48" spans="1:32" x14ac:dyDescent="0.25">
      <c r="A48" t="str">
        <f t="shared" ca="1" si="6"/>
        <v/>
      </c>
      <c r="B48" t="e">
        <f t="shared" ca="1" si="7"/>
        <v>#N/A</v>
      </c>
      <c r="C48">
        <f ca="1"/>
        <v>0.9</v>
      </c>
      <c r="D48" t="e">
        <f ca="1"/>
        <v>#N/A</v>
      </c>
      <c r="E48" t="e">
        <f t="shared" ca="1" si="8"/>
        <v>#N/A</v>
      </c>
      <c r="G48">
        <v>17</v>
      </c>
      <c r="H48" s="28">
        <f>INDEX(Data!$K$3:$K$367,MATCH(DATE(YEAR(Data!$A$3),$B$3,G48),Data!$A$3:$A$367,0))</f>
        <v>0.51239999999999997</v>
      </c>
      <c r="J48">
        <f t="shared" si="11"/>
        <v>0.34390000000000004</v>
      </c>
      <c r="K48">
        <f t="shared" si="12"/>
        <v>2</v>
      </c>
      <c r="L48">
        <f t="shared" si="15"/>
        <v>0</v>
      </c>
      <c r="M48">
        <f t="shared" si="16"/>
        <v>0.34390000000000004</v>
      </c>
      <c r="N48">
        <v>1</v>
      </c>
      <c r="O48" s="37">
        <f>LARGE($L$32:$L$62,N48)</f>
        <v>0.77329999999999999</v>
      </c>
      <c r="P48">
        <f t="shared" si="17"/>
        <v>26</v>
      </c>
      <c r="R48" t="s">
        <v>40</v>
      </c>
      <c r="S48" s="27">
        <f>SUMIF(Data!B3:B367,B3,Data!L3:L367)</f>
        <v>0.37</v>
      </c>
      <c r="T48">
        <v>0.05</v>
      </c>
      <c r="U48" s="31">
        <f>1-(S48+T48)</f>
        <v>0.58000000000000007</v>
      </c>
      <c r="AC48" s="37"/>
    </row>
    <row r="49" spans="1:29" x14ac:dyDescent="0.25">
      <c r="A49" t="str">
        <f t="shared" ca="1" si="6"/>
        <v/>
      </c>
      <c r="B49" t="e">
        <f t="shared" ca="1" si="7"/>
        <v>#N/A</v>
      </c>
      <c r="C49">
        <f ca="1"/>
        <v>0.4</v>
      </c>
      <c r="D49" t="e">
        <f ca="1"/>
        <v>#N/A</v>
      </c>
      <c r="E49" t="e">
        <f t="shared" ca="1" si="8"/>
        <v>#N/A</v>
      </c>
      <c r="G49">
        <v>18</v>
      </c>
      <c r="H49" s="28">
        <f>INDEX(Data!$K$3:$K$367,MATCH(DATE(YEAR(Data!$A$3),$B$3,G49),Data!$A$3:$A$367,0))</f>
        <v>0.4335</v>
      </c>
      <c r="J49">
        <f t="shared" si="11"/>
        <v>0.33440000000000003</v>
      </c>
      <c r="K49">
        <f t="shared" si="12"/>
        <v>27</v>
      </c>
      <c r="L49">
        <f t="shared" si="15"/>
        <v>0.33440000000000003</v>
      </c>
      <c r="M49">
        <f t="shared" si="16"/>
        <v>0</v>
      </c>
      <c r="N49">
        <v>2</v>
      </c>
      <c r="O49" s="37">
        <f t="shared" ref="O49:O62" si="19">LARGE($L$32:$L$62,N49)</f>
        <v>0.76219999999999999</v>
      </c>
      <c r="P49">
        <f t="shared" si="17"/>
        <v>25</v>
      </c>
      <c r="R49" t="s">
        <v>41</v>
      </c>
      <c r="S49" s="27">
        <f>SUMIF(Data!B3:B367,B3,Data!M3:M367)</f>
        <v>0.80000000000000027</v>
      </c>
      <c r="T49">
        <v>0.05</v>
      </c>
      <c r="U49" s="31">
        <f>1-(S49+T49)</f>
        <v>0.14999999999999969</v>
      </c>
      <c r="V49" s="28"/>
      <c r="AC49" s="37"/>
    </row>
    <row r="50" spans="1:29" x14ac:dyDescent="0.25">
      <c r="A50" t="str">
        <f t="shared" ca="1" si="6"/>
        <v/>
      </c>
      <c r="B50" t="e">
        <f t="shared" ca="1" si="7"/>
        <v>#N/A</v>
      </c>
      <c r="C50">
        <f ca="1"/>
        <v>0.55000000000000004</v>
      </c>
      <c r="D50" t="e">
        <f ca="1"/>
        <v>#N/A</v>
      </c>
      <c r="E50" t="e">
        <f t="shared" ca="1" si="8"/>
        <v>#N/A</v>
      </c>
      <c r="G50">
        <v>19</v>
      </c>
      <c r="H50" s="28">
        <f>INDEX(Data!$K$3:$K$367,MATCH(DATE(YEAR(Data!$A$3),$B$3,G50),Data!$A$3:$A$367,0))</f>
        <v>0.42460000000000003</v>
      </c>
      <c r="J50">
        <f t="shared" si="11"/>
        <v>0.3291</v>
      </c>
      <c r="K50">
        <f t="shared" si="12"/>
        <v>14</v>
      </c>
      <c r="L50">
        <f t="shared" si="15"/>
        <v>0</v>
      </c>
      <c r="M50">
        <f t="shared" si="16"/>
        <v>0.3291</v>
      </c>
      <c r="N50">
        <v>3</v>
      </c>
      <c r="O50" s="37">
        <f t="shared" si="19"/>
        <v>0.65549999999999997</v>
      </c>
      <c r="P50">
        <f t="shared" si="17"/>
        <v>28</v>
      </c>
      <c r="R50" t="s">
        <v>42</v>
      </c>
      <c r="S50" s="27">
        <f>SUMIF(Data!B3:B367,B3,Data!N3:N367)</f>
        <v>0.2</v>
      </c>
      <c r="T50">
        <v>0.05</v>
      </c>
      <c r="U50" s="31">
        <f>1-(S50+T50)</f>
        <v>0.75</v>
      </c>
      <c r="V50" s="28"/>
      <c r="AC50" s="37"/>
    </row>
    <row r="51" spans="1:29" x14ac:dyDescent="0.25">
      <c r="A51" t="str">
        <f t="shared" ca="1" si="6"/>
        <v/>
      </c>
      <c r="B51" t="e">
        <f t="shared" ca="1" si="7"/>
        <v>#N/A</v>
      </c>
      <c r="C51">
        <f ca="1"/>
        <v>0.3</v>
      </c>
      <c r="D51" t="e">
        <f ca="1"/>
        <v>#N/A</v>
      </c>
      <c r="E51" t="e">
        <f t="shared" ca="1" si="8"/>
        <v>#N/A</v>
      </c>
      <c r="G51">
        <v>20</v>
      </c>
      <c r="H51" s="28">
        <f>INDEX(Data!$K$3:$K$367,MATCH(DATE(YEAR(Data!$A$3),$B$3,G51),Data!$A$3:$A$367,0))</f>
        <v>0.13570000000000002</v>
      </c>
      <c r="J51">
        <f t="shared" si="11"/>
        <v>0.31890000000000002</v>
      </c>
      <c r="K51">
        <f t="shared" si="12"/>
        <v>22</v>
      </c>
      <c r="L51">
        <f t="shared" si="15"/>
        <v>0.31890000000000002</v>
      </c>
      <c r="M51">
        <f t="shared" si="16"/>
        <v>0</v>
      </c>
      <c r="N51">
        <v>4</v>
      </c>
      <c r="O51" s="37">
        <f t="shared" si="19"/>
        <v>0.62870000000000004</v>
      </c>
      <c r="P51">
        <f t="shared" si="17"/>
        <v>30</v>
      </c>
      <c r="R51" t="s">
        <v>43</v>
      </c>
      <c r="S51" s="27">
        <f>SUMIF(Data!B3:B367,B3,Data!O3:O367)</f>
        <v>0.64000000000000012</v>
      </c>
      <c r="T51">
        <v>0.05</v>
      </c>
      <c r="U51" s="31">
        <f>1-(S51+T51)</f>
        <v>0.30999999999999983</v>
      </c>
      <c r="V51" s="28"/>
      <c r="AC51" s="37"/>
    </row>
    <row r="52" spans="1:29" x14ac:dyDescent="0.25">
      <c r="A52" t="str">
        <f t="shared" ca="1" si="6"/>
        <v/>
      </c>
      <c r="B52" t="e">
        <f t="shared" ca="1" si="7"/>
        <v>#N/A</v>
      </c>
      <c r="C52">
        <f ca="1"/>
        <v>0.55000000000000004</v>
      </c>
      <c r="D52" t="e">
        <f ca="1"/>
        <v>#N/A</v>
      </c>
      <c r="E52" t="e">
        <f t="shared" ca="1" si="8"/>
        <v>#N/A</v>
      </c>
      <c r="G52">
        <v>21</v>
      </c>
      <c r="H52" s="28">
        <f>INDEX(Data!$K$3:$K$367,MATCH(DATE(YEAR(Data!$A$3),$B$3,G52),Data!$A$3:$A$367,0))</f>
        <v>0.28780000000000006</v>
      </c>
      <c r="J52">
        <f t="shared" si="11"/>
        <v>0.31369999999999998</v>
      </c>
      <c r="K52">
        <f t="shared" si="12"/>
        <v>10</v>
      </c>
      <c r="L52">
        <f t="shared" si="15"/>
        <v>0</v>
      </c>
      <c r="M52">
        <f t="shared" si="16"/>
        <v>0.31369999999999998</v>
      </c>
      <c r="N52">
        <v>5</v>
      </c>
      <c r="O52" s="37">
        <f t="shared" si="19"/>
        <v>0.51239999999999997</v>
      </c>
      <c r="P52">
        <f t="shared" si="17"/>
        <v>17</v>
      </c>
      <c r="V52" s="28"/>
      <c r="AC52" s="37"/>
    </row>
    <row r="53" spans="1:29" x14ac:dyDescent="0.25">
      <c r="A53" t="str">
        <f t="shared" ca="1" si="6"/>
        <v/>
      </c>
      <c r="B53" t="e">
        <f t="shared" ca="1" si="7"/>
        <v>#N/A</v>
      </c>
      <c r="C53">
        <f ca="1"/>
        <v>0.3</v>
      </c>
      <c r="D53" t="e">
        <f ca="1"/>
        <v>#N/A</v>
      </c>
      <c r="E53" t="e">
        <f t="shared" ca="1" si="8"/>
        <v>#N/A</v>
      </c>
      <c r="G53">
        <v>22</v>
      </c>
      <c r="H53" s="28">
        <f>INDEX(Data!$K$3:$K$367,MATCH(DATE(YEAR(Data!$A$3),$B$3,G53),Data!$A$3:$A$367,0))</f>
        <v>0.31890000000000002</v>
      </c>
      <c r="J53">
        <f t="shared" si="11"/>
        <v>0.29110000000000003</v>
      </c>
      <c r="K53">
        <f t="shared" si="12"/>
        <v>24</v>
      </c>
      <c r="L53">
        <f t="shared" si="15"/>
        <v>0.29110000000000003</v>
      </c>
      <c r="M53">
        <f t="shared" si="16"/>
        <v>0</v>
      </c>
      <c r="N53">
        <v>6</v>
      </c>
      <c r="O53" s="37">
        <f t="shared" si="19"/>
        <v>0.4335</v>
      </c>
      <c r="P53">
        <f t="shared" si="17"/>
        <v>18</v>
      </c>
      <c r="R53" s="58" t="s">
        <v>54</v>
      </c>
      <c r="S53" s="59" t="s">
        <v>53</v>
      </c>
      <c r="T53" s="59"/>
      <c r="U53" s="59"/>
      <c r="V53" s="59"/>
      <c r="W53" s="59"/>
      <c r="AC53" s="37"/>
    </row>
    <row r="54" spans="1:29" x14ac:dyDescent="0.25">
      <c r="A54" t="str">
        <f t="shared" ca="1" si="6"/>
        <v/>
      </c>
      <c r="B54" t="e">
        <f t="shared" ca="1" si="7"/>
        <v>#N/A</v>
      </c>
      <c r="C54">
        <f ca="1"/>
        <v>0.70000000000000007</v>
      </c>
      <c r="D54" t="e">
        <f ca="1"/>
        <v>#N/A</v>
      </c>
      <c r="E54" t="e">
        <f t="shared" ca="1" si="8"/>
        <v>#N/A</v>
      </c>
      <c r="G54">
        <v>23</v>
      </c>
      <c r="H54" s="28">
        <f>INDEX(Data!$K$3:$K$367,MATCH(DATE(YEAR(Data!$A$3),$B$3,G54),Data!$A$3:$A$367,0))</f>
        <v>0.4</v>
      </c>
      <c r="J54">
        <f t="shared" si="11"/>
        <v>0.29040000000000005</v>
      </c>
      <c r="K54">
        <f t="shared" si="12"/>
        <v>7</v>
      </c>
      <c r="L54">
        <f t="shared" si="15"/>
        <v>0</v>
      </c>
      <c r="M54">
        <f t="shared" si="16"/>
        <v>0.29040000000000005</v>
      </c>
      <c r="N54">
        <v>7</v>
      </c>
      <c r="O54" s="37">
        <f t="shared" si="19"/>
        <v>0.42460000000000003</v>
      </c>
      <c r="P54">
        <f t="shared" si="17"/>
        <v>19</v>
      </c>
      <c r="R54" s="58"/>
      <c r="S54" s="25" t="s">
        <v>44</v>
      </c>
      <c r="T54" s="25" t="s">
        <v>45</v>
      </c>
      <c r="U54" s="25" t="s">
        <v>46</v>
      </c>
      <c r="V54" s="25" t="s">
        <v>47</v>
      </c>
      <c r="W54" s="25" t="s">
        <v>48</v>
      </c>
      <c r="X54" s="25" t="s">
        <v>49</v>
      </c>
      <c r="AC54" s="37"/>
    </row>
    <row r="55" spans="1:29" x14ac:dyDescent="0.25">
      <c r="A55" t="str">
        <f t="shared" ca="1" si="6"/>
        <v/>
      </c>
      <c r="B55" t="e">
        <f t="shared" ca="1" si="7"/>
        <v>#N/A</v>
      </c>
      <c r="C55">
        <f ca="1"/>
        <v>0.5</v>
      </c>
      <c r="D55" t="e">
        <f ca="1"/>
        <v>#N/A</v>
      </c>
      <c r="E55" t="e">
        <f t="shared" ca="1" si="8"/>
        <v>#N/A</v>
      </c>
      <c r="G55">
        <v>24</v>
      </c>
      <c r="H55" s="28">
        <f>INDEX(Data!$K$3:$K$367,MATCH(DATE(YEAR(Data!$A$3),$B$3,G55),Data!$A$3:$A$367,0))</f>
        <v>0.29110000000000003</v>
      </c>
      <c r="J55">
        <f t="shared" si="11"/>
        <v>0.28820000000000001</v>
      </c>
      <c r="K55">
        <f t="shared" si="12"/>
        <v>5</v>
      </c>
      <c r="L55">
        <f t="shared" si="15"/>
        <v>0</v>
      </c>
      <c r="M55">
        <f t="shared" si="16"/>
        <v>0.28820000000000001</v>
      </c>
      <c r="N55">
        <v>8</v>
      </c>
      <c r="O55" s="37">
        <f t="shared" si="19"/>
        <v>0.4</v>
      </c>
      <c r="P55">
        <f t="shared" si="17"/>
        <v>23</v>
      </c>
      <c r="R55" s="16" t="s">
        <v>52</v>
      </c>
      <c r="S55" s="17" cm="1">
        <f t="array" ref="S55">INDEX(Protocols!$B$3:$G$38,MATCH($R55&amp;$B$3,Protocols!$I$3:$I$38,0),S$58)</f>
        <v>1</v>
      </c>
      <c r="T55" s="17" cm="1">
        <f t="array" ref="T55">INDEX(Protocols!$B$3:$G$38,MATCH($R55&amp;$B$3,Protocols!$I$3:$I$38,0),T$58)</f>
        <v>2</v>
      </c>
      <c r="U55" s="17" cm="1">
        <f t="array" ref="U55">INDEX(Protocols!$B$3:$G$38,MATCH($R55&amp;$B$3,Protocols!$I$3:$I$38,0),U$58)</f>
        <v>3</v>
      </c>
      <c r="V55" s="17" cm="1">
        <f t="array" ref="V55">INDEX(Protocols!$B$3:$G$38,MATCH($R55&amp;$B$3,Protocols!$I$3:$I$38,0),V$58)</f>
        <v>4</v>
      </c>
      <c r="W55" s="17" cm="1">
        <f t="array" ref="W55">INDEX(Protocols!$B$3:$G$38,MATCH($R55&amp;$B$3,Protocols!$I$3:$I$38,0),W$58)</f>
        <v>3</v>
      </c>
      <c r="X55" s="17" cm="1">
        <f t="array" ref="X55">INDEX(Protocols!$B$3:$G$38,MATCH($R55&amp;$B$3,Protocols!$I$3:$I$38,0),X$58)</f>
        <v>4</v>
      </c>
      <c r="AC55" s="37"/>
    </row>
    <row r="56" spans="1:29" x14ac:dyDescent="0.25">
      <c r="A56" t="str">
        <f t="shared" ca="1" si="6"/>
        <v/>
      </c>
      <c r="B56" t="e">
        <f t="shared" ca="1" si="7"/>
        <v>#N/A</v>
      </c>
      <c r="C56">
        <f ca="1"/>
        <v>0.5</v>
      </c>
      <c r="D56" t="e">
        <f ca="1"/>
        <v>#N/A</v>
      </c>
      <c r="E56" t="e">
        <f t="shared" ca="1" si="8"/>
        <v>#N/A</v>
      </c>
      <c r="G56">
        <v>25</v>
      </c>
      <c r="H56" s="28">
        <f>INDEX(Data!$K$3:$K$367,MATCH(DATE(YEAR(Data!$A$3),$B$3,G56),Data!$A$3:$A$367,0))</f>
        <v>0.76219999999999999</v>
      </c>
      <c r="J56">
        <f t="shared" si="11"/>
        <v>0.28780000000000006</v>
      </c>
      <c r="K56">
        <f t="shared" si="12"/>
        <v>21</v>
      </c>
      <c r="L56">
        <f t="shared" si="15"/>
        <v>0.28780000000000006</v>
      </c>
      <c r="M56">
        <f t="shared" si="16"/>
        <v>0</v>
      </c>
      <c r="N56">
        <v>9</v>
      </c>
      <c r="O56" s="37">
        <f t="shared" si="19"/>
        <v>0.33440000000000003</v>
      </c>
      <c r="P56">
        <f t="shared" si="17"/>
        <v>27</v>
      </c>
      <c r="R56" s="16" t="s">
        <v>50</v>
      </c>
      <c r="S56" s="17" cm="1">
        <f t="array" ref="S56">INDEX(Protocols!$B$3:$G$38,MATCH($R56&amp;$B$3,Protocols!$I$3:$I$38,0),S$58)</f>
        <v>4</v>
      </c>
      <c r="T56" s="17" cm="1">
        <f t="array" ref="T56">INDEX(Protocols!$B$3:$G$38,MATCH($R56&amp;$B$3,Protocols!$I$3:$I$38,0),T$58)</f>
        <v>8</v>
      </c>
      <c r="U56" s="17" cm="1">
        <f t="array" ref="U56">INDEX(Protocols!$B$3:$G$38,MATCH($R56&amp;$B$3,Protocols!$I$3:$I$38,0),U$58)</f>
        <v>4</v>
      </c>
      <c r="V56" s="17" cm="1">
        <f t="array" ref="V56">INDEX(Protocols!$B$3:$G$38,MATCH($R56&amp;$B$3,Protocols!$I$3:$I$38,0),V$58)</f>
        <v>10</v>
      </c>
      <c r="W56" s="17" cm="1">
        <f t="array" ref="W56">INDEX(Protocols!$B$3:$G$38,MATCH($R56&amp;$B$3,Protocols!$I$3:$I$38,0),W$58)</f>
        <v>4</v>
      </c>
      <c r="X56" s="17" cm="1">
        <f t="array" ref="X56">INDEX(Protocols!$B$3:$G$38,MATCH($R56&amp;$B$3,Protocols!$I$3:$I$38,0),X$58)</f>
        <v>10</v>
      </c>
      <c r="AC56" s="37"/>
    </row>
    <row r="57" spans="1:29" x14ac:dyDescent="0.25">
      <c r="A57" t="str">
        <f t="shared" ca="1" si="6"/>
        <v/>
      </c>
      <c r="B57" t="e">
        <f t="shared" ca="1" si="7"/>
        <v>#N/A</v>
      </c>
      <c r="C57">
        <f ca="1"/>
        <v>0.5</v>
      </c>
      <c r="D57" t="e">
        <f ca="1"/>
        <v>#N/A</v>
      </c>
      <c r="E57" t="e">
        <f t="shared" ca="1" si="8"/>
        <v>#N/A</v>
      </c>
      <c r="G57">
        <v>26</v>
      </c>
      <c r="H57" s="28">
        <f>INDEX(Data!$K$3:$K$367,MATCH(DATE(YEAR(Data!$A$3),$B$3,G57),Data!$A$3:$A$367,0))</f>
        <v>0.77329999999999999</v>
      </c>
      <c r="J57">
        <f t="shared" si="11"/>
        <v>0.21020000000000003</v>
      </c>
      <c r="K57">
        <f t="shared" si="12"/>
        <v>15</v>
      </c>
      <c r="L57">
        <f t="shared" si="15"/>
        <v>0</v>
      </c>
      <c r="M57">
        <f t="shared" si="16"/>
        <v>0.21020000000000003</v>
      </c>
      <c r="N57">
        <v>10</v>
      </c>
      <c r="O57" s="37">
        <f t="shared" si="19"/>
        <v>0.31890000000000002</v>
      </c>
      <c r="P57">
        <f t="shared" si="17"/>
        <v>22</v>
      </c>
      <c r="R57" s="16" t="s">
        <v>51</v>
      </c>
      <c r="S57" s="17" cm="1">
        <f t="array" ref="S57">INDEX(Protocols!$B$3:$G$38,MATCH($R57&amp;$B$3,Protocols!$I$3:$I$38,0),S$58)</f>
        <v>7</v>
      </c>
      <c r="T57" s="17" cm="1">
        <f t="array" ref="T57">INDEX(Protocols!$B$3:$G$38,MATCH($R57&amp;$B$3,Protocols!$I$3:$I$38,0),T$58)</f>
        <v>5</v>
      </c>
      <c r="U57" s="17" cm="1">
        <f t="array" ref="U57">INDEX(Protocols!$B$3:$G$38,MATCH($R57&amp;$B$3,Protocols!$I$3:$I$38,0),U$58)</f>
        <v>7</v>
      </c>
      <c r="V57" s="17" cm="1">
        <f t="array" ref="V57">INDEX(Protocols!$B$3:$G$38,MATCH($R57&amp;$B$3,Protocols!$I$3:$I$38,0),V$58)</f>
        <v>2</v>
      </c>
      <c r="W57" s="17" cm="1">
        <f t="array" ref="W57">INDEX(Protocols!$B$3:$G$38,MATCH($R57&amp;$B$3,Protocols!$I$3:$I$38,0),W$58)</f>
        <v>7</v>
      </c>
      <c r="X57" s="17" cm="1">
        <f t="array" ref="X57">INDEX(Protocols!$B$3:$G$38,MATCH($R57&amp;$B$3,Protocols!$I$3:$I$38,0),X$58)</f>
        <v>5</v>
      </c>
      <c r="AC57" s="37"/>
    </row>
    <row r="58" spans="1:29" x14ac:dyDescent="0.25">
      <c r="A58" t="str">
        <f t="shared" ca="1" si="6"/>
        <v/>
      </c>
      <c r="B58" t="e">
        <f t="shared" ca="1" si="7"/>
        <v>#N/A</v>
      </c>
      <c r="C58">
        <f ca="1"/>
        <v>0.5</v>
      </c>
      <c r="D58" t="e">
        <f ca="1"/>
        <v>#N/A</v>
      </c>
      <c r="E58" t="e">
        <f t="shared" ca="1" si="8"/>
        <v>#N/A</v>
      </c>
      <c r="G58">
        <v>27</v>
      </c>
      <c r="H58" s="28">
        <f>INDEX(Data!$K$3:$K$367,MATCH(DATE(YEAR(Data!$A$3),$B$3,G58),Data!$A$3:$A$367,0))</f>
        <v>0.33440000000000003</v>
      </c>
      <c r="J58">
        <f t="shared" si="11"/>
        <v>0.17800000000000002</v>
      </c>
      <c r="K58">
        <f t="shared" si="12"/>
        <v>13</v>
      </c>
      <c r="L58">
        <f t="shared" si="15"/>
        <v>0</v>
      </c>
      <c r="M58">
        <f t="shared" si="16"/>
        <v>0.17800000000000002</v>
      </c>
      <c r="N58">
        <v>11</v>
      </c>
      <c r="O58" s="37">
        <f t="shared" si="19"/>
        <v>0.29110000000000003</v>
      </c>
      <c r="P58">
        <f t="shared" si="17"/>
        <v>24</v>
      </c>
      <c r="S58" s="25">
        <v>1</v>
      </c>
      <c r="T58" s="25">
        <v>2</v>
      </c>
      <c r="U58" s="25">
        <v>3</v>
      </c>
      <c r="V58" s="25">
        <v>4</v>
      </c>
      <c r="W58" s="25">
        <v>5</v>
      </c>
      <c r="X58" s="25">
        <v>6</v>
      </c>
      <c r="AC58" s="37"/>
    </row>
    <row r="59" spans="1:29" x14ac:dyDescent="0.25">
      <c r="A59" t="str">
        <f t="shared" ca="1" si="6"/>
        <v/>
      </c>
      <c r="B59" t="e">
        <f t="shared" ca="1" si="7"/>
        <v>#N/A</v>
      </c>
      <c r="C59">
        <f ca="1"/>
        <v>0.5</v>
      </c>
      <c r="D59" t="e">
        <f ca="1"/>
        <v>#N/A</v>
      </c>
      <c r="E59" t="e">
        <f t="shared" ca="1" si="8"/>
        <v>#N/A</v>
      </c>
      <c r="G59">
        <v>28</v>
      </c>
      <c r="H59" s="28">
        <f>INDEX(Data!$K$3:$K$367,MATCH(DATE(YEAR(Data!$A$3),$B$3,G59),Data!$A$3:$A$367,0))</f>
        <v>0.65549999999999997</v>
      </c>
      <c r="J59">
        <f t="shared" si="11"/>
        <v>0.15660000000000002</v>
      </c>
      <c r="K59">
        <f t="shared" si="12"/>
        <v>29</v>
      </c>
      <c r="L59">
        <f t="shared" si="15"/>
        <v>0.15660000000000002</v>
      </c>
      <c r="M59">
        <f t="shared" si="16"/>
        <v>0</v>
      </c>
      <c r="N59">
        <v>12</v>
      </c>
      <c r="O59" s="37">
        <f t="shared" si="19"/>
        <v>0.28780000000000006</v>
      </c>
      <c r="P59">
        <f t="shared" si="17"/>
        <v>21</v>
      </c>
      <c r="V59" s="28"/>
      <c r="AC59" s="37"/>
    </row>
    <row r="60" spans="1:29" x14ac:dyDescent="0.25">
      <c r="A60" t="str">
        <f t="shared" ca="1" si="6"/>
        <v/>
      </c>
      <c r="B60" t="e">
        <f t="shared" ca="1" si="7"/>
        <v>#N/A</v>
      </c>
      <c r="C60">
        <f ca="1"/>
        <v>0.5</v>
      </c>
      <c r="D60" t="e">
        <f ca="1"/>
        <v>#N/A</v>
      </c>
      <c r="E60" t="e">
        <f t="shared" ca="1" si="8"/>
        <v>#N/A</v>
      </c>
      <c r="G60">
        <v>29</v>
      </c>
      <c r="H60" s="28">
        <f>INDEX(Data!$K$3:$K$367,MATCH(DATE(YEAR(Data!$A$3),$B$3,G60),Data!$A$3:$A$367,0))</f>
        <v>0.15660000000000002</v>
      </c>
      <c r="J60">
        <f t="shared" si="11"/>
        <v>0.13930000000000001</v>
      </c>
      <c r="K60">
        <f t="shared" si="12"/>
        <v>6</v>
      </c>
      <c r="L60">
        <f t="shared" si="15"/>
        <v>0</v>
      </c>
      <c r="M60">
        <f t="shared" si="16"/>
        <v>0.13930000000000001</v>
      </c>
      <c r="N60">
        <v>13</v>
      </c>
      <c r="O60" s="37">
        <f t="shared" si="19"/>
        <v>0.15660000000000002</v>
      </c>
      <c r="P60">
        <f t="shared" si="17"/>
        <v>29</v>
      </c>
      <c r="V60" s="28"/>
      <c r="AC60" s="37"/>
    </row>
    <row r="61" spans="1:29" x14ac:dyDescent="0.25">
      <c r="A61" t="str">
        <f t="shared" ca="1" si="6"/>
        <v/>
      </c>
      <c r="B61" t="e">
        <f t="shared" ca="1" si="7"/>
        <v>#N/A</v>
      </c>
      <c r="C61">
        <f ca="1"/>
        <v>0.5</v>
      </c>
      <c r="D61" t="e">
        <f ca="1"/>
        <v>#N/A</v>
      </c>
      <c r="E61" t="e">
        <f t="shared" ca="1" si="8"/>
        <v>#N/A</v>
      </c>
      <c r="G61">
        <v>30</v>
      </c>
      <c r="H61" s="28">
        <f>INDEX(Data!$K$3:$K$367,MATCH(DATE(YEAR(Data!$A$3),$B$3,G61),Data!$A$3:$A$367,0))</f>
        <v>0.62870000000000004</v>
      </c>
      <c r="J61">
        <f t="shared" si="11"/>
        <v>0.13570000000000002</v>
      </c>
      <c r="K61">
        <f t="shared" si="12"/>
        <v>20</v>
      </c>
      <c r="L61">
        <f t="shared" si="15"/>
        <v>0.13570000000000002</v>
      </c>
      <c r="M61">
        <f t="shared" si="16"/>
        <v>0</v>
      </c>
      <c r="N61">
        <v>14</v>
      </c>
      <c r="O61" s="37">
        <f t="shared" si="19"/>
        <v>0.13570000000000002</v>
      </c>
      <c r="P61">
        <f t="shared" si="17"/>
        <v>20</v>
      </c>
      <c r="S61" s="39" t="str">
        <f>L14</f>
        <v>SU</v>
      </c>
      <c r="T61" s="39" t="str">
        <f>L15</f>
        <v>MO</v>
      </c>
      <c r="U61" s="39" t="str">
        <f>L16</f>
        <v>TU</v>
      </c>
      <c r="V61" s="39" t="str">
        <f>L17</f>
        <v>WE</v>
      </c>
      <c r="W61" s="39" t="str">
        <f>L18</f>
        <v>TH</v>
      </c>
      <c r="X61" s="39" t="str">
        <f>L19</f>
        <v>FR</v>
      </c>
      <c r="Y61" s="39" t="str">
        <f>L20</f>
        <v>SA</v>
      </c>
      <c r="AC61" s="37"/>
    </row>
    <row r="62" spans="1:29" x14ac:dyDescent="0.25">
      <c r="A62" t="str">
        <f t="shared" ca="1" si="6"/>
        <v/>
      </c>
      <c r="B62" t="e">
        <f t="shared" ca="1" si="7"/>
        <v>#N/A</v>
      </c>
      <c r="C62">
        <f ca="1"/>
        <v>0.5</v>
      </c>
      <c r="D62" t="e">
        <f ca="1"/>
        <v>#N/A</v>
      </c>
      <c r="E62" t="e">
        <f t="shared" ca="1" si="8"/>
        <v>#N/A</v>
      </c>
      <c r="G62">
        <v>31</v>
      </c>
      <c r="H62" s="28">
        <f>IF(D4&lt;31,0,INDEX(Data!$K$3:$K$367,MATCH(DATE(YEAR(Data!$A$3),$B$3,G62),Data!$A$3:$A$367,0)))</f>
        <v>0</v>
      </c>
      <c r="J62">
        <f t="shared" si="11"/>
        <v>0</v>
      </c>
      <c r="K62">
        <f t="shared" si="12"/>
        <v>31</v>
      </c>
      <c r="L62">
        <f t="shared" si="15"/>
        <v>0</v>
      </c>
      <c r="M62">
        <f t="shared" si="16"/>
        <v>0</v>
      </c>
      <c r="N62">
        <v>15</v>
      </c>
      <c r="O62" s="37">
        <f t="shared" si="19"/>
        <v>0</v>
      </c>
      <c r="P62">
        <f t="shared" si="17"/>
        <v>31</v>
      </c>
      <c r="R62" s="39" t="s">
        <v>55</v>
      </c>
      <c r="S62" s="41">
        <f>SUMIFS(Data!$P$3:$P$367,Data!$B$3:$B$367,$B$3,Data!$C$3:$C$367,S$65)</f>
        <v>2220</v>
      </c>
      <c r="T62" s="41">
        <f>SUMIFS(Data!$P$3:$P$367,Data!$B$3:$B$367,$B$3,Data!$C$3:$C$367,T$65)</f>
        <v>1740</v>
      </c>
      <c r="U62" s="41">
        <f>SUMIFS(Data!$P$3:$P$367,Data!$B$3:$B$367,$B$3,Data!$C$3:$C$367,U$65)</f>
        <v>2320</v>
      </c>
      <c r="V62" s="41">
        <f>SUMIFS(Data!$P$3:$P$367,Data!$B$3:$B$367,$B$3,Data!$C$3:$C$367,V$65)</f>
        <v>1820</v>
      </c>
      <c r="W62" s="41">
        <f>SUMIFS(Data!$P$3:$P$367,Data!$B$3:$B$367,$B$3,Data!$C$3:$C$367,W$65)</f>
        <v>2250</v>
      </c>
      <c r="X62" s="41">
        <f>SUMIFS(Data!$P$3:$P$367,Data!$B$3:$B$367,$B$3,Data!$C$3:$C$367,X$65)</f>
        <v>1730</v>
      </c>
      <c r="Y62" s="41">
        <f>SUMIFS(Data!$P$3:$P$367,Data!$B$3:$B$367,$B$3,Data!$C$3:$C$367,Y$65)</f>
        <v>2230</v>
      </c>
      <c r="AC62" s="37"/>
    </row>
    <row r="63" spans="1:29" x14ac:dyDescent="0.25">
      <c r="A63" t="str">
        <f t="shared" ca="1" si="6"/>
        <v/>
      </c>
      <c r="B63" t="e">
        <f t="shared" ca="1" si="7"/>
        <v>#N/A</v>
      </c>
      <c r="C63">
        <f ca="1"/>
        <v>0.5</v>
      </c>
      <c r="D63" t="e">
        <f ca="1"/>
        <v>#N/A</v>
      </c>
      <c r="E63" t="e">
        <f t="shared" ca="1" si="8"/>
        <v>#N/A</v>
      </c>
      <c r="G63" s="50" t="s">
        <v>92</v>
      </c>
      <c r="H63" s="24" t="s">
        <v>62</v>
      </c>
      <c r="I63" s="24" t="s">
        <v>63</v>
      </c>
      <c r="J63" s="24" t="s">
        <v>64</v>
      </c>
      <c r="K63" s="24" t="s">
        <v>65</v>
      </c>
      <c r="M63" s="49"/>
      <c r="N63" s="49"/>
      <c r="O63" s="49"/>
      <c r="R63" s="39" t="s">
        <v>56</v>
      </c>
      <c r="S63" s="17">
        <f>SUMIFS(Data!$Q$3:$Q$367,Data!$B$3:$B$367,$B$3,Data!$C$3:$C$367,S$65)</f>
        <v>1780</v>
      </c>
      <c r="T63" s="17">
        <f>SUMIFS(Data!$Q$3:$Q$367,Data!$B$3:$B$367,$B$3,Data!$C$3:$C$367,T$65)</f>
        <v>3260</v>
      </c>
      <c r="U63" s="17">
        <f>SUMIFS(Data!$Q$3:$Q$367,Data!$B$3:$B$367,$B$3,Data!$C$3:$C$367,U$65)</f>
        <v>2680</v>
      </c>
      <c r="V63" s="17">
        <f>SUMIFS(Data!$Q$3:$Q$367,Data!$B$3:$B$367,$B$3,Data!$C$3:$C$367,V$65)</f>
        <v>1190</v>
      </c>
      <c r="W63" s="17">
        <f>SUMIFS(Data!$Q$3:$Q$367,Data!$B$3:$B$367,$B$3,Data!$C$3:$C$367,W$65)</f>
        <v>2720</v>
      </c>
      <c r="X63" s="17">
        <f>SUMIFS(Data!$Q$3:$Q$367,Data!$B$3:$B$367,$B$3,Data!$C$3:$C$367,X$65)</f>
        <v>1270</v>
      </c>
      <c r="Y63" s="17">
        <f>SUMIFS(Data!$Q$3:$Q$367,Data!$B$3:$B$367,$B$3,Data!$C$3:$C$367,Y$65)</f>
        <v>1770</v>
      </c>
    </row>
    <row r="64" spans="1:29" x14ac:dyDescent="0.25">
      <c r="A64" t="str">
        <f t="shared" ca="1" si="6"/>
        <v/>
      </c>
      <c r="B64" t="e">
        <f t="shared" ca="1" si="7"/>
        <v>#N/A</v>
      </c>
      <c r="C64">
        <f ca="1"/>
        <v>0.55000000000000004</v>
      </c>
      <c r="D64" t="e">
        <f ca="1"/>
        <v>#N/A</v>
      </c>
      <c r="E64" t="e">
        <f t="shared" ca="1" si="8"/>
        <v>#N/A</v>
      </c>
      <c r="G64" t="s">
        <v>76</v>
      </c>
      <c r="H64" s="27">
        <f>IFERROR(AVERAGEIFS(Data!$R$3:$R$367,Data!$B$3:$B$367,B$3-1),0)</f>
        <v>0.74225806451612897</v>
      </c>
      <c r="I64" s="27">
        <f>IFERROR(AVERAGEIFS(Data!$S$3:$S$367,Data!$B$3:$B$367,B$3-1),0)</f>
        <v>0.26419354838709674</v>
      </c>
      <c r="J64" s="27">
        <f>IFERROR(AVERAGEIFS(Data!$T$3:$T$367,Data!$B$3:$B$367,B$3-1),0)</f>
        <v>0.70967741935483886</v>
      </c>
      <c r="K64" s="27">
        <f>IFERROR(AVERAGEIFS(Data!$U$3:$U$367,Data!$B$3:$B$367,B$3-1),0)</f>
        <v>0.29903225806451617</v>
      </c>
      <c r="L64" s="31"/>
      <c r="S64" s="16">
        <f>MAX($S$63:$Y$63)-S63+10</f>
        <v>1490</v>
      </c>
      <c r="T64" s="16">
        <f t="shared" ref="T64:Y64" si="20">MAX($S$63:$Y$63)-T63+10</f>
        <v>10</v>
      </c>
      <c r="U64" s="16">
        <f t="shared" si="20"/>
        <v>590</v>
      </c>
      <c r="V64" s="16">
        <f t="shared" si="20"/>
        <v>2080</v>
      </c>
      <c r="W64" s="16">
        <f t="shared" si="20"/>
        <v>550</v>
      </c>
      <c r="X64" s="16">
        <f t="shared" si="20"/>
        <v>2000</v>
      </c>
      <c r="Y64" s="16">
        <f t="shared" si="20"/>
        <v>1500</v>
      </c>
    </row>
    <row r="65" spans="1:32" x14ac:dyDescent="0.25">
      <c r="A65" t="str">
        <f t="shared" ca="1" si="6"/>
        <v/>
      </c>
      <c r="B65" t="e">
        <f t="shared" ca="1" si="7"/>
        <v>#N/A</v>
      </c>
      <c r="C65">
        <f ca="1"/>
        <v>0.35000000000000003</v>
      </c>
      <c r="D65" t="e">
        <f ca="1"/>
        <v>#N/A</v>
      </c>
      <c r="E65" t="e">
        <f t="shared" ca="1" si="8"/>
        <v>#N/A</v>
      </c>
      <c r="H65" s="42">
        <f>1-H64</f>
        <v>0.25774193548387103</v>
      </c>
      <c r="I65" s="42">
        <f t="shared" ref="I65:K65" si="21">1-I64</f>
        <v>0.73580645161290326</v>
      </c>
      <c r="J65" s="42">
        <f t="shared" si="21"/>
        <v>0.29032258064516114</v>
      </c>
      <c r="K65" s="42">
        <f t="shared" si="21"/>
        <v>0.70096774193548383</v>
      </c>
      <c r="S65" s="39">
        <v>1</v>
      </c>
      <c r="T65" s="39">
        <v>2</v>
      </c>
      <c r="U65" s="39">
        <v>3</v>
      </c>
      <c r="V65" s="39">
        <v>4</v>
      </c>
      <c r="W65" s="39">
        <v>5</v>
      </c>
      <c r="X65" s="39">
        <v>6</v>
      </c>
      <c r="Y65" s="39">
        <v>7</v>
      </c>
    </row>
    <row r="66" spans="1:32" x14ac:dyDescent="0.25">
      <c r="A66" t="str">
        <f t="shared" ca="1" si="6"/>
        <v/>
      </c>
      <c r="B66" t="e">
        <f t="shared" ca="1" si="7"/>
        <v>#N/A</v>
      </c>
      <c r="C66">
        <f ca="1"/>
        <v>0.45</v>
      </c>
      <c r="D66" t="e">
        <f ca="1"/>
        <v>#N/A</v>
      </c>
      <c r="E66" t="e">
        <f t="shared" ca="1" si="8"/>
        <v>#N/A</v>
      </c>
      <c r="G66" t="s">
        <v>77</v>
      </c>
      <c r="H66" s="27">
        <f>AVERAGEIFS(Data!$R$3:$R$367,Data!$B$3:$B$367,B$3)</f>
        <v>0.27200000000000002</v>
      </c>
      <c r="I66" s="27">
        <f>AVERAGEIFS(Data!$S$3:$S$367,Data!$B$3:$B$367,B$3)</f>
        <v>0.7340000000000001</v>
      </c>
      <c r="J66" s="27">
        <f>AVERAGEIFS(Data!$T$3:$T$367,Data!$B$3:$B$367,B$3)</f>
        <v>0.34733333333333333</v>
      </c>
      <c r="K66" s="27">
        <f>AVERAGEIFS(Data!$U$3:$U$367,Data!$B$3:$B$367,B$3)</f>
        <v>0.69766666666666677</v>
      </c>
      <c r="Q66" s="43" t="s">
        <v>61</v>
      </c>
      <c r="R66" s="43">
        <v>300</v>
      </c>
      <c r="S66" s="56" t="str">
        <f>S61</f>
        <v>SU</v>
      </c>
      <c r="T66" s="56"/>
      <c r="U66" s="56" t="str">
        <f>T61</f>
        <v>MO</v>
      </c>
      <c r="V66" s="56"/>
      <c r="W66" s="56" t="str">
        <f>U61</f>
        <v>TU</v>
      </c>
      <c r="X66" s="56"/>
      <c r="Y66" s="56" t="str">
        <f>V61</f>
        <v>WE</v>
      </c>
      <c r="Z66" s="56"/>
      <c r="AA66" s="56" t="str">
        <f>W61</f>
        <v>TH</v>
      </c>
      <c r="AB66" s="56"/>
      <c r="AC66" s="56" t="str">
        <f>X61</f>
        <v>FR</v>
      </c>
      <c r="AD66" s="56"/>
      <c r="AE66" s="56" t="str">
        <f>Y61</f>
        <v>SA</v>
      </c>
      <c r="AF66" s="56"/>
    </row>
    <row r="67" spans="1:32" x14ac:dyDescent="0.25">
      <c r="A67" t="str">
        <f t="shared" ca="1" si="6"/>
        <v/>
      </c>
      <c r="B67" t="e">
        <f t="shared" ca="1" si="7"/>
        <v>#N/A</v>
      </c>
      <c r="C67">
        <f ca="1"/>
        <v>0.45</v>
      </c>
      <c r="D67" t="e">
        <f ca="1"/>
        <v>#N/A</v>
      </c>
      <c r="E67" t="e">
        <f t="shared" ca="1" si="8"/>
        <v>#N/A</v>
      </c>
      <c r="H67" s="42">
        <f>1-H66</f>
        <v>0.72799999999999998</v>
      </c>
      <c r="I67" s="42">
        <f t="shared" ref="I67" si="22">1-I66</f>
        <v>0.2659999999999999</v>
      </c>
      <c r="J67" s="42">
        <f t="shared" ref="J67" si="23">1-J66</f>
        <v>0.65266666666666673</v>
      </c>
      <c r="K67" s="42">
        <f t="shared" ref="K67" si="24">1-K66</f>
        <v>0.30233333333333323</v>
      </c>
      <c r="Q67" s="55" t="s">
        <v>84</v>
      </c>
      <c r="R67" t="s">
        <v>61</v>
      </c>
      <c r="S67" s="23">
        <f t="shared" ref="S67:AF67" si="25">IF(S68+S69&gt;0,$R$66,0)</f>
        <v>300</v>
      </c>
      <c r="T67" s="23">
        <f t="shared" si="25"/>
        <v>300</v>
      </c>
      <c r="U67" s="23">
        <f t="shared" si="25"/>
        <v>0</v>
      </c>
      <c r="V67" s="23">
        <f t="shared" si="25"/>
        <v>0</v>
      </c>
      <c r="W67" s="23">
        <f t="shared" si="25"/>
        <v>0</v>
      </c>
      <c r="X67" s="23">
        <f t="shared" si="25"/>
        <v>0</v>
      </c>
      <c r="Y67" s="23">
        <f t="shared" si="25"/>
        <v>300</v>
      </c>
      <c r="Z67" s="23">
        <f t="shared" si="25"/>
        <v>300</v>
      </c>
      <c r="AA67" s="23">
        <f t="shared" si="25"/>
        <v>0</v>
      </c>
      <c r="AB67" s="23">
        <f t="shared" si="25"/>
        <v>0</v>
      </c>
      <c r="AC67" s="23">
        <f t="shared" si="25"/>
        <v>300</v>
      </c>
      <c r="AD67" s="23">
        <f t="shared" si="25"/>
        <v>300</v>
      </c>
      <c r="AE67" s="23">
        <f t="shared" si="25"/>
        <v>300</v>
      </c>
      <c r="AF67" s="23">
        <f t="shared" si="25"/>
        <v>300</v>
      </c>
    </row>
    <row r="68" spans="1:32" x14ac:dyDescent="0.25">
      <c r="A68" t="str">
        <f t="shared" ca="1" si="6"/>
        <v/>
      </c>
      <c r="B68" t="e">
        <f t="shared" ca="1" si="7"/>
        <v>#N/A</v>
      </c>
      <c r="C68">
        <f ca="1"/>
        <v>0.45</v>
      </c>
      <c r="D68" t="e">
        <f ca="1"/>
        <v>#N/A</v>
      </c>
      <c r="E68" t="e">
        <f t="shared" ca="1" si="8"/>
        <v>#N/A</v>
      </c>
      <c r="Q68" s="55"/>
      <c r="R68" s="30" t="s">
        <v>57</v>
      </c>
      <c r="S68" s="17">
        <f>IF(S62&gt;S63,S62,0)</f>
        <v>2220</v>
      </c>
      <c r="T68" s="17">
        <v>0</v>
      </c>
      <c r="U68" s="17">
        <f>IF(T62&gt;T63,T62,0)</f>
        <v>0</v>
      </c>
      <c r="V68" s="17">
        <v>0</v>
      </c>
      <c r="W68" s="17">
        <f>IF(U62&gt;U63,U62,0)</f>
        <v>0</v>
      </c>
      <c r="X68" s="17">
        <v>0</v>
      </c>
      <c r="Y68" s="17">
        <f>IF(V62&gt;V63,V62,0)</f>
        <v>1820</v>
      </c>
      <c r="Z68" s="17">
        <v>0</v>
      </c>
      <c r="AA68" s="17">
        <f>IF(W62&gt;W63,W62,0)</f>
        <v>0</v>
      </c>
      <c r="AB68" s="17">
        <v>0</v>
      </c>
      <c r="AC68" s="17">
        <f>IF(X62&gt;X63,X62,0)</f>
        <v>1730</v>
      </c>
      <c r="AD68" s="17">
        <v>0</v>
      </c>
      <c r="AE68" s="17">
        <f>IF(Y62&gt;Y63,Y62,0)</f>
        <v>2230</v>
      </c>
      <c r="AF68" s="17">
        <v>0</v>
      </c>
    </row>
    <row r="69" spans="1:32" x14ac:dyDescent="0.25">
      <c r="A69" t="str">
        <f t="shared" ca="1" si="6"/>
        <v/>
      </c>
      <c r="B69" t="e">
        <f t="shared" ca="1" si="7"/>
        <v>#N/A</v>
      </c>
      <c r="C69">
        <f ca="1"/>
        <v>0.45</v>
      </c>
      <c r="D69" t="e">
        <f ca="1"/>
        <v>#N/A</v>
      </c>
      <c r="E69" t="e">
        <f t="shared" ca="1" si="8"/>
        <v>#N/A</v>
      </c>
      <c r="H69" t="str">
        <f t="shared" ref="H69" si="26">G4</f>
        <v>I</v>
      </c>
      <c r="I69" s="28" t="str">
        <f>G5</f>
        <v>II</v>
      </c>
      <c r="J69" s="31" t="str">
        <f>G6</f>
        <v>III</v>
      </c>
      <c r="K69" t="str">
        <f>G7</f>
        <v>IV</v>
      </c>
      <c r="L69" t="str">
        <f>G8</f>
        <v>V</v>
      </c>
      <c r="M69" t="str">
        <f>G9</f>
        <v>VI</v>
      </c>
      <c r="Q69" s="55"/>
      <c r="R69" s="30" t="s">
        <v>58</v>
      </c>
      <c r="S69" s="17">
        <v>0</v>
      </c>
      <c r="T69" s="17">
        <f>IF(S62&gt;S63,S63,0)</f>
        <v>1780</v>
      </c>
      <c r="U69" s="17">
        <v>0</v>
      </c>
      <c r="V69" s="17">
        <f>IF(T62&gt;T63,T63,0)</f>
        <v>0</v>
      </c>
      <c r="W69" s="17">
        <v>0</v>
      </c>
      <c r="X69" s="17">
        <f>IF(U62&gt;U63,U63,0)</f>
        <v>0</v>
      </c>
      <c r="Y69" s="17">
        <v>0</v>
      </c>
      <c r="Z69" s="17">
        <f>IF(V62&gt;V63,V63,0)</f>
        <v>1190</v>
      </c>
      <c r="AA69" s="17">
        <v>0</v>
      </c>
      <c r="AB69" s="17">
        <f>IF(W62&gt;W63,W63,0)</f>
        <v>0</v>
      </c>
      <c r="AC69" s="17">
        <v>0</v>
      </c>
      <c r="AD69" s="17">
        <f>IF(X62&gt;X63,X63,0)</f>
        <v>1270</v>
      </c>
      <c r="AE69" s="17">
        <v>0</v>
      </c>
      <c r="AF69" s="17">
        <f>IF(Y62&gt;Y63,Y63,0)</f>
        <v>1770</v>
      </c>
    </row>
    <row r="70" spans="1:32" x14ac:dyDescent="0.25">
      <c r="A70" t="str">
        <f t="shared" ca="1" si="6"/>
        <v/>
      </c>
      <c r="B70" t="e">
        <f t="shared" ca="1" si="7"/>
        <v>#N/A</v>
      </c>
      <c r="C70">
        <f ca="1"/>
        <v>0.45</v>
      </c>
      <c r="D70" t="e">
        <f ca="1"/>
        <v>#N/A</v>
      </c>
      <c r="E70" t="e">
        <f t="shared" ca="1" si="8"/>
        <v>#N/A</v>
      </c>
      <c r="G70" s="24" t="s">
        <v>89</v>
      </c>
      <c r="H70">
        <f>(COUNT(H4:N4)=7)*1</f>
        <v>0</v>
      </c>
      <c r="I70">
        <f>(COUNT(H5:N5)=7)*1</f>
        <v>1</v>
      </c>
      <c r="J70">
        <f>(COUNT(H6:N6)=7)*1</f>
        <v>1</v>
      </c>
      <c r="K70">
        <f>(COUNT(H7:N7)=7)*1</f>
        <v>1</v>
      </c>
      <c r="L70">
        <f>(COUNT(H8:N8)=7)*1</f>
        <v>0</v>
      </c>
      <c r="M70">
        <f>(COUNT(H9:N9)=7)*1</f>
        <v>0</v>
      </c>
      <c r="Q70" s="55"/>
      <c r="R70" s="30" t="s">
        <v>59</v>
      </c>
      <c r="S70" s="17">
        <f>IF(S62&gt;S63,0,0-S62)</f>
        <v>0</v>
      </c>
      <c r="T70" s="17">
        <v>0</v>
      </c>
      <c r="U70" s="17">
        <f>IF(T62&gt;T63,0,0-T62)</f>
        <v>-1740</v>
      </c>
      <c r="V70" s="17">
        <v>0</v>
      </c>
      <c r="W70" s="17">
        <f>IF(U62&gt;U63,0,0-U62)</f>
        <v>-2320</v>
      </c>
      <c r="X70" s="17">
        <v>0</v>
      </c>
      <c r="Y70" s="17">
        <f>IF(V62&gt;V63,0,0-V62)</f>
        <v>0</v>
      </c>
      <c r="Z70" s="17">
        <v>0</v>
      </c>
      <c r="AA70" s="17">
        <f>IF(W62&gt;W63,0,0-W62)</f>
        <v>-2250</v>
      </c>
      <c r="AB70" s="17">
        <v>0</v>
      </c>
      <c r="AC70" s="17">
        <f>IF(X62&gt;X63,0,0-X62)</f>
        <v>0</v>
      </c>
      <c r="AD70" s="17">
        <v>0</v>
      </c>
      <c r="AE70" s="17">
        <f>IF(Y62&gt;Y63,0,0-Y62)</f>
        <v>0</v>
      </c>
      <c r="AF70" s="17">
        <v>0</v>
      </c>
    </row>
    <row r="71" spans="1:32" x14ac:dyDescent="0.25">
      <c r="A71" t="str">
        <f t="shared" ca="1" si="6"/>
        <v/>
      </c>
      <c r="B71" t="e">
        <f t="shared" ca="1" si="7"/>
        <v>#N/A</v>
      </c>
      <c r="C71">
        <f ca="1"/>
        <v>0.45</v>
      </c>
      <c r="D71" t="e">
        <f ca="1"/>
        <v>#N/A</v>
      </c>
      <c r="E71" t="e">
        <f t="shared" ca="1" si="8"/>
        <v>#N/A</v>
      </c>
      <c r="G71" s="24" t="s">
        <v>67</v>
      </c>
      <c r="H71">
        <f>SUMIFS(Data!$W$3:$W$367,Data!$B$3:$B$367,$B$3,Data!$D$3:$D$367,_xlfn.ARABIC(H$69))*H70</f>
        <v>0</v>
      </c>
      <c r="I71">
        <f>SUMIFS(Data!$W$3:$W$367,Data!$B$3:$B$367,$B$3,Data!$D$3:$D$367,_xlfn.ARABIC(I$69))*I70</f>
        <v>435</v>
      </c>
      <c r="J71">
        <f>SUMIFS(Data!$W$3:$W$367,Data!$B$3:$B$367,$B$3,Data!$D$3:$D$367,_xlfn.ARABIC(J$69))*J70</f>
        <v>540</v>
      </c>
      <c r="K71">
        <f>SUMIFS(Data!$W$3:$W$367,Data!$B$3:$B$367,$B$3,Data!$D$3:$D$367,_xlfn.ARABIC(K$69))*K70</f>
        <v>390</v>
      </c>
      <c r="L71">
        <f>SUMIFS(Data!$W$3:$W$367,Data!$B$3:$B$367,$B$3,Data!$D$3:$D$367,_xlfn.ARABIC(L$69))*L70</f>
        <v>0</v>
      </c>
      <c r="M71">
        <v>0</v>
      </c>
      <c r="Q71" s="55"/>
      <c r="R71" s="30" t="s">
        <v>60</v>
      </c>
      <c r="S71" s="17">
        <v>0</v>
      </c>
      <c r="T71" s="17">
        <f>IF(S62&gt;S63,0,0-S63)</f>
        <v>0</v>
      </c>
      <c r="U71" s="17">
        <v>0</v>
      </c>
      <c r="V71" s="17">
        <f>IF(T62&gt;T63,0,0-T63)</f>
        <v>-3260</v>
      </c>
      <c r="W71" s="17">
        <v>0</v>
      </c>
      <c r="X71" s="17">
        <f>IF(U62&gt;U63,0,0-U63)</f>
        <v>-2680</v>
      </c>
      <c r="Y71" s="17">
        <v>0</v>
      </c>
      <c r="Z71" s="17">
        <f>IF(V62&gt;V63,0,0-V63)</f>
        <v>0</v>
      </c>
      <c r="AA71" s="17">
        <v>0</v>
      </c>
      <c r="AB71" s="17">
        <f>IF(W62&gt;W63,0,0-W63)</f>
        <v>-2720</v>
      </c>
      <c r="AC71" s="17">
        <v>0</v>
      </c>
      <c r="AD71" s="17">
        <f>IF(X62&gt;X63,0,0-X63)</f>
        <v>0</v>
      </c>
      <c r="AE71" s="17">
        <v>0</v>
      </c>
      <c r="AF71" s="17">
        <f>IF(Y62&gt;Y63,0,0-Y63)</f>
        <v>0</v>
      </c>
    </row>
    <row r="72" spans="1:32" x14ac:dyDescent="0.25">
      <c r="A72" t="str">
        <f t="shared" ca="1" si="6"/>
        <v/>
      </c>
      <c r="B72" t="e">
        <f t="shared" ca="1" si="7"/>
        <v>#N/A</v>
      </c>
      <c r="C72">
        <f ca="1"/>
        <v>0.45</v>
      </c>
      <c r="D72" t="e">
        <f ca="1"/>
        <v>#N/A</v>
      </c>
      <c r="E72" t="e">
        <f t="shared" ca="1" si="8"/>
        <v>#N/A</v>
      </c>
      <c r="G72" s="24" t="s">
        <v>68</v>
      </c>
      <c r="H72">
        <f>SUMIFS(Data!$X$3:$X$367,Data!$B$3:$B$367,$B$3,Data!$D$3:$D$367,_xlfn.ARABIC(H$69))*H70</f>
        <v>0</v>
      </c>
      <c r="I72">
        <f>SUMIFS(Data!$X$3:$X$367,Data!$B$3:$B$367,$B$3,Data!$D$3:$D$367,_xlfn.ARABIC(I$69))*I70</f>
        <v>250</v>
      </c>
      <c r="J72">
        <f>SUMIFS(Data!$X$3:$X$367,Data!$B$3:$B$367,$B$3,Data!$D$3:$D$367,_xlfn.ARABIC(J$69))*J70</f>
        <v>447</v>
      </c>
      <c r="K72">
        <f>SUMIFS(Data!$X$3:$X$367,Data!$B$3:$B$367,$B$3,Data!$D$3:$D$367,_xlfn.ARABIC(K$69))*K70</f>
        <v>233</v>
      </c>
      <c r="L72">
        <f>SUMIFS(Data!$X$3:$X$367,Data!$B$3:$B$367,$B$3,Data!$D$3:$D$367,_xlfn.ARABIC(L$69))*L70</f>
        <v>0</v>
      </c>
      <c r="M72">
        <v>0</v>
      </c>
      <c r="Q72" s="55"/>
      <c r="R72" t="s">
        <v>61</v>
      </c>
      <c r="S72" s="17">
        <f t="shared" ref="S72:AF72" si="27">IF(S71+S70&lt;0,0-$R$66,0)</f>
        <v>0</v>
      </c>
      <c r="T72" s="17">
        <f t="shared" si="27"/>
        <v>0</v>
      </c>
      <c r="U72" s="17">
        <f t="shared" si="27"/>
        <v>-300</v>
      </c>
      <c r="V72" s="17">
        <f t="shared" si="27"/>
        <v>-300</v>
      </c>
      <c r="W72" s="17">
        <f t="shared" si="27"/>
        <v>-300</v>
      </c>
      <c r="X72" s="17">
        <f t="shared" si="27"/>
        <v>-300</v>
      </c>
      <c r="Y72" s="17">
        <f t="shared" si="27"/>
        <v>0</v>
      </c>
      <c r="Z72" s="17">
        <f t="shared" si="27"/>
        <v>0</v>
      </c>
      <c r="AA72" s="17">
        <f t="shared" si="27"/>
        <v>-300</v>
      </c>
      <c r="AB72" s="17">
        <f t="shared" si="27"/>
        <v>-300</v>
      </c>
      <c r="AC72" s="17">
        <f t="shared" si="27"/>
        <v>0</v>
      </c>
      <c r="AD72" s="17">
        <f t="shared" si="27"/>
        <v>0</v>
      </c>
      <c r="AE72" s="17">
        <f t="shared" si="27"/>
        <v>0</v>
      </c>
      <c r="AF72" s="17">
        <f t="shared" si="27"/>
        <v>0</v>
      </c>
    </row>
    <row r="73" spans="1:32" x14ac:dyDescent="0.25">
      <c r="A73" t="str">
        <f t="shared" ca="1" si="6"/>
        <v/>
      </c>
      <c r="B73" t="e">
        <f t="shared" ca="1" si="7"/>
        <v>#N/A</v>
      </c>
      <c r="C73">
        <f ca="1"/>
        <v>0.45</v>
      </c>
      <c r="D73" t="e">
        <f ca="1"/>
        <v>#N/A</v>
      </c>
      <c r="E73" t="e">
        <f t="shared" ca="1" si="8"/>
        <v>#N/A</v>
      </c>
      <c r="G73" s="24" t="s">
        <v>69</v>
      </c>
      <c r="H73">
        <f>SUMIFS(Data!$Y$3:$Y$367,Data!$B$3:$B$367,$B$3,Data!$D$3:$D$367,_xlfn.ARABIC(H$69))*H70</f>
        <v>0</v>
      </c>
      <c r="I73">
        <f>SUMIFS(Data!$Y$3:$Y$367,Data!$B$3:$B$367,$B$3,Data!$D$3:$D$367,_xlfn.ARABIC(I$69))*I70</f>
        <v>106</v>
      </c>
      <c r="J73">
        <f>SUMIFS(Data!$Y$3:$Y$367,Data!$B$3:$B$367,$B$3,Data!$D$3:$D$367,_xlfn.ARABIC(J$69))*J70</f>
        <v>130</v>
      </c>
      <c r="K73">
        <f>SUMIFS(Data!$Y$3:$Y$367,Data!$B$3:$B$367,$B$3,Data!$D$3:$D$367,_xlfn.ARABIC(K$69))*K70</f>
        <v>125</v>
      </c>
      <c r="L73">
        <f>SUMIFS(Data!$Y$3:$Y$367,Data!$B$3:$B$367,$B$3,Data!$D$3:$D$367,_xlfn.ARABIC(L$69))*L70</f>
        <v>0</v>
      </c>
      <c r="M73">
        <v>0</v>
      </c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</row>
    <row r="74" spans="1:32" x14ac:dyDescent="0.25">
      <c r="A74" t="str">
        <f t="shared" ca="1" si="6"/>
        <v/>
      </c>
      <c r="B74" t="e">
        <f t="shared" ca="1" si="7"/>
        <v>#N/A</v>
      </c>
      <c r="C74">
        <f ca="1"/>
        <v>0.45</v>
      </c>
      <c r="D74" t="e">
        <f ca="1"/>
        <v>#N/A</v>
      </c>
      <c r="E74" t="e">
        <f t="shared" ca="1" si="8"/>
        <v>#N/A</v>
      </c>
    </row>
    <row r="75" spans="1:32" x14ac:dyDescent="0.25">
      <c r="A75" t="str">
        <f t="shared" ca="1" si="6"/>
        <v>5h</v>
      </c>
      <c r="B75">
        <f t="shared" ca="1" si="7"/>
        <v>1.0000000000000009E-2</v>
      </c>
      <c r="C75">
        <f ca="1"/>
        <v>0.55000000000000004</v>
      </c>
      <c r="D75">
        <f ca="1"/>
        <v>0.05</v>
      </c>
      <c r="E75">
        <f t="shared" ca="1" si="8"/>
        <v>1</v>
      </c>
    </row>
    <row r="76" spans="1:32" x14ac:dyDescent="0.25">
      <c r="A76" t="str">
        <f t="shared" ca="1" si="6"/>
        <v/>
      </c>
      <c r="B76" t="e">
        <f t="shared" ca="1" si="7"/>
        <v>#N/A</v>
      </c>
      <c r="C76">
        <f ca="1"/>
        <v>0.55000000000000004</v>
      </c>
      <c r="D76" t="e">
        <f ca="1"/>
        <v>#N/A</v>
      </c>
      <c r="E76" t="e">
        <f t="shared" ca="1" si="8"/>
        <v>#N/A</v>
      </c>
      <c r="G76" s="24" t="s">
        <v>87</v>
      </c>
      <c r="K76">
        <v>1</v>
      </c>
      <c r="M76">
        <v>2</v>
      </c>
      <c r="O76">
        <v>3</v>
      </c>
      <c r="Q76">
        <v>4</v>
      </c>
      <c r="S76">
        <v>5</v>
      </c>
      <c r="U76">
        <v>6</v>
      </c>
      <c r="W76">
        <v>7</v>
      </c>
      <c r="Y76">
        <v>8</v>
      </c>
      <c r="AA76">
        <v>9</v>
      </c>
      <c r="AC76">
        <v>10</v>
      </c>
    </row>
    <row r="77" spans="1:32" x14ac:dyDescent="0.25">
      <c r="A77" t="str">
        <f t="shared" ca="1" si="6"/>
        <v/>
      </c>
      <c r="B77" t="e">
        <f t="shared" ca="1" si="7"/>
        <v>#N/A</v>
      </c>
      <c r="C77">
        <f ca="1"/>
        <v>0.55000000000000004</v>
      </c>
      <c r="D77" t="e">
        <f ca="1"/>
        <v>#N/A</v>
      </c>
      <c r="E77" t="e">
        <f t="shared" ca="1" si="8"/>
        <v>#N/A</v>
      </c>
      <c r="G77" s="24" t="s">
        <v>70</v>
      </c>
      <c r="H77" s="28">
        <f>SUMIF(Data!B3:B367,B3,Data!Z3:Z367)</f>
        <v>0.70000000000000018</v>
      </c>
      <c r="I77">
        <f>ROUND(H77*10,0)</f>
        <v>7</v>
      </c>
      <c r="K77">
        <f>IF($I77&gt;=K$76,$J$82,0)</f>
        <v>10</v>
      </c>
      <c r="L77">
        <f>$J$83</f>
        <v>2</v>
      </c>
      <c r="M77">
        <f t="shared" ref="M77:M81" si="28">IF($I77&gt;=M$76,$J$82,0)</f>
        <v>10</v>
      </c>
      <c r="N77">
        <f t="shared" ref="N77:N81" si="29">$J$83</f>
        <v>2</v>
      </c>
      <c r="O77">
        <f t="shared" ref="O77:O81" si="30">IF($I77&gt;=O$76,$J$82,0)</f>
        <v>10</v>
      </c>
      <c r="P77">
        <f t="shared" ref="P77:P81" si="31">$J$83</f>
        <v>2</v>
      </c>
      <c r="Q77">
        <f t="shared" ref="Q77:Q81" si="32">IF($I77&gt;=Q$76,$J$82,0)</f>
        <v>10</v>
      </c>
      <c r="R77">
        <f t="shared" ref="R77:R81" si="33">$J$83</f>
        <v>2</v>
      </c>
      <c r="S77">
        <f t="shared" ref="S77:S81" si="34">IF($I77&gt;=S$76,$J$82,0)</f>
        <v>10</v>
      </c>
      <c r="T77">
        <f t="shared" ref="T77:T81" si="35">$J$83</f>
        <v>2</v>
      </c>
      <c r="U77">
        <f t="shared" ref="U77:U81" si="36">IF($I77&gt;=U$76,$J$82,0)</f>
        <v>10</v>
      </c>
      <c r="V77">
        <f t="shared" ref="V77:AB81" si="37">$J$83</f>
        <v>2</v>
      </c>
      <c r="W77">
        <f t="shared" ref="W77:AC81" si="38">IF($I77&gt;=W$76,$J$82,0)</f>
        <v>10</v>
      </c>
      <c r="X77">
        <f t="shared" si="37"/>
        <v>2</v>
      </c>
      <c r="Y77">
        <f t="shared" si="38"/>
        <v>0</v>
      </c>
      <c r="Z77">
        <f t="shared" si="37"/>
        <v>2</v>
      </c>
      <c r="AA77">
        <f t="shared" si="38"/>
        <v>0</v>
      </c>
      <c r="AB77">
        <f t="shared" si="37"/>
        <v>2</v>
      </c>
      <c r="AC77">
        <f t="shared" si="38"/>
        <v>0</v>
      </c>
    </row>
    <row r="78" spans="1:32" x14ac:dyDescent="0.25">
      <c r="A78" t="str">
        <f t="shared" ca="1" si="6"/>
        <v/>
      </c>
      <c r="B78" t="e">
        <f t="shared" ca="1" si="7"/>
        <v>#N/A</v>
      </c>
      <c r="C78">
        <f ca="1"/>
        <v>0.55000000000000004</v>
      </c>
      <c r="D78" t="e">
        <f ca="1"/>
        <v>#N/A</v>
      </c>
      <c r="E78" t="e">
        <f t="shared" ca="1" si="8"/>
        <v>#N/A</v>
      </c>
      <c r="G78" s="24" t="s">
        <v>71</v>
      </c>
      <c r="H78" s="28">
        <f>SUMIF(Data!B3:B367,B3,Data!AA3:AA367)</f>
        <v>0.21999999999999997</v>
      </c>
      <c r="I78">
        <f t="shared" ref="I78:I81" si="39">ROUND(H78*10,0)</f>
        <v>2</v>
      </c>
      <c r="K78">
        <f t="shared" ref="K78:K81" si="40">IF($I78&gt;=K$76,$J$82,0)</f>
        <v>10</v>
      </c>
      <c r="L78">
        <f t="shared" ref="L78:L81" si="41">$J$83</f>
        <v>2</v>
      </c>
      <c r="M78">
        <f t="shared" si="28"/>
        <v>10</v>
      </c>
      <c r="N78">
        <f t="shared" si="29"/>
        <v>2</v>
      </c>
      <c r="O78">
        <f t="shared" si="30"/>
        <v>0</v>
      </c>
      <c r="P78">
        <f t="shared" si="31"/>
        <v>2</v>
      </c>
      <c r="Q78">
        <f t="shared" si="32"/>
        <v>0</v>
      </c>
      <c r="R78">
        <f t="shared" si="33"/>
        <v>2</v>
      </c>
      <c r="S78">
        <f t="shared" si="34"/>
        <v>0</v>
      </c>
      <c r="T78">
        <f t="shared" si="35"/>
        <v>2</v>
      </c>
      <c r="U78">
        <f t="shared" si="36"/>
        <v>0</v>
      </c>
      <c r="V78">
        <f t="shared" si="37"/>
        <v>2</v>
      </c>
      <c r="W78">
        <f t="shared" si="38"/>
        <v>0</v>
      </c>
      <c r="X78">
        <f t="shared" ref="X78:X81" si="42">$J$83</f>
        <v>2</v>
      </c>
      <c r="Y78">
        <f t="shared" ref="Y78:Y81" si="43">IF($I78&gt;=Y$76,$J$82,0)</f>
        <v>0</v>
      </c>
      <c r="Z78">
        <f t="shared" ref="Z78:Z81" si="44">$J$83</f>
        <v>2</v>
      </c>
      <c r="AA78">
        <f t="shared" ref="AA78:AA81" si="45">IF($I78&gt;=AA$76,$J$82,0)</f>
        <v>0</v>
      </c>
      <c r="AB78">
        <f t="shared" ref="AB78:AB81" si="46">$J$83</f>
        <v>2</v>
      </c>
      <c r="AC78">
        <f t="shared" ref="AC78:AC81" si="47">IF($I78&gt;=AC$76,$J$82,0)</f>
        <v>0</v>
      </c>
    </row>
    <row r="79" spans="1:32" x14ac:dyDescent="0.25">
      <c r="A79" t="str">
        <f t="shared" ca="1" si="6"/>
        <v/>
      </c>
      <c r="B79" t="e">
        <f t="shared" ca="1" si="7"/>
        <v>#N/A</v>
      </c>
      <c r="C79">
        <f ca="1"/>
        <v>0.55000000000000004</v>
      </c>
      <c r="D79" t="e">
        <f ca="1"/>
        <v>#N/A</v>
      </c>
      <c r="E79" t="e">
        <f t="shared" ca="1" si="8"/>
        <v>#N/A</v>
      </c>
      <c r="G79" s="24" t="s">
        <v>72</v>
      </c>
      <c r="H79" s="28">
        <f>SUMIF(Data!B3:B367,B3,Data!AB3:AB367)</f>
        <v>0.51000000000000012</v>
      </c>
      <c r="I79">
        <f t="shared" si="39"/>
        <v>5</v>
      </c>
      <c r="K79">
        <f t="shared" si="40"/>
        <v>10</v>
      </c>
      <c r="L79">
        <f t="shared" si="41"/>
        <v>2</v>
      </c>
      <c r="M79">
        <f t="shared" si="28"/>
        <v>10</v>
      </c>
      <c r="N79">
        <f t="shared" si="29"/>
        <v>2</v>
      </c>
      <c r="O79">
        <f t="shared" si="30"/>
        <v>10</v>
      </c>
      <c r="P79">
        <f t="shared" si="31"/>
        <v>2</v>
      </c>
      <c r="Q79">
        <f t="shared" si="32"/>
        <v>10</v>
      </c>
      <c r="R79">
        <f t="shared" si="33"/>
        <v>2</v>
      </c>
      <c r="S79">
        <f t="shared" si="34"/>
        <v>10</v>
      </c>
      <c r="T79">
        <f t="shared" si="35"/>
        <v>2</v>
      </c>
      <c r="U79">
        <f t="shared" si="36"/>
        <v>0</v>
      </c>
      <c r="V79">
        <f t="shared" si="37"/>
        <v>2</v>
      </c>
      <c r="W79">
        <f t="shared" si="38"/>
        <v>0</v>
      </c>
      <c r="X79">
        <f t="shared" si="42"/>
        <v>2</v>
      </c>
      <c r="Y79">
        <f t="shared" si="43"/>
        <v>0</v>
      </c>
      <c r="Z79">
        <f t="shared" si="44"/>
        <v>2</v>
      </c>
      <c r="AA79">
        <f t="shared" si="45"/>
        <v>0</v>
      </c>
      <c r="AB79">
        <f t="shared" si="46"/>
        <v>2</v>
      </c>
      <c r="AC79">
        <f t="shared" si="47"/>
        <v>0</v>
      </c>
    </row>
    <row r="80" spans="1:32" x14ac:dyDescent="0.25">
      <c r="A80" t="str">
        <f t="shared" ca="1" si="6"/>
        <v/>
      </c>
      <c r="B80" t="e">
        <f t="shared" ca="1" si="7"/>
        <v>#N/A</v>
      </c>
      <c r="C80">
        <f ca="1"/>
        <v>0.55000000000000004</v>
      </c>
      <c r="D80" t="e">
        <f ca="1"/>
        <v>#N/A</v>
      </c>
      <c r="E80" t="e">
        <f t="shared" ca="1" si="8"/>
        <v>#N/A</v>
      </c>
      <c r="G80" s="24" t="s">
        <v>73</v>
      </c>
      <c r="H80" s="28">
        <f>SUMIF(Data!B3:B367,B3,Data!AC3:AC367)</f>
        <v>0.66000000000000025</v>
      </c>
      <c r="I80">
        <f t="shared" si="39"/>
        <v>7</v>
      </c>
      <c r="K80">
        <f t="shared" si="40"/>
        <v>10</v>
      </c>
      <c r="L80">
        <f t="shared" si="41"/>
        <v>2</v>
      </c>
      <c r="M80">
        <f t="shared" si="28"/>
        <v>10</v>
      </c>
      <c r="N80">
        <f t="shared" si="29"/>
        <v>2</v>
      </c>
      <c r="O80">
        <f t="shared" si="30"/>
        <v>10</v>
      </c>
      <c r="P80">
        <f t="shared" si="31"/>
        <v>2</v>
      </c>
      <c r="Q80">
        <f t="shared" si="32"/>
        <v>10</v>
      </c>
      <c r="R80">
        <f t="shared" si="33"/>
        <v>2</v>
      </c>
      <c r="S80">
        <f t="shared" si="34"/>
        <v>10</v>
      </c>
      <c r="T80">
        <f t="shared" si="35"/>
        <v>2</v>
      </c>
      <c r="U80">
        <f t="shared" si="36"/>
        <v>10</v>
      </c>
      <c r="V80">
        <f t="shared" si="37"/>
        <v>2</v>
      </c>
      <c r="W80">
        <f t="shared" si="38"/>
        <v>10</v>
      </c>
      <c r="X80">
        <f t="shared" si="42"/>
        <v>2</v>
      </c>
      <c r="Y80">
        <f t="shared" si="43"/>
        <v>0</v>
      </c>
      <c r="Z80">
        <f t="shared" si="44"/>
        <v>2</v>
      </c>
      <c r="AA80">
        <f t="shared" si="45"/>
        <v>0</v>
      </c>
      <c r="AB80">
        <f t="shared" si="46"/>
        <v>2</v>
      </c>
      <c r="AC80">
        <f t="shared" si="47"/>
        <v>0</v>
      </c>
    </row>
    <row r="81" spans="1:29" x14ac:dyDescent="0.25">
      <c r="A81" t="str">
        <f t="shared" ca="1" si="6"/>
        <v/>
      </c>
      <c r="B81" t="e">
        <f t="shared" ca="1" si="7"/>
        <v>#N/A</v>
      </c>
      <c r="C81">
        <f ca="1"/>
        <v>0.6</v>
      </c>
      <c r="D81" t="e">
        <f ca="1"/>
        <v>#N/A</v>
      </c>
      <c r="E81" t="e">
        <f t="shared" ca="1" si="8"/>
        <v>#N/A</v>
      </c>
      <c r="G81" s="24" t="s">
        <v>74</v>
      </c>
      <c r="H81" s="28">
        <f>SUMIF(Data!B3:B367,B3,Data!AD3:AD367)</f>
        <v>0.35</v>
      </c>
      <c r="I81">
        <f t="shared" si="39"/>
        <v>4</v>
      </c>
      <c r="K81">
        <f t="shared" si="40"/>
        <v>10</v>
      </c>
      <c r="L81">
        <f t="shared" si="41"/>
        <v>2</v>
      </c>
      <c r="M81">
        <f t="shared" si="28"/>
        <v>10</v>
      </c>
      <c r="N81">
        <f t="shared" si="29"/>
        <v>2</v>
      </c>
      <c r="O81">
        <f t="shared" si="30"/>
        <v>10</v>
      </c>
      <c r="P81">
        <f t="shared" si="31"/>
        <v>2</v>
      </c>
      <c r="Q81">
        <f t="shared" si="32"/>
        <v>10</v>
      </c>
      <c r="R81">
        <f t="shared" si="33"/>
        <v>2</v>
      </c>
      <c r="S81">
        <f t="shared" si="34"/>
        <v>0</v>
      </c>
      <c r="T81">
        <f t="shared" si="35"/>
        <v>2</v>
      </c>
      <c r="U81">
        <f t="shared" si="36"/>
        <v>0</v>
      </c>
      <c r="V81">
        <f t="shared" si="37"/>
        <v>2</v>
      </c>
      <c r="W81">
        <f t="shared" si="38"/>
        <v>0</v>
      </c>
      <c r="X81">
        <f t="shared" si="42"/>
        <v>2</v>
      </c>
      <c r="Y81">
        <f t="shared" si="43"/>
        <v>0</v>
      </c>
      <c r="Z81">
        <f t="shared" si="44"/>
        <v>2</v>
      </c>
      <c r="AA81">
        <f t="shared" si="45"/>
        <v>0</v>
      </c>
      <c r="AB81">
        <f t="shared" si="46"/>
        <v>2</v>
      </c>
      <c r="AC81">
        <f t="shared" si="47"/>
        <v>0</v>
      </c>
    </row>
    <row r="82" spans="1:29" x14ac:dyDescent="0.25">
      <c r="A82" t="str">
        <f t="shared" ca="1" si="6"/>
        <v/>
      </c>
      <c r="B82" t="e">
        <f t="shared" ca="1" si="7"/>
        <v>#N/A</v>
      </c>
      <c r="C82">
        <f ca="1"/>
        <v>0.5</v>
      </c>
      <c r="D82" t="e">
        <f ca="1"/>
        <v>#N/A</v>
      </c>
      <c r="E82" t="e">
        <f t="shared" ca="1" si="8"/>
        <v>#N/A</v>
      </c>
      <c r="I82" t="s">
        <v>75</v>
      </c>
      <c r="J82">
        <v>10</v>
      </c>
    </row>
    <row r="83" spans="1:29" x14ac:dyDescent="0.25">
      <c r="I83" t="s">
        <v>61</v>
      </c>
      <c r="J83">
        <v>2</v>
      </c>
    </row>
    <row r="86" spans="1:29" x14ac:dyDescent="0.25">
      <c r="G86" t="s">
        <v>82</v>
      </c>
      <c r="H86" t="str">
        <f>H3&amp;G87&amp;I3&amp;G87&amp;J3&amp;G87&amp;K3&amp;G87&amp;L3&amp;G87&amp;M3&amp;G87&amp;N3</f>
        <v>SU       MO       TU       WE       TH       FR       SA</v>
      </c>
    </row>
    <row r="87" spans="1:29" x14ac:dyDescent="0.25">
      <c r="G87" t="s">
        <v>83</v>
      </c>
    </row>
  </sheetData>
  <mergeCells count="13">
    <mergeCell ref="Y1:AG2"/>
    <mergeCell ref="H2:I2"/>
    <mergeCell ref="R53:R54"/>
    <mergeCell ref="S53:W53"/>
    <mergeCell ref="S66:T66"/>
    <mergeCell ref="U66:V66"/>
    <mergeCell ref="W66:X66"/>
    <mergeCell ref="L22:M22"/>
    <mergeCell ref="Q67:Q72"/>
    <mergeCell ref="Y66:Z66"/>
    <mergeCell ref="AA66:AB66"/>
    <mergeCell ref="AC66:AD66"/>
    <mergeCell ref="AE66:AF66"/>
  </mergeCells>
  <phoneticPr fontId="14" type="noConversion"/>
  <conditionalFormatting sqref="H4:N9">
    <cfRule type="cellIs" dxfId="3" priority="3" operator="between">
      <formula>$D$6</formula>
      <formula>$D$7-1</formula>
    </cfRule>
  </conditionalFormatting>
  <conditionalFormatting sqref="M4:M9">
    <cfRule type="expression" dxfId="2" priority="4">
      <formula>$E$3=1</formula>
    </cfRule>
  </conditionalFormatting>
  <conditionalFormatting sqref="H4:H9">
    <cfRule type="expression" dxfId="1" priority="5">
      <formula>$E$3=2</formula>
    </cfRule>
  </conditionalFormatting>
  <pageMargins left="0.7" right="0.7" top="0.75" bottom="0.75" header="0.3" footer="0.3"/>
  <ignoredErrors>
    <ignoredError sqref="B9:B20 H66:K66" 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3" r:id="rId3" name="Drop Down 55">
              <controlPr defaultSize="0" autoLine="0" autoPict="0">
                <anchor moveWithCells="1">
                  <from>
                    <xdr:col>15</xdr:col>
                    <xdr:colOff>447675</xdr:colOff>
                    <xdr:row>0</xdr:row>
                    <xdr:rowOff>0</xdr:rowOff>
                  </from>
                  <to>
                    <xdr:col>18</xdr:col>
                    <xdr:colOff>161925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" name="Spinner 56">
              <controlPr defaultSize="0" autoPict="0">
                <anchor moveWithCells="1" sizeWithCells="1">
                  <from>
                    <xdr:col>18</xdr:col>
                    <xdr:colOff>228600</xdr:colOff>
                    <xdr:row>0</xdr:row>
                    <xdr:rowOff>0</xdr:rowOff>
                  </from>
                  <to>
                    <xdr:col>19</xdr:col>
                    <xdr:colOff>200025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" name="Spinner 57">
              <controlPr defaultSize="0" autoPict="0">
                <anchor moveWithCells="1" sizeWithCells="1">
                  <from>
                    <xdr:col>17</xdr:col>
                    <xdr:colOff>209550</xdr:colOff>
                    <xdr:row>6</xdr:row>
                    <xdr:rowOff>76200</xdr:rowOff>
                  </from>
                  <to>
                    <xdr:col>18</xdr:col>
                    <xdr:colOff>171450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" name="Drop Down 58">
              <controlPr defaultSize="0" autoLine="0" autoPict="0">
                <anchor moveWithCells="1">
                  <from>
                    <xdr:col>15</xdr:col>
                    <xdr:colOff>457200</xdr:colOff>
                    <xdr:row>3</xdr:row>
                    <xdr:rowOff>152400</xdr:rowOff>
                  </from>
                  <to>
                    <xdr:col>18</xdr:col>
                    <xdr:colOff>171450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7" name="Spinner 59">
              <controlPr defaultSize="0" autoPict="0">
                <anchor moveWithCells="1" sizeWithCells="1">
                  <from>
                    <xdr:col>18</xdr:col>
                    <xdr:colOff>228600</xdr:colOff>
                    <xdr:row>3</xdr:row>
                    <xdr:rowOff>123825</xdr:rowOff>
                  </from>
                  <to>
                    <xdr:col>19</xdr:col>
                    <xdr:colOff>200025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8" name="Option Button 60">
              <controlPr defaultSize="0" autoFill="0" autoLine="0" autoPict="0">
                <anchor moveWithCells="1">
                  <from>
                    <xdr:col>15</xdr:col>
                    <xdr:colOff>219075</xdr:colOff>
                    <xdr:row>9</xdr:row>
                    <xdr:rowOff>123825</xdr:rowOff>
                  </from>
                  <to>
                    <xdr:col>16</xdr:col>
                    <xdr:colOff>57150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9" name="Option Button 61">
              <controlPr defaultSize="0" autoFill="0" autoLine="0" autoPict="0">
                <anchor moveWithCells="1">
                  <from>
                    <xdr:col>16</xdr:col>
                    <xdr:colOff>152400</xdr:colOff>
                    <xdr:row>9</xdr:row>
                    <xdr:rowOff>133350</xdr:rowOff>
                  </from>
                  <to>
                    <xdr:col>16</xdr:col>
                    <xdr:colOff>571500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602-712E-42CE-8C00-8578A9557F8E}">
  <sheetPr codeName="Лист4"/>
  <dimension ref="A1:AN1100"/>
  <sheetViews>
    <sheetView zoomScale="25" zoomScaleNormal="25" workbookViewId="0">
      <selection activeCell="AN1" sqref="AE1:AN2"/>
    </sheetView>
  </sheetViews>
  <sheetFormatPr defaultRowHeight="15" x14ac:dyDescent="0.25"/>
  <cols>
    <col min="1" max="1" width="10.85546875" bestFit="1" customWidth="1"/>
    <col min="2" max="2" width="9.7109375" style="16" customWidth="1"/>
    <col min="3" max="3" width="9.7109375" style="16" bestFit="1" customWidth="1"/>
    <col min="4" max="4" width="10.5703125" style="16" bestFit="1" customWidth="1"/>
    <col min="5" max="5" width="10.5703125" style="16" customWidth="1"/>
    <col min="6" max="6" width="12.28515625" style="16" customWidth="1"/>
    <col min="7" max="7" width="9" style="16" bestFit="1" customWidth="1"/>
    <col min="8" max="8" width="10.28515625" customWidth="1"/>
    <col min="9" max="9" width="11.7109375" bestFit="1" customWidth="1"/>
    <col min="10" max="10" width="12.42578125" customWidth="1"/>
    <col min="24" max="25" width="8.85546875" style="16"/>
  </cols>
  <sheetData>
    <row r="1" spans="1:40" ht="14.45" customHeight="1" x14ac:dyDescent="0.3">
      <c r="A1" s="63" t="s">
        <v>0</v>
      </c>
      <c r="B1" s="63" t="s">
        <v>24</v>
      </c>
      <c r="C1" s="63" t="s">
        <v>22</v>
      </c>
      <c r="D1" s="62" t="s">
        <v>23</v>
      </c>
      <c r="E1" s="63" t="s">
        <v>25</v>
      </c>
      <c r="F1" s="62" t="s">
        <v>34</v>
      </c>
      <c r="G1" s="63" t="s">
        <v>28</v>
      </c>
      <c r="H1" s="63" t="s">
        <v>30</v>
      </c>
      <c r="I1" s="63" t="s">
        <v>31</v>
      </c>
      <c r="J1" s="62" t="s">
        <v>29</v>
      </c>
      <c r="K1" s="62" t="s">
        <v>36</v>
      </c>
      <c r="L1" s="62" t="s">
        <v>40</v>
      </c>
      <c r="M1" s="62" t="s">
        <v>41</v>
      </c>
      <c r="N1" s="62" t="s">
        <v>42</v>
      </c>
      <c r="O1" s="62" t="s">
        <v>43</v>
      </c>
      <c r="P1" s="62" t="s">
        <v>55</v>
      </c>
      <c r="Q1" s="62" t="s">
        <v>56</v>
      </c>
      <c r="R1" s="62" t="s">
        <v>62</v>
      </c>
      <c r="S1" s="62" t="s">
        <v>63</v>
      </c>
      <c r="T1" s="62" t="s">
        <v>64</v>
      </c>
      <c r="U1" s="62" t="s">
        <v>65</v>
      </c>
      <c r="V1" s="61" t="s">
        <v>66</v>
      </c>
      <c r="W1" s="61" t="s">
        <v>67</v>
      </c>
      <c r="X1" s="61" t="s">
        <v>68</v>
      </c>
      <c r="Y1" s="61" t="s">
        <v>69</v>
      </c>
      <c r="Z1" s="61" t="s">
        <v>70</v>
      </c>
      <c r="AA1" s="61" t="s">
        <v>71</v>
      </c>
      <c r="AB1" s="61" t="s">
        <v>72</v>
      </c>
      <c r="AC1" s="61" t="s">
        <v>73</v>
      </c>
      <c r="AD1" s="61" t="s">
        <v>74</v>
      </c>
      <c r="AE1" s="52"/>
      <c r="AF1" s="53"/>
      <c r="AG1" s="53"/>
      <c r="AH1" s="53"/>
      <c r="AI1" s="53"/>
      <c r="AJ1" s="53"/>
      <c r="AK1" s="53"/>
      <c r="AL1" s="53"/>
      <c r="AM1" s="53"/>
      <c r="AN1" s="54"/>
    </row>
    <row r="2" spans="1:40" ht="15" customHeight="1" x14ac:dyDescent="0.3">
      <c r="A2" s="63"/>
      <c r="B2" s="63"/>
      <c r="C2" s="63"/>
      <c r="D2" s="63"/>
      <c r="E2" s="63"/>
      <c r="F2" s="62"/>
      <c r="G2" s="63"/>
      <c r="H2" s="63"/>
      <c r="I2" s="63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1"/>
      <c r="W2" s="61"/>
      <c r="X2" s="61"/>
      <c r="Y2" s="61"/>
      <c r="Z2" s="61"/>
      <c r="AA2" s="61"/>
      <c r="AB2" s="61"/>
      <c r="AC2" s="61"/>
      <c r="AD2" s="61"/>
      <c r="AE2" s="53"/>
      <c r="AF2" s="53"/>
      <c r="AG2" s="53"/>
      <c r="AH2" s="53"/>
      <c r="AI2" s="53"/>
      <c r="AJ2" s="53"/>
      <c r="AK2" s="53"/>
      <c r="AL2" s="53"/>
      <c r="AM2" s="53"/>
      <c r="AN2" s="54"/>
    </row>
    <row r="3" spans="1:40" x14ac:dyDescent="0.25">
      <c r="A3" s="14">
        <v>44197</v>
      </c>
      <c r="B3" s="16">
        <f t="shared" ref="B3:B66" si="0">MONTH(A3)</f>
        <v>1</v>
      </c>
      <c r="C3" s="16">
        <f>WEEKDAY(A3,Processing!$E$3)</f>
        <v>6</v>
      </c>
      <c r="D3" s="22">
        <f>WEEKNUM(A3,Processing!$E$3)-WEEKNUM(DATE(YEAR(A3),B3,1),Processing!$E$3)+1</f>
        <v>1</v>
      </c>
      <c r="E3" s="22" t="str">
        <f>B3&amp;C3&amp;D3</f>
        <v>161</v>
      </c>
      <c r="F3" s="27">
        <v>0.12</v>
      </c>
      <c r="G3" s="27">
        <v>0.71</v>
      </c>
      <c r="H3">
        <v>107</v>
      </c>
      <c r="I3">
        <v>102</v>
      </c>
      <c r="J3" s="28">
        <v>-0.37</v>
      </c>
      <c r="K3" s="28">
        <v>0.69620000000000004</v>
      </c>
      <c r="L3" s="27">
        <v>0.03</v>
      </c>
      <c r="M3" s="27">
        <v>0</v>
      </c>
      <c r="N3" s="27">
        <v>0.04</v>
      </c>
      <c r="O3" s="27">
        <v>0.01</v>
      </c>
      <c r="P3" s="40">
        <v>180</v>
      </c>
      <c r="Q3" s="40">
        <v>820.00000000000011</v>
      </c>
      <c r="R3" s="27">
        <v>0.35000000000000003</v>
      </c>
      <c r="S3" s="27">
        <v>0.70000000000000007</v>
      </c>
      <c r="T3" s="27">
        <v>0.22</v>
      </c>
      <c r="U3" s="27">
        <v>0.53</v>
      </c>
      <c r="V3" s="27">
        <v>0.6</v>
      </c>
      <c r="W3" s="40">
        <v>65</v>
      </c>
      <c r="X3" s="16">
        <v>50</v>
      </c>
      <c r="Y3" s="16">
        <v>14</v>
      </c>
      <c r="Z3" s="27">
        <v>0</v>
      </c>
      <c r="AA3" s="27">
        <v>0</v>
      </c>
      <c r="AB3" s="27">
        <v>0.02</v>
      </c>
      <c r="AC3" s="27">
        <v>0.02</v>
      </c>
      <c r="AD3" s="27">
        <v>0.04</v>
      </c>
    </row>
    <row r="4" spans="1:40" x14ac:dyDescent="0.25">
      <c r="A4" s="14">
        <v>44198</v>
      </c>
      <c r="B4" s="16">
        <f t="shared" si="0"/>
        <v>1</v>
      </c>
      <c r="C4" s="16">
        <f>WEEKDAY(A4,Processing!$E$3)</f>
        <v>7</v>
      </c>
      <c r="D4" s="22">
        <f>WEEKNUM(A4,Processing!$E$3)-WEEKNUM(DATE(YEAR(A4),B4,1),Processing!$E$3)+1</f>
        <v>1</v>
      </c>
      <c r="E4" s="22" t="str">
        <f t="shared" ref="E4:E67" si="1">B4&amp;C4&amp;D4</f>
        <v>171</v>
      </c>
      <c r="F4" s="27">
        <v>0.14000000000000001</v>
      </c>
      <c r="G4" s="27">
        <v>0.5</v>
      </c>
      <c r="H4">
        <v>208</v>
      </c>
      <c r="I4">
        <v>147</v>
      </c>
      <c r="J4" s="28">
        <v>0.14000000000000001</v>
      </c>
      <c r="K4" s="28">
        <v>0.20320000000000002</v>
      </c>
      <c r="L4" s="27">
        <v>0.01</v>
      </c>
      <c r="M4" s="27">
        <v>0.01</v>
      </c>
      <c r="N4" s="27">
        <v>0.01</v>
      </c>
      <c r="O4" s="27">
        <v>0.03</v>
      </c>
      <c r="P4" s="40">
        <v>150</v>
      </c>
      <c r="Q4" s="40">
        <v>850</v>
      </c>
      <c r="R4" s="27">
        <v>0.45</v>
      </c>
      <c r="S4" s="27">
        <v>0.95000000000000007</v>
      </c>
      <c r="T4" s="27">
        <v>0.2</v>
      </c>
      <c r="U4" s="27">
        <v>0.72</v>
      </c>
      <c r="V4" s="27">
        <v>0.75</v>
      </c>
      <c r="W4" s="40">
        <v>87</v>
      </c>
      <c r="X4" s="16">
        <v>57</v>
      </c>
      <c r="Y4" s="16">
        <v>12</v>
      </c>
      <c r="Z4" s="27">
        <v>0.01</v>
      </c>
      <c r="AA4" s="27">
        <v>0</v>
      </c>
      <c r="AB4" s="27">
        <v>0.02</v>
      </c>
      <c r="AC4" s="27">
        <v>0.02</v>
      </c>
      <c r="AD4" s="27">
        <v>0.01</v>
      </c>
    </row>
    <row r="5" spans="1:40" x14ac:dyDescent="0.25">
      <c r="A5" s="14">
        <v>44199</v>
      </c>
      <c r="B5" s="16">
        <f t="shared" si="0"/>
        <v>1</v>
      </c>
      <c r="C5" s="16">
        <f>WEEKDAY(A5,Processing!$E$3)</f>
        <v>1</v>
      </c>
      <c r="D5" s="22">
        <f>WEEKNUM(A5,Processing!$E$3)-WEEKNUM(DATE(YEAR(A5),B5,1),Processing!$E$3)+1</f>
        <v>2</v>
      </c>
      <c r="E5" s="22" t="str">
        <f t="shared" si="1"/>
        <v>112</v>
      </c>
      <c r="F5" s="27">
        <v>0.23</v>
      </c>
      <c r="G5" s="27">
        <v>0.78</v>
      </c>
      <c r="H5">
        <v>424</v>
      </c>
      <c r="I5">
        <v>325</v>
      </c>
      <c r="J5" s="28">
        <v>-0.39</v>
      </c>
      <c r="K5" s="28">
        <v>0.76429999999999998</v>
      </c>
      <c r="L5" s="27">
        <v>0.05</v>
      </c>
      <c r="M5" s="27">
        <v>0</v>
      </c>
      <c r="N5" s="27">
        <v>0.03</v>
      </c>
      <c r="O5" s="27">
        <v>0</v>
      </c>
      <c r="P5" s="40">
        <v>70</v>
      </c>
      <c r="Q5" s="40">
        <v>929.99999999999989</v>
      </c>
      <c r="R5" s="27">
        <v>0.39</v>
      </c>
      <c r="S5" s="27">
        <v>0.84</v>
      </c>
      <c r="T5" s="27">
        <v>0.15</v>
      </c>
      <c r="U5" s="27">
        <v>0.78</v>
      </c>
      <c r="V5" s="27">
        <v>0.89</v>
      </c>
      <c r="W5" s="40">
        <v>45</v>
      </c>
      <c r="X5" s="16">
        <v>40</v>
      </c>
      <c r="Y5" s="16">
        <v>18</v>
      </c>
      <c r="Z5" s="27">
        <v>0.02</v>
      </c>
      <c r="AA5" s="27">
        <v>0.04</v>
      </c>
      <c r="AB5" s="27">
        <v>0.02</v>
      </c>
      <c r="AC5" s="27">
        <v>0.05</v>
      </c>
      <c r="AD5" s="27">
        <v>0.03</v>
      </c>
    </row>
    <row r="6" spans="1:40" x14ac:dyDescent="0.25">
      <c r="A6" s="14">
        <v>44200</v>
      </c>
      <c r="B6" s="16">
        <f t="shared" si="0"/>
        <v>1</v>
      </c>
      <c r="C6" s="16">
        <f>WEEKDAY(A6,Processing!$E$3)</f>
        <v>2</v>
      </c>
      <c r="D6" s="22">
        <f>WEEKNUM(A6,Processing!$E$3)-WEEKNUM(DATE(YEAR(A6),B6,1),Processing!$E$3)+1</f>
        <v>2</v>
      </c>
      <c r="E6" s="22" t="str">
        <f t="shared" si="1"/>
        <v>122</v>
      </c>
      <c r="F6" s="27">
        <v>0.14000000000000001</v>
      </c>
      <c r="G6" s="27">
        <v>0.31</v>
      </c>
      <c r="H6">
        <v>756</v>
      </c>
      <c r="I6">
        <v>597</v>
      </c>
      <c r="J6" s="28">
        <v>-0.34</v>
      </c>
      <c r="K6" s="28">
        <v>0.59549999999999992</v>
      </c>
      <c r="L6" s="27">
        <v>0.03</v>
      </c>
      <c r="M6" s="27">
        <v>0</v>
      </c>
      <c r="N6" s="27">
        <v>0.02</v>
      </c>
      <c r="O6" s="27">
        <v>0</v>
      </c>
      <c r="P6" s="40">
        <v>950.00000000000011</v>
      </c>
      <c r="Q6" s="40">
        <v>49.999999999999936</v>
      </c>
      <c r="R6" s="27">
        <v>0.24</v>
      </c>
      <c r="S6" s="27">
        <v>0.89</v>
      </c>
      <c r="T6" s="27">
        <v>0.4</v>
      </c>
      <c r="U6" s="27">
        <v>0.81</v>
      </c>
      <c r="V6" s="27">
        <v>0.57000000000000006</v>
      </c>
      <c r="W6" s="40">
        <v>86</v>
      </c>
      <c r="X6" s="16">
        <v>84</v>
      </c>
      <c r="Y6" s="16">
        <v>24</v>
      </c>
      <c r="Z6" s="27">
        <v>0.03</v>
      </c>
      <c r="AA6" s="27">
        <v>0.04</v>
      </c>
      <c r="AB6" s="27">
        <v>0</v>
      </c>
      <c r="AC6" s="27">
        <v>0</v>
      </c>
      <c r="AD6" s="27">
        <v>0.02</v>
      </c>
    </row>
    <row r="7" spans="1:40" x14ac:dyDescent="0.25">
      <c r="A7" s="14">
        <v>44201</v>
      </c>
      <c r="B7" s="16">
        <f t="shared" si="0"/>
        <v>1</v>
      </c>
      <c r="C7" s="16">
        <f>WEEKDAY(A7,Processing!$E$3)</f>
        <v>3</v>
      </c>
      <c r="D7" s="22">
        <f>WEEKNUM(A7,Processing!$E$3)-WEEKNUM(DATE(YEAR(A7),B7,1),Processing!$E$3)+1</f>
        <v>2</v>
      </c>
      <c r="E7" s="22" t="str">
        <f t="shared" si="1"/>
        <v>132</v>
      </c>
      <c r="F7" s="27">
        <v>0.22</v>
      </c>
      <c r="G7" s="27">
        <v>0.64</v>
      </c>
      <c r="H7">
        <v>689</v>
      </c>
      <c r="I7">
        <v>303</v>
      </c>
      <c r="J7" s="28">
        <v>-0.76</v>
      </c>
      <c r="K7" s="28">
        <v>0.3266</v>
      </c>
      <c r="L7" s="27">
        <v>0.04</v>
      </c>
      <c r="M7" s="27">
        <v>0</v>
      </c>
      <c r="N7" s="27">
        <v>0</v>
      </c>
      <c r="O7" s="27">
        <v>0.02</v>
      </c>
      <c r="P7" s="40">
        <v>270</v>
      </c>
      <c r="Q7" s="40">
        <v>730</v>
      </c>
      <c r="R7" s="27">
        <v>0.28999999999999998</v>
      </c>
      <c r="S7" s="27">
        <v>0.59</v>
      </c>
      <c r="T7" s="27">
        <v>0.4</v>
      </c>
      <c r="U7" s="27">
        <v>0.44</v>
      </c>
      <c r="V7" s="27">
        <v>0.65</v>
      </c>
      <c r="W7" s="40">
        <v>89</v>
      </c>
      <c r="X7" s="16">
        <v>60</v>
      </c>
      <c r="Y7" s="16">
        <v>40</v>
      </c>
      <c r="Z7" s="27">
        <v>0.01</v>
      </c>
      <c r="AA7" s="27">
        <v>0.04</v>
      </c>
      <c r="AB7" s="27">
        <v>0</v>
      </c>
      <c r="AC7" s="27">
        <v>0.01</v>
      </c>
      <c r="AD7" s="27">
        <v>0</v>
      </c>
    </row>
    <row r="8" spans="1:40" x14ac:dyDescent="0.25">
      <c r="A8" s="14">
        <v>44202</v>
      </c>
      <c r="B8" s="16">
        <f t="shared" si="0"/>
        <v>1</v>
      </c>
      <c r="C8" s="16">
        <f>WEEKDAY(A8,Processing!$E$3)</f>
        <v>4</v>
      </c>
      <c r="D8" s="22">
        <f>WEEKNUM(A8,Processing!$E$3)-WEEKNUM(DATE(YEAR(A8),B8,1),Processing!$E$3)+1</f>
        <v>2</v>
      </c>
      <c r="E8" s="22" t="str">
        <f t="shared" si="1"/>
        <v>142</v>
      </c>
      <c r="F8" s="27">
        <v>0.2</v>
      </c>
      <c r="G8" s="27">
        <v>0.37</v>
      </c>
      <c r="H8">
        <v>789</v>
      </c>
      <c r="I8">
        <v>726</v>
      </c>
      <c r="J8" s="28">
        <v>0.91</v>
      </c>
      <c r="K8" s="28">
        <v>0.76770000000000005</v>
      </c>
      <c r="L8" s="27">
        <v>0.01</v>
      </c>
      <c r="M8" s="27">
        <v>0.02</v>
      </c>
      <c r="N8" s="27">
        <v>0.03</v>
      </c>
      <c r="O8" s="27">
        <v>0.05</v>
      </c>
      <c r="P8" s="40">
        <v>810</v>
      </c>
      <c r="Q8" s="40">
        <v>189.99999999999994</v>
      </c>
      <c r="R8" s="27">
        <v>0.43</v>
      </c>
      <c r="S8" s="27">
        <v>0.75</v>
      </c>
      <c r="T8" s="27">
        <v>0.34</v>
      </c>
      <c r="U8" s="27">
        <v>0.47000000000000003</v>
      </c>
      <c r="V8" s="27">
        <v>0.63</v>
      </c>
      <c r="W8" s="40">
        <v>36</v>
      </c>
      <c r="X8" s="16">
        <v>14</v>
      </c>
      <c r="Y8" s="16">
        <v>3</v>
      </c>
      <c r="Z8" s="27">
        <v>0.01</v>
      </c>
      <c r="AA8" s="27">
        <v>0.01</v>
      </c>
      <c r="AB8" s="27">
        <v>0.02</v>
      </c>
      <c r="AC8" s="27">
        <v>0.04</v>
      </c>
      <c r="AD8" s="27">
        <v>0.03</v>
      </c>
    </row>
    <row r="9" spans="1:40" x14ac:dyDescent="0.25">
      <c r="A9" s="14">
        <v>44203</v>
      </c>
      <c r="B9" s="16">
        <f t="shared" si="0"/>
        <v>1</v>
      </c>
      <c r="C9" s="16">
        <f>WEEKDAY(A9,Processing!$E$3)</f>
        <v>5</v>
      </c>
      <c r="D9" s="22">
        <f>WEEKNUM(A9,Processing!$E$3)-WEEKNUM(DATE(YEAR(A9),B9,1),Processing!$E$3)+1</f>
        <v>2</v>
      </c>
      <c r="E9" s="22" t="str">
        <f t="shared" si="1"/>
        <v>152</v>
      </c>
      <c r="F9" s="27">
        <v>0.15</v>
      </c>
      <c r="G9" s="27">
        <v>0.4</v>
      </c>
      <c r="H9">
        <v>578</v>
      </c>
      <c r="I9">
        <v>648</v>
      </c>
      <c r="J9" s="28">
        <v>0.87</v>
      </c>
      <c r="K9" s="28">
        <v>0.95879999999999999</v>
      </c>
      <c r="L9" s="27">
        <v>0.03</v>
      </c>
      <c r="M9" s="27">
        <v>0</v>
      </c>
      <c r="N9" s="27">
        <v>0.02</v>
      </c>
      <c r="O9" s="27">
        <v>0.03</v>
      </c>
      <c r="P9" s="40">
        <v>940.00000000000011</v>
      </c>
      <c r="Q9" s="40">
        <v>59.999999999999943</v>
      </c>
      <c r="R9" s="27">
        <v>0.12</v>
      </c>
      <c r="S9" s="27">
        <v>0.55000000000000004</v>
      </c>
      <c r="T9" s="27">
        <v>0.09</v>
      </c>
      <c r="U9" s="27">
        <v>0.57999999999999996</v>
      </c>
      <c r="V9" s="27">
        <v>0.68</v>
      </c>
      <c r="W9" s="40">
        <v>42</v>
      </c>
      <c r="X9" s="16">
        <v>29</v>
      </c>
      <c r="Y9" s="16">
        <v>15</v>
      </c>
      <c r="Z9" s="27">
        <v>0</v>
      </c>
      <c r="AA9" s="27">
        <v>0.05</v>
      </c>
      <c r="AB9" s="27">
        <v>0.04</v>
      </c>
      <c r="AC9" s="27">
        <v>0.01</v>
      </c>
      <c r="AD9" s="27">
        <v>0.02</v>
      </c>
    </row>
    <row r="10" spans="1:40" x14ac:dyDescent="0.25">
      <c r="A10" s="14">
        <v>44204</v>
      </c>
      <c r="B10" s="16">
        <f t="shared" si="0"/>
        <v>1</v>
      </c>
      <c r="C10" s="16">
        <f>WEEKDAY(A10,Processing!$E$3)</f>
        <v>6</v>
      </c>
      <c r="D10" s="22">
        <f>WEEKNUM(A10,Processing!$E$3)-WEEKNUM(DATE(YEAR(A10),B10,1),Processing!$E$3)+1</f>
        <v>2</v>
      </c>
      <c r="E10" s="22" t="str">
        <f t="shared" si="1"/>
        <v>162</v>
      </c>
      <c r="F10" s="27">
        <v>0.18</v>
      </c>
      <c r="G10" s="27">
        <v>0.41000000000000003</v>
      </c>
      <c r="H10">
        <v>495</v>
      </c>
      <c r="I10">
        <v>687</v>
      </c>
      <c r="J10" s="28">
        <v>0.39</v>
      </c>
      <c r="K10" s="28">
        <v>0.40980000000000005</v>
      </c>
      <c r="L10" s="27">
        <v>0.02</v>
      </c>
      <c r="M10" s="27">
        <v>0.01</v>
      </c>
      <c r="N10" s="27">
        <v>0</v>
      </c>
      <c r="O10" s="27">
        <v>0</v>
      </c>
      <c r="P10" s="40">
        <v>620</v>
      </c>
      <c r="Q10" s="40">
        <v>380</v>
      </c>
      <c r="R10" s="27">
        <v>0.47000000000000003</v>
      </c>
      <c r="S10" s="27">
        <v>0.94000000000000006</v>
      </c>
      <c r="T10" s="27">
        <v>0.16</v>
      </c>
      <c r="U10" s="27">
        <v>0.75</v>
      </c>
      <c r="V10" s="27">
        <v>0.66</v>
      </c>
      <c r="W10" s="40">
        <v>34</v>
      </c>
      <c r="X10" s="16">
        <v>29</v>
      </c>
      <c r="Y10" s="16">
        <v>12</v>
      </c>
      <c r="Z10" s="27">
        <v>0.01</v>
      </c>
      <c r="AA10" s="27">
        <v>0.01</v>
      </c>
      <c r="AB10" s="27">
        <v>0</v>
      </c>
      <c r="AC10" s="27">
        <v>0.01</v>
      </c>
      <c r="AD10" s="27">
        <v>0</v>
      </c>
    </row>
    <row r="11" spans="1:40" x14ac:dyDescent="0.25">
      <c r="A11" s="14">
        <v>44205</v>
      </c>
      <c r="B11" s="16">
        <f t="shared" si="0"/>
        <v>1</v>
      </c>
      <c r="C11" s="16">
        <f>WEEKDAY(A11,Processing!$E$3)</f>
        <v>7</v>
      </c>
      <c r="D11" s="22">
        <f>WEEKNUM(A11,Processing!$E$3)-WEEKNUM(DATE(YEAR(A11),B11,1),Processing!$E$3)+1</f>
        <v>2</v>
      </c>
      <c r="E11" s="22" t="str">
        <f t="shared" si="1"/>
        <v>172</v>
      </c>
      <c r="F11" s="27">
        <v>0.11</v>
      </c>
      <c r="G11" s="27">
        <v>0.41</v>
      </c>
      <c r="H11">
        <v>461</v>
      </c>
      <c r="I11">
        <v>536</v>
      </c>
      <c r="J11" s="28">
        <v>-0.22</v>
      </c>
      <c r="K11" s="28">
        <v>0.72109999999999996</v>
      </c>
      <c r="L11" s="27">
        <v>0.05</v>
      </c>
      <c r="M11" s="27">
        <v>0.02</v>
      </c>
      <c r="N11" s="27">
        <v>0.02</v>
      </c>
      <c r="O11" s="27">
        <v>0</v>
      </c>
      <c r="P11" s="40">
        <v>420</v>
      </c>
      <c r="Q11" s="40">
        <v>580.00000000000011</v>
      </c>
      <c r="R11" s="27">
        <v>0.41000000000000003</v>
      </c>
      <c r="S11" s="27">
        <v>0.77</v>
      </c>
      <c r="T11" s="27">
        <v>0.09</v>
      </c>
      <c r="U11" s="27">
        <v>0.8</v>
      </c>
      <c r="V11" s="27">
        <v>0.73</v>
      </c>
      <c r="W11" s="40">
        <v>59</v>
      </c>
      <c r="X11" s="16">
        <v>18</v>
      </c>
      <c r="Y11" s="16">
        <v>3</v>
      </c>
      <c r="Z11" s="27">
        <v>0</v>
      </c>
      <c r="AA11" s="27">
        <v>0</v>
      </c>
      <c r="AB11" s="27">
        <v>0.04</v>
      </c>
      <c r="AC11" s="27">
        <v>0.02</v>
      </c>
      <c r="AD11" s="27">
        <v>0.02</v>
      </c>
    </row>
    <row r="12" spans="1:40" x14ac:dyDescent="0.25">
      <c r="A12" s="14">
        <v>44206</v>
      </c>
      <c r="B12" s="16">
        <f t="shared" si="0"/>
        <v>1</v>
      </c>
      <c r="C12" s="16">
        <f>WEEKDAY(A12,Processing!$E$3)</f>
        <v>1</v>
      </c>
      <c r="D12" s="22">
        <f>WEEKNUM(A12,Processing!$E$3)-WEEKNUM(DATE(YEAR(A12),B12,1),Processing!$E$3)+1</f>
        <v>3</v>
      </c>
      <c r="E12" s="22" t="str">
        <f t="shared" si="1"/>
        <v>113</v>
      </c>
      <c r="F12" s="27">
        <v>0.18</v>
      </c>
      <c r="G12" s="27">
        <v>0.55000000000000004</v>
      </c>
      <c r="H12">
        <v>670</v>
      </c>
      <c r="I12">
        <v>1039</v>
      </c>
      <c r="J12" s="28">
        <v>0.11</v>
      </c>
      <c r="K12" s="28">
        <v>0.22309999999999999</v>
      </c>
      <c r="L12" s="27">
        <v>0.03</v>
      </c>
      <c r="M12" s="27">
        <v>0</v>
      </c>
      <c r="N12" s="27">
        <v>0.02</v>
      </c>
      <c r="O12" s="27">
        <v>0</v>
      </c>
      <c r="P12" s="40">
        <v>60</v>
      </c>
      <c r="Q12" s="40">
        <v>940</v>
      </c>
      <c r="R12" s="27">
        <v>0.06</v>
      </c>
      <c r="S12" s="27">
        <v>0.78</v>
      </c>
      <c r="T12" s="27">
        <v>0.14000000000000001</v>
      </c>
      <c r="U12" s="27">
        <v>0.8</v>
      </c>
      <c r="V12" s="27">
        <v>0.62</v>
      </c>
      <c r="W12" s="40">
        <v>70</v>
      </c>
      <c r="X12" s="16">
        <v>29</v>
      </c>
      <c r="Y12" s="16">
        <v>25</v>
      </c>
      <c r="Z12" s="27">
        <v>0.02</v>
      </c>
      <c r="AA12" s="27">
        <v>0.01</v>
      </c>
      <c r="AB12" s="27">
        <v>0.01</v>
      </c>
      <c r="AC12" s="27">
        <v>0</v>
      </c>
      <c r="AD12" s="27">
        <v>0.02</v>
      </c>
    </row>
    <row r="13" spans="1:40" x14ac:dyDescent="0.25">
      <c r="A13" s="14">
        <v>44207</v>
      </c>
      <c r="B13" s="16">
        <f t="shared" si="0"/>
        <v>1</v>
      </c>
      <c r="C13" s="16">
        <f>WEEKDAY(A13,Processing!$E$3)</f>
        <v>2</v>
      </c>
      <c r="D13" s="22">
        <f>WEEKNUM(A13,Processing!$E$3)-WEEKNUM(DATE(YEAR(A13),B13,1),Processing!$E$3)+1</f>
        <v>3</v>
      </c>
      <c r="E13" s="22" t="str">
        <f t="shared" si="1"/>
        <v>123</v>
      </c>
      <c r="F13" s="27">
        <v>0.16</v>
      </c>
      <c r="G13" s="27">
        <v>0.64</v>
      </c>
      <c r="H13">
        <v>582</v>
      </c>
      <c r="I13">
        <v>757</v>
      </c>
      <c r="J13" s="28">
        <v>0.16</v>
      </c>
      <c r="K13" s="28">
        <v>0.76419999999999999</v>
      </c>
      <c r="L13" s="27">
        <v>0.03</v>
      </c>
      <c r="M13" s="27">
        <v>0</v>
      </c>
      <c r="N13" s="27">
        <v>0.03</v>
      </c>
      <c r="O13" s="27">
        <v>0</v>
      </c>
      <c r="P13" s="40">
        <v>850</v>
      </c>
      <c r="Q13" s="40">
        <v>150.00000000000003</v>
      </c>
      <c r="R13" s="27">
        <v>0.37</v>
      </c>
      <c r="S13" s="27">
        <v>0.95000000000000007</v>
      </c>
      <c r="T13" s="27">
        <v>0.3</v>
      </c>
      <c r="U13" s="27">
        <v>0.46</v>
      </c>
      <c r="V13" s="27">
        <v>0.78</v>
      </c>
      <c r="W13" s="40">
        <v>82</v>
      </c>
      <c r="X13" s="16">
        <v>27</v>
      </c>
      <c r="Y13" s="16">
        <v>3</v>
      </c>
      <c r="Z13" s="27">
        <v>0.02</v>
      </c>
      <c r="AA13" s="27">
        <v>0.04</v>
      </c>
      <c r="AB13" s="27">
        <v>0.05</v>
      </c>
      <c r="AC13" s="27">
        <v>0.05</v>
      </c>
      <c r="AD13" s="27">
        <v>0.03</v>
      </c>
    </row>
    <row r="14" spans="1:40" x14ac:dyDescent="0.25">
      <c r="A14" s="14">
        <v>44208</v>
      </c>
      <c r="B14" s="16">
        <f t="shared" si="0"/>
        <v>1</v>
      </c>
      <c r="C14" s="16">
        <f>WEEKDAY(A14,Processing!$E$3)</f>
        <v>3</v>
      </c>
      <c r="D14" s="22">
        <f>WEEKNUM(A14,Processing!$E$3)-WEEKNUM(DATE(YEAR(A14),B14,1),Processing!$E$3)+1</f>
        <v>3</v>
      </c>
      <c r="E14" s="22" t="str">
        <f t="shared" si="1"/>
        <v>133</v>
      </c>
      <c r="F14" s="27">
        <v>0.23</v>
      </c>
      <c r="G14" s="27">
        <v>0.63</v>
      </c>
      <c r="H14">
        <v>258</v>
      </c>
      <c r="I14">
        <v>173</v>
      </c>
      <c r="J14" s="28">
        <v>-0.55000000000000004</v>
      </c>
      <c r="K14" s="28">
        <v>0.59519999999999995</v>
      </c>
      <c r="L14" s="27">
        <v>0.02</v>
      </c>
      <c r="M14" s="27">
        <v>0</v>
      </c>
      <c r="N14" s="27">
        <v>0.01</v>
      </c>
      <c r="O14" s="27">
        <v>0</v>
      </c>
      <c r="P14" s="40">
        <v>510</v>
      </c>
      <c r="Q14" s="40">
        <v>490</v>
      </c>
      <c r="R14" s="27">
        <v>0.31</v>
      </c>
      <c r="S14" s="27">
        <v>0.5</v>
      </c>
      <c r="T14" s="27">
        <v>0.49</v>
      </c>
      <c r="U14" s="27">
        <v>0.56000000000000005</v>
      </c>
      <c r="V14" s="27">
        <v>0.95000000000000007</v>
      </c>
      <c r="W14" s="40">
        <v>91</v>
      </c>
      <c r="X14" s="16">
        <v>43</v>
      </c>
      <c r="Y14" s="16">
        <v>27</v>
      </c>
      <c r="Z14" s="27">
        <v>0.05</v>
      </c>
      <c r="AA14" s="27">
        <v>0.01</v>
      </c>
      <c r="AB14" s="27">
        <v>0</v>
      </c>
      <c r="AC14" s="27">
        <v>0.05</v>
      </c>
      <c r="AD14" s="27">
        <v>0.01</v>
      </c>
    </row>
    <row r="15" spans="1:40" x14ac:dyDescent="0.25">
      <c r="A15" s="14">
        <v>44209</v>
      </c>
      <c r="B15" s="16">
        <f t="shared" si="0"/>
        <v>1</v>
      </c>
      <c r="C15" s="16">
        <f>WEEKDAY(A15,Processing!$E$3)</f>
        <v>4</v>
      </c>
      <c r="D15" s="22">
        <f>WEEKNUM(A15,Processing!$E$3)-WEEKNUM(DATE(YEAR(A15),B15,1),Processing!$E$3)+1</f>
        <v>3</v>
      </c>
      <c r="E15" s="22" t="str">
        <f t="shared" si="1"/>
        <v>143</v>
      </c>
      <c r="F15" s="27">
        <v>0.24</v>
      </c>
      <c r="G15" s="27">
        <v>0.11</v>
      </c>
      <c r="H15">
        <v>416</v>
      </c>
      <c r="I15">
        <v>360</v>
      </c>
      <c r="J15" s="28">
        <v>-0.47000000000000003</v>
      </c>
      <c r="K15" s="28">
        <v>0.5363</v>
      </c>
      <c r="L15" s="27">
        <v>0</v>
      </c>
      <c r="M15" s="27">
        <v>0.04</v>
      </c>
      <c r="N15" s="27">
        <v>0.04</v>
      </c>
      <c r="O15" s="27">
        <v>0.03</v>
      </c>
      <c r="P15" s="40">
        <v>150</v>
      </c>
      <c r="Q15" s="40">
        <v>850</v>
      </c>
      <c r="R15" s="27">
        <v>0.05</v>
      </c>
      <c r="S15" s="27">
        <v>0.85</v>
      </c>
      <c r="T15" s="27">
        <v>0.45</v>
      </c>
      <c r="U15" s="27">
        <v>0.57999999999999996</v>
      </c>
      <c r="V15" s="27">
        <v>0.66</v>
      </c>
      <c r="W15" s="40">
        <v>57</v>
      </c>
      <c r="X15" s="16">
        <v>24</v>
      </c>
      <c r="Y15" s="16">
        <v>21</v>
      </c>
      <c r="Z15" s="27">
        <v>0.03</v>
      </c>
      <c r="AA15" s="27">
        <v>0.04</v>
      </c>
      <c r="AB15" s="27">
        <v>0.03</v>
      </c>
      <c r="AC15" s="27">
        <v>0.05</v>
      </c>
      <c r="AD15" s="27">
        <v>0.04</v>
      </c>
    </row>
    <row r="16" spans="1:40" x14ac:dyDescent="0.25">
      <c r="A16" s="14">
        <v>44210</v>
      </c>
      <c r="B16" s="16">
        <f t="shared" si="0"/>
        <v>1</v>
      </c>
      <c r="C16" s="16">
        <f>WEEKDAY(A16,Processing!$E$3)</f>
        <v>5</v>
      </c>
      <c r="D16" s="22">
        <f>WEEKNUM(A16,Processing!$E$3)-WEEKNUM(DATE(YEAR(A16),B16,1),Processing!$E$3)+1</f>
        <v>3</v>
      </c>
      <c r="E16" s="22" t="str">
        <f t="shared" si="1"/>
        <v>153</v>
      </c>
      <c r="F16" s="27">
        <v>0.14000000000000001</v>
      </c>
      <c r="G16" s="27">
        <v>0.83000000000000007</v>
      </c>
      <c r="H16">
        <v>398</v>
      </c>
      <c r="I16">
        <v>438</v>
      </c>
      <c r="J16" s="28">
        <v>0.52</v>
      </c>
      <c r="K16" s="28">
        <v>0.84739999999999993</v>
      </c>
      <c r="L16" s="27">
        <v>0.02</v>
      </c>
      <c r="M16" s="27">
        <v>0.03</v>
      </c>
      <c r="N16" s="27">
        <v>0.03</v>
      </c>
      <c r="O16" s="27">
        <v>0.01</v>
      </c>
      <c r="P16" s="40">
        <v>160</v>
      </c>
      <c r="Q16" s="40">
        <v>840</v>
      </c>
      <c r="R16" s="27">
        <v>0.4</v>
      </c>
      <c r="S16" s="27">
        <v>0.81</v>
      </c>
      <c r="T16" s="27">
        <v>0.35000000000000003</v>
      </c>
      <c r="U16" s="27">
        <v>0.92</v>
      </c>
      <c r="V16" s="27">
        <v>0.83000000000000007</v>
      </c>
      <c r="W16" s="40">
        <v>95</v>
      </c>
      <c r="X16" s="16">
        <v>45</v>
      </c>
      <c r="Y16" s="16">
        <v>17</v>
      </c>
      <c r="Z16" s="27">
        <v>0.04</v>
      </c>
      <c r="AA16" s="27">
        <v>0.02</v>
      </c>
      <c r="AB16" s="27">
        <v>0.04</v>
      </c>
      <c r="AC16" s="27">
        <v>0.02</v>
      </c>
      <c r="AD16" s="27">
        <v>0.03</v>
      </c>
    </row>
    <row r="17" spans="1:30" x14ac:dyDescent="0.25">
      <c r="A17" s="14">
        <v>44211</v>
      </c>
      <c r="B17" s="16">
        <f t="shared" si="0"/>
        <v>1</v>
      </c>
      <c r="C17" s="16">
        <f>WEEKDAY(A17,Processing!$E$3)</f>
        <v>6</v>
      </c>
      <c r="D17" s="22">
        <f>WEEKNUM(A17,Processing!$E$3)-WEEKNUM(DATE(YEAR(A17),B17,1),Processing!$E$3)+1</f>
        <v>3</v>
      </c>
      <c r="E17" s="22" t="str">
        <f t="shared" si="1"/>
        <v>163</v>
      </c>
      <c r="F17" s="27">
        <v>0.18</v>
      </c>
      <c r="G17" s="27">
        <v>0.72</v>
      </c>
      <c r="H17">
        <v>851</v>
      </c>
      <c r="I17">
        <v>500</v>
      </c>
      <c r="J17" s="28">
        <v>7.0000000000000007E-2</v>
      </c>
      <c r="K17" s="28">
        <v>0.4385</v>
      </c>
      <c r="L17" s="27">
        <v>0.03</v>
      </c>
      <c r="M17" s="27">
        <v>0.02</v>
      </c>
      <c r="N17" s="27">
        <v>0.02</v>
      </c>
      <c r="O17" s="27">
        <v>0.03</v>
      </c>
      <c r="P17" s="40">
        <v>550</v>
      </c>
      <c r="Q17" s="40">
        <v>449.99999999999994</v>
      </c>
      <c r="R17" s="27">
        <v>0.25</v>
      </c>
      <c r="S17" s="27">
        <v>0.92</v>
      </c>
      <c r="T17" s="27">
        <v>0.31</v>
      </c>
      <c r="U17" s="27">
        <v>0.53</v>
      </c>
      <c r="V17" s="27">
        <v>0.89</v>
      </c>
      <c r="W17" s="40">
        <v>36</v>
      </c>
      <c r="X17" s="16">
        <v>25</v>
      </c>
      <c r="Y17" s="16">
        <v>11</v>
      </c>
      <c r="Z17" s="27">
        <v>0.01</v>
      </c>
      <c r="AA17" s="27">
        <v>0.02</v>
      </c>
      <c r="AB17" s="27">
        <v>0.05</v>
      </c>
      <c r="AC17" s="27">
        <v>0.05</v>
      </c>
      <c r="AD17" s="27">
        <v>0.02</v>
      </c>
    </row>
    <row r="18" spans="1:30" x14ac:dyDescent="0.25">
      <c r="A18" s="14">
        <v>44212</v>
      </c>
      <c r="B18" s="16">
        <f t="shared" si="0"/>
        <v>1</v>
      </c>
      <c r="C18" s="16">
        <f>WEEKDAY(A18,Processing!$E$3)</f>
        <v>7</v>
      </c>
      <c r="D18" s="22">
        <f>WEEKNUM(A18,Processing!$E$3)-WEEKNUM(DATE(YEAR(A18),B18,1),Processing!$E$3)+1</f>
        <v>3</v>
      </c>
      <c r="E18" s="22" t="str">
        <f t="shared" si="1"/>
        <v>173</v>
      </c>
      <c r="F18" s="27">
        <v>0.16</v>
      </c>
      <c r="G18" s="27">
        <v>0.97</v>
      </c>
      <c r="H18">
        <v>120</v>
      </c>
      <c r="I18">
        <v>174</v>
      </c>
      <c r="J18" s="28">
        <v>0.1</v>
      </c>
      <c r="K18" s="28">
        <v>0.47960000000000003</v>
      </c>
      <c r="L18" s="27">
        <v>0.03</v>
      </c>
      <c r="M18" s="27">
        <v>0.03</v>
      </c>
      <c r="N18" s="27">
        <v>0</v>
      </c>
      <c r="O18" s="27">
        <v>0</v>
      </c>
      <c r="P18" s="40">
        <v>660</v>
      </c>
      <c r="Q18" s="40">
        <v>339.99999999999994</v>
      </c>
      <c r="R18" s="27">
        <v>7.0000000000000007E-2</v>
      </c>
      <c r="S18" s="27">
        <v>0.86</v>
      </c>
      <c r="T18" s="27">
        <v>0.13</v>
      </c>
      <c r="U18" s="27">
        <v>0.41000000000000003</v>
      </c>
      <c r="V18" s="27">
        <v>0.83000000000000007</v>
      </c>
      <c r="W18" s="40">
        <v>77</v>
      </c>
      <c r="X18" s="16">
        <v>32</v>
      </c>
      <c r="Y18" s="16">
        <v>18</v>
      </c>
      <c r="Z18" s="27">
        <v>0.02</v>
      </c>
      <c r="AA18" s="27">
        <v>0.01</v>
      </c>
      <c r="AB18" s="27">
        <v>0.01</v>
      </c>
      <c r="AC18" s="27">
        <v>0.04</v>
      </c>
      <c r="AD18" s="27">
        <v>0</v>
      </c>
    </row>
    <row r="19" spans="1:30" x14ac:dyDescent="0.25">
      <c r="A19" s="14">
        <v>44213</v>
      </c>
      <c r="B19" s="16">
        <f t="shared" si="0"/>
        <v>1</v>
      </c>
      <c r="C19" s="16">
        <f>WEEKDAY(A19,Processing!$E$3)</f>
        <v>1</v>
      </c>
      <c r="D19" s="22">
        <f>WEEKNUM(A19,Processing!$E$3)-WEEKNUM(DATE(YEAR(A19),B19,1),Processing!$E$3)+1</f>
        <v>4</v>
      </c>
      <c r="E19" s="22" t="str">
        <f t="shared" si="1"/>
        <v>114</v>
      </c>
      <c r="F19" s="27">
        <v>0.11</v>
      </c>
      <c r="G19" s="27">
        <v>0.67999999999999994</v>
      </c>
      <c r="H19">
        <v>301</v>
      </c>
      <c r="I19">
        <v>136</v>
      </c>
      <c r="J19" s="28">
        <v>0.2</v>
      </c>
      <c r="K19" s="28">
        <v>0.60450000000000004</v>
      </c>
      <c r="L19" s="27">
        <v>0.05</v>
      </c>
      <c r="M19" s="27">
        <v>0</v>
      </c>
      <c r="N19" s="27">
        <v>0.05</v>
      </c>
      <c r="O19" s="27">
        <v>0.04</v>
      </c>
      <c r="P19" s="40">
        <v>820.00000000000011</v>
      </c>
      <c r="Q19" s="40">
        <v>179.99999999999994</v>
      </c>
      <c r="R19" s="27">
        <v>0.27</v>
      </c>
      <c r="S19" s="27">
        <v>0.5</v>
      </c>
      <c r="T19" s="27">
        <v>0.46</v>
      </c>
      <c r="U19" s="27">
        <v>1</v>
      </c>
      <c r="V19" s="27">
        <v>0.65</v>
      </c>
      <c r="W19" s="40">
        <v>76</v>
      </c>
      <c r="X19" s="16">
        <v>57</v>
      </c>
      <c r="Y19" s="16">
        <v>12</v>
      </c>
      <c r="Z19" s="27">
        <v>0</v>
      </c>
      <c r="AA19" s="27">
        <v>0.04</v>
      </c>
      <c r="AB19" s="27">
        <v>0.03</v>
      </c>
      <c r="AC19" s="27">
        <v>0</v>
      </c>
      <c r="AD19" s="27">
        <v>0.05</v>
      </c>
    </row>
    <row r="20" spans="1:30" x14ac:dyDescent="0.25">
      <c r="A20" s="14">
        <v>44214</v>
      </c>
      <c r="B20" s="16">
        <f t="shared" si="0"/>
        <v>1</v>
      </c>
      <c r="C20" s="16">
        <f>WEEKDAY(A20,Processing!$E$3)</f>
        <v>2</v>
      </c>
      <c r="D20" s="22">
        <f>WEEKNUM(A20,Processing!$E$3)-WEEKNUM(DATE(YEAR(A20),B20,1),Processing!$E$3)+1</f>
        <v>4</v>
      </c>
      <c r="E20" s="22" t="str">
        <f t="shared" si="1"/>
        <v>124</v>
      </c>
      <c r="F20" s="27">
        <v>0.1</v>
      </c>
      <c r="G20" s="27">
        <v>0.25</v>
      </c>
      <c r="H20">
        <v>756</v>
      </c>
      <c r="I20">
        <v>837</v>
      </c>
      <c r="J20" s="28">
        <v>-0.35000000000000003</v>
      </c>
      <c r="K20" s="28">
        <v>0.72189999999999999</v>
      </c>
      <c r="L20" s="27">
        <v>0.03</v>
      </c>
      <c r="M20" s="27">
        <v>0</v>
      </c>
      <c r="N20" s="27">
        <v>0</v>
      </c>
      <c r="O20" s="27">
        <v>0.01</v>
      </c>
      <c r="P20" s="40">
        <v>150</v>
      </c>
      <c r="Q20" s="40">
        <v>850</v>
      </c>
      <c r="R20" s="27">
        <v>0.08</v>
      </c>
      <c r="S20" s="27">
        <v>0.79</v>
      </c>
      <c r="T20" s="27">
        <v>0.28999999999999998</v>
      </c>
      <c r="U20" s="27">
        <v>0.51</v>
      </c>
      <c r="V20" s="27">
        <v>0.70000000000000007</v>
      </c>
      <c r="W20" s="40">
        <v>41</v>
      </c>
      <c r="X20" s="16">
        <v>25</v>
      </c>
      <c r="Y20" s="16">
        <v>2</v>
      </c>
      <c r="Z20" s="27">
        <v>0.03</v>
      </c>
      <c r="AA20" s="27">
        <v>0</v>
      </c>
      <c r="AB20" s="27">
        <v>0.04</v>
      </c>
      <c r="AC20" s="27">
        <v>0.05</v>
      </c>
      <c r="AD20" s="27">
        <v>0</v>
      </c>
    </row>
    <row r="21" spans="1:30" x14ac:dyDescent="0.25">
      <c r="A21" s="14">
        <v>44215</v>
      </c>
      <c r="B21" s="16">
        <f t="shared" si="0"/>
        <v>1</v>
      </c>
      <c r="C21" s="16">
        <f>WEEKDAY(A21,Processing!$E$3)</f>
        <v>3</v>
      </c>
      <c r="D21" s="22">
        <f>WEEKNUM(A21,Processing!$E$3)-WEEKNUM(DATE(YEAR(A21),B21,1),Processing!$E$3)+1</f>
        <v>4</v>
      </c>
      <c r="E21" s="22" t="str">
        <f t="shared" si="1"/>
        <v>134</v>
      </c>
      <c r="F21" s="27">
        <v>0.14000000000000001</v>
      </c>
      <c r="G21" s="27">
        <v>0.58000000000000007</v>
      </c>
      <c r="H21">
        <v>135</v>
      </c>
      <c r="I21">
        <v>75</v>
      </c>
      <c r="J21" s="28">
        <v>-0.57000000000000006</v>
      </c>
      <c r="K21" s="28">
        <v>0.21389999999999998</v>
      </c>
      <c r="L21" s="27">
        <v>0</v>
      </c>
      <c r="M21" s="27">
        <v>0</v>
      </c>
      <c r="N21" s="27">
        <v>0.01</v>
      </c>
      <c r="O21" s="27">
        <v>0</v>
      </c>
      <c r="P21" s="40">
        <v>910</v>
      </c>
      <c r="Q21" s="40">
        <v>89.999999999999972</v>
      </c>
      <c r="R21" s="27">
        <v>0.23</v>
      </c>
      <c r="S21" s="27">
        <v>0.55000000000000004</v>
      </c>
      <c r="T21" s="27">
        <v>0.28999999999999998</v>
      </c>
      <c r="U21" s="27">
        <v>0.9</v>
      </c>
      <c r="V21" s="27">
        <v>0.66</v>
      </c>
      <c r="W21" s="40">
        <v>32</v>
      </c>
      <c r="X21" s="16">
        <v>28</v>
      </c>
      <c r="Y21" s="16">
        <v>5</v>
      </c>
      <c r="Z21" s="27">
        <v>0.01</v>
      </c>
      <c r="AA21" s="27">
        <v>0</v>
      </c>
      <c r="AB21" s="27">
        <v>0.03</v>
      </c>
      <c r="AC21" s="27">
        <v>0</v>
      </c>
      <c r="AD21" s="27">
        <v>0.01</v>
      </c>
    </row>
    <row r="22" spans="1:30" x14ac:dyDescent="0.25">
      <c r="A22" s="14">
        <v>44216</v>
      </c>
      <c r="B22" s="16">
        <f t="shared" si="0"/>
        <v>1</v>
      </c>
      <c r="C22" s="16">
        <f>WEEKDAY(A22,Processing!$E$3)</f>
        <v>4</v>
      </c>
      <c r="D22" s="22">
        <f>WEEKNUM(A22,Processing!$E$3)-WEEKNUM(DATE(YEAR(A22),B22,1),Processing!$E$3)+1</f>
        <v>4</v>
      </c>
      <c r="E22" s="22" t="str">
        <f t="shared" si="1"/>
        <v>144</v>
      </c>
      <c r="F22" s="27">
        <v>0.23</v>
      </c>
      <c r="G22" s="27">
        <v>0.17</v>
      </c>
      <c r="H22">
        <v>240</v>
      </c>
      <c r="I22">
        <v>244</v>
      </c>
      <c r="J22" s="28">
        <v>0.73</v>
      </c>
      <c r="K22" s="28">
        <v>0.72499999999999998</v>
      </c>
      <c r="L22" s="27">
        <v>0.05</v>
      </c>
      <c r="M22" s="27">
        <v>0</v>
      </c>
      <c r="N22" s="27">
        <v>0.01</v>
      </c>
      <c r="O22" s="27">
        <v>0.02</v>
      </c>
      <c r="P22" s="40">
        <v>160</v>
      </c>
      <c r="Q22" s="40">
        <v>840</v>
      </c>
      <c r="R22" s="27">
        <v>0.42</v>
      </c>
      <c r="S22" s="27">
        <v>0.62</v>
      </c>
      <c r="T22" s="27">
        <v>0.22</v>
      </c>
      <c r="U22" s="27">
        <v>0.57000000000000006</v>
      </c>
      <c r="V22" s="27">
        <v>0.62</v>
      </c>
      <c r="W22" s="40">
        <v>57</v>
      </c>
      <c r="X22" s="16">
        <v>15</v>
      </c>
      <c r="Y22" s="16">
        <v>11</v>
      </c>
      <c r="Z22" s="27">
        <v>0.05</v>
      </c>
      <c r="AA22" s="27">
        <v>0.03</v>
      </c>
      <c r="AB22" s="27">
        <v>0.01</v>
      </c>
      <c r="AC22" s="27">
        <v>0.03</v>
      </c>
      <c r="AD22" s="27">
        <v>0.01</v>
      </c>
    </row>
    <row r="23" spans="1:30" x14ac:dyDescent="0.25">
      <c r="A23" s="14">
        <v>44217</v>
      </c>
      <c r="B23" s="16">
        <f t="shared" si="0"/>
        <v>1</v>
      </c>
      <c r="C23" s="16">
        <f>WEEKDAY(A23,Processing!$E$3)</f>
        <v>5</v>
      </c>
      <c r="D23" s="22">
        <f>WEEKNUM(A23,Processing!$E$3)-WEEKNUM(DATE(YEAR(A23),B23,1),Processing!$E$3)+1</f>
        <v>4</v>
      </c>
      <c r="E23" s="22" t="str">
        <f t="shared" si="1"/>
        <v>154</v>
      </c>
      <c r="F23" s="27">
        <v>0.18</v>
      </c>
      <c r="G23" s="27">
        <v>0.82000000000000006</v>
      </c>
      <c r="H23">
        <v>781</v>
      </c>
      <c r="I23">
        <v>953</v>
      </c>
      <c r="J23" s="28">
        <v>-0.57999999999999996</v>
      </c>
      <c r="K23" s="28">
        <v>0.40610000000000002</v>
      </c>
      <c r="L23" s="27">
        <v>0.01</v>
      </c>
      <c r="M23" s="27">
        <v>0.01</v>
      </c>
      <c r="N23" s="27">
        <v>0</v>
      </c>
      <c r="O23" s="27">
        <v>0.03</v>
      </c>
      <c r="P23" s="40">
        <v>670</v>
      </c>
      <c r="Q23" s="40">
        <v>329.99999999999994</v>
      </c>
      <c r="R23" s="27">
        <v>0.16</v>
      </c>
      <c r="S23" s="27">
        <v>0.73</v>
      </c>
      <c r="T23" s="27">
        <v>0.47000000000000003</v>
      </c>
      <c r="U23" s="27">
        <v>0.56000000000000005</v>
      </c>
      <c r="V23" s="27">
        <v>0.85</v>
      </c>
      <c r="W23" s="40">
        <v>81</v>
      </c>
      <c r="X23" s="16">
        <v>68</v>
      </c>
      <c r="Y23" s="16">
        <v>17</v>
      </c>
      <c r="Z23" s="27">
        <v>0</v>
      </c>
      <c r="AA23" s="27">
        <v>0.01</v>
      </c>
      <c r="AB23" s="27">
        <v>0.05</v>
      </c>
      <c r="AC23" s="27">
        <v>0.04</v>
      </c>
      <c r="AD23" s="27">
        <v>0</v>
      </c>
    </row>
    <row r="24" spans="1:30" x14ac:dyDescent="0.25">
      <c r="A24" s="14">
        <v>44218</v>
      </c>
      <c r="B24" s="16">
        <f t="shared" si="0"/>
        <v>1</v>
      </c>
      <c r="C24" s="16">
        <f>WEEKDAY(A24,Processing!$E$3)</f>
        <v>6</v>
      </c>
      <c r="D24" s="22">
        <f>WEEKNUM(A24,Processing!$E$3)-WEEKNUM(DATE(YEAR(A24),B24,1),Processing!$E$3)+1</f>
        <v>4</v>
      </c>
      <c r="E24" s="22" t="str">
        <f t="shared" si="1"/>
        <v>164</v>
      </c>
      <c r="F24" s="27">
        <v>0.18</v>
      </c>
      <c r="G24" s="27">
        <v>0.1</v>
      </c>
      <c r="H24">
        <v>254</v>
      </c>
      <c r="I24">
        <v>174</v>
      </c>
      <c r="J24" s="28">
        <v>0.43</v>
      </c>
      <c r="K24" s="28">
        <v>0.4572</v>
      </c>
      <c r="L24" s="27">
        <v>0.01</v>
      </c>
      <c r="M24" s="27">
        <v>0.01</v>
      </c>
      <c r="N24" s="27">
        <v>0.04</v>
      </c>
      <c r="O24" s="27">
        <v>0.04</v>
      </c>
      <c r="P24" s="40">
        <v>910</v>
      </c>
      <c r="Q24" s="40">
        <v>89.999999999999972</v>
      </c>
      <c r="R24" s="27">
        <v>0.24</v>
      </c>
      <c r="S24" s="27">
        <v>0.84</v>
      </c>
      <c r="T24" s="27">
        <v>0.39</v>
      </c>
      <c r="U24" s="27">
        <v>0.43</v>
      </c>
      <c r="V24" s="27">
        <v>0.8</v>
      </c>
      <c r="W24" s="40">
        <v>60</v>
      </c>
      <c r="X24" s="16">
        <v>38</v>
      </c>
      <c r="Y24" s="16">
        <v>24</v>
      </c>
      <c r="Z24" s="27">
        <v>0.01</v>
      </c>
      <c r="AA24" s="27">
        <v>0</v>
      </c>
      <c r="AB24" s="27">
        <v>0.01</v>
      </c>
      <c r="AC24" s="27">
        <v>0.01</v>
      </c>
      <c r="AD24" s="27">
        <v>0.04</v>
      </c>
    </row>
    <row r="25" spans="1:30" x14ac:dyDescent="0.25">
      <c r="A25" s="14">
        <v>44219</v>
      </c>
      <c r="B25" s="16">
        <f t="shared" si="0"/>
        <v>1</v>
      </c>
      <c r="C25" s="16">
        <f>WEEKDAY(A25,Processing!$E$3)</f>
        <v>7</v>
      </c>
      <c r="D25" s="22">
        <f>WEEKNUM(A25,Processing!$E$3)-WEEKNUM(DATE(YEAR(A25),B25,1),Processing!$E$3)+1</f>
        <v>4</v>
      </c>
      <c r="E25" s="22" t="str">
        <f t="shared" si="1"/>
        <v>174</v>
      </c>
      <c r="F25" s="27">
        <v>0.18</v>
      </c>
      <c r="G25" s="27">
        <v>0.58000000000000007</v>
      </c>
      <c r="H25">
        <v>209</v>
      </c>
      <c r="I25">
        <v>153</v>
      </c>
      <c r="J25" s="28">
        <v>-0.23</v>
      </c>
      <c r="K25" s="28">
        <v>0.16839999999999999</v>
      </c>
      <c r="L25" s="27">
        <v>0.02</v>
      </c>
      <c r="M25" s="27">
        <v>0.02</v>
      </c>
      <c r="N25" s="27">
        <v>0.05</v>
      </c>
      <c r="O25" s="27">
        <v>0.01</v>
      </c>
      <c r="P25" s="40">
        <v>70</v>
      </c>
      <c r="Q25" s="40">
        <v>929.99999999999989</v>
      </c>
      <c r="R25" s="27">
        <v>0.19</v>
      </c>
      <c r="S25" s="27">
        <v>0.64</v>
      </c>
      <c r="T25" s="27">
        <v>0.53</v>
      </c>
      <c r="U25" s="27">
        <v>0.49</v>
      </c>
      <c r="V25" s="27">
        <v>0.77</v>
      </c>
      <c r="W25" s="40">
        <v>55</v>
      </c>
      <c r="X25" s="16">
        <v>33</v>
      </c>
      <c r="Y25" s="16">
        <v>18</v>
      </c>
      <c r="Z25" s="27">
        <v>0.01</v>
      </c>
      <c r="AA25" s="27">
        <v>0</v>
      </c>
      <c r="AB25" s="27">
        <v>0</v>
      </c>
      <c r="AC25" s="27">
        <v>0.05</v>
      </c>
      <c r="AD25" s="27">
        <v>0.05</v>
      </c>
    </row>
    <row r="26" spans="1:30" x14ac:dyDescent="0.25">
      <c r="A26" s="14">
        <v>44220</v>
      </c>
      <c r="B26" s="16">
        <f t="shared" si="0"/>
        <v>1</v>
      </c>
      <c r="C26" s="16">
        <f>WEEKDAY(A26,Processing!$E$3)</f>
        <v>1</v>
      </c>
      <c r="D26" s="22">
        <f>WEEKNUM(A26,Processing!$E$3)-WEEKNUM(DATE(YEAR(A26),B26,1),Processing!$E$3)+1</f>
        <v>5</v>
      </c>
      <c r="E26" s="22" t="str">
        <f t="shared" si="1"/>
        <v>115</v>
      </c>
      <c r="F26" s="27">
        <v>0.22</v>
      </c>
      <c r="G26" s="27">
        <v>0.72</v>
      </c>
      <c r="H26">
        <v>138</v>
      </c>
      <c r="I26">
        <v>147</v>
      </c>
      <c r="J26" s="28">
        <v>0.92</v>
      </c>
      <c r="K26" s="28">
        <v>0.38950000000000001</v>
      </c>
      <c r="L26" s="27">
        <v>0</v>
      </c>
      <c r="M26" s="27">
        <v>0.02</v>
      </c>
      <c r="N26" s="27">
        <v>0.04</v>
      </c>
      <c r="O26" s="27">
        <v>0.03</v>
      </c>
      <c r="P26" s="40">
        <v>350.00000000000006</v>
      </c>
      <c r="Q26" s="40">
        <v>649.99999999999989</v>
      </c>
      <c r="R26" s="27">
        <v>0.14000000000000001</v>
      </c>
      <c r="S26" s="27">
        <v>0.76</v>
      </c>
      <c r="T26" s="27">
        <v>0.05</v>
      </c>
      <c r="U26" s="27">
        <v>0.95000000000000007</v>
      </c>
      <c r="V26" s="27">
        <v>0.57000000000000006</v>
      </c>
      <c r="W26" s="40">
        <v>53</v>
      </c>
      <c r="X26" s="16">
        <v>1</v>
      </c>
      <c r="Y26" s="16">
        <v>9</v>
      </c>
      <c r="Z26" s="27">
        <v>0.05</v>
      </c>
      <c r="AA26" s="27">
        <v>0.04</v>
      </c>
      <c r="AB26" s="27">
        <v>0.02</v>
      </c>
      <c r="AC26" s="27">
        <v>0.01</v>
      </c>
      <c r="AD26" s="27">
        <v>0.04</v>
      </c>
    </row>
    <row r="27" spans="1:30" x14ac:dyDescent="0.25">
      <c r="A27" s="14">
        <v>44221</v>
      </c>
      <c r="B27" s="16">
        <f t="shared" si="0"/>
        <v>1</v>
      </c>
      <c r="C27" s="16">
        <f>WEEKDAY(A27,Processing!$E$3)</f>
        <v>2</v>
      </c>
      <c r="D27" s="22">
        <f>WEEKNUM(A27,Processing!$E$3)-WEEKNUM(DATE(YEAR(A27),B27,1),Processing!$E$3)+1</f>
        <v>5</v>
      </c>
      <c r="E27" s="22" t="str">
        <f t="shared" si="1"/>
        <v>125</v>
      </c>
      <c r="F27" s="27">
        <v>0.11</v>
      </c>
      <c r="G27" s="27">
        <v>0.88</v>
      </c>
      <c r="H27">
        <v>788</v>
      </c>
      <c r="I27">
        <v>514</v>
      </c>
      <c r="J27" s="28">
        <v>-0.8</v>
      </c>
      <c r="K27" s="28">
        <v>0.22059999999999999</v>
      </c>
      <c r="L27" s="27">
        <v>0.01</v>
      </c>
      <c r="M27" s="27">
        <v>0</v>
      </c>
      <c r="N27" s="27">
        <v>0.01</v>
      </c>
      <c r="O27" s="27">
        <v>0.02</v>
      </c>
      <c r="P27" s="40">
        <v>20</v>
      </c>
      <c r="Q27" s="40">
        <v>980</v>
      </c>
      <c r="R27" s="27">
        <v>0.1</v>
      </c>
      <c r="S27" s="27">
        <v>0.82000000000000006</v>
      </c>
      <c r="T27" s="27">
        <v>0.18</v>
      </c>
      <c r="U27" s="27">
        <v>0.71</v>
      </c>
      <c r="V27" s="27">
        <v>0.68</v>
      </c>
      <c r="W27" s="40">
        <v>75</v>
      </c>
      <c r="X27" s="16">
        <v>25</v>
      </c>
      <c r="Y27" s="16">
        <v>26</v>
      </c>
      <c r="Z27" s="27">
        <v>0.01</v>
      </c>
      <c r="AA27" s="27">
        <v>0.01</v>
      </c>
      <c r="AB27" s="27">
        <v>0.04</v>
      </c>
      <c r="AC27" s="27">
        <v>0.01</v>
      </c>
      <c r="AD27" s="27">
        <v>0.01</v>
      </c>
    </row>
    <row r="28" spans="1:30" x14ac:dyDescent="0.25">
      <c r="A28" s="14">
        <v>44222</v>
      </c>
      <c r="B28" s="16">
        <f t="shared" si="0"/>
        <v>1</v>
      </c>
      <c r="C28" s="16">
        <f>WEEKDAY(A28,Processing!$E$3)</f>
        <v>3</v>
      </c>
      <c r="D28" s="22">
        <f>WEEKNUM(A28,Processing!$E$3)-WEEKNUM(DATE(YEAR(A28),B28,1),Processing!$E$3)+1</f>
        <v>5</v>
      </c>
      <c r="E28" s="22" t="str">
        <f t="shared" si="1"/>
        <v>135</v>
      </c>
      <c r="F28" s="27">
        <v>0.13</v>
      </c>
      <c r="G28" s="27">
        <v>0.92999999999999994</v>
      </c>
      <c r="H28">
        <v>879</v>
      </c>
      <c r="I28">
        <v>588</v>
      </c>
      <c r="J28" s="28">
        <v>0.24</v>
      </c>
      <c r="K28" s="28">
        <v>0.93160000000000009</v>
      </c>
      <c r="L28" s="27">
        <v>0</v>
      </c>
      <c r="M28" s="27">
        <v>0</v>
      </c>
      <c r="N28" s="27">
        <v>0.05</v>
      </c>
      <c r="O28" s="27">
        <v>0.04</v>
      </c>
      <c r="P28" s="40">
        <v>30</v>
      </c>
      <c r="Q28" s="40">
        <v>970</v>
      </c>
      <c r="R28" s="27">
        <v>0.39</v>
      </c>
      <c r="S28" s="27">
        <v>0.94000000000000006</v>
      </c>
      <c r="T28" s="27">
        <v>0.28999999999999998</v>
      </c>
      <c r="U28" s="27">
        <v>0.53</v>
      </c>
      <c r="V28" s="27">
        <v>0.87</v>
      </c>
      <c r="W28" s="40">
        <v>34</v>
      </c>
      <c r="X28" s="16">
        <v>30</v>
      </c>
      <c r="Y28" s="16">
        <v>12</v>
      </c>
      <c r="Z28" s="27">
        <v>0.01</v>
      </c>
      <c r="AA28" s="27">
        <v>0</v>
      </c>
      <c r="AB28" s="27">
        <v>0.01</v>
      </c>
      <c r="AC28" s="27">
        <v>0</v>
      </c>
      <c r="AD28" s="27">
        <v>0.05</v>
      </c>
    </row>
    <row r="29" spans="1:30" x14ac:dyDescent="0.25">
      <c r="A29" s="14">
        <v>44223</v>
      </c>
      <c r="B29" s="16">
        <f t="shared" si="0"/>
        <v>1</v>
      </c>
      <c r="C29" s="16">
        <f>WEEKDAY(A29,Processing!$E$3)</f>
        <v>4</v>
      </c>
      <c r="D29" s="22">
        <f>WEEKNUM(A29,Processing!$E$3)-WEEKNUM(DATE(YEAR(A29),B29,1),Processing!$E$3)+1</f>
        <v>5</v>
      </c>
      <c r="E29" s="22" t="str">
        <f t="shared" si="1"/>
        <v>145</v>
      </c>
      <c r="F29" s="27">
        <v>0.23</v>
      </c>
      <c r="G29" s="27">
        <v>0.66</v>
      </c>
      <c r="H29">
        <v>701</v>
      </c>
      <c r="I29">
        <v>810</v>
      </c>
      <c r="J29" s="28">
        <v>0.06</v>
      </c>
      <c r="K29" s="28">
        <v>0.26269999999999999</v>
      </c>
      <c r="L29" s="27">
        <v>0</v>
      </c>
      <c r="M29" s="27">
        <v>0</v>
      </c>
      <c r="N29" s="27">
        <v>0.05</v>
      </c>
      <c r="O29" s="27">
        <v>0.01</v>
      </c>
      <c r="P29" s="40">
        <v>190</v>
      </c>
      <c r="Q29" s="40">
        <v>810</v>
      </c>
      <c r="R29" s="27">
        <v>0.26</v>
      </c>
      <c r="S29" s="27">
        <v>0.93</v>
      </c>
      <c r="T29" s="27">
        <v>0.55000000000000004</v>
      </c>
      <c r="U29" s="27">
        <v>0.44</v>
      </c>
      <c r="V29" s="27">
        <v>0.64</v>
      </c>
      <c r="W29" s="40">
        <v>55</v>
      </c>
      <c r="X29" s="16">
        <v>29</v>
      </c>
      <c r="Y29" s="16">
        <v>5</v>
      </c>
      <c r="Z29" s="27">
        <v>0</v>
      </c>
      <c r="AA29" s="27">
        <v>0.01</v>
      </c>
      <c r="AB29" s="27">
        <v>0.03</v>
      </c>
      <c r="AC29" s="27">
        <v>0.01</v>
      </c>
      <c r="AD29" s="27">
        <v>0.05</v>
      </c>
    </row>
    <row r="30" spans="1:30" x14ac:dyDescent="0.25">
      <c r="A30" s="14">
        <v>44224</v>
      </c>
      <c r="B30" s="16">
        <f t="shared" si="0"/>
        <v>1</v>
      </c>
      <c r="C30" s="16">
        <f>WEEKDAY(A30,Processing!$E$3)</f>
        <v>5</v>
      </c>
      <c r="D30" s="22">
        <f>WEEKNUM(A30,Processing!$E$3)-WEEKNUM(DATE(YEAR(A30),B30,1),Processing!$E$3)+1</f>
        <v>5</v>
      </c>
      <c r="E30" s="22" t="str">
        <f t="shared" si="1"/>
        <v>155</v>
      </c>
      <c r="F30" s="27">
        <v>0.13</v>
      </c>
      <c r="G30" s="27">
        <v>0.84000000000000008</v>
      </c>
      <c r="H30">
        <v>714</v>
      </c>
      <c r="I30">
        <v>725</v>
      </c>
      <c r="J30" s="28">
        <v>-0.21</v>
      </c>
      <c r="K30" s="28">
        <v>0.17480000000000001</v>
      </c>
      <c r="L30" s="27">
        <v>0</v>
      </c>
      <c r="M30" s="27">
        <v>0</v>
      </c>
      <c r="N30" s="27">
        <v>0.05</v>
      </c>
      <c r="O30" s="27">
        <v>0</v>
      </c>
      <c r="P30" s="40">
        <v>940.00000000000011</v>
      </c>
      <c r="Q30" s="40">
        <v>59.999999999999943</v>
      </c>
      <c r="R30" s="27">
        <v>0.36</v>
      </c>
      <c r="S30" s="27">
        <v>0.71</v>
      </c>
      <c r="T30" s="27">
        <v>0.4</v>
      </c>
      <c r="U30" s="27">
        <v>0.57999999999999996</v>
      </c>
      <c r="V30" s="27">
        <v>0.71</v>
      </c>
      <c r="W30" s="40">
        <v>74</v>
      </c>
      <c r="X30" s="16">
        <v>23</v>
      </c>
      <c r="Y30" s="16">
        <v>19</v>
      </c>
      <c r="Z30" s="27">
        <v>0.03</v>
      </c>
      <c r="AA30" s="27">
        <v>0.04</v>
      </c>
      <c r="AB30" s="27">
        <v>0.02</v>
      </c>
      <c r="AC30" s="27">
        <v>0.01</v>
      </c>
      <c r="AD30" s="27">
        <v>0.05</v>
      </c>
    </row>
    <row r="31" spans="1:30" x14ac:dyDescent="0.25">
      <c r="A31" s="14">
        <v>44225</v>
      </c>
      <c r="B31" s="16">
        <f t="shared" si="0"/>
        <v>1</v>
      </c>
      <c r="C31" s="16">
        <f>WEEKDAY(A31,Processing!$E$3)</f>
        <v>6</v>
      </c>
      <c r="D31" s="22">
        <f>WEEKNUM(A31,Processing!$E$3)-WEEKNUM(DATE(YEAR(A31),B31,1),Processing!$E$3)+1</f>
        <v>5</v>
      </c>
      <c r="E31" s="22" t="str">
        <f t="shared" si="1"/>
        <v>165</v>
      </c>
      <c r="F31" s="27">
        <v>0.11</v>
      </c>
      <c r="G31" s="27">
        <v>0.74</v>
      </c>
      <c r="H31">
        <v>346</v>
      </c>
      <c r="I31">
        <v>355</v>
      </c>
      <c r="J31" s="28">
        <v>-0.89</v>
      </c>
      <c r="K31" s="28">
        <v>0.81590000000000007</v>
      </c>
      <c r="L31" s="27">
        <v>0.01</v>
      </c>
      <c r="M31" s="27">
        <v>0</v>
      </c>
      <c r="N31" s="27">
        <v>0.02</v>
      </c>
      <c r="O31" s="27">
        <v>0.02</v>
      </c>
      <c r="P31" s="40">
        <v>910</v>
      </c>
      <c r="Q31" s="40">
        <v>89.999999999999972</v>
      </c>
      <c r="R31" s="27">
        <v>0.2</v>
      </c>
      <c r="S31" s="27">
        <v>0.63</v>
      </c>
      <c r="T31" s="27">
        <v>0.05</v>
      </c>
      <c r="U31" s="27">
        <v>0.74</v>
      </c>
      <c r="V31" s="27">
        <v>0.95000000000000007</v>
      </c>
      <c r="W31" s="40">
        <v>52</v>
      </c>
      <c r="X31" s="16">
        <v>40</v>
      </c>
      <c r="Y31" s="16">
        <v>4</v>
      </c>
      <c r="Z31" s="27">
        <v>0.01</v>
      </c>
      <c r="AA31" s="27">
        <v>0</v>
      </c>
      <c r="AB31" s="27">
        <v>0</v>
      </c>
      <c r="AC31" s="27">
        <v>0.03</v>
      </c>
      <c r="AD31" s="27">
        <v>0.02</v>
      </c>
    </row>
    <row r="32" spans="1:30" x14ac:dyDescent="0.25">
      <c r="A32" s="14">
        <v>44226</v>
      </c>
      <c r="B32" s="16">
        <f t="shared" si="0"/>
        <v>1</v>
      </c>
      <c r="C32" s="16">
        <f>WEEKDAY(A32,Processing!$E$3)</f>
        <v>7</v>
      </c>
      <c r="D32" s="22">
        <f>WEEKNUM(A32,Processing!$E$3)-WEEKNUM(DATE(YEAR(A32),B32,1),Processing!$E$3)+1</f>
        <v>5</v>
      </c>
      <c r="E32" s="22" t="str">
        <f t="shared" si="1"/>
        <v>175</v>
      </c>
      <c r="F32" s="27">
        <v>0.18</v>
      </c>
      <c r="G32" s="27">
        <v>0.8</v>
      </c>
      <c r="H32">
        <v>728</v>
      </c>
      <c r="I32">
        <v>531</v>
      </c>
      <c r="J32" s="28">
        <v>0.13</v>
      </c>
      <c r="K32" s="28">
        <v>0.41700000000000004</v>
      </c>
      <c r="L32" s="27">
        <v>0.04</v>
      </c>
      <c r="M32" s="27">
        <v>0.03</v>
      </c>
      <c r="N32" s="27">
        <v>0.01</v>
      </c>
      <c r="O32" s="27">
        <v>0.02</v>
      </c>
      <c r="P32" s="40">
        <v>670</v>
      </c>
      <c r="Q32" s="40">
        <v>329.99999999999994</v>
      </c>
      <c r="R32" s="27">
        <v>0.28999999999999998</v>
      </c>
      <c r="S32" s="27">
        <v>0.57999999999999996</v>
      </c>
      <c r="T32" s="27">
        <v>0.06</v>
      </c>
      <c r="U32" s="27">
        <v>0.6</v>
      </c>
      <c r="V32" s="27">
        <v>0.74</v>
      </c>
      <c r="W32" s="40">
        <v>34</v>
      </c>
      <c r="X32" s="16">
        <v>22</v>
      </c>
      <c r="Y32" s="16">
        <v>7</v>
      </c>
      <c r="Z32" s="27">
        <v>0</v>
      </c>
      <c r="AA32" s="27">
        <v>0.05</v>
      </c>
      <c r="AB32" s="27">
        <v>0</v>
      </c>
      <c r="AC32" s="27">
        <v>0.03</v>
      </c>
      <c r="AD32" s="27">
        <v>0.01</v>
      </c>
    </row>
    <row r="33" spans="1:30" x14ac:dyDescent="0.25">
      <c r="A33" s="14">
        <v>44227</v>
      </c>
      <c r="B33" s="16">
        <f t="shared" si="0"/>
        <v>1</v>
      </c>
      <c r="C33" s="16">
        <f>WEEKDAY(A33,Processing!$E$3)</f>
        <v>1</v>
      </c>
      <c r="D33" s="22">
        <f>WEEKNUM(A33,Processing!$E$3)-WEEKNUM(DATE(YEAR(A33),B33,1),Processing!$E$3)+1</f>
        <v>6</v>
      </c>
      <c r="E33" s="22" t="str">
        <f t="shared" si="1"/>
        <v>116</v>
      </c>
      <c r="F33" s="27">
        <v>0.22</v>
      </c>
      <c r="G33" s="27">
        <v>0.74</v>
      </c>
      <c r="H33">
        <v>460</v>
      </c>
      <c r="I33">
        <v>382</v>
      </c>
      <c r="J33" s="28">
        <v>0.93</v>
      </c>
      <c r="K33" s="28">
        <v>0.43809999999999999</v>
      </c>
      <c r="L33" s="27">
        <v>0</v>
      </c>
      <c r="M33" s="27">
        <v>0</v>
      </c>
      <c r="N33" s="27">
        <v>0</v>
      </c>
      <c r="O33" s="27">
        <v>0.02</v>
      </c>
      <c r="P33" s="40">
        <v>710</v>
      </c>
      <c r="Q33" s="40">
        <v>290.00000000000006</v>
      </c>
      <c r="R33" s="27">
        <v>0.45</v>
      </c>
      <c r="S33" s="27">
        <v>0.57000000000000006</v>
      </c>
      <c r="T33" s="27">
        <v>0.38</v>
      </c>
      <c r="U33" s="27">
        <v>0.53</v>
      </c>
      <c r="V33" s="27">
        <v>0.92</v>
      </c>
      <c r="W33" s="40">
        <v>64</v>
      </c>
      <c r="X33" s="16">
        <v>64</v>
      </c>
      <c r="Y33" s="16">
        <v>6</v>
      </c>
      <c r="Z33" s="27">
        <v>0.02</v>
      </c>
      <c r="AA33" s="27">
        <v>0.03</v>
      </c>
      <c r="AB33" s="27">
        <v>0.01</v>
      </c>
      <c r="AC33" s="27">
        <v>0.01</v>
      </c>
      <c r="AD33" s="27">
        <v>0</v>
      </c>
    </row>
    <row r="34" spans="1:30" x14ac:dyDescent="0.25">
      <c r="A34" s="14">
        <v>44228</v>
      </c>
      <c r="B34" s="16">
        <f t="shared" si="0"/>
        <v>2</v>
      </c>
      <c r="C34" s="16">
        <f>WEEKDAY(A34,Processing!$E$3)</f>
        <v>2</v>
      </c>
      <c r="D34" s="22">
        <f>WEEKNUM(A34,Processing!$E$3)-WEEKNUM(DATE(YEAR(A34),B34,1),Processing!$E$3)+1</f>
        <v>1</v>
      </c>
      <c r="E34" s="22" t="str">
        <f t="shared" si="1"/>
        <v>221</v>
      </c>
      <c r="F34" s="27">
        <v>0.12</v>
      </c>
      <c r="G34" s="27">
        <v>0.54</v>
      </c>
      <c r="H34">
        <v>717</v>
      </c>
      <c r="I34">
        <v>949</v>
      </c>
      <c r="J34" s="28">
        <v>-0.44</v>
      </c>
      <c r="K34" s="28">
        <v>0.29919999999999997</v>
      </c>
      <c r="L34" s="27">
        <v>0.01</v>
      </c>
      <c r="M34" s="27">
        <v>0.02</v>
      </c>
      <c r="N34" s="27">
        <v>0</v>
      </c>
      <c r="O34" s="27">
        <v>0</v>
      </c>
      <c r="P34" s="40">
        <v>210</v>
      </c>
      <c r="Q34" s="40">
        <v>790</v>
      </c>
      <c r="R34" s="27">
        <v>0.53</v>
      </c>
      <c r="S34" s="27">
        <v>0.43</v>
      </c>
      <c r="T34" s="27">
        <v>0.8</v>
      </c>
      <c r="U34" s="27">
        <v>0.11</v>
      </c>
      <c r="V34" s="27">
        <v>0.45</v>
      </c>
      <c r="W34" s="40">
        <v>73</v>
      </c>
      <c r="X34" s="16">
        <v>72</v>
      </c>
      <c r="Y34" s="16">
        <v>29</v>
      </c>
      <c r="Z34" s="27">
        <v>0</v>
      </c>
      <c r="AA34" s="27">
        <v>0.05</v>
      </c>
      <c r="AB34" s="27">
        <v>0.04</v>
      </c>
      <c r="AC34" s="27">
        <v>0.05</v>
      </c>
      <c r="AD34" s="27">
        <v>0</v>
      </c>
    </row>
    <row r="35" spans="1:30" x14ac:dyDescent="0.25">
      <c r="A35" s="14">
        <v>44229</v>
      </c>
      <c r="B35" s="16">
        <f t="shared" si="0"/>
        <v>2</v>
      </c>
      <c r="C35" s="16">
        <f>WEEKDAY(A35,Processing!$E$3)</f>
        <v>3</v>
      </c>
      <c r="D35" s="22">
        <f>WEEKNUM(A35,Processing!$E$3)-WEEKNUM(DATE(YEAR(A35),B35,1),Processing!$E$3)+1</f>
        <v>1</v>
      </c>
      <c r="E35" s="22" t="str">
        <f t="shared" si="1"/>
        <v>231</v>
      </c>
      <c r="F35" s="27">
        <v>0.19</v>
      </c>
      <c r="G35" s="27">
        <v>0.32</v>
      </c>
      <c r="H35">
        <v>308</v>
      </c>
      <c r="I35">
        <v>125</v>
      </c>
      <c r="J35" s="28">
        <v>0.19</v>
      </c>
      <c r="K35" s="28">
        <v>0.5403</v>
      </c>
      <c r="L35" s="27">
        <v>0.02</v>
      </c>
      <c r="M35" s="27">
        <v>0</v>
      </c>
      <c r="N35" s="27">
        <v>0.01</v>
      </c>
      <c r="O35" s="27">
        <v>0.03</v>
      </c>
      <c r="P35" s="40">
        <v>530</v>
      </c>
      <c r="Q35" s="40">
        <v>470</v>
      </c>
      <c r="R35" s="27">
        <v>0.55000000000000004</v>
      </c>
      <c r="S35" s="27">
        <v>0.38</v>
      </c>
      <c r="T35" s="27">
        <v>0.99</v>
      </c>
      <c r="U35" s="27">
        <v>0.37</v>
      </c>
      <c r="V35" s="27">
        <v>0.43</v>
      </c>
      <c r="W35" s="40">
        <v>81</v>
      </c>
      <c r="X35" s="16">
        <v>77</v>
      </c>
      <c r="Y35" s="16">
        <v>8</v>
      </c>
      <c r="Z35" s="27">
        <v>0</v>
      </c>
      <c r="AA35" s="27">
        <v>0.04</v>
      </c>
      <c r="AB35" s="27">
        <v>0</v>
      </c>
      <c r="AC35" s="27">
        <v>0</v>
      </c>
      <c r="AD35" s="27">
        <v>0.01</v>
      </c>
    </row>
    <row r="36" spans="1:30" x14ac:dyDescent="0.25">
      <c r="A36" s="14">
        <v>44230</v>
      </c>
      <c r="B36" s="16">
        <f t="shared" si="0"/>
        <v>2</v>
      </c>
      <c r="C36" s="16">
        <f>WEEKDAY(A36,Processing!$E$3)</f>
        <v>4</v>
      </c>
      <c r="D36" s="22">
        <f>WEEKNUM(A36,Processing!$E$3)-WEEKNUM(DATE(YEAR(A36),B36,1),Processing!$E$3)+1</f>
        <v>1</v>
      </c>
      <c r="E36" s="22" t="str">
        <f t="shared" si="1"/>
        <v>241</v>
      </c>
      <c r="F36" s="27">
        <v>0.1</v>
      </c>
      <c r="G36" s="27">
        <v>0.72</v>
      </c>
      <c r="H36">
        <v>452</v>
      </c>
      <c r="I36">
        <v>515</v>
      </c>
      <c r="J36" s="28">
        <v>0.48</v>
      </c>
      <c r="K36" s="28">
        <v>0.40140000000000003</v>
      </c>
      <c r="L36" s="27">
        <v>0.05</v>
      </c>
      <c r="M36" s="27">
        <v>0.02</v>
      </c>
      <c r="N36" s="27">
        <v>0.03</v>
      </c>
      <c r="O36" s="27">
        <v>0.05</v>
      </c>
      <c r="P36" s="40">
        <v>270</v>
      </c>
      <c r="Q36" s="40">
        <v>730</v>
      </c>
      <c r="R36" s="27">
        <v>0.86</v>
      </c>
      <c r="S36" s="27">
        <v>0.47000000000000003</v>
      </c>
      <c r="T36" s="27">
        <v>0.6</v>
      </c>
      <c r="U36" s="27">
        <v>0.4</v>
      </c>
      <c r="V36" s="27">
        <v>0.25</v>
      </c>
      <c r="W36" s="40">
        <v>66</v>
      </c>
      <c r="X36" s="16">
        <v>25</v>
      </c>
      <c r="Y36" s="16">
        <v>21</v>
      </c>
      <c r="Z36" s="27">
        <v>0</v>
      </c>
      <c r="AA36" s="27">
        <v>0.04</v>
      </c>
      <c r="AB36" s="27">
        <v>0.05</v>
      </c>
      <c r="AC36" s="27">
        <v>0.01</v>
      </c>
      <c r="AD36" s="27">
        <v>0.03</v>
      </c>
    </row>
    <row r="37" spans="1:30" x14ac:dyDescent="0.25">
      <c r="A37" s="14">
        <v>44231</v>
      </c>
      <c r="B37" s="16">
        <f t="shared" si="0"/>
        <v>2</v>
      </c>
      <c r="C37" s="16">
        <f>WEEKDAY(A37,Processing!$E$3)</f>
        <v>5</v>
      </c>
      <c r="D37" s="22">
        <f>WEEKNUM(A37,Processing!$E$3)-WEEKNUM(DATE(YEAR(A37),B37,1),Processing!$E$3)+1</f>
        <v>1</v>
      </c>
      <c r="E37" s="22" t="str">
        <f t="shared" si="1"/>
        <v>251</v>
      </c>
      <c r="F37" s="27">
        <v>0.24</v>
      </c>
      <c r="G37" s="27">
        <v>0.3</v>
      </c>
      <c r="H37">
        <v>496</v>
      </c>
      <c r="I37">
        <v>651</v>
      </c>
      <c r="J37" s="28">
        <v>-0.26</v>
      </c>
      <c r="K37" s="28">
        <v>0.17250000000000001</v>
      </c>
      <c r="L37" s="27">
        <v>0.04</v>
      </c>
      <c r="M37" s="27">
        <v>0.05</v>
      </c>
      <c r="N37" s="27">
        <v>0</v>
      </c>
      <c r="O37" s="27">
        <v>0.05</v>
      </c>
      <c r="P37" s="40">
        <v>20</v>
      </c>
      <c r="Q37" s="40">
        <v>980</v>
      </c>
      <c r="R37" s="27">
        <v>0.9</v>
      </c>
      <c r="S37" s="27">
        <v>0.42</v>
      </c>
      <c r="T37" s="27">
        <v>0.9</v>
      </c>
      <c r="U37" s="27">
        <v>0.1</v>
      </c>
      <c r="V37" s="27">
        <v>0.44</v>
      </c>
      <c r="W37" s="40">
        <v>52</v>
      </c>
      <c r="X37" s="16">
        <v>31</v>
      </c>
      <c r="Y37" s="16">
        <v>13</v>
      </c>
      <c r="Z37" s="27">
        <v>0</v>
      </c>
      <c r="AA37" s="27">
        <v>0.01</v>
      </c>
      <c r="AB37" s="27">
        <v>0.03</v>
      </c>
      <c r="AC37" s="27">
        <v>0.03</v>
      </c>
      <c r="AD37" s="27">
        <v>0</v>
      </c>
    </row>
    <row r="38" spans="1:30" x14ac:dyDescent="0.25">
      <c r="A38" s="14">
        <v>44232</v>
      </c>
      <c r="B38" s="16">
        <f t="shared" si="0"/>
        <v>2</v>
      </c>
      <c r="C38" s="16">
        <f>WEEKDAY(A38,Processing!$E$3)</f>
        <v>6</v>
      </c>
      <c r="D38" s="22">
        <f>WEEKNUM(A38,Processing!$E$3)-WEEKNUM(DATE(YEAR(A38),B38,1),Processing!$E$3)+1</f>
        <v>1</v>
      </c>
      <c r="E38" s="22" t="str">
        <f t="shared" si="1"/>
        <v>261</v>
      </c>
      <c r="F38" s="27">
        <v>0.14000000000000001</v>
      </c>
      <c r="G38" s="27">
        <v>0.98</v>
      </c>
      <c r="H38">
        <v>253</v>
      </c>
      <c r="I38">
        <v>289</v>
      </c>
      <c r="J38" s="28">
        <v>-0.53</v>
      </c>
      <c r="K38" s="28">
        <v>0.80360000000000009</v>
      </c>
      <c r="L38" s="27">
        <v>0.02</v>
      </c>
      <c r="M38" s="27">
        <v>0</v>
      </c>
      <c r="N38" s="27">
        <v>0.02</v>
      </c>
      <c r="O38" s="27">
        <v>0.01</v>
      </c>
      <c r="P38" s="40">
        <v>20</v>
      </c>
      <c r="Q38" s="40">
        <v>980</v>
      </c>
      <c r="R38" s="27">
        <v>0.74</v>
      </c>
      <c r="S38" s="27">
        <v>0.08</v>
      </c>
      <c r="T38" s="27">
        <v>0.89</v>
      </c>
      <c r="U38" s="27">
        <v>0.41000000000000003</v>
      </c>
      <c r="V38" s="27">
        <v>0.2</v>
      </c>
      <c r="W38" s="40">
        <v>92</v>
      </c>
      <c r="X38" s="16">
        <v>7</v>
      </c>
      <c r="Y38" s="16">
        <v>38</v>
      </c>
      <c r="Z38" s="27">
        <v>0</v>
      </c>
      <c r="AA38" s="27">
        <v>0.04</v>
      </c>
      <c r="AB38" s="27">
        <v>0</v>
      </c>
      <c r="AC38" s="27">
        <v>0</v>
      </c>
      <c r="AD38" s="27">
        <v>0.02</v>
      </c>
    </row>
    <row r="39" spans="1:30" x14ac:dyDescent="0.25">
      <c r="A39" s="14">
        <v>44233</v>
      </c>
      <c r="B39" s="16">
        <f t="shared" si="0"/>
        <v>2</v>
      </c>
      <c r="C39" s="16">
        <f>WEEKDAY(A39,Processing!$E$3)</f>
        <v>7</v>
      </c>
      <c r="D39" s="22">
        <f>WEEKNUM(A39,Processing!$E$3)-WEEKNUM(DATE(YEAR(A39),B39,1),Processing!$E$3)+1</f>
        <v>1</v>
      </c>
      <c r="E39" s="22" t="str">
        <f t="shared" si="1"/>
        <v>271</v>
      </c>
      <c r="F39" s="27">
        <v>0.17</v>
      </c>
      <c r="G39" s="27">
        <v>0.81</v>
      </c>
      <c r="H39">
        <v>419</v>
      </c>
      <c r="I39">
        <v>435</v>
      </c>
      <c r="J39" s="28">
        <v>-0.25</v>
      </c>
      <c r="K39" s="28">
        <v>0.93570000000000009</v>
      </c>
      <c r="L39" s="27">
        <v>0.01</v>
      </c>
      <c r="M39" s="27">
        <v>0.05</v>
      </c>
      <c r="N39" s="27">
        <v>0.05</v>
      </c>
      <c r="O39" s="27">
        <v>0.04</v>
      </c>
      <c r="P39" s="40">
        <v>870</v>
      </c>
      <c r="Q39" s="40">
        <v>130</v>
      </c>
      <c r="R39" s="27">
        <v>0.81</v>
      </c>
      <c r="S39" s="27">
        <v>0.25</v>
      </c>
      <c r="T39" s="27">
        <v>0.56000000000000005</v>
      </c>
      <c r="U39" s="27">
        <v>0.18</v>
      </c>
      <c r="V39" s="27">
        <v>0.28999999999999998</v>
      </c>
      <c r="W39" s="40">
        <v>63</v>
      </c>
      <c r="X39" s="16">
        <v>57</v>
      </c>
      <c r="Y39" s="16">
        <v>11</v>
      </c>
      <c r="Z39" s="27">
        <v>0</v>
      </c>
      <c r="AA39" s="27">
        <v>0.05</v>
      </c>
      <c r="AB39" s="27">
        <v>0</v>
      </c>
      <c r="AC39" s="27">
        <v>0.01</v>
      </c>
      <c r="AD39" s="27">
        <v>0.05</v>
      </c>
    </row>
    <row r="40" spans="1:30" x14ac:dyDescent="0.25">
      <c r="A40" s="14">
        <v>44234</v>
      </c>
      <c r="B40" s="16">
        <f t="shared" si="0"/>
        <v>2</v>
      </c>
      <c r="C40" s="16">
        <f>WEEKDAY(A40,Processing!$E$3)</f>
        <v>1</v>
      </c>
      <c r="D40" s="22">
        <f>WEEKNUM(A40,Processing!$E$3)-WEEKNUM(DATE(YEAR(A40),B40,1),Processing!$E$3)+1</f>
        <v>2</v>
      </c>
      <c r="E40" s="22" t="str">
        <f t="shared" si="1"/>
        <v>212</v>
      </c>
      <c r="F40" s="27">
        <v>0.25</v>
      </c>
      <c r="G40" s="27">
        <v>0.48</v>
      </c>
      <c r="H40">
        <v>356</v>
      </c>
      <c r="I40">
        <v>409</v>
      </c>
      <c r="J40" s="28">
        <v>-0.93</v>
      </c>
      <c r="K40" s="28">
        <v>0.23680000000000001</v>
      </c>
      <c r="L40" s="27">
        <v>0</v>
      </c>
      <c r="M40" s="27">
        <v>0</v>
      </c>
      <c r="N40" s="27">
        <v>0.01</v>
      </c>
      <c r="O40" s="27">
        <v>0.04</v>
      </c>
      <c r="P40" s="40">
        <v>970</v>
      </c>
      <c r="Q40" s="40">
        <v>30.000000000000028</v>
      </c>
      <c r="R40" s="27">
        <v>0.85</v>
      </c>
      <c r="S40" s="27">
        <v>0.5</v>
      </c>
      <c r="T40" s="27">
        <v>0.67</v>
      </c>
      <c r="U40" s="27">
        <v>0.4</v>
      </c>
      <c r="V40" s="27">
        <v>0.46</v>
      </c>
      <c r="W40" s="40">
        <v>61</v>
      </c>
      <c r="X40" s="16">
        <v>25</v>
      </c>
      <c r="Y40" s="16">
        <v>23</v>
      </c>
      <c r="Z40" s="27">
        <v>0</v>
      </c>
      <c r="AA40" s="27">
        <v>0.01</v>
      </c>
      <c r="AB40" s="27">
        <v>0</v>
      </c>
      <c r="AC40" s="27">
        <v>0.05</v>
      </c>
      <c r="AD40" s="27">
        <v>0.01</v>
      </c>
    </row>
    <row r="41" spans="1:30" x14ac:dyDescent="0.25">
      <c r="A41" s="14">
        <v>44235</v>
      </c>
      <c r="B41" s="16">
        <f t="shared" si="0"/>
        <v>2</v>
      </c>
      <c r="C41" s="16">
        <f>WEEKDAY(A41,Processing!$E$3)</f>
        <v>2</v>
      </c>
      <c r="D41" s="22">
        <f>WEEKNUM(A41,Processing!$E$3)-WEEKNUM(DATE(YEAR(A41),B41,1),Processing!$E$3)+1</f>
        <v>2</v>
      </c>
      <c r="E41" s="22" t="str">
        <f t="shared" si="1"/>
        <v>222</v>
      </c>
      <c r="F41" s="27">
        <v>0.17</v>
      </c>
      <c r="G41" s="27">
        <v>0.99</v>
      </c>
      <c r="H41">
        <v>145</v>
      </c>
      <c r="I41">
        <v>208</v>
      </c>
      <c r="J41" s="28">
        <v>0.78</v>
      </c>
      <c r="K41" s="28">
        <v>0.34790000000000004</v>
      </c>
      <c r="L41" s="27">
        <v>0.01</v>
      </c>
      <c r="M41" s="27">
        <v>0.04</v>
      </c>
      <c r="N41" s="27">
        <v>0.05</v>
      </c>
      <c r="O41" s="27">
        <v>0.02</v>
      </c>
      <c r="P41" s="40">
        <v>470.00000000000006</v>
      </c>
      <c r="Q41" s="40">
        <v>530</v>
      </c>
      <c r="R41" s="27">
        <v>0.52</v>
      </c>
      <c r="S41" s="27">
        <v>0.02</v>
      </c>
      <c r="T41" s="27">
        <v>0.85</v>
      </c>
      <c r="U41" s="27">
        <v>0.38</v>
      </c>
      <c r="V41" s="27">
        <v>0.16</v>
      </c>
      <c r="W41" s="40">
        <v>44</v>
      </c>
      <c r="X41" s="16">
        <v>1</v>
      </c>
      <c r="Y41" s="16">
        <v>16</v>
      </c>
      <c r="Z41" s="27">
        <v>0</v>
      </c>
      <c r="AA41" s="27">
        <v>0.01</v>
      </c>
      <c r="AB41" s="27">
        <v>0.03</v>
      </c>
      <c r="AC41" s="27">
        <v>0</v>
      </c>
      <c r="AD41" s="27">
        <v>0.05</v>
      </c>
    </row>
    <row r="42" spans="1:30" x14ac:dyDescent="0.25">
      <c r="A42" s="14">
        <v>44236</v>
      </c>
      <c r="B42" s="16">
        <f t="shared" si="0"/>
        <v>2</v>
      </c>
      <c r="C42" s="16">
        <f>WEEKDAY(A42,Processing!$E$3)</f>
        <v>3</v>
      </c>
      <c r="D42" s="22">
        <f>WEEKNUM(A42,Processing!$E$3)-WEEKNUM(DATE(YEAR(A42),B42,1),Processing!$E$3)+1</f>
        <v>2</v>
      </c>
      <c r="E42" s="22" t="str">
        <f t="shared" si="1"/>
        <v>232</v>
      </c>
      <c r="F42" s="27">
        <v>0.21</v>
      </c>
      <c r="G42" s="27">
        <v>0.36</v>
      </c>
      <c r="H42">
        <v>368</v>
      </c>
      <c r="I42">
        <v>346</v>
      </c>
      <c r="J42" s="28">
        <v>0.83000000000000007</v>
      </c>
      <c r="K42" s="28">
        <v>0.41900000000000004</v>
      </c>
      <c r="L42" s="27">
        <v>0.01</v>
      </c>
      <c r="M42" s="27">
        <v>0</v>
      </c>
      <c r="N42" s="27">
        <v>0.01</v>
      </c>
      <c r="O42" s="27">
        <v>0.02</v>
      </c>
      <c r="P42" s="40">
        <v>150</v>
      </c>
      <c r="Q42" s="40">
        <v>850</v>
      </c>
      <c r="R42" s="27">
        <v>0.72</v>
      </c>
      <c r="S42" s="27">
        <v>0.39</v>
      </c>
      <c r="T42" s="27">
        <v>0.94000000000000006</v>
      </c>
      <c r="U42" s="27">
        <v>0.5</v>
      </c>
      <c r="V42" s="27">
        <v>0.47000000000000003</v>
      </c>
      <c r="W42" s="40">
        <v>84</v>
      </c>
      <c r="X42" s="16">
        <v>82</v>
      </c>
      <c r="Y42" s="16">
        <v>10</v>
      </c>
      <c r="Z42" s="27">
        <v>0</v>
      </c>
      <c r="AA42" s="27">
        <v>0.01</v>
      </c>
      <c r="AB42" s="27">
        <v>0.05</v>
      </c>
      <c r="AC42" s="27">
        <v>0.01</v>
      </c>
      <c r="AD42" s="27">
        <v>0.01</v>
      </c>
    </row>
    <row r="43" spans="1:30" x14ac:dyDescent="0.25">
      <c r="A43" s="14">
        <v>44237</v>
      </c>
      <c r="B43" s="16">
        <f t="shared" si="0"/>
        <v>2</v>
      </c>
      <c r="C43" s="16">
        <f>WEEKDAY(A43,Processing!$E$3)</f>
        <v>4</v>
      </c>
      <c r="D43" s="22">
        <f>WEEKNUM(A43,Processing!$E$3)-WEEKNUM(DATE(YEAR(A43),B43,1),Processing!$E$3)+1</f>
        <v>2</v>
      </c>
      <c r="E43" s="22" t="str">
        <f t="shared" si="1"/>
        <v>242</v>
      </c>
      <c r="F43" s="27">
        <v>0.16</v>
      </c>
      <c r="G43" s="27">
        <v>0.42</v>
      </c>
      <c r="H43">
        <v>357</v>
      </c>
      <c r="I43">
        <v>409</v>
      </c>
      <c r="J43" s="28">
        <v>-0.28000000000000003</v>
      </c>
      <c r="K43" s="28">
        <v>0.74009999999999998</v>
      </c>
      <c r="L43" s="27">
        <v>0.01</v>
      </c>
      <c r="M43" s="27">
        <v>0.02</v>
      </c>
      <c r="N43" s="27">
        <v>0.01</v>
      </c>
      <c r="O43" s="27">
        <v>0.01</v>
      </c>
      <c r="P43" s="40">
        <v>20</v>
      </c>
      <c r="Q43" s="40">
        <v>980</v>
      </c>
      <c r="R43" s="27">
        <v>0.52</v>
      </c>
      <c r="S43" s="27">
        <v>0.47000000000000003</v>
      </c>
      <c r="T43" s="27">
        <v>0.62</v>
      </c>
      <c r="U43" s="27">
        <v>0.01</v>
      </c>
      <c r="V43" s="27">
        <v>0.23</v>
      </c>
      <c r="W43" s="40">
        <v>33</v>
      </c>
      <c r="X43" s="16">
        <v>20</v>
      </c>
      <c r="Y43" s="16">
        <v>0</v>
      </c>
      <c r="Z43" s="27">
        <v>0</v>
      </c>
      <c r="AA43" s="27">
        <v>0.05</v>
      </c>
      <c r="AB43" s="27">
        <v>0</v>
      </c>
      <c r="AC43" s="27">
        <v>0</v>
      </c>
      <c r="AD43" s="27">
        <v>0.01</v>
      </c>
    </row>
    <row r="44" spans="1:30" x14ac:dyDescent="0.25">
      <c r="A44" s="14">
        <v>44238</v>
      </c>
      <c r="B44" s="16">
        <f t="shared" si="0"/>
        <v>2</v>
      </c>
      <c r="C44" s="16">
        <f>WEEKDAY(A44,Processing!$E$3)</f>
        <v>5</v>
      </c>
      <c r="D44" s="22">
        <f>WEEKNUM(A44,Processing!$E$3)-WEEKNUM(DATE(YEAR(A44),B44,1),Processing!$E$3)+1</f>
        <v>2</v>
      </c>
      <c r="E44" s="22" t="str">
        <f t="shared" si="1"/>
        <v>252</v>
      </c>
      <c r="F44" s="27">
        <v>0.21</v>
      </c>
      <c r="G44" s="27">
        <v>0.6</v>
      </c>
      <c r="H44">
        <v>543</v>
      </c>
      <c r="I44">
        <v>469</v>
      </c>
      <c r="J44" s="28">
        <v>-0.57999999999999996</v>
      </c>
      <c r="K44" s="28">
        <v>0.5212</v>
      </c>
      <c r="L44" s="27">
        <v>0.04</v>
      </c>
      <c r="M44" s="27">
        <v>0.02</v>
      </c>
      <c r="N44" s="27">
        <v>0.03</v>
      </c>
      <c r="O44" s="27">
        <v>0.01</v>
      </c>
      <c r="P44" s="40">
        <v>880</v>
      </c>
      <c r="Q44" s="40">
        <v>120</v>
      </c>
      <c r="R44" s="27">
        <v>0.56000000000000005</v>
      </c>
      <c r="S44" s="27">
        <v>0.41000000000000003</v>
      </c>
      <c r="T44" s="27">
        <v>0.73</v>
      </c>
      <c r="U44" s="27">
        <v>0.03</v>
      </c>
      <c r="V44" s="27">
        <v>0.44</v>
      </c>
      <c r="W44" s="40">
        <v>98</v>
      </c>
      <c r="X44" s="16">
        <v>35</v>
      </c>
      <c r="Y44" s="16">
        <v>33</v>
      </c>
      <c r="Z44" s="27">
        <v>0</v>
      </c>
      <c r="AA44" s="27">
        <v>0.02</v>
      </c>
      <c r="AB44" s="27">
        <v>0</v>
      </c>
      <c r="AC44" s="27">
        <v>0.01</v>
      </c>
      <c r="AD44" s="27">
        <v>0.03</v>
      </c>
    </row>
    <row r="45" spans="1:30" x14ac:dyDescent="0.25">
      <c r="A45" s="14">
        <v>44239</v>
      </c>
      <c r="B45" s="16">
        <f t="shared" si="0"/>
        <v>2</v>
      </c>
      <c r="C45" s="16">
        <f>WEEKDAY(A45,Processing!$E$3)</f>
        <v>6</v>
      </c>
      <c r="D45" s="22">
        <f>WEEKNUM(A45,Processing!$E$3)-WEEKNUM(DATE(YEAR(A45),B45,1),Processing!$E$3)+1</f>
        <v>2</v>
      </c>
      <c r="E45" s="22" t="str">
        <f t="shared" si="1"/>
        <v>262</v>
      </c>
      <c r="F45" s="27">
        <v>0.17</v>
      </c>
      <c r="G45" s="27">
        <v>0.99</v>
      </c>
      <c r="H45">
        <v>510</v>
      </c>
      <c r="I45">
        <v>702</v>
      </c>
      <c r="J45" s="28">
        <v>-0.89</v>
      </c>
      <c r="K45" s="28">
        <v>0.50229999999999997</v>
      </c>
      <c r="L45" s="27">
        <v>0.02</v>
      </c>
      <c r="M45" s="27">
        <v>0.03</v>
      </c>
      <c r="N45" s="27">
        <v>0.03</v>
      </c>
      <c r="O45" s="27">
        <v>0.01</v>
      </c>
      <c r="P45" s="40">
        <v>710</v>
      </c>
      <c r="Q45" s="40">
        <v>290.00000000000006</v>
      </c>
      <c r="R45" s="27">
        <v>0.85</v>
      </c>
      <c r="S45" s="27">
        <v>0.04</v>
      </c>
      <c r="T45" s="27">
        <v>0.76</v>
      </c>
      <c r="U45" s="27">
        <v>0.48</v>
      </c>
      <c r="V45" s="27">
        <v>0.21</v>
      </c>
      <c r="W45" s="40">
        <v>56</v>
      </c>
      <c r="X45" s="16">
        <v>53</v>
      </c>
      <c r="Y45" s="16">
        <v>6</v>
      </c>
      <c r="Z45" s="27">
        <v>0</v>
      </c>
      <c r="AA45" s="27">
        <v>0.05</v>
      </c>
      <c r="AB45" s="27">
        <v>0</v>
      </c>
      <c r="AC45" s="27">
        <v>0.03</v>
      </c>
      <c r="AD45" s="27">
        <v>0.03</v>
      </c>
    </row>
    <row r="46" spans="1:30" x14ac:dyDescent="0.25">
      <c r="A46" s="14">
        <v>44240</v>
      </c>
      <c r="B46" s="16">
        <f t="shared" si="0"/>
        <v>2</v>
      </c>
      <c r="C46" s="16">
        <f>WEEKDAY(A46,Processing!$E$3)</f>
        <v>7</v>
      </c>
      <c r="D46" s="22">
        <f>WEEKNUM(A46,Processing!$E$3)-WEEKNUM(DATE(YEAR(A46),B46,1),Processing!$E$3)+1</f>
        <v>2</v>
      </c>
      <c r="E46" s="22" t="str">
        <f t="shared" si="1"/>
        <v>272</v>
      </c>
      <c r="F46" s="27">
        <v>0.11</v>
      </c>
      <c r="G46" s="27">
        <v>0.39</v>
      </c>
      <c r="H46">
        <v>412</v>
      </c>
      <c r="I46">
        <v>241</v>
      </c>
      <c r="J46" s="28">
        <v>-0.66</v>
      </c>
      <c r="K46" s="28">
        <v>0.3034</v>
      </c>
      <c r="L46" s="27">
        <v>0</v>
      </c>
      <c r="M46" s="27">
        <v>0.01</v>
      </c>
      <c r="N46" s="27">
        <v>0.02</v>
      </c>
      <c r="O46" s="27">
        <v>0.03</v>
      </c>
      <c r="P46" s="40">
        <v>790</v>
      </c>
      <c r="Q46" s="40">
        <v>209.99999999999997</v>
      </c>
      <c r="R46" s="27">
        <v>0.56000000000000005</v>
      </c>
      <c r="S46" s="27">
        <v>0.17</v>
      </c>
      <c r="T46" s="27">
        <v>0.89</v>
      </c>
      <c r="U46" s="27">
        <v>0.55000000000000004</v>
      </c>
      <c r="V46" s="27">
        <v>0.39</v>
      </c>
      <c r="W46" s="40">
        <v>55</v>
      </c>
      <c r="X46" s="16">
        <v>47</v>
      </c>
      <c r="Y46" s="16">
        <v>1</v>
      </c>
      <c r="Z46" s="27">
        <v>0</v>
      </c>
      <c r="AA46" s="27">
        <v>0.02</v>
      </c>
      <c r="AB46" s="27">
        <v>0</v>
      </c>
      <c r="AC46" s="27">
        <v>0.01</v>
      </c>
      <c r="AD46" s="27">
        <v>0.02</v>
      </c>
    </row>
    <row r="47" spans="1:30" x14ac:dyDescent="0.25">
      <c r="A47" s="14">
        <v>44241</v>
      </c>
      <c r="B47" s="16">
        <f t="shared" si="0"/>
        <v>2</v>
      </c>
      <c r="C47" s="16">
        <f>WEEKDAY(A47,Processing!$E$3)</f>
        <v>1</v>
      </c>
      <c r="D47" s="22">
        <f>WEEKNUM(A47,Processing!$E$3)-WEEKNUM(DATE(YEAR(A47),B47,1),Processing!$E$3)+1</f>
        <v>3</v>
      </c>
      <c r="E47" s="22" t="str">
        <f t="shared" si="1"/>
        <v>213</v>
      </c>
      <c r="F47" s="27">
        <v>0.22</v>
      </c>
      <c r="G47" s="27">
        <v>0.66</v>
      </c>
      <c r="H47">
        <v>302</v>
      </c>
      <c r="I47">
        <v>203</v>
      </c>
      <c r="J47" s="28">
        <v>0.49</v>
      </c>
      <c r="K47" s="28">
        <v>0.89449999999999996</v>
      </c>
      <c r="L47" s="27">
        <v>0</v>
      </c>
      <c r="M47" s="27">
        <v>0.02</v>
      </c>
      <c r="N47" s="27">
        <v>0.04</v>
      </c>
      <c r="O47" s="27">
        <v>0.01</v>
      </c>
      <c r="P47" s="40">
        <v>200</v>
      </c>
      <c r="Q47" s="40">
        <v>800</v>
      </c>
      <c r="R47" s="27">
        <v>0.66</v>
      </c>
      <c r="S47" s="27">
        <v>0.28999999999999998</v>
      </c>
      <c r="T47" s="27">
        <v>0.59</v>
      </c>
      <c r="U47" s="27">
        <v>0.46</v>
      </c>
      <c r="V47" s="27">
        <v>0.36</v>
      </c>
      <c r="W47" s="40">
        <v>32</v>
      </c>
      <c r="X47" s="16">
        <v>26</v>
      </c>
      <c r="Y47" s="16">
        <v>4</v>
      </c>
      <c r="Z47" s="27">
        <v>0</v>
      </c>
      <c r="AA47" s="27">
        <v>0.04</v>
      </c>
      <c r="AB47" s="27">
        <v>0</v>
      </c>
      <c r="AC47" s="27">
        <v>0.01</v>
      </c>
      <c r="AD47" s="27">
        <v>0.04</v>
      </c>
    </row>
    <row r="48" spans="1:30" x14ac:dyDescent="0.25">
      <c r="A48" s="14">
        <v>44242</v>
      </c>
      <c r="B48" s="16">
        <f t="shared" si="0"/>
        <v>2</v>
      </c>
      <c r="C48" s="16">
        <f>WEEKDAY(A48,Processing!$E$3)</f>
        <v>2</v>
      </c>
      <c r="D48" s="22">
        <f>WEEKNUM(A48,Processing!$E$3)-WEEKNUM(DATE(YEAR(A48),B48,1),Processing!$E$3)+1</f>
        <v>3</v>
      </c>
      <c r="E48" s="22" t="str">
        <f t="shared" si="1"/>
        <v>223</v>
      </c>
      <c r="F48" s="27">
        <v>0.15</v>
      </c>
      <c r="G48" s="27">
        <v>0.8</v>
      </c>
      <c r="H48">
        <v>710</v>
      </c>
      <c r="I48">
        <v>464</v>
      </c>
      <c r="J48" s="28">
        <v>-0.21</v>
      </c>
      <c r="K48" s="28">
        <v>0.1966</v>
      </c>
      <c r="L48" s="27">
        <v>0.05</v>
      </c>
      <c r="M48" s="27">
        <v>0.05</v>
      </c>
      <c r="N48" s="27">
        <v>0.02</v>
      </c>
      <c r="O48" s="27">
        <v>0</v>
      </c>
      <c r="P48" s="40">
        <v>170</v>
      </c>
      <c r="Q48" s="40">
        <v>830</v>
      </c>
      <c r="R48" s="27">
        <v>0.53</v>
      </c>
      <c r="S48" s="27">
        <v>0.26</v>
      </c>
      <c r="T48" s="27">
        <v>0.89</v>
      </c>
      <c r="U48" s="27">
        <v>0.47000000000000003</v>
      </c>
      <c r="V48" s="27">
        <v>0.34</v>
      </c>
      <c r="W48" s="40">
        <v>31</v>
      </c>
      <c r="X48" s="16">
        <v>11</v>
      </c>
      <c r="Y48" s="16">
        <v>3</v>
      </c>
      <c r="Z48" s="27">
        <v>0</v>
      </c>
      <c r="AA48" s="27">
        <v>0.01</v>
      </c>
      <c r="AB48" s="27">
        <v>0</v>
      </c>
      <c r="AC48" s="27">
        <v>0.01</v>
      </c>
      <c r="AD48" s="27">
        <v>0.02</v>
      </c>
    </row>
    <row r="49" spans="1:30" x14ac:dyDescent="0.25">
      <c r="A49" s="14">
        <v>44243</v>
      </c>
      <c r="B49" s="16">
        <f t="shared" si="0"/>
        <v>2</v>
      </c>
      <c r="C49" s="16">
        <f>WEEKDAY(A49,Processing!$E$3)</f>
        <v>3</v>
      </c>
      <c r="D49" s="22">
        <f>WEEKNUM(A49,Processing!$E$3)-WEEKNUM(DATE(YEAR(A49),B49,1),Processing!$E$3)+1</f>
        <v>3</v>
      </c>
      <c r="E49" s="22" t="str">
        <f t="shared" si="1"/>
        <v>233</v>
      </c>
      <c r="F49" s="27">
        <v>0.19</v>
      </c>
      <c r="G49" s="27">
        <v>0.49</v>
      </c>
      <c r="H49">
        <v>329</v>
      </c>
      <c r="I49">
        <v>223</v>
      </c>
      <c r="J49" s="28">
        <v>-0.92</v>
      </c>
      <c r="K49" s="28">
        <v>0.17770000000000002</v>
      </c>
      <c r="L49" s="27">
        <v>0</v>
      </c>
      <c r="M49" s="27">
        <v>0</v>
      </c>
      <c r="N49" s="27">
        <v>0</v>
      </c>
      <c r="O49" s="27">
        <v>0.01</v>
      </c>
      <c r="P49" s="40">
        <v>570.00000000000011</v>
      </c>
      <c r="Q49" s="40">
        <v>429.99999999999994</v>
      </c>
      <c r="R49" s="27">
        <v>0.63</v>
      </c>
      <c r="S49" s="27">
        <v>0.09</v>
      </c>
      <c r="T49" s="27">
        <v>0.78</v>
      </c>
      <c r="U49" s="27">
        <v>0.46</v>
      </c>
      <c r="V49" s="27">
        <v>0.26</v>
      </c>
      <c r="W49" s="40">
        <v>48</v>
      </c>
      <c r="X49" s="16">
        <v>12</v>
      </c>
      <c r="Y49" s="16">
        <v>22</v>
      </c>
      <c r="Z49" s="27">
        <v>0.04</v>
      </c>
      <c r="AA49" s="27">
        <v>0.04</v>
      </c>
      <c r="AB49" s="27">
        <v>0</v>
      </c>
      <c r="AC49" s="27">
        <v>0.04</v>
      </c>
      <c r="AD49" s="27">
        <v>0</v>
      </c>
    </row>
    <row r="50" spans="1:30" x14ac:dyDescent="0.25">
      <c r="A50" s="14">
        <v>44244</v>
      </c>
      <c r="B50" s="16">
        <f t="shared" si="0"/>
        <v>2</v>
      </c>
      <c r="C50" s="16">
        <f>WEEKDAY(A50,Processing!$E$3)</f>
        <v>4</v>
      </c>
      <c r="D50" s="22">
        <f>WEEKNUM(A50,Processing!$E$3)-WEEKNUM(DATE(YEAR(A50),B50,1),Processing!$E$3)+1</f>
        <v>3</v>
      </c>
      <c r="E50" s="22" t="str">
        <f t="shared" si="1"/>
        <v>243</v>
      </c>
      <c r="F50" s="27">
        <v>0.17</v>
      </c>
      <c r="G50" s="27">
        <v>0.92999999999999994</v>
      </c>
      <c r="H50">
        <v>513</v>
      </c>
      <c r="I50">
        <v>453</v>
      </c>
      <c r="J50" s="28">
        <v>0.48</v>
      </c>
      <c r="K50" s="28">
        <v>0.26880000000000004</v>
      </c>
      <c r="L50" s="27">
        <v>0.02</v>
      </c>
      <c r="M50" s="27">
        <v>0.02</v>
      </c>
      <c r="N50" s="27">
        <v>0.03</v>
      </c>
      <c r="O50" s="27">
        <v>0.04</v>
      </c>
      <c r="P50" s="40">
        <v>230</v>
      </c>
      <c r="Q50" s="40">
        <v>770</v>
      </c>
      <c r="R50" s="27">
        <v>0.69000000000000006</v>
      </c>
      <c r="S50" s="27">
        <v>0.03</v>
      </c>
      <c r="T50" s="27">
        <v>0.97</v>
      </c>
      <c r="U50" s="27">
        <v>0.11</v>
      </c>
      <c r="V50" s="27">
        <v>0.51</v>
      </c>
      <c r="W50" s="40">
        <v>86</v>
      </c>
      <c r="X50" s="16">
        <v>56</v>
      </c>
      <c r="Y50" s="16">
        <v>27</v>
      </c>
      <c r="Z50" s="27">
        <v>0.02</v>
      </c>
      <c r="AA50" s="27">
        <v>0.04</v>
      </c>
      <c r="AB50" s="27">
        <v>0</v>
      </c>
      <c r="AC50" s="27">
        <v>0.01</v>
      </c>
      <c r="AD50" s="27">
        <v>0.03</v>
      </c>
    </row>
    <row r="51" spans="1:30" x14ac:dyDescent="0.25">
      <c r="A51" s="14">
        <v>44245</v>
      </c>
      <c r="B51" s="16">
        <f t="shared" si="0"/>
        <v>2</v>
      </c>
      <c r="C51" s="16">
        <f>WEEKDAY(A51,Processing!$E$3)</f>
        <v>5</v>
      </c>
      <c r="D51" s="22">
        <f>WEEKNUM(A51,Processing!$E$3)-WEEKNUM(DATE(YEAR(A51),B51,1),Processing!$E$3)+1</f>
        <v>3</v>
      </c>
      <c r="E51" s="22" t="str">
        <f t="shared" si="1"/>
        <v>253</v>
      </c>
      <c r="F51" s="27">
        <v>0.21</v>
      </c>
      <c r="G51" s="27">
        <v>0.73</v>
      </c>
      <c r="H51">
        <v>710</v>
      </c>
      <c r="I51">
        <v>460</v>
      </c>
      <c r="J51" s="28">
        <v>-0.16</v>
      </c>
      <c r="K51" s="28">
        <v>0.24990000000000001</v>
      </c>
      <c r="L51" s="27">
        <v>0.04</v>
      </c>
      <c r="M51" s="27">
        <v>0</v>
      </c>
      <c r="N51" s="27">
        <v>0.01</v>
      </c>
      <c r="O51" s="27">
        <v>0.02</v>
      </c>
      <c r="P51" s="40">
        <v>30</v>
      </c>
      <c r="Q51" s="40">
        <v>970</v>
      </c>
      <c r="R51" s="27">
        <v>0.78</v>
      </c>
      <c r="S51" s="27">
        <v>0.14000000000000001</v>
      </c>
      <c r="T51" s="27">
        <v>0.98</v>
      </c>
      <c r="U51" s="27">
        <v>0.4</v>
      </c>
      <c r="V51" s="27">
        <v>0.42</v>
      </c>
      <c r="W51" s="40">
        <v>44</v>
      </c>
      <c r="X51" s="16">
        <v>22</v>
      </c>
      <c r="Y51" s="16">
        <v>14</v>
      </c>
      <c r="Z51" s="27">
        <v>0.01</v>
      </c>
      <c r="AA51" s="27">
        <v>0.03</v>
      </c>
      <c r="AB51" s="27">
        <v>0</v>
      </c>
      <c r="AC51" s="27">
        <v>0</v>
      </c>
      <c r="AD51" s="27">
        <v>0.01</v>
      </c>
    </row>
    <row r="52" spans="1:30" x14ac:dyDescent="0.25">
      <c r="A52" s="14">
        <v>44246</v>
      </c>
      <c r="B52" s="16">
        <f t="shared" si="0"/>
        <v>2</v>
      </c>
      <c r="C52" s="16">
        <f>WEEKDAY(A52,Processing!$E$3)</f>
        <v>6</v>
      </c>
      <c r="D52" s="22">
        <f>WEEKNUM(A52,Processing!$E$3)-WEEKNUM(DATE(YEAR(A52),B52,1),Processing!$E$3)+1</f>
        <v>3</v>
      </c>
      <c r="E52" s="22" t="str">
        <f t="shared" si="1"/>
        <v>263</v>
      </c>
      <c r="F52" s="27">
        <v>0.12</v>
      </c>
      <c r="G52" s="27">
        <v>0.79</v>
      </c>
      <c r="H52">
        <v>761</v>
      </c>
      <c r="I52">
        <v>1236</v>
      </c>
      <c r="J52" s="28">
        <v>0.70000000000000007</v>
      </c>
      <c r="K52" s="28">
        <v>0.93100000000000005</v>
      </c>
      <c r="L52" s="27">
        <v>0.02</v>
      </c>
      <c r="M52" s="27">
        <v>0.01</v>
      </c>
      <c r="N52" s="27">
        <v>0.03</v>
      </c>
      <c r="O52" s="27">
        <v>0.02</v>
      </c>
      <c r="P52" s="40">
        <v>850</v>
      </c>
      <c r="Q52" s="40">
        <v>150.00000000000003</v>
      </c>
      <c r="R52" s="27">
        <v>0.65</v>
      </c>
      <c r="S52" s="27">
        <v>0.49</v>
      </c>
      <c r="T52" s="27">
        <v>0.59</v>
      </c>
      <c r="U52" s="27">
        <v>0.55000000000000004</v>
      </c>
      <c r="V52" s="27">
        <v>0.24</v>
      </c>
      <c r="W52" s="40">
        <v>75</v>
      </c>
      <c r="X52" s="16">
        <v>10</v>
      </c>
      <c r="Y52" s="16">
        <v>3</v>
      </c>
      <c r="Z52" s="27">
        <v>0</v>
      </c>
      <c r="AA52" s="27">
        <v>0</v>
      </c>
      <c r="AB52" s="27">
        <v>0</v>
      </c>
      <c r="AC52" s="27">
        <v>0.05</v>
      </c>
      <c r="AD52" s="27">
        <v>0.03</v>
      </c>
    </row>
    <row r="53" spans="1:30" x14ac:dyDescent="0.25">
      <c r="A53" s="14">
        <v>44247</v>
      </c>
      <c r="B53" s="16">
        <f t="shared" si="0"/>
        <v>2</v>
      </c>
      <c r="C53" s="16">
        <f>WEEKDAY(A53,Processing!$E$3)</f>
        <v>7</v>
      </c>
      <c r="D53" s="22">
        <f>WEEKNUM(A53,Processing!$E$3)-WEEKNUM(DATE(YEAR(A53),B53,1),Processing!$E$3)+1</f>
        <v>3</v>
      </c>
      <c r="E53" s="22" t="str">
        <f t="shared" si="1"/>
        <v>273</v>
      </c>
      <c r="F53" s="27">
        <v>0.22</v>
      </c>
      <c r="G53" s="27">
        <v>0.26</v>
      </c>
      <c r="H53">
        <v>387</v>
      </c>
      <c r="I53">
        <v>352</v>
      </c>
      <c r="J53" s="28">
        <v>-0.43</v>
      </c>
      <c r="K53" s="28">
        <v>0.16209999999999999</v>
      </c>
      <c r="L53" s="27">
        <v>0.05</v>
      </c>
      <c r="M53" s="27">
        <v>0.04</v>
      </c>
      <c r="N53" s="27">
        <v>0</v>
      </c>
      <c r="O53" s="27">
        <v>0.04</v>
      </c>
      <c r="P53" s="40">
        <v>450</v>
      </c>
      <c r="Q53" s="40">
        <v>550</v>
      </c>
      <c r="R53" s="27">
        <v>0.77</v>
      </c>
      <c r="S53" s="27">
        <v>0.36</v>
      </c>
      <c r="T53" s="27">
        <v>0.67</v>
      </c>
      <c r="U53" s="27">
        <v>0.17</v>
      </c>
      <c r="V53" s="27">
        <v>0.53</v>
      </c>
      <c r="W53" s="40">
        <v>85</v>
      </c>
      <c r="X53" s="16">
        <v>71</v>
      </c>
      <c r="Y53" s="16">
        <v>1</v>
      </c>
      <c r="Z53" s="27">
        <v>0.04</v>
      </c>
      <c r="AA53" s="27">
        <v>0</v>
      </c>
      <c r="AB53" s="27">
        <v>0</v>
      </c>
      <c r="AC53" s="27">
        <v>0.01</v>
      </c>
      <c r="AD53" s="27">
        <v>0</v>
      </c>
    </row>
    <row r="54" spans="1:30" x14ac:dyDescent="0.25">
      <c r="A54" s="14">
        <v>44248</v>
      </c>
      <c r="B54" s="16">
        <f t="shared" si="0"/>
        <v>2</v>
      </c>
      <c r="C54" s="16">
        <f>WEEKDAY(A54,Processing!$E$3)</f>
        <v>1</v>
      </c>
      <c r="D54" s="22">
        <f>WEEKNUM(A54,Processing!$E$3)-WEEKNUM(DATE(YEAR(A54),B54,1),Processing!$E$3)+1</f>
        <v>4</v>
      </c>
      <c r="E54" s="22" t="str">
        <f t="shared" si="1"/>
        <v>214</v>
      </c>
      <c r="F54" s="27">
        <v>0.2</v>
      </c>
      <c r="G54" s="27">
        <v>0.78</v>
      </c>
      <c r="H54">
        <v>623</v>
      </c>
      <c r="I54">
        <v>748</v>
      </c>
      <c r="J54" s="28">
        <v>0.03</v>
      </c>
      <c r="K54" s="28">
        <v>0.74319999999999997</v>
      </c>
      <c r="L54" s="27">
        <v>0.03</v>
      </c>
      <c r="M54" s="27">
        <v>0</v>
      </c>
      <c r="N54" s="27">
        <v>0</v>
      </c>
      <c r="O54" s="27">
        <v>0.01</v>
      </c>
      <c r="P54" s="40">
        <v>330</v>
      </c>
      <c r="Q54" s="40">
        <v>669.99999999999989</v>
      </c>
      <c r="R54" s="27">
        <v>0.91</v>
      </c>
      <c r="S54" s="27">
        <v>0.3</v>
      </c>
      <c r="T54" s="27">
        <v>0.94000000000000006</v>
      </c>
      <c r="U54" s="27">
        <v>0.08</v>
      </c>
      <c r="V54" s="27">
        <v>0.54</v>
      </c>
      <c r="W54" s="40">
        <v>40</v>
      </c>
      <c r="X54" s="16">
        <v>34</v>
      </c>
      <c r="Y54" s="16">
        <v>10</v>
      </c>
      <c r="Z54" s="27">
        <v>0.03</v>
      </c>
      <c r="AA54" s="27">
        <v>0.05</v>
      </c>
      <c r="AB54" s="27">
        <v>0</v>
      </c>
      <c r="AC54" s="27">
        <v>0</v>
      </c>
      <c r="AD54" s="27">
        <v>0</v>
      </c>
    </row>
    <row r="55" spans="1:30" x14ac:dyDescent="0.25">
      <c r="A55" s="14">
        <v>44249</v>
      </c>
      <c r="B55" s="16">
        <f t="shared" si="0"/>
        <v>2</v>
      </c>
      <c r="C55" s="16">
        <f>WEEKDAY(A55,Processing!$E$3)</f>
        <v>2</v>
      </c>
      <c r="D55" s="22">
        <f>WEEKNUM(A55,Processing!$E$3)-WEEKNUM(DATE(YEAR(A55),B55,1),Processing!$E$3)+1</f>
        <v>4</v>
      </c>
      <c r="E55" s="22" t="str">
        <f t="shared" si="1"/>
        <v>224</v>
      </c>
      <c r="F55" s="27">
        <v>0.15</v>
      </c>
      <c r="G55" s="27">
        <v>0.49</v>
      </c>
      <c r="H55">
        <v>586</v>
      </c>
      <c r="I55">
        <v>374</v>
      </c>
      <c r="J55" s="28">
        <v>-0.94000000000000006</v>
      </c>
      <c r="K55" s="28">
        <v>0.86429999999999996</v>
      </c>
      <c r="L55" s="27">
        <v>0.01</v>
      </c>
      <c r="M55" s="27">
        <v>0.03</v>
      </c>
      <c r="N55" s="27">
        <v>0</v>
      </c>
      <c r="O55" s="27">
        <v>0.03</v>
      </c>
      <c r="P55" s="40">
        <v>380</v>
      </c>
      <c r="Q55" s="40">
        <v>620</v>
      </c>
      <c r="R55" s="27">
        <v>0.92</v>
      </c>
      <c r="S55" s="27">
        <v>0.22</v>
      </c>
      <c r="T55" s="27">
        <v>0.96</v>
      </c>
      <c r="U55" s="27">
        <v>0.51</v>
      </c>
      <c r="V55" s="27">
        <v>0.15</v>
      </c>
      <c r="W55" s="40">
        <v>93</v>
      </c>
      <c r="X55" s="16">
        <v>64</v>
      </c>
      <c r="Y55" s="16">
        <v>3</v>
      </c>
      <c r="Z55" s="27">
        <v>0.04</v>
      </c>
      <c r="AA55" s="27">
        <v>0.01</v>
      </c>
      <c r="AB55" s="27">
        <v>0</v>
      </c>
      <c r="AC55" s="27">
        <v>0.01</v>
      </c>
      <c r="AD55" s="27">
        <v>0</v>
      </c>
    </row>
    <row r="56" spans="1:30" x14ac:dyDescent="0.25">
      <c r="A56" s="14">
        <v>44250</v>
      </c>
      <c r="B56" s="16">
        <f t="shared" si="0"/>
        <v>2</v>
      </c>
      <c r="C56" s="16">
        <f>WEEKDAY(A56,Processing!$E$3)</f>
        <v>3</v>
      </c>
      <c r="D56" s="22">
        <f>WEEKNUM(A56,Processing!$E$3)-WEEKNUM(DATE(YEAR(A56),B56,1),Processing!$E$3)+1</f>
        <v>4</v>
      </c>
      <c r="E56" s="22" t="str">
        <f t="shared" si="1"/>
        <v>234</v>
      </c>
      <c r="F56" s="27">
        <v>0.22</v>
      </c>
      <c r="G56" s="27">
        <v>0.84</v>
      </c>
      <c r="H56">
        <v>868</v>
      </c>
      <c r="I56">
        <v>853</v>
      </c>
      <c r="J56" s="28">
        <v>-0.82000000000000006</v>
      </c>
      <c r="K56" s="28">
        <v>0.42540000000000006</v>
      </c>
      <c r="L56" s="27">
        <v>0.05</v>
      </c>
      <c r="M56" s="27">
        <v>0.01</v>
      </c>
      <c r="N56" s="27">
        <v>0</v>
      </c>
      <c r="O56" s="27">
        <v>0.01</v>
      </c>
      <c r="P56" s="40">
        <v>730</v>
      </c>
      <c r="Q56" s="40">
        <v>270</v>
      </c>
      <c r="R56" s="27">
        <v>0.74</v>
      </c>
      <c r="S56" s="27">
        <v>0.21</v>
      </c>
      <c r="T56" s="27">
        <v>0.84</v>
      </c>
      <c r="U56" s="27">
        <v>0.11</v>
      </c>
      <c r="V56" s="27">
        <v>0.37</v>
      </c>
      <c r="W56" s="40">
        <v>55</v>
      </c>
      <c r="X56" s="16">
        <v>44</v>
      </c>
      <c r="Y56" s="16">
        <v>5</v>
      </c>
      <c r="Z56" s="27">
        <v>0.05</v>
      </c>
      <c r="AA56" s="27">
        <v>0.03</v>
      </c>
      <c r="AB56" s="27">
        <v>0</v>
      </c>
      <c r="AC56" s="27">
        <v>0.04</v>
      </c>
      <c r="AD56" s="27">
        <v>0</v>
      </c>
    </row>
    <row r="57" spans="1:30" x14ac:dyDescent="0.25">
      <c r="A57" s="14">
        <v>44251</v>
      </c>
      <c r="B57" s="16">
        <f t="shared" si="0"/>
        <v>2</v>
      </c>
      <c r="C57" s="16">
        <f>WEEKDAY(A57,Processing!$E$3)</f>
        <v>4</v>
      </c>
      <c r="D57" s="22">
        <f>WEEKNUM(A57,Processing!$E$3)-WEEKNUM(DATE(YEAR(A57),B57,1),Processing!$E$3)+1</f>
        <v>4</v>
      </c>
      <c r="E57" s="22" t="str">
        <f t="shared" si="1"/>
        <v>244</v>
      </c>
      <c r="F57" s="27">
        <v>0.12</v>
      </c>
      <c r="G57" s="27">
        <v>0.74</v>
      </c>
      <c r="H57">
        <v>552</v>
      </c>
      <c r="I57">
        <v>615</v>
      </c>
      <c r="J57" s="28">
        <v>-0.11</v>
      </c>
      <c r="K57" s="28">
        <v>0.16750000000000001</v>
      </c>
      <c r="L57" s="27">
        <v>0.04</v>
      </c>
      <c r="M57" s="27">
        <v>0.05</v>
      </c>
      <c r="N57" s="27">
        <v>0</v>
      </c>
      <c r="O57" s="27">
        <v>0.01</v>
      </c>
      <c r="P57" s="40">
        <v>0</v>
      </c>
      <c r="Q57" s="40">
        <v>1000</v>
      </c>
      <c r="R57" s="27">
        <v>0.53</v>
      </c>
      <c r="S57" s="27">
        <v>0.46</v>
      </c>
      <c r="T57" s="27">
        <v>0.72</v>
      </c>
      <c r="U57" s="27">
        <v>0.55000000000000004</v>
      </c>
      <c r="V57" s="27">
        <v>0.21</v>
      </c>
      <c r="W57" s="40">
        <v>34</v>
      </c>
      <c r="X57" s="16">
        <v>17</v>
      </c>
      <c r="Y57" s="16">
        <v>10</v>
      </c>
      <c r="Z57" s="27">
        <v>0.02</v>
      </c>
      <c r="AA57" s="27">
        <v>0.03</v>
      </c>
      <c r="AB57" s="27">
        <v>0</v>
      </c>
      <c r="AC57" s="27">
        <v>0.05</v>
      </c>
      <c r="AD57" s="27">
        <v>0</v>
      </c>
    </row>
    <row r="58" spans="1:30" x14ac:dyDescent="0.25">
      <c r="A58" s="14">
        <v>44252</v>
      </c>
      <c r="B58" s="16">
        <f t="shared" si="0"/>
        <v>2</v>
      </c>
      <c r="C58" s="16">
        <f>WEEKDAY(A58,Processing!$E$3)</f>
        <v>5</v>
      </c>
      <c r="D58" s="22">
        <f>WEEKNUM(A58,Processing!$E$3)-WEEKNUM(DATE(YEAR(A58),B58,1),Processing!$E$3)+1</f>
        <v>4</v>
      </c>
      <c r="E58" s="22" t="str">
        <f t="shared" si="1"/>
        <v>254</v>
      </c>
      <c r="F58" s="27">
        <v>0.13</v>
      </c>
      <c r="G58" s="27">
        <v>0.3</v>
      </c>
      <c r="H58">
        <v>645</v>
      </c>
      <c r="I58">
        <v>435</v>
      </c>
      <c r="J58" s="28">
        <v>0.68</v>
      </c>
      <c r="K58" s="28">
        <v>0.71860000000000002</v>
      </c>
      <c r="L58" s="27">
        <v>0.02</v>
      </c>
      <c r="M58" s="27">
        <v>0.05</v>
      </c>
      <c r="N58" s="27">
        <v>0</v>
      </c>
      <c r="O58" s="27">
        <v>0.05</v>
      </c>
      <c r="P58" s="40">
        <v>530</v>
      </c>
      <c r="Q58" s="40">
        <v>470</v>
      </c>
      <c r="R58" s="27">
        <v>0.91</v>
      </c>
      <c r="S58" s="27">
        <v>0.06</v>
      </c>
      <c r="T58" s="27">
        <v>0.71</v>
      </c>
      <c r="U58" s="27">
        <v>0.48</v>
      </c>
      <c r="V58" s="27">
        <v>0.49</v>
      </c>
      <c r="W58" s="40">
        <v>37</v>
      </c>
      <c r="X58" s="16">
        <v>32</v>
      </c>
      <c r="Y58" s="16">
        <v>15</v>
      </c>
      <c r="Z58" s="27">
        <v>0</v>
      </c>
      <c r="AA58" s="27">
        <v>0.01</v>
      </c>
      <c r="AB58" s="27">
        <v>0</v>
      </c>
      <c r="AC58" s="27">
        <v>0.05</v>
      </c>
      <c r="AD58" s="27">
        <v>0</v>
      </c>
    </row>
    <row r="59" spans="1:30" x14ac:dyDescent="0.25">
      <c r="A59" s="14">
        <v>44253</v>
      </c>
      <c r="B59" s="16">
        <f t="shared" si="0"/>
        <v>2</v>
      </c>
      <c r="C59" s="16">
        <f>WEEKDAY(A59,Processing!$E$3)</f>
        <v>6</v>
      </c>
      <c r="D59" s="22">
        <f>WEEKNUM(A59,Processing!$E$3)-WEEKNUM(DATE(YEAR(A59),B59,1),Processing!$E$3)+1</f>
        <v>4</v>
      </c>
      <c r="E59" s="22" t="str">
        <f t="shared" si="1"/>
        <v>264</v>
      </c>
      <c r="F59" s="27">
        <v>0.25</v>
      </c>
      <c r="G59" s="27">
        <v>0.49</v>
      </c>
      <c r="H59">
        <v>862</v>
      </c>
      <c r="I59">
        <v>395</v>
      </c>
      <c r="J59" s="28">
        <v>-0.21</v>
      </c>
      <c r="K59" s="28">
        <v>0.52970000000000006</v>
      </c>
      <c r="L59" s="27">
        <v>0.02</v>
      </c>
      <c r="M59" s="27">
        <v>0.04</v>
      </c>
      <c r="N59" s="27">
        <v>0.02</v>
      </c>
      <c r="O59" s="27">
        <v>0.02</v>
      </c>
      <c r="P59" s="40">
        <v>990</v>
      </c>
      <c r="Q59" s="40">
        <v>10.000000000000009</v>
      </c>
      <c r="R59" s="27">
        <v>0.73</v>
      </c>
      <c r="S59" s="27">
        <v>0.16</v>
      </c>
      <c r="T59" s="27">
        <v>0.6</v>
      </c>
      <c r="U59" s="27">
        <v>0.28000000000000003</v>
      </c>
      <c r="V59" s="27">
        <v>0.45</v>
      </c>
      <c r="W59" s="40">
        <v>65</v>
      </c>
      <c r="X59" s="16">
        <v>50</v>
      </c>
      <c r="Y59" s="16">
        <v>3</v>
      </c>
      <c r="Z59" s="27">
        <v>0.01</v>
      </c>
      <c r="AA59" s="27">
        <v>0.04</v>
      </c>
      <c r="AB59" s="27">
        <v>0</v>
      </c>
      <c r="AC59" s="27">
        <v>0.04</v>
      </c>
      <c r="AD59" s="27">
        <v>0.02</v>
      </c>
    </row>
    <row r="60" spans="1:30" x14ac:dyDescent="0.25">
      <c r="A60" s="14">
        <v>44254</v>
      </c>
      <c r="B60" s="16">
        <f t="shared" si="0"/>
        <v>2</v>
      </c>
      <c r="C60" s="16">
        <f>WEEKDAY(A60,Processing!$E$3)</f>
        <v>7</v>
      </c>
      <c r="D60" s="22">
        <f>WEEKNUM(A60,Processing!$E$3)-WEEKNUM(DATE(YEAR(A60),B60,1),Processing!$E$3)+1</f>
        <v>4</v>
      </c>
      <c r="E60" s="22" t="str">
        <f t="shared" si="1"/>
        <v>274</v>
      </c>
      <c r="F60" s="27">
        <v>0.11</v>
      </c>
      <c r="G60" s="27">
        <v>0.88</v>
      </c>
      <c r="H60">
        <v>159</v>
      </c>
      <c r="I60">
        <v>276</v>
      </c>
      <c r="J60" s="28">
        <v>0.59</v>
      </c>
      <c r="K60" s="28">
        <v>0.75080000000000002</v>
      </c>
      <c r="L60" s="27">
        <v>0.01</v>
      </c>
      <c r="M60" s="27">
        <v>0.04</v>
      </c>
      <c r="N60" s="27">
        <v>0.05</v>
      </c>
      <c r="O60" s="27">
        <v>0.02</v>
      </c>
      <c r="P60" s="40">
        <v>790</v>
      </c>
      <c r="Q60" s="40">
        <v>209.99999999999997</v>
      </c>
      <c r="R60" s="27">
        <v>0.77</v>
      </c>
      <c r="S60" s="27">
        <v>0.17</v>
      </c>
      <c r="T60" s="27">
        <v>0.93</v>
      </c>
      <c r="U60" s="27">
        <v>0.2</v>
      </c>
      <c r="V60" s="27">
        <v>0.47000000000000003</v>
      </c>
      <c r="W60" s="40">
        <v>56</v>
      </c>
      <c r="X60" s="16">
        <v>14</v>
      </c>
      <c r="Y60" s="16">
        <v>17</v>
      </c>
      <c r="Z60" s="27">
        <v>0.02</v>
      </c>
      <c r="AA60" s="27">
        <v>0.01</v>
      </c>
      <c r="AB60" s="27">
        <v>0</v>
      </c>
      <c r="AC60" s="27">
        <v>0</v>
      </c>
      <c r="AD60" s="27">
        <v>0.05</v>
      </c>
    </row>
    <row r="61" spans="1:30" x14ac:dyDescent="0.25">
      <c r="A61" s="14">
        <v>44255</v>
      </c>
      <c r="B61" s="16">
        <f t="shared" si="0"/>
        <v>2</v>
      </c>
      <c r="C61" s="16">
        <f>WEEKDAY(A61,Processing!$E$3)</f>
        <v>1</v>
      </c>
      <c r="D61" s="22">
        <f>WEEKNUM(A61,Processing!$E$3)-WEEKNUM(DATE(YEAR(A61),B61,1),Processing!$E$3)+1</f>
        <v>5</v>
      </c>
      <c r="E61" s="22" t="str">
        <f t="shared" si="1"/>
        <v>215</v>
      </c>
      <c r="F61" s="27">
        <v>0.17</v>
      </c>
      <c r="G61" s="27">
        <v>0.75</v>
      </c>
      <c r="H61">
        <v>824</v>
      </c>
      <c r="I61">
        <v>628</v>
      </c>
      <c r="J61" s="28">
        <v>-0.13</v>
      </c>
      <c r="K61" s="28">
        <v>0.68190000000000006</v>
      </c>
      <c r="L61" s="27">
        <v>0.05</v>
      </c>
      <c r="M61" s="27">
        <v>0.03</v>
      </c>
      <c r="N61" s="27">
        <v>0.01</v>
      </c>
      <c r="O61" s="27">
        <v>0</v>
      </c>
      <c r="P61" s="40">
        <v>20</v>
      </c>
      <c r="Q61" s="40">
        <v>980</v>
      </c>
      <c r="R61" s="27">
        <v>0.82000000000000006</v>
      </c>
      <c r="S61" s="27">
        <v>0.43</v>
      </c>
      <c r="T61" s="27">
        <v>0.63</v>
      </c>
      <c r="U61" s="27">
        <v>0.36</v>
      </c>
      <c r="V61" s="27">
        <v>0.52</v>
      </c>
      <c r="W61" s="40">
        <v>72</v>
      </c>
      <c r="X61" s="16">
        <v>47</v>
      </c>
      <c r="Y61" s="16">
        <v>22</v>
      </c>
      <c r="Z61" s="27">
        <v>0</v>
      </c>
      <c r="AA61" s="27">
        <v>0.03</v>
      </c>
      <c r="AB61" s="27">
        <v>0</v>
      </c>
      <c r="AC61" s="27">
        <v>0.05</v>
      </c>
      <c r="AD61" s="27">
        <v>0.01</v>
      </c>
    </row>
    <row r="62" spans="1:30" x14ac:dyDescent="0.25">
      <c r="A62" s="14">
        <v>44256</v>
      </c>
      <c r="B62" s="16">
        <f t="shared" si="0"/>
        <v>3</v>
      </c>
      <c r="C62" s="16">
        <f>WEEKDAY(A62,Processing!$E$3)</f>
        <v>2</v>
      </c>
      <c r="D62" s="22">
        <f>WEEKNUM(A62,Processing!$E$3)-WEEKNUM(DATE(YEAR(A62),B62,1),Processing!$E$3)+1</f>
        <v>1</v>
      </c>
      <c r="E62" s="22" t="str">
        <f t="shared" si="1"/>
        <v>321</v>
      </c>
      <c r="F62" s="27">
        <v>0.25</v>
      </c>
      <c r="G62" s="27">
        <v>0.18</v>
      </c>
      <c r="H62">
        <v>713</v>
      </c>
      <c r="I62">
        <v>883</v>
      </c>
      <c r="J62" s="28">
        <v>7.0000000000000007E-2</v>
      </c>
      <c r="K62" s="28">
        <v>0.81300000000000006</v>
      </c>
      <c r="L62" s="27">
        <v>0.02</v>
      </c>
      <c r="M62" s="27">
        <v>0.01</v>
      </c>
      <c r="N62" s="27">
        <v>0.02</v>
      </c>
      <c r="O62" s="27">
        <v>0.02</v>
      </c>
      <c r="P62" s="40">
        <v>320</v>
      </c>
      <c r="Q62" s="40">
        <v>679.99999999999989</v>
      </c>
      <c r="R62" s="27">
        <v>0.33</v>
      </c>
      <c r="S62" s="27">
        <v>0.67</v>
      </c>
      <c r="T62" s="27">
        <v>0.52</v>
      </c>
      <c r="U62" s="27">
        <v>0.88</v>
      </c>
      <c r="V62" s="27">
        <v>0.83000000000000007</v>
      </c>
      <c r="W62" s="40">
        <v>87</v>
      </c>
      <c r="X62" s="16">
        <v>29</v>
      </c>
      <c r="Y62" s="16">
        <v>40</v>
      </c>
      <c r="Z62" s="27">
        <v>0.05</v>
      </c>
      <c r="AA62" s="27">
        <v>0.02</v>
      </c>
      <c r="AB62" s="27">
        <v>0</v>
      </c>
      <c r="AC62" s="27">
        <v>0.04</v>
      </c>
      <c r="AD62" s="27">
        <v>0.02</v>
      </c>
    </row>
    <row r="63" spans="1:30" x14ac:dyDescent="0.25">
      <c r="A63" s="14">
        <v>44257</v>
      </c>
      <c r="B63" s="16">
        <f t="shared" si="0"/>
        <v>3</v>
      </c>
      <c r="C63" s="16">
        <f>WEEKDAY(A63,Processing!$E$3)</f>
        <v>3</v>
      </c>
      <c r="D63" s="22">
        <f>WEEKNUM(A63,Processing!$E$3)-WEEKNUM(DATE(YEAR(A63),B63,1),Processing!$E$3)+1</f>
        <v>1</v>
      </c>
      <c r="E63" s="22" t="str">
        <f t="shared" si="1"/>
        <v>331</v>
      </c>
      <c r="F63" s="27">
        <v>0.13</v>
      </c>
      <c r="G63" s="27">
        <v>0.81</v>
      </c>
      <c r="H63">
        <v>383</v>
      </c>
      <c r="I63">
        <v>359</v>
      </c>
      <c r="J63" s="28">
        <v>0.91</v>
      </c>
      <c r="K63" s="28">
        <v>0.50409999999999999</v>
      </c>
      <c r="L63" s="27">
        <v>0.03</v>
      </c>
      <c r="M63" s="27">
        <v>0.03</v>
      </c>
      <c r="N63" s="27">
        <v>0.01</v>
      </c>
      <c r="O63" s="27">
        <v>0.03</v>
      </c>
      <c r="P63" s="40">
        <v>20</v>
      </c>
      <c r="Q63" s="40">
        <v>980</v>
      </c>
      <c r="R63" s="27">
        <v>0.06</v>
      </c>
      <c r="S63" s="27">
        <v>0.99</v>
      </c>
      <c r="T63" s="27">
        <v>0.24</v>
      </c>
      <c r="U63" s="27">
        <v>0.57000000000000006</v>
      </c>
      <c r="V63" s="27">
        <v>0.59</v>
      </c>
      <c r="W63" s="40">
        <v>72</v>
      </c>
      <c r="X63" s="16">
        <v>45</v>
      </c>
      <c r="Y63" s="16">
        <v>7</v>
      </c>
      <c r="Z63" s="27">
        <v>0.04</v>
      </c>
      <c r="AA63" s="27">
        <v>0.01</v>
      </c>
      <c r="AB63" s="27">
        <v>0</v>
      </c>
      <c r="AC63" s="27">
        <v>0.02</v>
      </c>
      <c r="AD63" s="27">
        <v>0.01</v>
      </c>
    </row>
    <row r="64" spans="1:30" x14ac:dyDescent="0.25">
      <c r="A64" s="14">
        <v>44258</v>
      </c>
      <c r="B64" s="16">
        <f t="shared" si="0"/>
        <v>3</v>
      </c>
      <c r="C64" s="16">
        <f>WEEKDAY(A64,Processing!$E$3)</f>
        <v>4</v>
      </c>
      <c r="D64" s="22">
        <f>WEEKNUM(A64,Processing!$E$3)-WEEKNUM(DATE(YEAR(A64),B64,1),Processing!$E$3)+1</f>
        <v>1</v>
      </c>
      <c r="E64" s="22" t="str">
        <f t="shared" si="1"/>
        <v>341</v>
      </c>
      <c r="F64" s="27">
        <v>0.1</v>
      </c>
      <c r="G64" s="27">
        <v>0.11</v>
      </c>
      <c r="H64">
        <v>867</v>
      </c>
      <c r="I64">
        <v>667</v>
      </c>
      <c r="J64" s="28">
        <v>0.86</v>
      </c>
      <c r="K64" s="28">
        <v>0.50519999999999998</v>
      </c>
      <c r="L64" s="27">
        <v>0.02</v>
      </c>
      <c r="M64" s="27">
        <v>0.04</v>
      </c>
      <c r="N64" s="27">
        <v>0.04</v>
      </c>
      <c r="O64" s="27">
        <v>0</v>
      </c>
      <c r="P64" s="40">
        <v>10</v>
      </c>
      <c r="Q64" s="40">
        <v>990</v>
      </c>
      <c r="R64" s="27">
        <v>0.49</v>
      </c>
      <c r="S64" s="27">
        <v>0.6</v>
      </c>
      <c r="T64" s="27">
        <v>0.21</v>
      </c>
      <c r="U64" s="27">
        <v>0.99</v>
      </c>
      <c r="V64" s="27">
        <v>0.77</v>
      </c>
      <c r="W64" s="40">
        <v>37</v>
      </c>
      <c r="X64" s="16">
        <v>34</v>
      </c>
      <c r="Y64" s="16">
        <v>2</v>
      </c>
      <c r="Z64" s="27">
        <v>0.04</v>
      </c>
      <c r="AA64" s="27">
        <v>0.05</v>
      </c>
      <c r="AB64" s="27">
        <v>0</v>
      </c>
      <c r="AC64" s="27">
        <v>0</v>
      </c>
      <c r="AD64" s="27">
        <v>0.04</v>
      </c>
    </row>
    <row r="65" spans="1:30" x14ac:dyDescent="0.25">
      <c r="A65" s="14">
        <v>44259</v>
      </c>
      <c r="B65" s="16">
        <f t="shared" si="0"/>
        <v>3</v>
      </c>
      <c r="C65" s="16">
        <f>WEEKDAY(A65,Processing!$E$3)</f>
        <v>5</v>
      </c>
      <c r="D65" s="22">
        <f>WEEKNUM(A65,Processing!$E$3)-WEEKNUM(DATE(YEAR(A65),B65,1),Processing!$E$3)+1</f>
        <v>1</v>
      </c>
      <c r="E65" s="22" t="str">
        <f t="shared" si="1"/>
        <v>351</v>
      </c>
      <c r="F65" s="27">
        <v>0.18</v>
      </c>
      <c r="G65" s="27">
        <v>0.62</v>
      </c>
      <c r="H65">
        <v>410</v>
      </c>
      <c r="I65">
        <v>337</v>
      </c>
      <c r="J65" s="28">
        <v>-0.86</v>
      </c>
      <c r="K65" s="28">
        <v>0.36630000000000007</v>
      </c>
      <c r="L65" s="27">
        <v>0</v>
      </c>
      <c r="M65" s="27">
        <v>0</v>
      </c>
      <c r="N65" s="27">
        <v>0.01</v>
      </c>
      <c r="O65" s="27">
        <v>0.02</v>
      </c>
      <c r="P65" s="40">
        <v>390</v>
      </c>
      <c r="Q65" s="40">
        <v>610</v>
      </c>
      <c r="R65" s="27">
        <v>0.42</v>
      </c>
      <c r="S65" s="27">
        <v>0.75</v>
      </c>
      <c r="T65" s="27">
        <v>0.4</v>
      </c>
      <c r="U65" s="27">
        <v>0.9</v>
      </c>
      <c r="V65" s="27">
        <v>0.65</v>
      </c>
      <c r="W65" s="40">
        <v>67</v>
      </c>
      <c r="X65" s="16">
        <v>59</v>
      </c>
      <c r="Y65" s="16">
        <v>3</v>
      </c>
      <c r="Z65" s="27">
        <v>0</v>
      </c>
      <c r="AA65" s="27">
        <v>0.03</v>
      </c>
      <c r="AB65" s="27">
        <v>0</v>
      </c>
      <c r="AC65" s="27">
        <v>0.02</v>
      </c>
      <c r="AD65" s="27">
        <v>0.01</v>
      </c>
    </row>
    <row r="66" spans="1:30" x14ac:dyDescent="0.25">
      <c r="A66" s="14">
        <v>44260</v>
      </c>
      <c r="B66" s="16">
        <f t="shared" si="0"/>
        <v>3</v>
      </c>
      <c r="C66" s="16">
        <f>WEEKDAY(A66,Processing!$E$3)</f>
        <v>6</v>
      </c>
      <c r="D66" s="22">
        <f>WEEKNUM(A66,Processing!$E$3)-WEEKNUM(DATE(YEAR(A66),B66,1),Processing!$E$3)+1</f>
        <v>1</v>
      </c>
      <c r="E66" s="22" t="str">
        <f t="shared" si="1"/>
        <v>361</v>
      </c>
      <c r="F66" s="27">
        <v>0.24</v>
      </c>
      <c r="G66" s="27">
        <v>0.61</v>
      </c>
      <c r="H66">
        <v>402</v>
      </c>
      <c r="I66">
        <v>276</v>
      </c>
      <c r="J66" s="28">
        <v>0.16</v>
      </c>
      <c r="K66" s="28">
        <v>0.95840000000000003</v>
      </c>
      <c r="L66" s="27">
        <v>0.03</v>
      </c>
      <c r="M66" s="27">
        <v>0.02</v>
      </c>
      <c r="N66" s="27">
        <v>0</v>
      </c>
      <c r="O66" s="27">
        <v>0.05</v>
      </c>
      <c r="P66" s="40">
        <v>480</v>
      </c>
      <c r="Q66" s="40">
        <v>520</v>
      </c>
      <c r="R66" s="27">
        <v>0.05</v>
      </c>
      <c r="S66" s="27">
        <v>0.78</v>
      </c>
      <c r="T66" s="27">
        <v>0.2</v>
      </c>
      <c r="U66" s="27">
        <v>0.62</v>
      </c>
      <c r="V66" s="27">
        <v>0.15</v>
      </c>
      <c r="W66" s="40">
        <v>51</v>
      </c>
      <c r="X66" s="16">
        <v>26</v>
      </c>
      <c r="Y66" s="16">
        <v>14</v>
      </c>
      <c r="Z66" s="27">
        <v>0.01</v>
      </c>
      <c r="AA66" s="27">
        <v>0</v>
      </c>
      <c r="AB66" s="27">
        <v>0.02</v>
      </c>
      <c r="AC66" s="27">
        <v>0</v>
      </c>
      <c r="AD66" s="27">
        <v>0</v>
      </c>
    </row>
    <row r="67" spans="1:30" x14ac:dyDescent="0.25">
      <c r="A67" s="14">
        <v>44261</v>
      </c>
      <c r="B67" s="16">
        <f t="shared" ref="B67:B130" si="2">MONTH(A67)</f>
        <v>3</v>
      </c>
      <c r="C67" s="16">
        <f>WEEKDAY(A67,Processing!$E$3)</f>
        <v>7</v>
      </c>
      <c r="D67" s="22">
        <f>WEEKNUM(A67,Processing!$E$3)-WEEKNUM(DATE(YEAR(A67),B67,1),Processing!$E$3)+1</f>
        <v>1</v>
      </c>
      <c r="E67" s="22" t="str">
        <f t="shared" si="1"/>
        <v>371</v>
      </c>
      <c r="F67" s="27">
        <v>0.24</v>
      </c>
      <c r="G67" s="27">
        <v>0.79</v>
      </c>
      <c r="H67">
        <v>119</v>
      </c>
      <c r="I67">
        <v>94</v>
      </c>
      <c r="J67" s="28">
        <v>-0.94000000000000006</v>
      </c>
      <c r="K67" s="28">
        <v>0.2195</v>
      </c>
      <c r="L67" s="27">
        <v>0.04</v>
      </c>
      <c r="M67" s="27">
        <v>0</v>
      </c>
      <c r="N67" s="27">
        <v>0</v>
      </c>
      <c r="O67" s="27">
        <v>0.03</v>
      </c>
      <c r="P67" s="40">
        <v>610</v>
      </c>
      <c r="Q67" s="40">
        <v>390</v>
      </c>
      <c r="R67" s="27">
        <v>0.18</v>
      </c>
      <c r="S67" s="27">
        <v>0.81</v>
      </c>
      <c r="T67" s="27">
        <v>0.1</v>
      </c>
      <c r="U67" s="27">
        <v>0.46</v>
      </c>
      <c r="V67" s="27">
        <v>0.15</v>
      </c>
      <c r="W67" s="40">
        <v>84</v>
      </c>
      <c r="X67" s="16">
        <v>35</v>
      </c>
      <c r="Y67" s="16">
        <v>40</v>
      </c>
      <c r="Z67" s="27">
        <v>0.02</v>
      </c>
      <c r="AA67" s="27">
        <v>0.04</v>
      </c>
      <c r="AB67" s="27">
        <v>0</v>
      </c>
      <c r="AC67" s="27">
        <v>0.03</v>
      </c>
      <c r="AD67" s="27">
        <v>0</v>
      </c>
    </row>
    <row r="68" spans="1:30" x14ac:dyDescent="0.25">
      <c r="A68" s="14">
        <v>44262</v>
      </c>
      <c r="B68" s="16">
        <f t="shared" si="2"/>
        <v>3</v>
      </c>
      <c r="C68" s="16">
        <f>WEEKDAY(A68,Processing!$E$3)</f>
        <v>1</v>
      </c>
      <c r="D68" s="22">
        <f>WEEKNUM(A68,Processing!$E$3)-WEEKNUM(DATE(YEAR(A68),B68,1),Processing!$E$3)+1</f>
        <v>2</v>
      </c>
      <c r="E68" s="22" t="str">
        <f t="shared" ref="E68:E131" si="3">B68&amp;C68&amp;D68</f>
        <v>312</v>
      </c>
      <c r="F68" s="27">
        <v>0.21</v>
      </c>
      <c r="G68" s="27">
        <v>0.75</v>
      </c>
      <c r="H68">
        <v>195</v>
      </c>
      <c r="I68">
        <v>102</v>
      </c>
      <c r="J68" s="28">
        <v>0.1</v>
      </c>
      <c r="K68" s="28">
        <v>0.2306</v>
      </c>
      <c r="L68" s="27">
        <v>0</v>
      </c>
      <c r="M68" s="27">
        <v>0.03</v>
      </c>
      <c r="N68" s="27">
        <v>0.03</v>
      </c>
      <c r="O68" s="27">
        <v>0.01</v>
      </c>
      <c r="P68" s="40">
        <v>760</v>
      </c>
      <c r="Q68" s="40">
        <v>240</v>
      </c>
      <c r="R68" s="27">
        <v>0.45</v>
      </c>
      <c r="S68" s="27">
        <v>0.57000000000000006</v>
      </c>
      <c r="T68" s="27">
        <v>0.48</v>
      </c>
      <c r="U68" s="27">
        <v>0.6</v>
      </c>
      <c r="V68" s="27">
        <v>0.15</v>
      </c>
      <c r="W68" s="40">
        <v>54</v>
      </c>
      <c r="X68" s="16">
        <v>35</v>
      </c>
      <c r="Y68" s="16">
        <v>1</v>
      </c>
      <c r="Z68" s="27">
        <v>0</v>
      </c>
      <c r="AA68" s="27">
        <v>0.05</v>
      </c>
      <c r="AB68" s="27">
        <v>0.04</v>
      </c>
      <c r="AC68" s="27">
        <v>0.05</v>
      </c>
      <c r="AD68" s="27">
        <v>0.03</v>
      </c>
    </row>
    <row r="69" spans="1:30" x14ac:dyDescent="0.25">
      <c r="A69" s="14">
        <v>44263</v>
      </c>
      <c r="B69" s="16">
        <f t="shared" si="2"/>
        <v>3</v>
      </c>
      <c r="C69" s="16">
        <f>WEEKDAY(A69,Processing!$E$3)</f>
        <v>2</v>
      </c>
      <c r="D69" s="22">
        <f>WEEKNUM(A69,Processing!$E$3)-WEEKNUM(DATE(YEAR(A69),B69,1),Processing!$E$3)+1</f>
        <v>2</v>
      </c>
      <c r="E69" s="22" t="str">
        <f t="shared" si="3"/>
        <v>322</v>
      </c>
      <c r="F69" s="27">
        <v>0.1</v>
      </c>
      <c r="G69" s="27">
        <v>0.61</v>
      </c>
      <c r="H69">
        <v>764</v>
      </c>
      <c r="I69">
        <v>780</v>
      </c>
      <c r="J69" s="28">
        <v>0.31</v>
      </c>
      <c r="K69" s="28">
        <v>0.2717</v>
      </c>
      <c r="L69" s="27">
        <v>0.04</v>
      </c>
      <c r="M69" s="27">
        <v>0.03</v>
      </c>
      <c r="N69" s="27">
        <v>0</v>
      </c>
      <c r="O69" s="27">
        <v>0.03</v>
      </c>
      <c r="P69" s="40">
        <v>840</v>
      </c>
      <c r="Q69" s="40">
        <v>160.00000000000003</v>
      </c>
      <c r="R69" s="27">
        <v>0.37</v>
      </c>
      <c r="S69" s="27">
        <v>0.55000000000000004</v>
      </c>
      <c r="T69" s="27">
        <v>0.08</v>
      </c>
      <c r="U69" s="27">
        <v>0.9</v>
      </c>
      <c r="V69" s="27">
        <v>0.15</v>
      </c>
      <c r="W69" s="40">
        <v>28</v>
      </c>
      <c r="X69" s="16">
        <v>15</v>
      </c>
      <c r="Y69" s="16">
        <v>9</v>
      </c>
      <c r="Z69" s="27">
        <v>0.04</v>
      </c>
      <c r="AA69" s="27">
        <v>0.03</v>
      </c>
      <c r="AB69" s="27">
        <v>0.04</v>
      </c>
      <c r="AC69" s="27">
        <v>0.01</v>
      </c>
      <c r="AD69" s="27">
        <v>0</v>
      </c>
    </row>
    <row r="70" spans="1:30" x14ac:dyDescent="0.25">
      <c r="A70" s="14">
        <v>44264</v>
      </c>
      <c r="B70" s="16">
        <f t="shared" si="2"/>
        <v>3</v>
      </c>
      <c r="C70" s="16">
        <f>WEEKDAY(A70,Processing!$E$3)</f>
        <v>3</v>
      </c>
      <c r="D70" s="22">
        <f>WEEKNUM(A70,Processing!$E$3)-WEEKNUM(DATE(YEAR(A70),B70,1),Processing!$E$3)+1</f>
        <v>2</v>
      </c>
      <c r="E70" s="22" t="str">
        <f t="shared" si="3"/>
        <v>332</v>
      </c>
      <c r="F70" s="27">
        <v>0.14000000000000001</v>
      </c>
      <c r="G70" s="27">
        <v>0.79</v>
      </c>
      <c r="H70">
        <v>646</v>
      </c>
      <c r="I70">
        <v>744</v>
      </c>
      <c r="J70" s="28">
        <v>-0.59</v>
      </c>
      <c r="K70" s="28">
        <v>0.33280000000000004</v>
      </c>
      <c r="L70" s="27">
        <v>0.04</v>
      </c>
      <c r="M70" s="27">
        <v>0.02</v>
      </c>
      <c r="N70" s="27">
        <v>0.01</v>
      </c>
      <c r="O70" s="27">
        <v>0.05</v>
      </c>
      <c r="P70" s="40">
        <v>960</v>
      </c>
      <c r="Q70" s="40">
        <v>40.000000000000036</v>
      </c>
      <c r="R70" s="27">
        <v>0.46</v>
      </c>
      <c r="S70" s="27">
        <v>0.84</v>
      </c>
      <c r="T70" s="27">
        <v>0.43</v>
      </c>
      <c r="U70" s="27">
        <v>0.54</v>
      </c>
      <c r="V70" s="27">
        <v>0.15</v>
      </c>
      <c r="W70" s="40">
        <v>77</v>
      </c>
      <c r="X70" s="16">
        <v>61</v>
      </c>
      <c r="Y70" s="16">
        <v>16</v>
      </c>
      <c r="Z70" s="27">
        <v>0.01</v>
      </c>
      <c r="AA70" s="27">
        <v>0.03</v>
      </c>
      <c r="AB70" s="27">
        <v>0.02</v>
      </c>
      <c r="AC70" s="27">
        <v>0.02</v>
      </c>
      <c r="AD70" s="27">
        <v>0.01</v>
      </c>
    </row>
    <row r="71" spans="1:30" x14ac:dyDescent="0.25">
      <c r="A71" s="14">
        <v>44265</v>
      </c>
      <c r="B71" s="16">
        <f t="shared" si="2"/>
        <v>3</v>
      </c>
      <c r="C71" s="16">
        <f>WEEKDAY(A71,Processing!$E$3)</f>
        <v>4</v>
      </c>
      <c r="D71" s="22">
        <f>WEEKNUM(A71,Processing!$E$3)-WEEKNUM(DATE(YEAR(A71),B71,1),Processing!$E$3)+1</f>
        <v>2</v>
      </c>
      <c r="E71" s="22" t="str">
        <f t="shared" si="3"/>
        <v>342</v>
      </c>
      <c r="F71" s="27">
        <v>0.2</v>
      </c>
      <c r="G71" s="27">
        <v>0.81</v>
      </c>
      <c r="H71">
        <v>281</v>
      </c>
      <c r="I71">
        <v>232</v>
      </c>
      <c r="J71" s="28">
        <v>0.4</v>
      </c>
      <c r="K71" s="28">
        <v>0.66390000000000005</v>
      </c>
      <c r="L71" s="27">
        <v>0</v>
      </c>
      <c r="M71" s="27">
        <v>0.02</v>
      </c>
      <c r="N71" s="27">
        <v>0.01</v>
      </c>
      <c r="O71" s="27">
        <v>0</v>
      </c>
      <c r="P71" s="40">
        <v>710</v>
      </c>
      <c r="Q71" s="40">
        <v>290.00000000000006</v>
      </c>
      <c r="R71" s="27">
        <v>0.21</v>
      </c>
      <c r="S71" s="27">
        <v>0.65</v>
      </c>
      <c r="T71" s="27">
        <v>0.44</v>
      </c>
      <c r="U71" s="27">
        <v>0.43</v>
      </c>
      <c r="V71" s="27">
        <v>0.15</v>
      </c>
      <c r="W71" s="40">
        <v>79</v>
      </c>
      <c r="X71" s="16">
        <v>55</v>
      </c>
      <c r="Y71" s="16">
        <v>1</v>
      </c>
      <c r="Z71" s="27">
        <v>0.01</v>
      </c>
      <c r="AA71" s="27">
        <v>0.04</v>
      </c>
      <c r="AB71" s="27">
        <v>0.04</v>
      </c>
      <c r="AC71" s="27">
        <v>0.05</v>
      </c>
      <c r="AD71" s="27">
        <v>0.01</v>
      </c>
    </row>
    <row r="72" spans="1:30" x14ac:dyDescent="0.25">
      <c r="A72" s="14">
        <v>44266</v>
      </c>
      <c r="B72" s="16">
        <f t="shared" si="2"/>
        <v>3</v>
      </c>
      <c r="C72" s="16">
        <f>WEEKDAY(A72,Processing!$E$3)</f>
        <v>5</v>
      </c>
      <c r="D72" s="22">
        <f>WEEKNUM(A72,Processing!$E$3)-WEEKNUM(DATE(YEAR(A72),B72,1),Processing!$E$3)+1</f>
        <v>2</v>
      </c>
      <c r="E72" s="22" t="str">
        <f t="shared" si="3"/>
        <v>352</v>
      </c>
      <c r="F72" s="27">
        <v>0.19</v>
      </c>
      <c r="G72" s="27">
        <v>0.53</v>
      </c>
      <c r="H72">
        <v>276</v>
      </c>
      <c r="I72">
        <v>295</v>
      </c>
      <c r="J72" s="28">
        <v>0.76</v>
      </c>
      <c r="K72" s="28">
        <v>0.35500000000000004</v>
      </c>
      <c r="L72" s="27">
        <v>0.02</v>
      </c>
      <c r="M72" s="27">
        <v>0</v>
      </c>
      <c r="N72" s="27">
        <v>0.01</v>
      </c>
      <c r="O72" s="27">
        <v>0.01</v>
      </c>
      <c r="P72" s="40">
        <v>190</v>
      </c>
      <c r="Q72" s="40">
        <v>810</v>
      </c>
      <c r="R72" s="27">
        <v>0.18</v>
      </c>
      <c r="S72" s="27">
        <v>0.77</v>
      </c>
      <c r="T72" s="27">
        <v>7.0000000000000007E-2</v>
      </c>
      <c r="U72" s="27">
        <v>0.66</v>
      </c>
      <c r="V72" s="27">
        <v>0.15</v>
      </c>
      <c r="W72" s="40">
        <v>83</v>
      </c>
      <c r="X72" s="16">
        <v>14</v>
      </c>
      <c r="Y72" s="16">
        <v>36</v>
      </c>
      <c r="Z72" s="27">
        <v>0.05</v>
      </c>
      <c r="AA72" s="27">
        <v>0</v>
      </c>
      <c r="AB72" s="27">
        <v>0.01</v>
      </c>
      <c r="AC72" s="27">
        <v>0.02</v>
      </c>
      <c r="AD72" s="27">
        <v>0.01</v>
      </c>
    </row>
    <row r="73" spans="1:30" x14ac:dyDescent="0.25">
      <c r="A73" s="14">
        <v>44267</v>
      </c>
      <c r="B73" s="16">
        <f t="shared" si="2"/>
        <v>3</v>
      </c>
      <c r="C73" s="16">
        <f>WEEKDAY(A73,Processing!$E$3)</f>
        <v>6</v>
      </c>
      <c r="D73" s="22">
        <f>WEEKNUM(A73,Processing!$E$3)-WEEKNUM(DATE(YEAR(A73),B73,1),Processing!$E$3)+1</f>
        <v>2</v>
      </c>
      <c r="E73" s="22" t="str">
        <f t="shared" si="3"/>
        <v>362</v>
      </c>
      <c r="F73" s="27">
        <v>0.15</v>
      </c>
      <c r="G73" s="27">
        <v>0.71</v>
      </c>
      <c r="H73">
        <v>564</v>
      </c>
      <c r="I73">
        <v>631</v>
      </c>
      <c r="J73" s="28">
        <v>0.55000000000000004</v>
      </c>
      <c r="K73" s="28">
        <v>0.18610000000000002</v>
      </c>
      <c r="L73" s="27">
        <v>0.02</v>
      </c>
      <c r="M73" s="27">
        <v>0.03</v>
      </c>
      <c r="N73" s="27">
        <v>0.01</v>
      </c>
      <c r="O73" s="27">
        <v>0.04</v>
      </c>
      <c r="P73" s="40">
        <v>860</v>
      </c>
      <c r="Q73" s="40">
        <v>140</v>
      </c>
      <c r="R73" s="27">
        <v>0.38</v>
      </c>
      <c r="S73" s="27">
        <v>0.71</v>
      </c>
      <c r="T73" s="27">
        <v>0.41000000000000003</v>
      </c>
      <c r="U73" s="27">
        <v>0.67</v>
      </c>
      <c r="V73" s="27">
        <v>0.15</v>
      </c>
      <c r="W73" s="40">
        <v>45</v>
      </c>
      <c r="X73" s="16">
        <v>18</v>
      </c>
      <c r="Y73" s="16">
        <v>7</v>
      </c>
      <c r="Z73" s="27">
        <v>0.02</v>
      </c>
      <c r="AA73" s="27">
        <v>0.04</v>
      </c>
      <c r="AB73" s="27">
        <v>0.01</v>
      </c>
      <c r="AC73" s="27">
        <v>0</v>
      </c>
      <c r="AD73" s="27">
        <v>0.01</v>
      </c>
    </row>
    <row r="74" spans="1:30" x14ac:dyDescent="0.25">
      <c r="A74" s="14">
        <v>44268</v>
      </c>
      <c r="B74" s="16">
        <f t="shared" si="2"/>
        <v>3</v>
      </c>
      <c r="C74" s="16">
        <f>WEEKDAY(A74,Processing!$E$3)</f>
        <v>7</v>
      </c>
      <c r="D74" s="22">
        <f>WEEKNUM(A74,Processing!$E$3)-WEEKNUM(DATE(YEAR(A74),B74,1),Processing!$E$3)+1</f>
        <v>2</v>
      </c>
      <c r="E74" s="22" t="str">
        <f t="shared" si="3"/>
        <v>372</v>
      </c>
      <c r="F74" s="27">
        <v>0.17</v>
      </c>
      <c r="G74" s="27">
        <v>0.62</v>
      </c>
      <c r="H74">
        <v>798</v>
      </c>
      <c r="I74">
        <v>675</v>
      </c>
      <c r="J74" s="28">
        <v>-0.66</v>
      </c>
      <c r="K74" s="28">
        <v>0.88719999999999999</v>
      </c>
      <c r="L74" s="27">
        <v>0</v>
      </c>
      <c r="M74" s="27">
        <v>0.04</v>
      </c>
      <c r="N74" s="27">
        <v>0.01</v>
      </c>
      <c r="O74" s="27">
        <v>0.02</v>
      </c>
      <c r="P74" s="40">
        <v>950.00000000000011</v>
      </c>
      <c r="Q74" s="40">
        <v>49.999999999999936</v>
      </c>
      <c r="R74" s="27">
        <v>0.38</v>
      </c>
      <c r="S74" s="27">
        <v>0.74</v>
      </c>
      <c r="T74" s="27">
        <v>0.28999999999999998</v>
      </c>
      <c r="U74" s="27">
        <v>0.57000000000000006</v>
      </c>
      <c r="V74" s="27">
        <v>0.15</v>
      </c>
      <c r="W74" s="40">
        <v>55</v>
      </c>
      <c r="X74" s="16">
        <v>15</v>
      </c>
      <c r="Y74" s="16">
        <v>14</v>
      </c>
      <c r="Z74" s="27">
        <v>0</v>
      </c>
      <c r="AA74" s="27">
        <v>0</v>
      </c>
      <c r="AB74" s="27">
        <v>0.04</v>
      </c>
      <c r="AC74" s="27">
        <v>0.05</v>
      </c>
      <c r="AD74" s="27">
        <v>0.01</v>
      </c>
    </row>
    <row r="75" spans="1:30" x14ac:dyDescent="0.25">
      <c r="A75" s="14">
        <v>44269</v>
      </c>
      <c r="B75" s="16">
        <f t="shared" si="2"/>
        <v>3</v>
      </c>
      <c r="C75" s="16">
        <f>WEEKDAY(A75,Processing!$E$3)</f>
        <v>1</v>
      </c>
      <c r="D75" s="22">
        <f>WEEKNUM(A75,Processing!$E$3)-WEEKNUM(DATE(YEAR(A75),B75,1),Processing!$E$3)+1</f>
        <v>3</v>
      </c>
      <c r="E75" s="22" t="str">
        <f t="shared" si="3"/>
        <v>313</v>
      </c>
      <c r="F75" s="27">
        <v>0.22</v>
      </c>
      <c r="G75" s="27">
        <v>0.42</v>
      </c>
      <c r="H75">
        <v>533</v>
      </c>
      <c r="I75">
        <v>689</v>
      </c>
      <c r="J75" s="28">
        <v>-0.45</v>
      </c>
      <c r="K75" s="28">
        <v>0.44930000000000003</v>
      </c>
      <c r="L75" s="27">
        <v>0.01</v>
      </c>
      <c r="M75" s="27">
        <v>0.03</v>
      </c>
      <c r="N75" s="27">
        <v>0.01</v>
      </c>
      <c r="O75" s="27">
        <v>0.05</v>
      </c>
      <c r="P75" s="40">
        <v>400</v>
      </c>
      <c r="Q75" s="40">
        <v>600</v>
      </c>
      <c r="R75" s="27">
        <v>0.32</v>
      </c>
      <c r="S75" s="27">
        <v>0.62</v>
      </c>
      <c r="T75" s="27">
        <v>0.32</v>
      </c>
      <c r="U75" s="27">
        <v>0.57999999999999996</v>
      </c>
      <c r="V75" s="27">
        <v>0.15</v>
      </c>
      <c r="W75" s="40">
        <v>51</v>
      </c>
      <c r="X75" s="16">
        <v>26</v>
      </c>
      <c r="Y75" s="16">
        <v>23</v>
      </c>
      <c r="Z75" s="27">
        <v>0</v>
      </c>
      <c r="AA75" s="27">
        <v>0.01</v>
      </c>
      <c r="AB75" s="27">
        <v>0.04</v>
      </c>
      <c r="AC75" s="27">
        <v>0.01</v>
      </c>
      <c r="AD75" s="27">
        <v>0.01</v>
      </c>
    </row>
    <row r="76" spans="1:30" x14ac:dyDescent="0.25">
      <c r="A76" s="14">
        <v>44270</v>
      </c>
      <c r="B76" s="16">
        <f t="shared" si="2"/>
        <v>3</v>
      </c>
      <c r="C76" s="16">
        <f>WEEKDAY(A76,Processing!$E$3)</f>
        <v>2</v>
      </c>
      <c r="D76" s="22">
        <f>WEEKNUM(A76,Processing!$E$3)-WEEKNUM(DATE(YEAR(A76),B76,1),Processing!$E$3)+1</f>
        <v>3</v>
      </c>
      <c r="E76" s="22" t="str">
        <f t="shared" si="3"/>
        <v>323</v>
      </c>
      <c r="F76" s="27">
        <v>0.11</v>
      </c>
      <c r="G76" s="27">
        <v>0.87</v>
      </c>
      <c r="H76">
        <v>820</v>
      </c>
      <c r="I76">
        <v>810</v>
      </c>
      <c r="J76" s="28">
        <v>0.92</v>
      </c>
      <c r="K76" s="28">
        <v>0.47040000000000004</v>
      </c>
      <c r="L76" s="27">
        <v>0.01</v>
      </c>
      <c r="M76" s="27">
        <v>0.03</v>
      </c>
      <c r="N76" s="27">
        <v>0.01</v>
      </c>
      <c r="O76" s="27">
        <v>0.02</v>
      </c>
      <c r="P76" s="40">
        <v>380</v>
      </c>
      <c r="Q76" s="40">
        <v>620</v>
      </c>
      <c r="R76" s="27">
        <v>0.32</v>
      </c>
      <c r="S76" s="27">
        <v>0.55000000000000004</v>
      </c>
      <c r="T76" s="27">
        <v>0.17</v>
      </c>
      <c r="U76" s="27">
        <v>0.81</v>
      </c>
      <c r="V76" s="27">
        <v>0.84</v>
      </c>
      <c r="W76" s="40">
        <v>49</v>
      </c>
      <c r="X76" s="16">
        <v>40</v>
      </c>
      <c r="Y76" s="16">
        <v>11</v>
      </c>
      <c r="Z76" s="27">
        <v>0.02</v>
      </c>
      <c r="AA76" s="27">
        <v>0.04</v>
      </c>
      <c r="AB76" s="27">
        <v>0.04</v>
      </c>
      <c r="AC76" s="27">
        <v>0.03</v>
      </c>
      <c r="AD76" s="27">
        <v>0.01</v>
      </c>
    </row>
    <row r="77" spans="1:30" x14ac:dyDescent="0.25">
      <c r="A77" s="14">
        <v>44271</v>
      </c>
      <c r="B77" s="16">
        <f t="shared" si="2"/>
        <v>3</v>
      </c>
      <c r="C77" s="16">
        <f>WEEKDAY(A77,Processing!$E$3)</f>
        <v>3</v>
      </c>
      <c r="D77" s="22">
        <f>WEEKNUM(A77,Processing!$E$3)-WEEKNUM(DATE(YEAR(A77),B77,1),Processing!$E$3)+1</f>
        <v>3</v>
      </c>
      <c r="E77" s="22" t="str">
        <f t="shared" si="3"/>
        <v>333</v>
      </c>
      <c r="F77" s="27">
        <v>0.15</v>
      </c>
      <c r="G77" s="27">
        <v>0.89</v>
      </c>
      <c r="H77">
        <v>438</v>
      </c>
      <c r="I77">
        <v>481</v>
      </c>
      <c r="J77" s="28">
        <v>-0.63</v>
      </c>
      <c r="K77" s="28">
        <v>0.4415</v>
      </c>
      <c r="L77" s="27">
        <v>0.02</v>
      </c>
      <c r="M77" s="27">
        <v>0.01</v>
      </c>
      <c r="N77" s="27">
        <v>0.01</v>
      </c>
      <c r="O77" s="27">
        <v>0</v>
      </c>
      <c r="P77" s="40">
        <v>100</v>
      </c>
      <c r="Q77" s="40">
        <v>900</v>
      </c>
      <c r="R77" s="27">
        <v>0.05</v>
      </c>
      <c r="S77" s="27">
        <v>0.70000000000000007</v>
      </c>
      <c r="T77" s="27">
        <v>0.12</v>
      </c>
      <c r="U77" s="27">
        <v>0.70000000000000007</v>
      </c>
      <c r="V77" s="27">
        <v>0.69000000000000006</v>
      </c>
      <c r="W77" s="40">
        <v>95</v>
      </c>
      <c r="X77" s="16">
        <v>36</v>
      </c>
      <c r="Y77" s="16">
        <v>26</v>
      </c>
      <c r="Z77" s="27">
        <v>0.05</v>
      </c>
      <c r="AA77" s="27">
        <v>0</v>
      </c>
      <c r="AB77" s="27">
        <v>0</v>
      </c>
      <c r="AC77" s="27">
        <v>0.04</v>
      </c>
      <c r="AD77" s="27">
        <v>0.01</v>
      </c>
    </row>
    <row r="78" spans="1:30" x14ac:dyDescent="0.25">
      <c r="A78" s="14">
        <v>44272</v>
      </c>
      <c r="B78" s="16">
        <f t="shared" si="2"/>
        <v>3</v>
      </c>
      <c r="C78" s="16">
        <f>WEEKDAY(A78,Processing!$E$3)</f>
        <v>4</v>
      </c>
      <c r="D78" s="22">
        <f>WEEKNUM(A78,Processing!$E$3)-WEEKNUM(DATE(YEAR(A78),B78,1),Processing!$E$3)+1</f>
        <v>3</v>
      </c>
      <c r="E78" s="22" t="str">
        <f t="shared" si="3"/>
        <v>343</v>
      </c>
      <c r="F78" s="27">
        <v>0.25</v>
      </c>
      <c r="G78" s="27">
        <v>0.13</v>
      </c>
      <c r="H78">
        <v>592</v>
      </c>
      <c r="I78">
        <v>615</v>
      </c>
      <c r="J78" s="28">
        <v>0.78</v>
      </c>
      <c r="K78" s="28">
        <v>0.42260000000000003</v>
      </c>
      <c r="L78" s="27">
        <v>0.01</v>
      </c>
      <c r="M78" s="27">
        <v>0.03</v>
      </c>
      <c r="N78" s="27">
        <v>0.01</v>
      </c>
      <c r="O78" s="27">
        <v>0.01</v>
      </c>
      <c r="P78" s="40">
        <v>80</v>
      </c>
      <c r="Q78" s="40">
        <v>920</v>
      </c>
      <c r="R78" s="27">
        <v>0.28000000000000003</v>
      </c>
      <c r="S78" s="27">
        <v>0.57999999999999996</v>
      </c>
      <c r="T78" s="27">
        <v>0.38</v>
      </c>
      <c r="U78" s="27">
        <v>0.84</v>
      </c>
      <c r="V78" s="27">
        <v>0.73</v>
      </c>
      <c r="W78" s="40">
        <v>51</v>
      </c>
      <c r="X78" s="16">
        <v>19</v>
      </c>
      <c r="Y78" s="16">
        <v>15</v>
      </c>
      <c r="Z78" s="27">
        <v>0.05</v>
      </c>
      <c r="AA78" s="27">
        <v>0.01</v>
      </c>
      <c r="AB78" s="27">
        <v>0.03</v>
      </c>
      <c r="AC78" s="27">
        <v>0.01</v>
      </c>
      <c r="AD78" s="27">
        <v>0.01</v>
      </c>
    </row>
    <row r="79" spans="1:30" x14ac:dyDescent="0.25">
      <c r="A79" s="14">
        <v>44273</v>
      </c>
      <c r="B79" s="16">
        <f t="shared" si="2"/>
        <v>3</v>
      </c>
      <c r="C79" s="16">
        <f>WEEKDAY(A79,Processing!$E$3)</f>
        <v>5</v>
      </c>
      <c r="D79" s="22">
        <f>WEEKNUM(A79,Processing!$E$3)-WEEKNUM(DATE(YEAR(A79),B79,1),Processing!$E$3)+1</f>
        <v>3</v>
      </c>
      <c r="E79" s="22" t="str">
        <f t="shared" si="3"/>
        <v>353</v>
      </c>
      <c r="F79" s="27">
        <v>0.19</v>
      </c>
      <c r="G79" s="27">
        <v>0.73</v>
      </c>
      <c r="H79">
        <v>121</v>
      </c>
      <c r="I79">
        <v>95</v>
      </c>
      <c r="J79" s="28">
        <v>0.59</v>
      </c>
      <c r="K79" s="28">
        <v>0.4637</v>
      </c>
      <c r="L79" s="27">
        <v>0.03</v>
      </c>
      <c r="M79" s="27">
        <v>0</v>
      </c>
      <c r="N79" s="27">
        <v>0.04</v>
      </c>
      <c r="O79" s="27">
        <v>0</v>
      </c>
      <c r="P79" s="40">
        <v>100</v>
      </c>
      <c r="Q79" s="40">
        <v>900</v>
      </c>
      <c r="R79" s="27">
        <v>0.28000000000000003</v>
      </c>
      <c r="S79" s="27">
        <v>0.62</v>
      </c>
      <c r="T79" s="27">
        <v>0.46</v>
      </c>
      <c r="U79" s="27">
        <v>0.83000000000000007</v>
      </c>
      <c r="V79" s="27">
        <v>0.6</v>
      </c>
      <c r="W79" s="40">
        <v>66</v>
      </c>
      <c r="X79" s="16">
        <v>64</v>
      </c>
      <c r="Y79" s="16">
        <v>19</v>
      </c>
      <c r="Z79" s="27">
        <v>0.01</v>
      </c>
      <c r="AA79" s="27">
        <v>0.02</v>
      </c>
      <c r="AB79" s="27">
        <v>0.05</v>
      </c>
      <c r="AC79" s="27">
        <v>0</v>
      </c>
      <c r="AD79" s="27">
        <v>0.04</v>
      </c>
    </row>
    <row r="80" spans="1:30" x14ac:dyDescent="0.25">
      <c r="A80" s="14">
        <v>44274</v>
      </c>
      <c r="B80" s="16">
        <f t="shared" si="2"/>
        <v>3</v>
      </c>
      <c r="C80" s="16">
        <f>WEEKDAY(A80,Processing!$E$3)</f>
        <v>6</v>
      </c>
      <c r="D80" s="22">
        <f>WEEKNUM(A80,Processing!$E$3)-WEEKNUM(DATE(YEAR(A80),B80,1),Processing!$E$3)+1</f>
        <v>3</v>
      </c>
      <c r="E80" s="22" t="str">
        <f t="shared" si="3"/>
        <v>363</v>
      </c>
      <c r="F80" s="27">
        <v>0.24</v>
      </c>
      <c r="G80" s="27">
        <v>0.76</v>
      </c>
      <c r="H80">
        <v>858</v>
      </c>
      <c r="I80">
        <v>1019</v>
      </c>
      <c r="J80" s="28">
        <v>0.86</v>
      </c>
      <c r="K80" s="28">
        <v>0.87480000000000002</v>
      </c>
      <c r="L80" s="27">
        <v>0</v>
      </c>
      <c r="M80" s="27">
        <v>0.03</v>
      </c>
      <c r="N80" s="27">
        <v>0.05</v>
      </c>
      <c r="O80" s="27">
        <v>0.02</v>
      </c>
      <c r="P80" s="40">
        <v>560</v>
      </c>
      <c r="Q80" s="40">
        <v>439.99999999999994</v>
      </c>
      <c r="R80" s="27">
        <v>0.37</v>
      </c>
      <c r="S80" s="27">
        <v>0.52</v>
      </c>
      <c r="T80" s="27">
        <v>0.19</v>
      </c>
      <c r="U80" s="27">
        <v>0.70000000000000007</v>
      </c>
      <c r="V80" s="27">
        <v>0.81</v>
      </c>
      <c r="W80" s="40">
        <v>99</v>
      </c>
      <c r="X80" s="16">
        <v>47</v>
      </c>
      <c r="Y80" s="16">
        <v>41</v>
      </c>
      <c r="Z80" s="27">
        <v>0.02</v>
      </c>
      <c r="AA80" s="27">
        <v>0.01</v>
      </c>
      <c r="AB80" s="27">
        <v>0.03</v>
      </c>
      <c r="AC80" s="27">
        <v>0.05</v>
      </c>
      <c r="AD80" s="27">
        <v>0.05</v>
      </c>
    </row>
    <row r="81" spans="1:30" x14ac:dyDescent="0.25">
      <c r="A81" s="14">
        <v>44275</v>
      </c>
      <c r="B81" s="16">
        <f t="shared" si="2"/>
        <v>3</v>
      </c>
      <c r="C81" s="16">
        <f>WEEKDAY(A81,Processing!$E$3)</f>
        <v>7</v>
      </c>
      <c r="D81" s="22">
        <f>WEEKNUM(A81,Processing!$E$3)-WEEKNUM(DATE(YEAR(A81),B81,1),Processing!$E$3)+1</f>
        <v>3</v>
      </c>
      <c r="E81" s="22" t="str">
        <f t="shared" si="3"/>
        <v>373</v>
      </c>
      <c r="F81" s="27">
        <v>0.17</v>
      </c>
      <c r="G81" s="27">
        <v>0.79</v>
      </c>
      <c r="H81">
        <v>894</v>
      </c>
      <c r="I81">
        <v>987</v>
      </c>
      <c r="J81" s="28">
        <v>-0.32</v>
      </c>
      <c r="K81" s="28">
        <v>0.87590000000000001</v>
      </c>
      <c r="L81" s="27">
        <v>0.01</v>
      </c>
      <c r="M81" s="27">
        <v>0.01</v>
      </c>
      <c r="N81" s="27">
        <v>0.02</v>
      </c>
      <c r="O81" s="27">
        <v>0.01</v>
      </c>
      <c r="P81" s="40">
        <v>80</v>
      </c>
      <c r="Q81" s="40">
        <v>920</v>
      </c>
      <c r="R81" s="27">
        <v>0.25</v>
      </c>
      <c r="S81" s="27">
        <v>0.70000000000000007</v>
      </c>
      <c r="T81" s="27">
        <v>0.13</v>
      </c>
      <c r="U81" s="27">
        <v>0.47000000000000003</v>
      </c>
      <c r="V81" s="27">
        <v>0.73</v>
      </c>
      <c r="W81" s="40">
        <v>59</v>
      </c>
      <c r="X81" s="16">
        <v>44</v>
      </c>
      <c r="Y81" s="16">
        <v>8</v>
      </c>
      <c r="Z81" s="27">
        <v>0.05</v>
      </c>
      <c r="AA81" s="27">
        <v>0.05</v>
      </c>
      <c r="AB81" s="27">
        <v>0.02</v>
      </c>
      <c r="AC81" s="27">
        <v>0.01</v>
      </c>
      <c r="AD81" s="27">
        <v>0.02</v>
      </c>
    </row>
    <row r="82" spans="1:30" x14ac:dyDescent="0.25">
      <c r="A82" s="14">
        <v>44276</v>
      </c>
      <c r="B82" s="16">
        <f t="shared" si="2"/>
        <v>3</v>
      </c>
      <c r="C82" s="16">
        <f>WEEKDAY(A82,Processing!$E$3)</f>
        <v>1</v>
      </c>
      <c r="D82" s="22">
        <f>WEEKNUM(A82,Processing!$E$3)-WEEKNUM(DATE(YEAR(A82),B82,1),Processing!$E$3)+1</f>
        <v>4</v>
      </c>
      <c r="E82" s="22" t="str">
        <f t="shared" si="3"/>
        <v>314</v>
      </c>
      <c r="F82" s="27">
        <v>0.11</v>
      </c>
      <c r="G82" s="27">
        <v>0.81</v>
      </c>
      <c r="H82">
        <v>752</v>
      </c>
      <c r="I82">
        <v>531</v>
      </c>
      <c r="J82" s="28">
        <v>0.25</v>
      </c>
      <c r="K82" s="28">
        <v>0.96700000000000008</v>
      </c>
      <c r="L82" s="27">
        <v>0</v>
      </c>
      <c r="M82" s="27">
        <v>0.04</v>
      </c>
      <c r="N82" s="27">
        <v>0.02</v>
      </c>
      <c r="O82" s="27">
        <v>0.01</v>
      </c>
      <c r="P82" s="40">
        <v>600</v>
      </c>
      <c r="Q82" s="40">
        <v>400</v>
      </c>
      <c r="R82" s="27">
        <v>0.33</v>
      </c>
      <c r="S82" s="27">
        <v>0.94000000000000006</v>
      </c>
      <c r="T82" s="27">
        <v>0.13</v>
      </c>
      <c r="U82" s="27">
        <v>0.5</v>
      </c>
      <c r="V82" s="27">
        <v>0.66</v>
      </c>
      <c r="W82" s="40">
        <v>97</v>
      </c>
      <c r="X82" s="16">
        <v>55</v>
      </c>
      <c r="Y82" s="16">
        <v>48</v>
      </c>
      <c r="Z82" s="27">
        <v>0.03</v>
      </c>
      <c r="AA82" s="27">
        <v>0</v>
      </c>
      <c r="AB82" s="27">
        <v>0.02</v>
      </c>
      <c r="AC82" s="27">
        <v>0.05</v>
      </c>
      <c r="AD82" s="27">
        <v>0.02</v>
      </c>
    </row>
    <row r="83" spans="1:30" x14ac:dyDescent="0.25">
      <c r="A83" s="14">
        <v>44277</v>
      </c>
      <c r="B83" s="16">
        <f t="shared" si="2"/>
        <v>3</v>
      </c>
      <c r="C83" s="16">
        <f>WEEKDAY(A83,Processing!$E$3)</f>
        <v>2</v>
      </c>
      <c r="D83" s="22">
        <f>WEEKNUM(A83,Processing!$E$3)-WEEKNUM(DATE(YEAR(A83),B83,1),Processing!$E$3)+1</f>
        <v>4</v>
      </c>
      <c r="E83" s="22" t="str">
        <f t="shared" si="3"/>
        <v>324</v>
      </c>
      <c r="F83" s="27">
        <v>0.16</v>
      </c>
      <c r="G83" s="27">
        <v>0.27</v>
      </c>
      <c r="H83">
        <v>555</v>
      </c>
      <c r="I83">
        <v>619</v>
      </c>
      <c r="J83" s="28">
        <v>-0.83000000000000007</v>
      </c>
      <c r="K83" s="28">
        <v>0.70810000000000006</v>
      </c>
      <c r="L83" s="27">
        <v>0.02</v>
      </c>
      <c r="M83" s="27">
        <v>0.05</v>
      </c>
      <c r="N83" s="27">
        <v>0.04</v>
      </c>
      <c r="O83" s="27">
        <v>0.01</v>
      </c>
      <c r="P83" s="40">
        <v>780</v>
      </c>
      <c r="Q83" s="40">
        <v>219.99999999999997</v>
      </c>
      <c r="R83" s="27">
        <v>0.18</v>
      </c>
      <c r="S83" s="27">
        <v>0.99</v>
      </c>
      <c r="T83" s="27">
        <v>0.13</v>
      </c>
      <c r="U83" s="27">
        <v>0.57999999999999996</v>
      </c>
      <c r="V83" s="27">
        <v>0.61</v>
      </c>
      <c r="W83" s="40">
        <v>98</v>
      </c>
      <c r="X83" s="16">
        <v>44</v>
      </c>
      <c r="Y83" s="16">
        <v>42</v>
      </c>
      <c r="Z83" s="27">
        <v>0.01</v>
      </c>
      <c r="AA83" s="27">
        <v>0.04</v>
      </c>
      <c r="AB83" s="27">
        <v>0.04</v>
      </c>
      <c r="AC83" s="27">
        <v>0.05</v>
      </c>
      <c r="AD83" s="27">
        <v>0.04</v>
      </c>
    </row>
    <row r="84" spans="1:30" x14ac:dyDescent="0.25">
      <c r="A84" s="14">
        <v>44278</v>
      </c>
      <c r="B84" s="16">
        <f t="shared" si="2"/>
        <v>3</v>
      </c>
      <c r="C84" s="16">
        <f>WEEKDAY(A84,Processing!$E$3)</f>
        <v>3</v>
      </c>
      <c r="D84" s="22">
        <f>WEEKNUM(A84,Processing!$E$3)-WEEKNUM(DATE(YEAR(A84),B84,1),Processing!$E$3)+1</f>
        <v>4</v>
      </c>
      <c r="E84" s="22" t="str">
        <f t="shared" si="3"/>
        <v>334</v>
      </c>
      <c r="F84" s="27">
        <v>0.17</v>
      </c>
      <c r="G84" s="27">
        <v>0.51</v>
      </c>
      <c r="H84">
        <v>481</v>
      </c>
      <c r="I84">
        <v>477</v>
      </c>
      <c r="J84" s="28">
        <v>-0.91</v>
      </c>
      <c r="K84" s="28">
        <v>0.67020000000000002</v>
      </c>
      <c r="L84" s="27">
        <v>0</v>
      </c>
      <c r="M84" s="27">
        <v>0.02</v>
      </c>
      <c r="N84" s="27">
        <v>0.02</v>
      </c>
      <c r="O84" s="27">
        <v>0.01</v>
      </c>
      <c r="P84" s="40">
        <v>50</v>
      </c>
      <c r="Q84" s="40">
        <v>950</v>
      </c>
      <c r="R84" s="27">
        <v>0.06</v>
      </c>
      <c r="S84" s="27">
        <v>0.82000000000000006</v>
      </c>
      <c r="T84" s="27">
        <v>0.34</v>
      </c>
      <c r="U84" s="27">
        <v>0.57000000000000006</v>
      </c>
      <c r="V84" s="27">
        <v>0.95000000000000007</v>
      </c>
      <c r="W84" s="40">
        <v>99</v>
      </c>
      <c r="X84" s="16">
        <v>19</v>
      </c>
      <c r="Y84" s="16">
        <v>9</v>
      </c>
      <c r="Z84" s="27">
        <v>0.04</v>
      </c>
      <c r="AA84" s="27">
        <v>0.05</v>
      </c>
      <c r="AB84" s="27">
        <v>0.04</v>
      </c>
      <c r="AC84" s="27">
        <v>0.04</v>
      </c>
      <c r="AD84" s="27">
        <v>0.02</v>
      </c>
    </row>
    <row r="85" spans="1:30" x14ac:dyDescent="0.25">
      <c r="A85" s="14">
        <v>44279</v>
      </c>
      <c r="B85" s="16">
        <f t="shared" si="2"/>
        <v>3</v>
      </c>
      <c r="C85" s="16">
        <f>WEEKDAY(A85,Processing!$E$3)</f>
        <v>4</v>
      </c>
      <c r="D85" s="22">
        <f>WEEKNUM(A85,Processing!$E$3)-WEEKNUM(DATE(YEAR(A85),B85,1),Processing!$E$3)+1</f>
        <v>4</v>
      </c>
      <c r="E85" s="22" t="str">
        <f t="shared" si="3"/>
        <v>344</v>
      </c>
      <c r="F85" s="27">
        <v>0.25</v>
      </c>
      <c r="G85" s="27">
        <v>0.83000000000000007</v>
      </c>
      <c r="H85">
        <v>792</v>
      </c>
      <c r="I85">
        <v>579</v>
      </c>
      <c r="J85" s="28">
        <v>0.74</v>
      </c>
      <c r="K85" s="28">
        <v>0.61129999999999995</v>
      </c>
      <c r="L85" s="27">
        <v>0</v>
      </c>
      <c r="M85" s="27">
        <v>0.02</v>
      </c>
      <c r="N85" s="27">
        <v>0.01</v>
      </c>
      <c r="O85" s="27">
        <v>0.01</v>
      </c>
      <c r="P85" s="40">
        <v>650</v>
      </c>
      <c r="Q85" s="40">
        <v>350</v>
      </c>
      <c r="R85" s="27">
        <v>0.17</v>
      </c>
      <c r="S85" s="27">
        <v>0.62</v>
      </c>
      <c r="T85" s="27">
        <v>0.13</v>
      </c>
      <c r="U85" s="27">
        <v>0.63</v>
      </c>
      <c r="V85" s="27">
        <v>0.95000000000000007</v>
      </c>
      <c r="W85" s="40">
        <v>37</v>
      </c>
      <c r="X85" s="16">
        <v>12</v>
      </c>
      <c r="Y85" s="16">
        <v>10</v>
      </c>
      <c r="Z85" s="27">
        <v>0.04</v>
      </c>
      <c r="AA85" s="27">
        <v>0.04</v>
      </c>
      <c r="AB85" s="27">
        <v>0</v>
      </c>
      <c r="AC85" s="27">
        <v>0.04</v>
      </c>
      <c r="AD85" s="27">
        <v>0.01</v>
      </c>
    </row>
    <row r="86" spans="1:30" x14ac:dyDescent="0.25">
      <c r="A86" s="14">
        <v>44280</v>
      </c>
      <c r="B86" s="16">
        <f t="shared" si="2"/>
        <v>3</v>
      </c>
      <c r="C86" s="16">
        <f>WEEKDAY(A86,Processing!$E$3)</f>
        <v>5</v>
      </c>
      <c r="D86" s="22">
        <f>WEEKNUM(A86,Processing!$E$3)-WEEKNUM(DATE(YEAR(A86),B86,1),Processing!$E$3)+1</f>
        <v>4</v>
      </c>
      <c r="E86" s="22" t="str">
        <f t="shared" si="3"/>
        <v>354</v>
      </c>
      <c r="F86" s="27">
        <v>0.11</v>
      </c>
      <c r="G86" s="27">
        <v>0.56000000000000005</v>
      </c>
      <c r="H86">
        <v>683</v>
      </c>
      <c r="I86">
        <v>577</v>
      </c>
      <c r="J86" s="28">
        <v>0.28000000000000003</v>
      </c>
      <c r="K86" s="28">
        <v>0.63239999999999996</v>
      </c>
      <c r="L86" s="27">
        <v>0</v>
      </c>
      <c r="M86" s="27">
        <v>0.05</v>
      </c>
      <c r="N86" s="27">
        <v>0.04</v>
      </c>
      <c r="O86" s="27">
        <v>0.01</v>
      </c>
      <c r="P86" s="40">
        <v>820.00000000000011</v>
      </c>
      <c r="Q86" s="40">
        <v>179.99999999999994</v>
      </c>
      <c r="R86" s="27">
        <v>0.24</v>
      </c>
      <c r="S86" s="27">
        <v>0.65</v>
      </c>
      <c r="T86" s="27">
        <v>0.47000000000000003</v>
      </c>
      <c r="U86" s="27">
        <v>0.95000000000000007</v>
      </c>
      <c r="V86" s="27">
        <v>0.95000000000000007</v>
      </c>
      <c r="W86" s="40">
        <v>47</v>
      </c>
      <c r="X86" s="16">
        <v>38</v>
      </c>
      <c r="Y86" s="16">
        <v>23</v>
      </c>
      <c r="Z86" s="27">
        <v>0.03</v>
      </c>
      <c r="AA86" s="27">
        <v>0.02</v>
      </c>
      <c r="AB86" s="27">
        <v>0</v>
      </c>
      <c r="AC86" s="27">
        <v>0.05</v>
      </c>
      <c r="AD86" s="27">
        <v>0.04</v>
      </c>
    </row>
    <row r="87" spans="1:30" x14ac:dyDescent="0.25">
      <c r="A87" s="14">
        <v>44281</v>
      </c>
      <c r="B87" s="16">
        <f t="shared" si="2"/>
        <v>3</v>
      </c>
      <c r="C87" s="16">
        <f>WEEKDAY(A87,Processing!$E$3)</f>
        <v>6</v>
      </c>
      <c r="D87" s="22">
        <f>WEEKNUM(A87,Processing!$E$3)-WEEKNUM(DATE(YEAR(A87),B87,1),Processing!$E$3)+1</f>
        <v>4</v>
      </c>
      <c r="E87" s="22" t="str">
        <f t="shared" si="3"/>
        <v>364</v>
      </c>
      <c r="F87" s="27">
        <v>0.19</v>
      </c>
      <c r="G87" s="27">
        <v>0.68</v>
      </c>
      <c r="H87">
        <v>380</v>
      </c>
      <c r="I87">
        <v>194</v>
      </c>
      <c r="J87" s="28">
        <v>0.48</v>
      </c>
      <c r="K87" s="28">
        <v>0.75349999999999995</v>
      </c>
      <c r="L87" s="27">
        <v>0</v>
      </c>
      <c r="M87" s="27">
        <v>0.03</v>
      </c>
      <c r="N87" s="27">
        <v>0.02</v>
      </c>
      <c r="O87" s="27">
        <v>0.01</v>
      </c>
      <c r="P87" s="40">
        <v>960</v>
      </c>
      <c r="Q87" s="40">
        <v>40.000000000000036</v>
      </c>
      <c r="R87" s="27">
        <v>0.28999999999999998</v>
      </c>
      <c r="S87" s="27">
        <v>0.59</v>
      </c>
      <c r="T87" s="27">
        <v>0.42</v>
      </c>
      <c r="U87" s="27">
        <v>0.84</v>
      </c>
      <c r="V87" s="27">
        <v>0.55000000000000004</v>
      </c>
      <c r="W87" s="40">
        <v>96</v>
      </c>
      <c r="X87" s="16">
        <v>94</v>
      </c>
      <c r="Y87" s="16">
        <v>23</v>
      </c>
      <c r="Z87" s="27">
        <v>0.03</v>
      </c>
      <c r="AA87" s="27">
        <v>0.01</v>
      </c>
      <c r="AB87" s="27">
        <v>0</v>
      </c>
      <c r="AC87" s="27">
        <v>0.05</v>
      </c>
      <c r="AD87" s="27">
        <v>0.02</v>
      </c>
    </row>
    <row r="88" spans="1:30" x14ac:dyDescent="0.25">
      <c r="A88" s="14">
        <v>44282</v>
      </c>
      <c r="B88" s="16">
        <f t="shared" si="2"/>
        <v>3</v>
      </c>
      <c r="C88" s="16">
        <f>WEEKDAY(A88,Processing!$E$3)</f>
        <v>7</v>
      </c>
      <c r="D88" s="22">
        <f>WEEKNUM(A88,Processing!$E$3)-WEEKNUM(DATE(YEAR(A88),B88,1),Processing!$E$3)+1</f>
        <v>4</v>
      </c>
      <c r="E88" s="22" t="str">
        <f t="shared" si="3"/>
        <v>374</v>
      </c>
      <c r="F88" s="27">
        <v>0.21</v>
      </c>
      <c r="G88" s="27">
        <v>0.6</v>
      </c>
      <c r="H88">
        <v>443</v>
      </c>
      <c r="I88">
        <v>386</v>
      </c>
      <c r="J88" s="28">
        <v>0.13</v>
      </c>
      <c r="K88" s="28">
        <v>0.59460000000000002</v>
      </c>
      <c r="L88" s="27">
        <v>0</v>
      </c>
      <c r="M88" s="27">
        <v>0.05</v>
      </c>
      <c r="N88" s="27">
        <v>0.05</v>
      </c>
      <c r="O88" s="27">
        <v>0.01</v>
      </c>
      <c r="P88" s="40">
        <v>40</v>
      </c>
      <c r="Q88" s="40">
        <v>960</v>
      </c>
      <c r="R88" s="27">
        <v>0.24</v>
      </c>
      <c r="S88" s="27">
        <v>0.57000000000000006</v>
      </c>
      <c r="T88" s="27">
        <v>0.1</v>
      </c>
      <c r="U88" s="27">
        <v>0.71</v>
      </c>
      <c r="V88" s="27">
        <v>0.93</v>
      </c>
      <c r="W88" s="40">
        <v>73</v>
      </c>
      <c r="X88" s="16">
        <v>46</v>
      </c>
      <c r="Y88" s="16">
        <v>5</v>
      </c>
      <c r="Z88" s="27">
        <v>0.01</v>
      </c>
      <c r="AA88" s="27">
        <v>0.02</v>
      </c>
      <c r="AB88" s="27">
        <v>0.02</v>
      </c>
      <c r="AC88" s="27">
        <v>0</v>
      </c>
      <c r="AD88" s="27">
        <v>0.05</v>
      </c>
    </row>
    <row r="89" spans="1:30" x14ac:dyDescent="0.25">
      <c r="A89" s="14">
        <v>44283</v>
      </c>
      <c r="B89" s="16">
        <f t="shared" si="2"/>
        <v>3</v>
      </c>
      <c r="C89" s="16">
        <f>WEEKDAY(A89,Processing!$E$3)</f>
        <v>1</v>
      </c>
      <c r="D89" s="22">
        <f>WEEKNUM(A89,Processing!$E$3)-WEEKNUM(DATE(YEAR(A89),B89,1),Processing!$E$3)+1</f>
        <v>5</v>
      </c>
      <c r="E89" s="22" t="str">
        <f t="shared" si="3"/>
        <v>315</v>
      </c>
      <c r="F89" s="27">
        <v>0.22</v>
      </c>
      <c r="G89" s="27">
        <v>0.77</v>
      </c>
      <c r="H89">
        <v>139</v>
      </c>
      <c r="I89">
        <v>241</v>
      </c>
      <c r="J89" s="28">
        <v>0.93</v>
      </c>
      <c r="K89" s="28">
        <v>0.45569999999999999</v>
      </c>
      <c r="L89" s="27">
        <v>0</v>
      </c>
      <c r="M89" s="27">
        <v>0.01</v>
      </c>
      <c r="N89" s="27">
        <v>0.02</v>
      </c>
      <c r="O89" s="27">
        <v>0.01</v>
      </c>
      <c r="P89" s="40">
        <v>830.00000000000011</v>
      </c>
      <c r="Q89" s="40">
        <v>169.99999999999994</v>
      </c>
      <c r="R89" s="27">
        <v>0.08</v>
      </c>
      <c r="S89" s="27">
        <v>0.74</v>
      </c>
      <c r="T89" s="27">
        <v>0.39</v>
      </c>
      <c r="U89" s="27">
        <v>0.5</v>
      </c>
      <c r="V89" s="27">
        <v>0.85</v>
      </c>
      <c r="W89" s="40">
        <v>69</v>
      </c>
      <c r="X89" s="16">
        <v>42</v>
      </c>
      <c r="Y89" s="16">
        <v>20</v>
      </c>
      <c r="Z89" s="27">
        <v>0.02</v>
      </c>
      <c r="AA89" s="27">
        <v>0.01</v>
      </c>
      <c r="AB89" s="27">
        <v>0.04</v>
      </c>
      <c r="AC89" s="27">
        <v>0.04</v>
      </c>
      <c r="AD89" s="27">
        <v>0.02</v>
      </c>
    </row>
    <row r="90" spans="1:30" x14ac:dyDescent="0.25">
      <c r="A90" s="14">
        <v>44284</v>
      </c>
      <c r="B90" s="16">
        <f t="shared" si="2"/>
        <v>3</v>
      </c>
      <c r="C90" s="16">
        <f>WEEKDAY(A90,Processing!$E$3)</f>
        <v>2</v>
      </c>
      <c r="D90" s="22">
        <f>WEEKNUM(A90,Processing!$E$3)-WEEKNUM(DATE(YEAR(A90),B90,1),Processing!$E$3)+1</f>
        <v>5</v>
      </c>
      <c r="E90" s="22" t="str">
        <f t="shared" si="3"/>
        <v>325</v>
      </c>
      <c r="F90" s="27">
        <v>0.12</v>
      </c>
      <c r="G90" s="27">
        <v>0.16</v>
      </c>
      <c r="H90">
        <v>526</v>
      </c>
      <c r="I90">
        <v>272</v>
      </c>
      <c r="J90" s="28">
        <v>0.2</v>
      </c>
      <c r="K90" s="28">
        <v>0.44679999999999997</v>
      </c>
      <c r="L90" s="27">
        <v>0.03</v>
      </c>
      <c r="M90" s="27">
        <v>0.02</v>
      </c>
      <c r="N90" s="27">
        <v>0.04</v>
      </c>
      <c r="O90" s="27">
        <v>0.01</v>
      </c>
      <c r="P90" s="40">
        <v>950.00000000000011</v>
      </c>
      <c r="Q90" s="40">
        <v>49.999999999999936</v>
      </c>
      <c r="R90" s="27">
        <v>0.28999999999999998</v>
      </c>
      <c r="S90" s="27">
        <v>0.57000000000000006</v>
      </c>
      <c r="T90" s="27">
        <v>0.19</v>
      </c>
      <c r="U90" s="27">
        <v>0.57999999999999996</v>
      </c>
      <c r="V90" s="27">
        <v>0.75</v>
      </c>
      <c r="W90" s="40">
        <v>48</v>
      </c>
      <c r="X90" s="16">
        <v>38</v>
      </c>
      <c r="Y90" s="16">
        <v>11</v>
      </c>
      <c r="Z90" s="27">
        <v>0.01</v>
      </c>
      <c r="AA90" s="27">
        <v>0.04</v>
      </c>
      <c r="AB90" s="27">
        <v>0.03</v>
      </c>
      <c r="AC90" s="27">
        <v>0</v>
      </c>
      <c r="AD90" s="27">
        <v>0.04</v>
      </c>
    </row>
    <row r="91" spans="1:30" x14ac:dyDescent="0.25">
      <c r="A91" s="14">
        <v>44285</v>
      </c>
      <c r="B91" s="16">
        <f t="shared" si="2"/>
        <v>3</v>
      </c>
      <c r="C91" s="16">
        <f>WEEKDAY(A91,Processing!$E$3)</f>
        <v>3</v>
      </c>
      <c r="D91" s="22">
        <f>WEEKNUM(A91,Processing!$E$3)-WEEKNUM(DATE(YEAR(A91),B91,1),Processing!$E$3)+1</f>
        <v>5</v>
      </c>
      <c r="E91" s="22" t="str">
        <f t="shared" si="3"/>
        <v>335</v>
      </c>
      <c r="F91" s="27">
        <v>0.22</v>
      </c>
      <c r="G91" s="27">
        <v>0.5</v>
      </c>
      <c r="H91">
        <v>247</v>
      </c>
      <c r="I91">
        <v>277</v>
      </c>
      <c r="J91" s="28">
        <v>-0.44</v>
      </c>
      <c r="K91" s="28">
        <v>0.28790000000000004</v>
      </c>
      <c r="L91" s="27">
        <v>0.01</v>
      </c>
      <c r="M91" s="27">
        <v>0.03</v>
      </c>
      <c r="N91" s="27">
        <v>0</v>
      </c>
      <c r="O91" s="27">
        <v>0.01</v>
      </c>
      <c r="P91" s="40">
        <v>0</v>
      </c>
      <c r="Q91" s="40">
        <v>1000</v>
      </c>
      <c r="R91" s="27">
        <v>0.16</v>
      </c>
      <c r="S91" s="27">
        <v>0.67</v>
      </c>
      <c r="T91" s="27">
        <v>0.44</v>
      </c>
      <c r="U91" s="27">
        <v>0.68</v>
      </c>
      <c r="V91" s="27">
        <v>0.94000000000000006</v>
      </c>
      <c r="W91" s="40">
        <v>80</v>
      </c>
      <c r="X91" s="16">
        <v>72</v>
      </c>
      <c r="Y91" s="16">
        <v>4</v>
      </c>
      <c r="Z91" s="27">
        <v>0.02</v>
      </c>
      <c r="AA91" s="27">
        <v>0.01</v>
      </c>
      <c r="AB91" s="27">
        <v>0.04</v>
      </c>
      <c r="AC91" s="27">
        <v>0.03</v>
      </c>
      <c r="AD91" s="27">
        <v>0</v>
      </c>
    </row>
    <row r="92" spans="1:30" x14ac:dyDescent="0.25">
      <c r="A92" s="14">
        <v>44286</v>
      </c>
      <c r="B92" s="16">
        <f t="shared" si="2"/>
        <v>3</v>
      </c>
      <c r="C92" s="16">
        <f>WEEKDAY(A92,Processing!$E$3)</f>
        <v>4</v>
      </c>
      <c r="D92" s="22">
        <f>WEEKNUM(A92,Processing!$E$3)-WEEKNUM(DATE(YEAR(A92),B92,1),Processing!$E$3)+1</f>
        <v>5</v>
      </c>
      <c r="E92" s="22" t="str">
        <f t="shared" si="3"/>
        <v>345</v>
      </c>
      <c r="F92" s="27">
        <v>0.22</v>
      </c>
      <c r="G92" s="27">
        <v>0.81</v>
      </c>
      <c r="H92">
        <v>718</v>
      </c>
      <c r="I92">
        <v>352</v>
      </c>
      <c r="J92" s="28">
        <v>-0.04</v>
      </c>
      <c r="K92" s="28">
        <v>0.1701</v>
      </c>
      <c r="L92" s="27">
        <v>0</v>
      </c>
      <c r="M92" s="27">
        <v>0.01</v>
      </c>
      <c r="N92" s="27">
        <v>0</v>
      </c>
      <c r="O92" s="27">
        <v>0.01</v>
      </c>
      <c r="P92" s="40">
        <v>220</v>
      </c>
      <c r="Q92" s="40">
        <v>780</v>
      </c>
      <c r="R92" s="27">
        <v>0.3</v>
      </c>
      <c r="S92" s="27">
        <v>0.95000000000000007</v>
      </c>
      <c r="T92" s="27">
        <v>0.43</v>
      </c>
      <c r="U92" s="27">
        <v>0.72</v>
      </c>
      <c r="V92" s="27">
        <v>0.59</v>
      </c>
      <c r="W92" s="40">
        <v>91</v>
      </c>
      <c r="X92" s="16">
        <v>27</v>
      </c>
      <c r="Y92" s="16">
        <v>14</v>
      </c>
      <c r="Z92" s="27">
        <v>0.03</v>
      </c>
      <c r="AA92" s="27">
        <v>0.04</v>
      </c>
      <c r="AB92" s="27">
        <v>0.04</v>
      </c>
      <c r="AC92" s="27">
        <v>0.03</v>
      </c>
      <c r="AD92" s="27">
        <v>0</v>
      </c>
    </row>
    <row r="93" spans="1:30" x14ac:dyDescent="0.25">
      <c r="A93" s="14">
        <v>44287</v>
      </c>
      <c r="B93" s="16">
        <f t="shared" si="2"/>
        <v>4</v>
      </c>
      <c r="C93" s="16">
        <f>WEEKDAY(A93,Processing!$E$3)</f>
        <v>5</v>
      </c>
      <c r="D93" s="22">
        <f>WEEKNUM(A93,Processing!$E$3)-WEEKNUM(DATE(YEAR(A93),B93,1),Processing!$E$3)+1</f>
        <v>1</v>
      </c>
      <c r="E93" s="22" t="str">
        <f t="shared" si="3"/>
        <v>451</v>
      </c>
      <c r="F93" s="27">
        <v>0.16</v>
      </c>
      <c r="G93" s="27">
        <v>0.19</v>
      </c>
      <c r="H93">
        <v>800</v>
      </c>
      <c r="I93">
        <v>345</v>
      </c>
      <c r="J93" s="28">
        <v>-0.64</v>
      </c>
      <c r="K93" s="28">
        <v>0.70220000000000005</v>
      </c>
      <c r="L93" s="27">
        <v>0.02</v>
      </c>
      <c r="M93" s="27">
        <v>0.05</v>
      </c>
      <c r="N93" s="27">
        <v>0</v>
      </c>
      <c r="O93" s="27">
        <v>0.01</v>
      </c>
      <c r="P93" s="40">
        <v>320</v>
      </c>
      <c r="Q93" s="40">
        <v>679.99999999999989</v>
      </c>
      <c r="R93" s="27">
        <v>0.82000000000000006</v>
      </c>
      <c r="S93" s="27">
        <v>0.33</v>
      </c>
      <c r="T93" s="27">
        <v>0.73</v>
      </c>
      <c r="U93" s="27">
        <v>0.15</v>
      </c>
      <c r="V93" s="27">
        <v>0.48</v>
      </c>
      <c r="W93" s="40">
        <v>54</v>
      </c>
      <c r="X93" s="16">
        <v>17</v>
      </c>
      <c r="Y93" s="16">
        <v>5</v>
      </c>
      <c r="Z93" s="27">
        <v>0.01</v>
      </c>
      <c r="AA93" s="27">
        <v>0.02</v>
      </c>
      <c r="AB93" s="27">
        <v>0</v>
      </c>
      <c r="AC93" s="27">
        <v>0.02</v>
      </c>
      <c r="AD93" s="27">
        <v>0</v>
      </c>
    </row>
    <row r="94" spans="1:30" x14ac:dyDescent="0.25">
      <c r="A94" s="14">
        <v>44288</v>
      </c>
      <c r="B94" s="16">
        <f t="shared" si="2"/>
        <v>4</v>
      </c>
      <c r="C94" s="16">
        <f>WEEKDAY(A94,Processing!$E$3)</f>
        <v>6</v>
      </c>
      <c r="D94" s="22">
        <f>WEEKNUM(A94,Processing!$E$3)-WEEKNUM(DATE(YEAR(A94),B94,1),Processing!$E$3)+1</f>
        <v>1</v>
      </c>
      <c r="E94" s="22" t="str">
        <f t="shared" si="3"/>
        <v>461</v>
      </c>
      <c r="F94" s="27">
        <v>0.23</v>
      </c>
      <c r="G94" s="27">
        <v>0.98</v>
      </c>
      <c r="H94">
        <v>197</v>
      </c>
      <c r="I94">
        <v>240</v>
      </c>
      <c r="J94" s="28">
        <v>-0.41000000000000003</v>
      </c>
      <c r="K94" s="28">
        <v>0.37330000000000002</v>
      </c>
      <c r="L94" s="27">
        <v>0.02</v>
      </c>
      <c r="M94" s="27">
        <v>0</v>
      </c>
      <c r="N94" s="27">
        <v>0</v>
      </c>
      <c r="O94" s="27">
        <v>0.01</v>
      </c>
      <c r="P94" s="40">
        <v>930</v>
      </c>
      <c r="Q94" s="40">
        <v>69.999999999999957</v>
      </c>
      <c r="R94" s="27">
        <v>0.86</v>
      </c>
      <c r="S94" s="27">
        <v>0.12</v>
      </c>
      <c r="T94" s="27">
        <v>0.52</v>
      </c>
      <c r="U94" s="27">
        <v>0.41000000000000003</v>
      </c>
      <c r="V94" s="27">
        <v>0.37</v>
      </c>
      <c r="W94" s="40">
        <v>56</v>
      </c>
      <c r="X94" s="16">
        <v>1</v>
      </c>
      <c r="Y94" s="16">
        <v>4</v>
      </c>
      <c r="Z94" s="27">
        <v>0.05</v>
      </c>
      <c r="AA94" s="27">
        <v>0.05</v>
      </c>
      <c r="AB94" s="27">
        <v>0.04</v>
      </c>
      <c r="AC94" s="27">
        <v>0.01</v>
      </c>
      <c r="AD94" s="27">
        <v>0</v>
      </c>
    </row>
    <row r="95" spans="1:30" x14ac:dyDescent="0.25">
      <c r="A95" s="14">
        <v>44289</v>
      </c>
      <c r="B95" s="16">
        <f t="shared" si="2"/>
        <v>4</v>
      </c>
      <c r="C95" s="16">
        <f>WEEKDAY(A95,Processing!$E$3)</f>
        <v>7</v>
      </c>
      <c r="D95" s="22">
        <f>WEEKNUM(A95,Processing!$E$3)-WEEKNUM(DATE(YEAR(A95),B95,1),Processing!$E$3)+1</f>
        <v>1</v>
      </c>
      <c r="E95" s="22" t="str">
        <f t="shared" si="3"/>
        <v>471</v>
      </c>
      <c r="F95" s="27">
        <v>0.15</v>
      </c>
      <c r="G95" s="27">
        <v>0.59</v>
      </c>
      <c r="H95">
        <v>611</v>
      </c>
      <c r="I95">
        <v>662</v>
      </c>
      <c r="J95" s="28">
        <v>-0.48</v>
      </c>
      <c r="K95" s="28">
        <v>0.51439999999999997</v>
      </c>
      <c r="L95" s="27">
        <v>0</v>
      </c>
      <c r="M95" s="27">
        <v>0.02</v>
      </c>
      <c r="N95" s="27">
        <v>0</v>
      </c>
      <c r="O95" s="27">
        <v>0.01</v>
      </c>
      <c r="P95" s="40">
        <v>790</v>
      </c>
      <c r="Q95" s="40">
        <v>209.99999999999997</v>
      </c>
      <c r="R95" s="27">
        <v>0.97</v>
      </c>
      <c r="S95" s="27">
        <v>0.21</v>
      </c>
      <c r="T95" s="27">
        <v>0.98</v>
      </c>
      <c r="U95" s="27">
        <v>0.12</v>
      </c>
      <c r="V95" s="27">
        <v>0.44</v>
      </c>
      <c r="W95" s="40">
        <v>58</v>
      </c>
      <c r="X95" s="16">
        <v>13</v>
      </c>
      <c r="Y95" s="16">
        <v>15</v>
      </c>
      <c r="Z95" s="27">
        <v>0.03</v>
      </c>
      <c r="AA95" s="27">
        <v>0.01</v>
      </c>
      <c r="AB95" s="27">
        <v>0.02</v>
      </c>
      <c r="AC95" s="27">
        <v>0.05</v>
      </c>
      <c r="AD95" s="27">
        <v>0</v>
      </c>
    </row>
    <row r="96" spans="1:30" x14ac:dyDescent="0.25">
      <c r="A96" s="14">
        <v>44290</v>
      </c>
      <c r="B96" s="16">
        <f t="shared" si="2"/>
        <v>4</v>
      </c>
      <c r="C96" s="16">
        <f>WEEKDAY(A96,Processing!$E$3)</f>
        <v>1</v>
      </c>
      <c r="D96" s="22">
        <f>WEEKNUM(A96,Processing!$E$3)-WEEKNUM(DATE(YEAR(A96),B96,1),Processing!$E$3)+1</f>
        <v>2</v>
      </c>
      <c r="E96" s="22" t="str">
        <f t="shared" si="3"/>
        <v>412</v>
      </c>
      <c r="F96" s="27">
        <v>0.11</v>
      </c>
      <c r="G96" s="27">
        <v>0.88</v>
      </c>
      <c r="H96">
        <v>594</v>
      </c>
      <c r="I96">
        <v>681</v>
      </c>
      <c r="J96" s="28">
        <v>-0.91</v>
      </c>
      <c r="K96" s="28">
        <v>0.78549999999999998</v>
      </c>
      <c r="L96" s="27">
        <v>0.05</v>
      </c>
      <c r="M96" s="27">
        <v>0.05</v>
      </c>
      <c r="N96" s="27">
        <v>0</v>
      </c>
      <c r="O96" s="27">
        <v>0.01</v>
      </c>
      <c r="P96" s="40">
        <v>850</v>
      </c>
      <c r="Q96" s="40">
        <v>150.00000000000003</v>
      </c>
      <c r="R96" s="27">
        <v>0.74</v>
      </c>
      <c r="S96" s="27">
        <v>0.3</v>
      </c>
      <c r="T96" s="27">
        <v>0.78</v>
      </c>
      <c r="U96" s="27">
        <v>0.24</v>
      </c>
      <c r="V96" s="27">
        <v>0.8</v>
      </c>
      <c r="W96" s="40">
        <v>89</v>
      </c>
      <c r="X96" s="16">
        <v>65</v>
      </c>
      <c r="Y96" s="16">
        <v>39</v>
      </c>
      <c r="Z96" s="27">
        <v>0</v>
      </c>
      <c r="AA96" s="27">
        <v>0.05</v>
      </c>
      <c r="AB96" s="27">
        <v>0.05</v>
      </c>
      <c r="AC96" s="27">
        <v>0.02</v>
      </c>
      <c r="AD96" s="27">
        <v>0</v>
      </c>
    </row>
    <row r="97" spans="1:30" x14ac:dyDescent="0.25">
      <c r="A97" s="14">
        <v>44291</v>
      </c>
      <c r="B97" s="16">
        <f t="shared" si="2"/>
        <v>4</v>
      </c>
      <c r="C97" s="16">
        <f>WEEKDAY(A97,Processing!$E$3)</f>
        <v>2</v>
      </c>
      <c r="D97" s="22">
        <f>WEEKNUM(A97,Processing!$E$3)-WEEKNUM(DATE(YEAR(A97),B97,1),Processing!$E$3)+1</f>
        <v>2</v>
      </c>
      <c r="E97" s="22" t="str">
        <f t="shared" si="3"/>
        <v>422</v>
      </c>
      <c r="F97" s="27">
        <v>0.15</v>
      </c>
      <c r="G97" s="27">
        <v>0.75</v>
      </c>
      <c r="H97">
        <v>628</v>
      </c>
      <c r="I97">
        <v>421</v>
      </c>
      <c r="J97" s="28">
        <v>-0.32</v>
      </c>
      <c r="K97" s="28">
        <v>0.19670000000000001</v>
      </c>
      <c r="L97" s="27">
        <v>0.04</v>
      </c>
      <c r="M97" s="27">
        <v>0.03</v>
      </c>
      <c r="N97" s="27">
        <v>0</v>
      </c>
      <c r="O97" s="27">
        <v>0.01</v>
      </c>
      <c r="P97" s="40">
        <v>780</v>
      </c>
      <c r="Q97" s="40">
        <v>219.99999999999997</v>
      </c>
      <c r="R97" s="27">
        <v>0.79</v>
      </c>
      <c r="S97" s="27">
        <v>0.06</v>
      </c>
      <c r="T97" s="27">
        <v>0.61</v>
      </c>
      <c r="U97" s="27">
        <v>0.05</v>
      </c>
      <c r="V97" s="27">
        <v>0.8</v>
      </c>
      <c r="W97" s="40">
        <v>34</v>
      </c>
      <c r="X97" s="16">
        <v>33</v>
      </c>
      <c r="Y97" s="16">
        <v>12</v>
      </c>
      <c r="Z97" s="27">
        <v>0.04</v>
      </c>
      <c r="AA97" s="27">
        <v>0.01</v>
      </c>
      <c r="AB97" s="27">
        <v>0.02</v>
      </c>
      <c r="AC97" s="27">
        <v>0.04</v>
      </c>
      <c r="AD97" s="27">
        <v>0</v>
      </c>
    </row>
    <row r="98" spans="1:30" x14ac:dyDescent="0.25">
      <c r="A98" s="14">
        <v>44292</v>
      </c>
      <c r="B98" s="16">
        <f t="shared" si="2"/>
        <v>4</v>
      </c>
      <c r="C98" s="16">
        <f>WEEKDAY(A98,Processing!$E$3)</f>
        <v>3</v>
      </c>
      <c r="D98" s="22">
        <f>WEEKNUM(A98,Processing!$E$3)-WEEKNUM(DATE(YEAR(A98),B98,1),Processing!$E$3)+1</f>
        <v>2</v>
      </c>
      <c r="E98" s="22" t="str">
        <f t="shared" si="3"/>
        <v>432</v>
      </c>
      <c r="F98" s="27">
        <v>0.24</v>
      </c>
      <c r="G98" s="27">
        <v>0.9</v>
      </c>
      <c r="H98">
        <v>759</v>
      </c>
      <c r="I98">
        <v>383</v>
      </c>
      <c r="J98" s="28">
        <v>0.15</v>
      </c>
      <c r="K98" s="28">
        <v>0.15770000000000001</v>
      </c>
      <c r="L98" s="27">
        <v>0.03</v>
      </c>
      <c r="M98" s="27">
        <v>0.05</v>
      </c>
      <c r="N98" s="27">
        <v>0</v>
      </c>
      <c r="O98" s="27">
        <v>0.01</v>
      </c>
      <c r="P98" s="40">
        <v>290</v>
      </c>
      <c r="Q98" s="40">
        <v>710</v>
      </c>
      <c r="R98" s="27">
        <v>0.55000000000000004</v>
      </c>
      <c r="S98" s="27">
        <v>0.03</v>
      </c>
      <c r="T98" s="27">
        <v>0.57000000000000006</v>
      </c>
      <c r="U98" s="27">
        <v>0.04</v>
      </c>
      <c r="V98" s="27">
        <v>0.8</v>
      </c>
      <c r="W98" s="40">
        <v>76</v>
      </c>
      <c r="X98" s="16">
        <v>18</v>
      </c>
      <c r="Y98" s="16">
        <v>34</v>
      </c>
      <c r="Z98" s="27">
        <v>0</v>
      </c>
      <c r="AA98" s="27">
        <v>0.01</v>
      </c>
      <c r="AB98" s="27">
        <v>0.02</v>
      </c>
      <c r="AC98" s="27">
        <v>0.01</v>
      </c>
      <c r="AD98" s="27">
        <v>0</v>
      </c>
    </row>
    <row r="99" spans="1:30" x14ac:dyDescent="0.25">
      <c r="A99" s="14">
        <v>44293</v>
      </c>
      <c r="B99" s="16">
        <f t="shared" si="2"/>
        <v>4</v>
      </c>
      <c r="C99" s="16">
        <f>WEEKDAY(A99,Processing!$E$3)</f>
        <v>4</v>
      </c>
      <c r="D99" s="22">
        <f>WEEKNUM(A99,Processing!$E$3)-WEEKNUM(DATE(YEAR(A99),B99,1),Processing!$E$3)+1</f>
        <v>2</v>
      </c>
      <c r="E99" s="22" t="str">
        <f t="shared" si="3"/>
        <v>442</v>
      </c>
      <c r="F99" s="27">
        <v>0.25</v>
      </c>
      <c r="G99" s="27">
        <v>0.70000000000000007</v>
      </c>
      <c r="H99">
        <v>488</v>
      </c>
      <c r="I99">
        <v>603</v>
      </c>
      <c r="J99" s="28">
        <v>0.19</v>
      </c>
      <c r="K99" s="28">
        <v>0.73880000000000001</v>
      </c>
      <c r="L99" s="27">
        <v>0.05</v>
      </c>
      <c r="M99" s="27">
        <v>0</v>
      </c>
      <c r="N99" s="27">
        <v>0</v>
      </c>
      <c r="O99" s="27">
        <v>0.03</v>
      </c>
      <c r="P99" s="40">
        <v>850</v>
      </c>
      <c r="Q99" s="40">
        <v>150.00000000000003</v>
      </c>
      <c r="R99" s="27">
        <v>0.82000000000000006</v>
      </c>
      <c r="S99" s="27">
        <v>0.28000000000000003</v>
      </c>
      <c r="T99" s="27">
        <v>0.96</v>
      </c>
      <c r="U99" s="27">
        <v>0.35000000000000003</v>
      </c>
      <c r="V99" s="27">
        <v>0.8</v>
      </c>
      <c r="W99" s="40">
        <v>32</v>
      </c>
      <c r="X99" s="16">
        <v>18</v>
      </c>
      <c r="Y99" s="16">
        <v>7</v>
      </c>
      <c r="Z99" s="27">
        <v>0.02</v>
      </c>
      <c r="AA99" s="27">
        <v>0.04</v>
      </c>
      <c r="AB99" s="27">
        <v>0.01</v>
      </c>
      <c r="AC99" s="27">
        <v>0.05</v>
      </c>
      <c r="AD99" s="27">
        <v>0</v>
      </c>
    </row>
    <row r="100" spans="1:30" x14ac:dyDescent="0.25">
      <c r="A100" s="14">
        <v>44294</v>
      </c>
      <c r="B100" s="16">
        <f t="shared" si="2"/>
        <v>4</v>
      </c>
      <c r="C100" s="16">
        <f>WEEKDAY(A100,Processing!$E$3)</f>
        <v>5</v>
      </c>
      <c r="D100" s="22">
        <f>WEEKNUM(A100,Processing!$E$3)-WEEKNUM(DATE(YEAR(A100),B100,1),Processing!$E$3)+1</f>
        <v>2</v>
      </c>
      <c r="E100" s="22" t="str">
        <f t="shared" si="3"/>
        <v>452</v>
      </c>
      <c r="F100" s="27">
        <v>0.1</v>
      </c>
      <c r="G100" s="27">
        <v>0.36</v>
      </c>
      <c r="H100">
        <v>154</v>
      </c>
      <c r="I100">
        <v>109</v>
      </c>
      <c r="J100" s="28">
        <v>0.69000000000000006</v>
      </c>
      <c r="K100" s="28">
        <v>0.13990000000000002</v>
      </c>
      <c r="L100" s="27">
        <v>0.01</v>
      </c>
      <c r="M100" s="27">
        <v>0</v>
      </c>
      <c r="N100" s="27">
        <v>0.01</v>
      </c>
      <c r="O100" s="27">
        <v>0.04</v>
      </c>
      <c r="P100" s="40">
        <v>650</v>
      </c>
      <c r="Q100" s="40">
        <v>350</v>
      </c>
      <c r="R100" s="27">
        <v>0.91</v>
      </c>
      <c r="S100" s="27">
        <v>0.2</v>
      </c>
      <c r="T100" s="27">
        <v>0.54</v>
      </c>
      <c r="U100" s="27">
        <v>0.25</v>
      </c>
      <c r="V100" s="27">
        <v>0.8</v>
      </c>
      <c r="W100" s="40">
        <v>30</v>
      </c>
      <c r="X100" s="16">
        <v>4</v>
      </c>
      <c r="Y100" s="16">
        <v>12</v>
      </c>
      <c r="Z100" s="27">
        <v>0.04</v>
      </c>
      <c r="AA100" s="27">
        <v>0.02</v>
      </c>
      <c r="AB100" s="27">
        <v>0.03</v>
      </c>
      <c r="AC100" s="27">
        <v>0.01</v>
      </c>
      <c r="AD100" s="27">
        <v>0.01</v>
      </c>
    </row>
    <row r="101" spans="1:30" x14ac:dyDescent="0.25">
      <c r="A101" s="14">
        <v>44295</v>
      </c>
      <c r="B101" s="16">
        <f t="shared" si="2"/>
        <v>4</v>
      </c>
      <c r="C101" s="16">
        <f>WEEKDAY(A101,Processing!$E$3)</f>
        <v>6</v>
      </c>
      <c r="D101" s="22">
        <f>WEEKNUM(A101,Processing!$E$3)-WEEKNUM(DATE(YEAR(A101),B101,1),Processing!$E$3)+1</f>
        <v>2</v>
      </c>
      <c r="E101" s="22" t="str">
        <f t="shared" si="3"/>
        <v>462</v>
      </c>
      <c r="F101" s="27">
        <v>0.13</v>
      </c>
      <c r="G101" s="27">
        <v>0.69</v>
      </c>
      <c r="H101">
        <v>710</v>
      </c>
      <c r="I101">
        <v>487</v>
      </c>
      <c r="J101" s="28">
        <v>0.92</v>
      </c>
      <c r="K101" s="28">
        <v>0.36100000000000004</v>
      </c>
      <c r="L101" s="27">
        <v>0.02</v>
      </c>
      <c r="M101" s="27">
        <v>0.02</v>
      </c>
      <c r="N101" s="27">
        <v>0.02</v>
      </c>
      <c r="O101" s="27">
        <v>0.01</v>
      </c>
      <c r="P101" s="40">
        <v>490</v>
      </c>
      <c r="Q101" s="40">
        <v>510</v>
      </c>
      <c r="R101" s="27">
        <v>0.53</v>
      </c>
      <c r="S101" s="27">
        <v>0.08</v>
      </c>
      <c r="T101" s="27">
        <v>0.86</v>
      </c>
      <c r="U101" s="27">
        <v>0.4</v>
      </c>
      <c r="V101" s="27">
        <v>0.8</v>
      </c>
      <c r="W101" s="40">
        <v>57</v>
      </c>
      <c r="X101" s="16">
        <v>6</v>
      </c>
      <c r="Y101" s="16">
        <v>11</v>
      </c>
      <c r="Z101" s="27">
        <v>0.05</v>
      </c>
      <c r="AA101" s="27">
        <v>0</v>
      </c>
      <c r="AB101" s="27">
        <v>0.03</v>
      </c>
      <c r="AC101" s="27">
        <v>0.05</v>
      </c>
      <c r="AD101" s="27">
        <v>0.02</v>
      </c>
    </row>
    <row r="102" spans="1:30" x14ac:dyDescent="0.25">
      <c r="A102" s="14">
        <v>44296</v>
      </c>
      <c r="B102" s="16">
        <f t="shared" si="2"/>
        <v>4</v>
      </c>
      <c r="C102" s="16">
        <f>WEEKDAY(A102,Processing!$E$3)</f>
        <v>7</v>
      </c>
      <c r="D102" s="22">
        <f>WEEKNUM(A102,Processing!$E$3)-WEEKNUM(DATE(YEAR(A102),B102,1),Processing!$E$3)+1</f>
        <v>2</v>
      </c>
      <c r="E102" s="22" t="str">
        <f t="shared" si="3"/>
        <v>472</v>
      </c>
      <c r="F102" s="27">
        <v>0.22</v>
      </c>
      <c r="G102" s="27">
        <v>0.1</v>
      </c>
      <c r="H102">
        <v>532</v>
      </c>
      <c r="I102">
        <v>427</v>
      </c>
      <c r="J102" s="28">
        <v>0.62</v>
      </c>
      <c r="K102" s="28">
        <v>0.25309999999999999</v>
      </c>
      <c r="L102" s="27">
        <v>0.03</v>
      </c>
      <c r="M102" s="27">
        <v>0.05</v>
      </c>
      <c r="N102" s="27">
        <v>0.01</v>
      </c>
      <c r="O102" s="27">
        <v>0.01</v>
      </c>
      <c r="P102" s="40">
        <v>810</v>
      </c>
      <c r="Q102" s="40">
        <v>189.99999999999994</v>
      </c>
      <c r="R102" s="27">
        <v>0.87</v>
      </c>
      <c r="S102" s="27">
        <v>0.06</v>
      </c>
      <c r="T102" s="27">
        <v>0.96</v>
      </c>
      <c r="U102" s="27">
        <v>0.32</v>
      </c>
      <c r="V102" s="27">
        <v>0.8</v>
      </c>
      <c r="W102" s="40">
        <v>59</v>
      </c>
      <c r="X102" s="16">
        <v>24</v>
      </c>
      <c r="Y102" s="16">
        <v>10</v>
      </c>
      <c r="Z102" s="27">
        <v>0.01</v>
      </c>
      <c r="AA102" s="27">
        <v>0.01</v>
      </c>
      <c r="AB102" s="27">
        <v>0.03</v>
      </c>
      <c r="AC102" s="27">
        <v>0</v>
      </c>
      <c r="AD102" s="27">
        <v>0.01</v>
      </c>
    </row>
    <row r="103" spans="1:30" x14ac:dyDescent="0.25">
      <c r="A103" s="14">
        <v>44297</v>
      </c>
      <c r="B103" s="16">
        <f t="shared" si="2"/>
        <v>4</v>
      </c>
      <c r="C103" s="16">
        <f>WEEKDAY(A103,Processing!$E$3)</f>
        <v>1</v>
      </c>
      <c r="D103" s="22">
        <f>WEEKNUM(A103,Processing!$E$3)-WEEKNUM(DATE(YEAR(A103),B103,1),Processing!$E$3)+1</f>
        <v>3</v>
      </c>
      <c r="E103" s="22" t="str">
        <f t="shared" si="3"/>
        <v>413</v>
      </c>
      <c r="F103" s="27">
        <v>0.24</v>
      </c>
      <c r="G103" s="27">
        <v>0.75</v>
      </c>
      <c r="H103">
        <v>283</v>
      </c>
      <c r="I103">
        <v>291</v>
      </c>
      <c r="J103" s="28">
        <v>0.95000000000000007</v>
      </c>
      <c r="K103" s="28">
        <v>0.80420000000000003</v>
      </c>
      <c r="L103" s="27">
        <v>0</v>
      </c>
      <c r="M103" s="27">
        <v>0.02</v>
      </c>
      <c r="N103" s="27">
        <v>0.04</v>
      </c>
      <c r="O103" s="27">
        <v>0.01</v>
      </c>
      <c r="P103" s="40">
        <v>500</v>
      </c>
      <c r="Q103" s="40">
        <v>500</v>
      </c>
      <c r="R103" s="27">
        <v>0.52</v>
      </c>
      <c r="S103" s="27">
        <v>0.08</v>
      </c>
      <c r="T103" s="27">
        <v>0.9</v>
      </c>
      <c r="U103" s="27">
        <v>0.15</v>
      </c>
      <c r="V103" s="27">
        <v>0.8</v>
      </c>
      <c r="W103" s="40">
        <v>62</v>
      </c>
      <c r="X103" s="16">
        <v>44</v>
      </c>
      <c r="Y103" s="16">
        <v>27</v>
      </c>
      <c r="Z103" s="27">
        <v>0.01</v>
      </c>
      <c r="AA103" s="27">
        <v>0</v>
      </c>
      <c r="AB103" s="27">
        <v>0.03</v>
      </c>
      <c r="AC103" s="27">
        <v>0.01</v>
      </c>
      <c r="AD103" s="27">
        <v>0.04</v>
      </c>
    </row>
    <row r="104" spans="1:30" x14ac:dyDescent="0.25">
      <c r="A104" s="14">
        <v>44298</v>
      </c>
      <c r="B104" s="16">
        <f t="shared" si="2"/>
        <v>4</v>
      </c>
      <c r="C104" s="16">
        <f>WEEKDAY(A104,Processing!$E$3)</f>
        <v>2</v>
      </c>
      <c r="D104" s="22">
        <f>WEEKNUM(A104,Processing!$E$3)-WEEKNUM(DATE(YEAR(A104),B104,1),Processing!$E$3)+1</f>
        <v>3</v>
      </c>
      <c r="E104" s="22" t="str">
        <f t="shared" si="3"/>
        <v>423</v>
      </c>
      <c r="F104" s="27">
        <v>0.2</v>
      </c>
      <c r="G104" s="27">
        <v>0.48</v>
      </c>
      <c r="H104">
        <v>167</v>
      </c>
      <c r="I104">
        <v>95</v>
      </c>
      <c r="J104" s="28">
        <v>0.43</v>
      </c>
      <c r="K104" s="28">
        <v>0.43530000000000002</v>
      </c>
      <c r="L104" s="27">
        <v>0.05</v>
      </c>
      <c r="M104" s="27">
        <v>0.02</v>
      </c>
      <c r="N104" s="27">
        <v>0.04</v>
      </c>
      <c r="O104" s="27">
        <v>0.05</v>
      </c>
      <c r="P104" s="40">
        <v>570.00000000000011</v>
      </c>
      <c r="Q104" s="40">
        <v>429.99999999999994</v>
      </c>
      <c r="R104" s="27">
        <v>0.79</v>
      </c>
      <c r="S104" s="27">
        <v>0.35000000000000003</v>
      </c>
      <c r="T104" s="27">
        <v>0.91</v>
      </c>
      <c r="U104" s="27">
        <v>0.04</v>
      </c>
      <c r="V104" s="27">
        <v>0.55000000000000004</v>
      </c>
      <c r="W104" s="40">
        <v>76</v>
      </c>
      <c r="X104" s="16">
        <v>9</v>
      </c>
      <c r="Y104" s="16">
        <v>31</v>
      </c>
      <c r="Z104" s="27">
        <v>0.02</v>
      </c>
      <c r="AA104" s="27">
        <v>0.02</v>
      </c>
      <c r="AB104" s="27">
        <v>0.04</v>
      </c>
      <c r="AC104" s="27">
        <v>0.03</v>
      </c>
      <c r="AD104" s="27">
        <v>0.04</v>
      </c>
    </row>
    <row r="105" spans="1:30" x14ac:dyDescent="0.25">
      <c r="A105" s="14">
        <v>44299</v>
      </c>
      <c r="B105" s="16">
        <f t="shared" si="2"/>
        <v>4</v>
      </c>
      <c r="C105" s="16">
        <f>WEEKDAY(A105,Processing!$E$3)</f>
        <v>3</v>
      </c>
      <c r="D105" s="22">
        <f>WEEKNUM(A105,Processing!$E$3)-WEEKNUM(DATE(YEAR(A105),B105,1),Processing!$E$3)+1</f>
        <v>3</v>
      </c>
      <c r="E105" s="22" t="str">
        <f t="shared" si="3"/>
        <v>433</v>
      </c>
      <c r="F105" s="27">
        <v>0.24</v>
      </c>
      <c r="G105" s="27">
        <v>0.70000000000000007</v>
      </c>
      <c r="H105">
        <v>775</v>
      </c>
      <c r="I105">
        <v>1014</v>
      </c>
      <c r="J105" s="28">
        <v>-0.86</v>
      </c>
      <c r="K105" s="28">
        <v>0.32640000000000002</v>
      </c>
      <c r="L105" s="27">
        <v>0.01</v>
      </c>
      <c r="M105" s="27">
        <v>0.03</v>
      </c>
      <c r="N105" s="27">
        <v>0.03</v>
      </c>
      <c r="O105" s="27">
        <v>0.03</v>
      </c>
      <c r="P105" s="40">
        <v>50</v>
      </c>
      <c r="Q105" s="40">
        <v>950</v>
      </c>
      <c r="R105" s="27">
        <v>0.53</v>
      </c>
      <c r="S105" s="27">
        <v>0.18</v>
      </c>
      <c r="T105" s="27">
        <v>0.5</v>
      </c>
      <c r="U105" s="27">
        <v>0.18</v>
      </c>
      <c r="V105" s="27">
        <v>0.3</v>
      </c>
      <c r="W105" s="40">
        <v>96</v>
      </c>
      <c r="X105" s="16">
        <v>74</v>
      </c>
      <c r="Y105" s="16">
        <v>17</v>
      </c>
      <c r="Z105" s="27">
        <v>0</v>
      </c>
      <c r="AA105" s="27">
        <v>0.03</v>
      </c>
      <c r="AB105" s="27">
        <v>0</v>
      </c>
      <c r="AC105" s="27">
        <v>0</v>
      </c>
      <c r="AD105" s="27">
        <v>0.03</v>
      </c>
    </row>
    <row r="106" spans="1:30" x14ac:dyDescent="0.25">
      <c r="A106" s="14">
        <v>44300</v>
      </c>
      <c r="B106" s="16">
        <f t="shared" si="2"/>
        <v>4</v>
      </c>
      <c r="C106" s="16">
        <f>WEEKDAY(A106,Processing!$E$3)</f>
        <v>4</v>
      </c>
      <c r="D106" s="22">
        <f>WEEKNUM(A106,Processing!$E$3)-WEEKNUM(DATE(YEAR(A106),B106,1),Processing!$E$3)+1</f>
        <v>3</v>
      </c>
      <c r="E106" s="22" t="str">
        <f t="shared" si="3"/>
        <v>443</v>
      </c>
      <c r="F106" s="27">
        <v>0.21</v>
      </c>
      <c r="G106" s="27">
        <v>0.77</v>
      </c>
      <c r="H106">
        <v>733</v>
      </c>
      <c r="I106">
        <v>636</v>
      </c>
      <c r="J106" s="28">
        <v>-7.0000000000000007E-2</v>
      </c>
      <c r="K106" s="28">
        <v>0.2475</v>
      </c>
      <c r="L106" s="27">
        <v>0</v>
      </c>
      <c r="M106" s="27">
        <v>0.05</v>
      </c>
      <c r="N106" s="27">
        <v>0.01</v>
      </c>
      <c r="O106" s="27">
        <v>0.04</v>
      </c>
      <c r="P106" s="40">
        <v>150</v>
      </c>
      <c r="Q106" s="40">
        <v>850</v>
      </c>
      <c r="R106" s="27">
        <v>0.57000000000000006</v>
      </c>
      <c r="S106" s="27">
        <v>0.46</v>
      </c>
      <c r="T106" s="27">
        <v>0.78</v>
      </c>
      <c r="U106" s="27">
        <v>0.04</v>
      </c>
      <c r="V106" s="27">
        <v>0.16</v>
      </c>
      <c r="W106" s="40">
        <v>91</v>
      </c>
      <c r="X106" s="16">
        <v>39</v>
      </c>
      <c r="Y106" s="16">
        <v>9</v>
      </c>
      <c r="Z106" s="27">
        <v>0.03</v>
      </c>
      <c r="AA106" s="27">
        <v>0</v>
      </c>
      <c r="AB106" s="27">
        <v>0.02</v>
      </c>
      <c r="AC106" s="27">
        <v>0.05</v>
      </c>
      <c r="AD106" s="27">
        <v>0.01</v>
      </c>
    </row>
    <row r="107" spans="1:30" x14ac:dyDescent="0.25">
      <c r="A107" s="14">
        <v>44301</v>
      </c>
      <c r="B107" s="16">
        <f t="shared" si="2"/>
        <v>4</v>
      </c>
      <c r="C107" s="16">
        <f>WEEKDAY(A107,Processing!$E$3)</f>
        <v>5</v>
      </c>
      <c r="D107" s="22">
        <f>WEEKNUM(A107,Processing!$E$3)-WEEKNUM(DATE(YEAR(A107),B107,1),Processing!$E$3)+1</f>
        <v>3</v>
      </c>
      <c r="E107" s="22" t="str">
        <f t="shared" si="3"/>
        <v>453</v>
      </c>
      <c r="F107" s="27">
        <v>0.24</v>
      </c>
      <c r="G107" s="27">
        <v>0.37</v>
      </c>
      <c r="H107">
        <v>285</v>
      </c>
      <c r="I107">
        <v>230</v>
      </c>
      <c r="J107" s="28">
        <v>0.76</v>
      </c>
      <c r="K107" s="28">
        <v>0.81860000000000011</v>
      </c>
      <c r="L107" s="27">
        <v>0.05</v>
      </c>
      <c r="M107" s="27">
        <v>0.05</v>
      </c>
      <c r="N107" s="27">
        <v>0.05</v>
      </c>
      <c r="O107" s="27">
        <v>0.01</v>
      </c>
      <c r="P107" s="40">
        <v>910</v>
      </c>
      <c r="Q107" s="40">
        <v>89.999999999999972</v>
      </c>
      <c r="R107" s="27">
        <v>0.85</v>
      </c>
      <c r="S107" s="27">
        <v>0.48</v>
      </c>
      <c r="T107" s="27">
        <v>0.67</v>
      </c>
      <c r="U107" s="27">
        <v>0.25</v>
      </c>
      <c r="V107" s="27">
        <v>0.16</v>
      </c>
      <c r="W107" s="40">
        <v>97</v>
      </c>
      <c r="X107" s="16">
        <v>86</v>
      </c>
      <c r="Y107" s="16">
        <v>9</v>
      </c>
      <c r="Z107" s="27">
        <v>0.05</v>
      </c>
      <c r="AA107" s="27">
        <v>0.01</v>
      </c>
      <c r="AB107" s="27">
        <v>0</v>
      </c>
      <c r="AC107" s="27">
        <v>0.03</v>
      </c>
      <c r="AD107" s="27">
        <v>0.05</v>
      </c>
    </row>
    <row r="108" spans="1:30" x14ac:dyDescent="0.25">
      <c r="A108" s="14">
        <v>44302</v>
      </c>
      <c r="B108" s="16">
        <f t="shared" si="2"/>
        <v>4</v>
      </c>
      <c r="C108" s="16">
        <f>WEEKDAY(A108,Processing!$E$3)</f>
        <v>6</v>
      </c>
      <c r="D108" s="22">
        <f>WEEKNUM(A108,Processing!$E$3)-WEEKNUM(DATE(YEAR(A108),B108,1),Processing!$E$3)+1</f>
        <v>3</v>
      </c>
      <c r="E108" s="22" t="str">
        <f t="shared" si="3"/>
        <v>463</v>
      </c>
      <c r="F108" s="27">
        <v>0.23</v>
      </c>
      <c r="G108" s="27">
        <v>0.64</v>
      </c>
      <c r="H108">
        <v>760</v>
      </c>
      <c r="I108">
        <v>771</v>
      </c>
      <c r="J108" s="28">
        <v>0.31</v>
      </c>
      <c r="K108" s="28">
        <v>0.72970000000000002</v>
      </c>
      <c r="L108" s="27">
        <v>0.05</v>
      </c>
      <c r="M108" s="27">
        <v>0.01</v>
      </c>
      <c r="N108" s="27">
        <v>0</v>
      </c>
      <c r="O108" s="27">
        <v>0.01</v>
      </c>
      <c r="P108" s="40">
        <v>470.00000000000006</v>
      </c>
      <c r="Q108" s="40">
        <v>530</v>
      </c>
      <c r="R108" s="27">
        <v>0.66</v>
      </c>
      <c r="S108" s="27">
        <v>0.17</v>
      </c>
      <c r="T108" s="27">
        <v>0.74</v>
      </c>
      <c r="U108" s="27">
        <v>0.2</v>
      </c>
      <c r="V108" s="27">
        <v>0.46</v>
      </c>
      <c r="W108" s="40">
        <v>54</v>
      </c>
      <c r="X108" s="16">
        <v>22</v>
      </c>
      <c r="Y108" s="16">
        <v>27</v>
      </c>
      <c r="Z108" s="27">
        <v>0.04</v>
      </c>
      <c r="AA108" s="27">
        <v>0</v>
      </c>
      <c r="AB108" s="27">
        <v>0</v>
      </c>
      <c r="AC108" s="27">
        <v>0.02</v>
      </c>
      <c r="AD108" s="27">
        <v>0</v>
      </c>
    </row>
    <row r="109" spans="1:30" x14ac:dyDescent="0.25">
      <c r="A109" s="14">
        <v>44303</v>
      </c>
      <c r="B109" s="16">
        <f t="shared" si="2"/>
        <v>4</v>
      </c>
      <c r="C109" s="16">
        <f>WEEKDAY(A109,Processing!$E$3)</f>
        <v>7</v>
      </c>
      <c r="D109" s="22">
        <f>WEEKNUM(A109,Processing!$E$3)-WEEKNUM(DATE(YEAR(A109),B109,1),Processing!$E$3)+1</f>
        <v>3</v>
      </c>
      <c r="E109" s="22" t="str">
        <f t="shared" si="3"/>
        <v>473</v>
      </c>
      <c r="F109" s="27">
        <v>0.25</v>
      </c>
      <c r="G109" s="27">
        <v>0.70000000000000007</v>
      </c>
      <c r="H109">
        <v>645</v>
      </c>
      <c r="I109">
        <v>1041</v>
      </c>
      <c r="J109" s="28">
        <v>0.64</v>
      </c>
      <c r="K109" s="28">
        <v>0.34080000000000005</v>
      </c>
      <c r="L109" s="27">
        <v>0.05</v>
      </c>
      <c r="M109" s="27">
        <v>0.02</v>
      </c>
      <c r="N109" s="27">
        <v>0.01</v>
      </c>
      <c r="O109" s="27">
        <v>0.05</v>
      </c>
      <c r="P109" s="40">
        <v>850</v>
      </c>
      <c r="Q109" s="40">
        <v>150.00000000000003</v>
      </c>
      <c r="R109" s="27">
        <v>0.52</v>
      </c>
      <c r="S109" s="27">
        <v>0.45</v>
      </c>
      <c r="T109" s="27">
        <v>0.85</v>
      </c>
      <c r="U109" s="27">
        <v>0.54</v>
      </c>
      <c r="V109" s="27">
        <v>0.26</v>
      </c>
      <c r="W109" s="40">
        <v>45</v>
      </c>
      <c r="X109" s="16">
        <v>42</v>
      </c>
      <c r="Y109" s="16">
        <v>17</v>
      </c>
      <c r="Z109" s="27">
        <v>0.04</v>
      </c>
      <c r="AA109" s="27">
        <v>0</v>
      </c>
      <c r="AB109" s="27">
        <v>0</v>
      </c>
      <c r="AC109" s="27">
        <v>0</v>
      </c>
      <c r="AD109" s="27">
        <v>0.01</v>
      </c>
    </row>
    <row r="110" spans="1:30" x14ac:dyDescent="0.25">
      <c r="A110" s="14">
        <v>44304</v>
      </c>
      <c r="B110" s="16">
        <f t="shared" si="2"/>
        <v>4</v>
      </c>
      <c r="C110" s="16">
        <f>WEEKDAY(A110,Processing!$E$3)</f>
        <v>1</v>
      </c>
      <c r="D110" s="22">
        <f>WEEKNUM(A110,Processing!$E$3)-WEEKNUM(DATE(YEAR(A110),B110,1),Processing!$E$3)+1</f>
        <v>4</v>
      </c>
      <c r="E110" s="22" t="str">
        <f t="shared" si="3"/>
        <v>414</v>
      </c>
      <c r="F110" s="27">
        <v>0.21</v>
      </c>
      <c r="G110" s="27">
        <v>0.9</v>
      </c>
      <c r="H110">
        <v>648</v>
      </c>
      <c r="I110">
        <v>528</v>
      </c>
      <c r="J110" s="28">
        <v>-0.19</v>
      </c>
      <c r="K110" s="28">
        <v>0.60189999999999999</v>
      </c>
      <c r="L110" s="27">
        <v>0.03</v>
      </c>
      <c r="M110" s="27">
        <v>0.02</v>
      </c>
      <c r="N110" s="27">
        <v>0.04</v>
      </c>
      <c r="O110" s="27">
        <v>0.05</v>
      </c>
      <c r="P110" s="40">
        <v>970</v>
      </c>
      <c r="Q110" s="40">
        <v>30.000000000000028</v>
      </c>
      <c r="R110" s="27">
        <v>0.53</v>
      </c>
      <c r="S110" s="27">
        <v>0.12</v>
      </c>
      <c r="T110" s="27">
        <v>0.78</v>
      </c>
      <c r="U110" s="27">
        <v>0.25</v>
      </c>
      <c r="V110" s="27">
        <v>0.28000000000000003</v>
      </c>
      <c r="W110" s="40">
        <v>52</v>
      </c>
      <c r="X110" s="16">
        <v>10</v>
      </c>
      <c r="Y110" s="16">
        <v>13</v>
      </c>
      <c r="Z110" s="27">
        <v>0.05</v>
      </c>
      <c r="AA110" s="27">
        <v>0</v>
      </c>
      <c r="AB110" s="27">
        <v>0.04</v>
      </c>
      <c r="AC110" s="27">
        <v>0.05</v>
      </c>
      <c r="AD110" s="27">
        <v>0.04</v>
      </c>
    </row>
    <row r="111" spans="1:30" x14ac:dyDescent="0.25">
      <c r="A111" s="14">
        <v>44305</v>
      </c>
      <c r="B111" s="16">
        <f t="shared" si="2"/>
        <v>4</v>
      </c>
      <c r="C111" s="16">
        <f>WEEKDAY(A111,Processing!$E$3)</f>
        <v>2</v>
      </c>
      <c r="D111" s="22">
        <f>WEEKNUM(A111,Processing!$E$3)-WEEKNUM(DATE(YEAR(A111),B111,1),Processing!$E$3)+1</f>
        <v>4</v>
      </c>
      <c r="E111" s="22" t="str">
        <f t="shared" si="3"/>
        <v>424</v>
      </c>
      <c r="F111" s="27">
        <v>0.24</v>
      </c>
      <c r="G111" s="27">
        <v>0.65999999999999992</v>
      </c>
      <c r="H111">
        <v>413</v>
      </c>
      <c r="I111">
        <v>343</v>
      </c>
      <c r="J111" s="28">
        <v>0.71</v>
      </c>
      <c r="K111" s="28">
        <v>0.48399999999999999</v>
      </c>
      <c r="L111" s="27">
        <v>0.01</v>
      </c>
      <c r="M111" s="27">
        <v>0.02</v>
      </c>
      <c r="N111" s="27">
        <v>0.03</v>
      </c>
      <c r="O111" s="27">
        <v>0.03</v>
      </c>
      <c r="P111" s="40">
        <v>980</v>
      </c>
      <c r="Q111" s="40">
        <v>20.000000000000018</v>
      </c>
      <c r="R111" s="27">
        <v>0.67</v>
      </c>
      <c r="S111" s="27">
        <v>0.41000000000000003</v>
      </c>
      <c r="T111" s="27">
        <v>0.68</v>
      </c>
      <c r="U111" s="27">
        <v>0.34</v>
      </c>
      <c r="V111" s="27">
        <v>0.49</v>
      </c>
      <c r="W111" s="40">
        <v>45</v>
      </c>
      <c r="X111" s="16">
        <v>27</v>
      </c>
      <c r="Y111" s="16">
        <v>2</v>
      </c>
      <c r="Z111" s="27">
        <v>0.05</v>
      </c>
      <c r="AA111" s="27">
        <v>0.03</v>
      </c>
      <c r="AB111" s="27">
        <v>0.04</v>
      </c>
      <c r="AC111" s="27">
        <v>0.03</v>
      </c>
      <c r="AD111" s="27">
        <v>0.03</v>
      </c>
    </row>
    <row r="112" spans="1:30" x14ac:dyDescent="0.25">
      <c r="A112" s="14">
        <v>44306</v>
      </c>
      <c r="B112" s="16">
        <f t="shared" si="2"/>
        <v>4</v>
      </c>
      <c r="C112" s="16">
        <f>WEEKDAY(A112,Processing!$E$3)</f>
        <v>3</v>
      </c>
      <c r="D112" s="22">
        <f>WEEKNUM(A112,Processing!$E$3)-WEEKNUM(DATE(YEAR(A112),B112,1),Processing!$E$3)+1</f>
        <v>4</v>
      </c>
      <c r="E112" s="22" t="str">
        <f t="shared" si="3"/>
        <v>434</v>
      </c>
      <c r="F112" s="27">
        <v>0.24</v>
      </c>
      <c r="G112" s="27">
        <v>0.47000000000000003</v>
      </c>
      <c r="H112">
        <v>512</v>
      </c>
      <c r="I112">
        <v>838</v>
      </c>
      <c r="J112" s="28">
        <v>0.64</v>
      </c>
      <c r="K112" s="28">
        <v>0.65510000000000002</v>
      </c>
      <c r="L112" s="27">
        <v>0.05</v>
      </c>
      <c r="M112" s="27">
        <v>0.02</v>
      </c>
      <c r="N112" s="27">
        <v>0</v>
      </c>
      <c r="O112" s="27">
        <v>0.01</v>
      </c>
      <c r="P112" s="40">
        <v>450</v>
      </c>
      <c r="Q112" s="40">
        <v>550</v>
      </c>
      <c r="R112" s="27">
        <v>0.57000000000000006</v>
      </c>
      <c r="S112" s="27">
        <v>0.36</v>
      </c>
      <c r="T112" s="27">
        <v>0.57999999999999996</v>
      </c>
      <c r="U112" s="27">
        <v>0.22</v>
      </c>
      <c r="V112" s="27">
        <v>0.4</v>
      </c>
      <c r="W112" s="40">
        <v>94</v>
      </c>
      <c r="X112" s="16">
        <v>57</v>
      </c>
      <c r="Y112" s="16">
        <v>28</v>
      </c>
      <c r="Z112" s="27">
        <v>0.05</v>
      </c>
      <c r="AA112" s="27">
        <v>0.04</v>
      </c>
      <c r="AB112" s="27">
        <v>0.04</v>
      </c>
      <c r="AC112" s="27">
        <v>0.02</v>
      </c>
      <c r="AD112" s="27">
        <v>0</v>
      </c>
    </row>
    <row r="113" spans="1:30" x14ac:dyDescent="0.25">
      <c r="A113" s="14">
        <v>44307</v>
      </c>
      <c r="B113" s="16">
        <f t="shared" si="2"/>
        <v>4</v>
      </c>
      <c r="C113" s="16">
        <f>WEEKDAY(A113,Processing!$E$3)</f>
        <v>4</v>
      </c>
      <c r="D113" s="22">
        <f>WEEKNUM(A113,Processing!$E$3)-WEEKNUM(DATE(YEAR(A113),B113,1),Processing!$E$3)+1</f>
        <v>4</v>
      </c>
      <c r="E113" s="22" t="str">
        <f t="shared" si="3"/>
        <v>444</v>
      </c>
      <c r="F113" s="27">
        <v>0.2</v>
      </c>
      <c r="G113" s="27">
        <v>0.88</v>
      </c>
      <c r="H113">
        <v>187</v>
      </c>
      <c r="I113">
        <v>104</v>
      </c>
      <c r="J113" s="28">
        <v>-0.05</v>
      </c>
      <c r="K113" s="28">
        <v>0.66620000000000001</v>
      </c>
      <c r="L113" s="27">
        <v>0.04</v>
      </c>
      <c r="M113" s="27">
        <v>0.01</v>
      </c>
      <c r="N113" s="27">
        <v>0.01</v>
      </c>
      <c r="O113" s="27">
        <v>0</v>
      </c>
      <c r="P113" s="40">
        <v>860</v>
      </c>
      <c r="Q113" s="40">
        <v>140</v>
      </c>
      <c r="R113" s="27">
        <v>0.87</v>
      </c>
      <c r="S113" s="27">
        <v>0.3</v>
      </c>
      <c r="T113" s="27">
        <v>0.95000000000000007</v>
      </c>
      <c r="U113" s="27">
        <v>0.05</v>
      </c>
      <c r="V113" s="27">
        <v>0.55000000000000004</v>
      </c>
      <c r="W113" s="40">
        <v>76</v>
      </c>
      <c r="X113" s="16">
        <v>38</v>
      </c>
      <c r="Y113" s="16">
        <v>25</v>
      </c>
      <c r="Z113" s="27">
        <v>0</v>
      </c>
      <c r="AA113" s="27">
        <v>0.05</v>
      </c>
      <c r="AB113" s="27">
        <v>0.01</v>
      </c>
      <c r="AC113" s="27">
        <v>0.04</v>
      </c>
      <c r="AD113" s="27">
        <v>0.01</v>
      </c>
    </row>
    <row r="114" spans="1:30" x14ac:dyDescent="0.25">
      <c r="A114" s="14">
        <v>44308</v>
      </c>
      <c r="B114" s="16">
        <f t="shared" si="2"/>
        <v>4</v>
      </c>
      <c r="C114" s="16">
        <f>WEEKDAY(A114,Processing!$E$3)</f>
        <v>5</v>
      </c>
      <c r="D114" s="22">
        <f>WEEKNUM(A114,Processing!$E$3)-WEEKNUM(DATE(YEAR(A114),B114,1),Processing!$E$3)+1</f>
        <v>4</v>
      </c>
      <c r="E114" s="22" t="str">
        <f t="shared" si="3"/>
        <v>454</v>
      </c>
      <c r="F114" s="27">
        <v>0.15</v>
      </c>
      <c r="G114" s="27">
        <v>0.14000000000000001</v>
      </c>
      <c r="H114">
        <v>809</v>
      </c>
      <c r="I114">
        <v>476</v>
      </c>
      <c r="J114" s="28">
        <v>0.8</v>
      </c>
      <c r="K114" s="28">
        <v>0.28730000000000006</v>
      </c>
      <c r="L114" s="27">
        <v>0.02</v>
      </c>
      <c r="M114" s="27">
        <v>0.01</v>
      </c>
      <c r="N114" s="27">
        <v>0.04</v>
      </c>
      <c r="O114" s="27">
        <v>0.03</v>
      </c>
      <c r="P114" s="40">
        <v>760</v>
      </c>
      <c r="Q114" s="40">
        <v>240</v>
      </c>
      <c r="R114" s="27">
        <v>0.9</v>
      </c>
      <c r="S114" s="27">
        <v>0.28000000000000003</v>
      </c>
      <c r="T114" s="27">
        <v>0.54</v>
      </c>
      <c r="U114" s="27">
        <v>0.39</v>
      </c>
      <c r="V114" s="27">
        <v>0.42</v>
      </c>
      <c r="W114" s="40">
        <v>79</v>
      </c>
      <c r="X114" s="16">
        <v>64</v>
      </c>
      <c r="Y114" s="16">
        <v>34</v>
      </c>
      <c r="Z114" s="27">
        <v>0.04</v>
      </c>
      <c r="AA114" s="27">
        <v>0.04</v>
      </c>
      <c r="AB114" s="27">
        <v>0.04</v>
      </c>
      <c r="AC114" s="27">
        <v>0.01</v>
      </c>
      <c r="AD114" s="27">
        <v>0.04</v>
      </c>
    </row>
    <row r="115" spans="1:30" x14ac:dyDescent="0.25">
      <c r="A115" s="14">
        <v>44309</v>
      </c>
      <c r="B115" s="16">
        <f t="shared" si="2"/>
        <v>4</v>
      </c>
      <c r="C115" s="16">
        <f>WEEKDAY(A115,Processing!$E$3)</f>
        <v>6</v>
      </c>
      <c r="D115" s="22">
        <f>WEEKNUM(A115,Processing!$E$3)-WEEKNUM(DATE(YEAR(A115),B115,1),Processing!$E$3)+1</f>
        <v>4</v>
      </c>
      <c r="E115" s="22" t="str">
        <f t="shared" si="3"/>
        <v>464</v>
      </c>
      <c r="F115" s="27">
        <v>0.1</v>
      </c>
      <c r="G115" s="27">
        <v>0.57000000000000006</v>
      </c>
      <c r="H115">
        <v>629</v>
      </c>
      <c r="I115">
        <v>889</v>
      </c>
      <c r="J115" s="28">
        <v>0.46</v>
      </c>
      <c r="K115" s="28">
        <v>0.16800000000000001</v>
      </c>
      <c r="L115" s="27">
        <v>0</v>
      </c>
      <c r="M115" s="27">
        <v>0</v>
      </c>
      <c r="N115" s="27">
        <v>0.04</v>
      </c>
      <c r="O115" s="27">
        <v>0.04</v>
      </c>
      <c r="P115" s="40">
        <v>700.00000000000011</v>
      </c>
      <c r="Q115" s="40">
        <v>299.99999999999994</v>
      </c>
      <c r="R115" s="27">
        <v>0.87</v>
      </c>
      <c r="S115" s="27">
        <v>0.14000000000000001</v>
      </c>
      <c r="T115" s="27">
        <v>0.79</v>
      </c>
      <c r="U115" s="27">
        <v>0.21</v>
      </c>
      <c r="V115" s="27">
        <v>0.4</v>
      </c>
      <c r="W115" s="40">
        <v>62</v>
      </c>
      <c r="X115" s="16">
        <v>6</v>
      </c>
      <c r="Y115" s="16">
        <v>8</v>
      </c>
      <c r="Z115" s="27">
        <v>0</v>
      </c>
      <c r="AA115" s="27">
        <v>0.01</v>
      </c>
      <c r="AB115" s="27">
        <v>0.05</v>
      </c>
      <c r="AC115" s="27">
        <v>0.03</v>
      </c>
      <c r="AD115" s="27">
        <v>0.04</v>
      </c>
    </row>
    <row r="116" spans="1:30" x14ac:dyDescent="0.25">
      <c r="A116" s="14">
        <v>44310</v>
      </c>
      <c r="B116" s="16">
        <f t="shared" si="2"/>
        <v>4</v>
      </c>
      <c r="C116" s="16">
        <f>WEEKDAY(A116,Processing!$E$3)</f>
        <v>7</v>
      </c>
      <c r="D116" s="22">
        <f>WEEKNUM(A116,Processing!$E$3)-WEEKNUM(DATE(YEAR(A116),B116,1),Processing!$E$3)+1</f>
        <v>4</v>
      </c>
      <c r="E116" s="22" t="str">
        <f t="shared" si="3"/>
        <v>474</v>
      </c>
      <c r="F116" s="27">
        <v>0.23</v>
      </c>
      <c r="G116" s="27">
        <v>0.75</v>
      </c>
      <c r="H116">
        <v>549</v>
      </c>
      <c r="I116">
        <v>419</v>
      </c>
      <c r="J116" s="28">
        <v>0.51</v>
      </c>
      <c r="K116" s="28">
        <v>0.67949999999999999</v>
      </c>
      <c r="L116" s="27">
        <v>0</v>
      </c>
      <c r="M116" s="27">
        <v>0.01</v>
      </c>
      <c r="N116" s="27">
        <v>0.04</v>
      </c>
      <c r="O116" s="27">
        <v>0.04</v>
      </c>
      <c r="P116" s="40">
        <v>340</v>
      </c>
      <c r="Q116" s="40">
        <v>659.99999999999989</v>
      </c>
      <c r="R116" s="27">
        <v>0.54</v>
      </c>
      <c r="S116" s="27">
        <v>0.2</v>
      </c>
      <c r="T116" s="27">
        <v>0.97</v>
      </c>
      <c r="U116" s="27">
        <v>0.15</v>
      </c>
      <c r="V116" s="27">
        <v>0.31</v>
      </c>
      <c r="W116" s="40">
        <v>84</v>
      </c>
      <c r="X116" s="16">
        <v>33</v>
      </c>
      <c r="Y116" s="16">
        <v>18</v>
      </c>
      <c r="Z116" s="27">
        <v>0.01</v>
      </c>
      <c r="AA116" s="27">
        <v>0.04</v>
      </c>
      <c r="AB116" s="27">
        <v>0.05</v>
      </c>
      <c r="AC116" s="27">
        <v>0.02</v>
      </c>
      <c r="AD116" s="27">
        <v>0.04</v>
      </c>
    </row>
    <row r="117" spans="1:30" x14ac:dyDescent="0.25">
      <c r="A117" s="14">
        <v>44311</v>
      </c>
      <c r="B117" s="16">
        <f t="shared" si="2"/>
        <v>4</v>
      </c>
      <c r="C117" s="16">
        <f>WEEKDAY(A117,Processing!$E$3)</f>
        <v>1</v>
      </c>
      <c r="D117" s="22">
        <f>WEEKNUM(A117,Processing!$E$3)-WEEKNUM(DATE(YEAR(A117),B117,1),Processing!$E$3)+1</f>
        <v>5</v>
      </c>
      <c r="E117" s="22" t="str">
        <f t="shared" si="3"/>
        <v>415</v>
      </c>
      <c r="F117" s="27">
        <v>0.18</v>
      </c>
      <c r="G117" s="27">
        <v>0.44</v>
      </c>
      <c r="H117">
        <v>624</v>
      </c>
      <c r="I117">
        <v>905</v>
      </c>
      <c r="J117" s="28">
        <v>-0.81</v>
      </c>
      <c r="K117" s="28">
        <v>0.93060000000000009</v>
      </c>
      <c r="L117" s="27">
        <v>0.02</v>
      </c>
      <c r="M117" s="27">
        <v>0.02</v>
      </c>
      <c r="N117" s="27">
        <v>0.05</v>
      </c>
      <c r="O117" s="27">
        <v>0</v>
      </c>
      <c r="P117" s="40">
        <v>670</v>
      </c>
      <c r="Q117" s="40">
        <v>329.99999999999994</v>
      </c>
      <c r="R117" s="27">
        <v>0.76</v>
      </c>
      <c r="S117" s="27">
        <v>0.03</v>
      </c>
      <c r="T117" s="27">
        <v>0.72</v>
      </c>
      <c r="U117" s="27">
        <v>0.11</v>
      </c>
      <c r="V117" s="27">
        <v>0.25</v>
      </c>
      <c r="W117" s="40">
        <v>67</v>
      </c>
      <c r="X117" s="16">
        <v>66</v>
      </c>
      <c r="Y117" s="16">
        <v>6</v>
      </c>
      <c r="Z117" s="27">
        <v>0.01</v>
      </c>
      <c r="AA117" s="27">
        <v>0.01</v>
      </c>
      <c r="AB117" s="27">
        <v>0.05</v>
      </c>
      <c r="AC117" s="27">
        <v>0.01</v>
      </c>
      <c r="AD117" s="27">
        <v>0.05</v>
      </c>
    </row>
    <row r="118" spans="1:30" x14ac:dyDescent="0.25">
      <c r="A118" s="14">
        <v>44312</v>
      </c>
      <c r="B118" s="16">
        <f t="shared" si="2"/>
        <v>4</v>
      </c>
      <c r="C118" s="16">
        <f>WEEKDAY(A118,Processing!$E$3)</f>
        <v>2</v>
      </c>
      <c r="D118" s="22">
        <f>WEEKNUM(A118,Processing!$E$3)-WEEKNUM(DATE(YEAR(A118),B118,1),Processing!$E$3)+1</f>
        <v>5</v>
      </c>
      <c r="E118" s="22" t="str">
        <f t="shared" si="3"/>
        <v>425</v>
      </c>
      <c r="F118" s="27">
        <v>0.2</v>
      </c>
      <c r="G118" s="27">
        <v>0.65</v>
      </c>
      <c r="H118">
        <v>661</v>
      </c>
      <c r="I118">
        <v>948</v>
      </c>
      <c r="J118" s="28">
        <v>-0.74</v>
      </c>
      <c r="K118" s="28">
        <v>0.35170000000000001</v>
      </c>
      <c r="L118" s="27">
        <v>0.02</v>
      </c>
      <c r="M118" s="27">
        <v>0</v>
      </c>
      <c r="N118" s="27">
        <v>0.04</v>
      </c>
      <c r="O118" s="27">
        <v>0.05</v>
      </c>
      <c r="P118" s="40">
        <v>900</v>
      </c>
      <c r="Q118" s="40">
        <v>99.999999999999972</v>
      </c>
      <c r="R118" s="27">
        <v>0.76</v>
      </c>
      <c r="S118" s="27">
        <v>0.39</v>
      </c>
      <c r="T118" s="27">
        <v>0.81</v>
      </c>
      <c r="U118" s="27">
        <v>0.2</v>
      </c>
      <c r="V118" s="27">
        <v>0.45</v>
      </c>
      <c r="W118" s="40">
        <v>81</v>
      </c>
      <c r="X118" s="16">
        <v>71</v>
      </c>
      <c r="Y118" s="16">
        <v>8</v>
      </c>
      <c r="Z118" s="27">
        <v>0.04</v>
      </c>
      <c r="AA118" s="27">
        <v>0.01</v>
      </c>
      <c r="AB118" s="27">
        <v>0.01</v>
      </c>
      <c r="AC118" s="27">
        <v>0.02</v>
      </c>
      <c r="AD118" s="27">
        <v>0.04</v>
      </c>
    </row>
    <row r="119" spans="1:30" x14ac:dyDescent="0.25">
      <c r="A119" s="14">
        <v>44313</v>
      </c>
      <c r="B119" s="16">
        <f t="shared" si="2"/>
        <v>4</v>
      </c>
      <c r="C119" s="16">
        <f>WEEKDAY(A119,Processing!$E$3)</f>
        <v>3</v>
      </c>
      <c r="D119" s="22">
        <f>WEEKNUM(A119,Processing!$E$3)-WEEKNUM(DATE(YEAR(A119),B119,1),Processing!$E$3)+1</f>
        <v>5</v>
      </c>
      <c r="E119" s="22" t="str">
        <f t="shared" si="3"/>
        <v>435</v>
      </c>
      <c r="F119" s="27">
        <v>0.18</v>
      </c>
      <c r="G119" s="27">
        <v>0.49</v>
      </c>
      <c r="H119">
        <v>608</v>
      </c>
      <c r="I119">
        <v>554</v>
      </c>
      <c r="J119" s="28">
        <v>0.72</v>
      </c>
      <c r="K119" s="28">
        <v>0.91280000000000006</v>
      </c>
      <c r="L119" s="27">
        <v>0.03</v>
      </c>
      <c r="M119" s="27">
        <v>0.05</v>
      </c>
      <c r="N119" s="27">
        <v>0.05</v>
      </c>
      <c r="O119" s="27">
        <v>0.05</v>
      </c>
      <c r="P119" s="40">
        <v>620</v>
      </c>
      <c r="Q119" s="40">
        <v>380</v>
      </c>
      <c r="R119" s="27">
        <v>0.51</v>
      </c>
      <c r="S119" s="27">
        <v>0.27</v>
      </c>
      <c r="T119" s="27">
        <v>0.73</v>
      </c>
      <c r="U119" s="27">
        <v>0.21</v>
      </c>
      <c r="V119" s="27">
        <v>0.23</v>
      </c>
      <c r="W119" s="40">
        <v>62</v>
      </c>
      <c r="X119" s="16">
        <v>39</v>
      </c>
      <c r="Y119" s="16">
        <v>1</v>
      </c>
      <c r="Z119" s="27">
        <v>0.04</v>
      </c>
      <c r="AA119" s="27">
        <v>0.03</v>
      </c>
      <c r="AB119" s="27">
        <v>0.01</v>
      </c>
      <c r="AC119" s="27">
        <v>0.03</v>
      </c>
      <c r="AD119" s="27">
        <v>0.05</v>
      </c>
    </row>
    <row r="120" spans="1:30" x14ac:dyDescent="0.25">
      <c r="A120" s="14">
        <v>44314</v>
      </c>
      <c r="B120" s="16">
        <f t="shared" si="2"/>
        <v>4</v>
      </c>
      <c r="C120" s="16">
        <f>WEEKDAY(A120,Processing!$E$3)</f>
        <v>4</v>
      </c>
      <c r="D120" s="22">
        <f>WEEKNUM(A120,Processing!$E$3)-WEEKNUM(DATE(YEAR(A120),B120,1),Processing!$E$3)+1</f>
        <v>5</v>
      </c>
      <c r="E120" s="22" t="str">
        <f t="shared" si="3"/>
        <v>445</v>
      </c>
      <c r="F120" s="27">
        <v>0.22</v>
      </c>
      <c r="G120" s="27">
        <v>0.74</v>
      </c>
      <c r="H120">
        <v>293</v>
      </c>
      <c r="I120">
        <v>190</v>
      </c>
      <c r="J120" s="28">
        <v>0.57999999999999996</v>
      </c>
      <c r="K120" s="28">
        <v>0.93490000000000006</v>
      </c>
      <c r="L120" s="27">
        <v>0.04</v>
      </c>
      <c r="M120" s="27">
        <v>0.01</v>
      </c>
      <c r="N120" s="27">
        <v>0.05</v>
      </c>
      <c r="O120" s="27">
        <v>0.03</v>
      </c>
      <c r="P120" s="40">
        <v>380</v>
      </c>
      <c r="Q120" s="40">
        <v>620</v>
      </c>
      <c r="R120" s="27">
        <v>0.64</v>
      </c>
      <c r="S120" s="27">
        <v>0.22</v>
      </c>
      <c r="T120" s="27">
        <v>0.56000000000000005</v>
      </c>
      <c r="U120" s="27">
        <v>0.1</v>
      </c>
      <c r="V120" s="27">
        <v>0.26</v>
      </c>
      <c r="W120" s="40">
        <v>66</v>
      </c>
      <c r="X120" s="16">
        <v>48</v>
      </c>
      <c r="Y120" s="16">
        <v>31</v>
      </c>
      <c r="Z120" s="27">
        <v>0.03</v>
      </c>
      <c r="AA120" s="27">
        <v>0.05</v>
      </c>
      <c r="AB120" s="27">
        <v>0.03</v>
      </c>
      <c r="AC120" s="27">
        <v>0.05</v>
      </c>
      <c r="AD120" s="27">
        <v>0.05</v>
      </c>
    </row>
    <row r="121" spans="1:30" x14ac:dyDescent="0.25">
      <c r="A121" s="14">
        <v>44315</v>
      </c>
      <c r="B121" s="16">
        <f t="shared" si="2"/>
        <v>4</v>
      </c>
      <c r="C121" s="16">
        <f>WEEKDAY(A121,Processing!$E$3)</f>
        <v>5</v>
      </c>
      <c r="D121" s="22">
        <f>WEEKNUM(A121,Processing!$E$3)-WEEKNUM(DATE(YEAR(A121),B121,1),Processing!$E$3)+1</f>
        <v>5</v>
      </c>
      <c r="E121" s="22" t="str">
        <f t="shared" si="3"/>
        <v>455</v>
      </c>
      <c r="F121" s="27">
        <v>0.15</v>
      </c>
      <c r="G121" s="27">
        <v>0.38</v>
      </c>
      <c r="H121">
        <v>333</v>
      </c>
      <c r="I121">
        <v>265</v>
      </c>
      <c r="J121" s="28">
        <v>0.59</v>
      </c>
      <c r="K121" s="28">
        <v>0.69600000000000006</v>
      </c>
      <c r="L121" s="27">
        <v>0.03</v>
      </c>
      <c r="M121" s="27">
        <v>0</v>
      </c>
      <c r="N121" s="27">
        <v>0.01</v>
      </c>
      <c r="O121" s="27">
        <v>0.03</v>
      </c>
      <c r="P121" s="40">
        <v>370</v>
      </c>
      <c r="Q121" s="40">
        <v>630</v>
      </c>
      <c r="R121" s="27">
        <v>0.99</v>
      </c>
      <c r="S121" s="27">
        <v>0.25</v>
      </c>
      <c r="T121" s="27">
        <v>0.72</v>
      </c>
      <c r="U121" s="27">
        <v>0.43</v>
      </c>
      <c r="V121" s="27">
        <v>0.22</v>
      </c>
      <c r="W121" s="40">
        <v>42</v>
      </c>
      <c r="X121" s="16">
        <v>40</v>
      </c>
      <c r="Y121" s="16">
        <v>9</v>
      </c>
      <c r="Z121" s="27">
        <v>0</v>
      </c>
      <c r="AA121" s="27">
        <v>0.03</v>
      </c>
      <c r="AB121" s="27">
        <v>0.03</v>
      </c>
      <c r="AC121" s="27">
        <v>0.03</v>
      </c>
      <c r="AD121" s="27">
        <v>0.01</v>
      </c>
    </row>
    <row r="122" spans="1:30" x14ac:dyDescent="0.25">
      <c r="A122" s="14">
        <v>44316</v>
      </c>
      <c r="B122" s="16">
        <f t="shared" si="2"/>
        <v>4</v>
      </c>
      <c r="C122" s="16">
        <f>WEEKDAY(A122,Processing!$E$3)</f>
        <v>6</v>
      </c>
      <c r="D122" s="22">
        <f>WEEKNUM(A122,Processing!$E$3)-WEEKNUM(DATE(YEAR(A122),B122,1),Processing!$E$3)+1</f>
        <v>5</v>
      </c>
      <c r="E122" s="22" t="str">
        <f t="shared" si="3"/>
        <v>465</v>
      </c>
      <c r="F122" s="27">
        <v>0.11</v>
      </c>
      <c r="G122" s="27">
        <v>0.79</v>
      </c>
      <c r="H122">
        <v>248</v>
      </c>
      <c r="I122">
        <v>339</v>
      </c>
      <c r="J122" s="28">
        <v>0.73</v>
      </c>
      <c r="K122" s="28">
        <v>0.81710000000000005</v>
      </c>
      <c r="L122" s="27">
        <v>0.03</v>
      </c>
      <c r="M122" s="27">
        <v>0.02</v>
      </c>
      <c r="N122" s="27">
        <v>0.05</v>
      </c>
      <c r="O122" s="27">
        <v>0.02</v>
      </c>
      <c r="P122" s="40">
        <v>580</v>
      </c>
      <c r="Q122" s="40">
        <v>420.00000000000006</v>
      </c>
      <c r="R122" s="27">
        <v>0.8</v>
      </c>
      <c r="S122" s="27">
        <v>0.46</v>
      </c>
      <c r="T122" s="27">
        <v>0.65</v>
      </c>
      <c r="U122" s="27">
        <v>0.23</v>
      </c>
      <c r="V122" s="27">
        <v>0.17</v>
      </c>
      <c r="W122" s="40">
        <v>34</v>
      </c>
      <c r="X122" s="16">
        <v>3</v>
      </c>
      <c r="Y122" s="16">
        <v>14</v>
      </c>
      <c r="Z122" s="27">
        <v>0.04</v>
      </c>
      <c r="AA122" s="27">
        <v>0.01</v>
      </c>
      <c r="AB122" s="27">
        <v>0.01</v>
      </c>
      <c r="AC122" s="27">
        <v>0.05</v>
      </c>
      <c r="AD122" s="27">
        <v>0.05</v>
      </c>
    </row>
    <row r="123" spans="1:30" x14ac:dyDescent="0.25">
      <c r="A123" s="14">
        <v>44317</v>
      </c>
      <c r="B123" s="16">
        <f t="shared" si="2"/>
        <v>5</v>
      </c>
      <c r="C123" s="16">
        <f>WEEKDAY(A123,Processing!$E$3)</f>
        <v>7</v>
      </c>
      <c r="D123" s="22">
        <f>WEEKNUM(A123,Processing!$E$3)-WEEKNUM(DATE(YEAR(A123),B123,1),Processing!$E$3)+1</f>
        <v>1</v>
      </c>
      <c r="E123" s="22" t="str">
        <f t="shared" si="3"/>
        <v>571</v>
      </c>
      <c r="F123" s="27">
        <v>0.19</v>
      </c>
      <c r="G123" s="27">
        <v>0.43</v>
      </c>
      <c r="H123">
        <v>259</v>
      </c>
      <c r="I123">
        <v>216</v>
      </c>
      <c r="J123" s="28">
        <v>0.93</v>
      </c>
      <c r="K123" s="28">
        <v>0.59819999999999995</v>
      </c>
      <c r="L123" s="27">
        <v>0.03</v>
      </c>
      <c r="M123" s="27">
        <v>0.01</v>
      </c>
      <c r="N123" s="27">
        <v>0.05</v>
      </c>
      <c r="O123" s="27">
        <v>0.03</v>
      </c>
      <c r="P123" s="40">
        <v>820.00000000000011</v>
      </c>
      <c r="Q123" s="40">
        <v>179.99999999999994</v>
      </c>
      <c r="R123" s="27">
        <v>0.34</v>
      </c>
      <c r="S123" s="27">
        <v>0.59</v>
      </c>
      <c r="T123" s="27">
        <v>0.54</v>
      </c>
      <c r="U123" s="27">
        <v>0.59</v>
      </c>
      <c r="V123" s="27">
        <v>0.73</v>
      </c>
      <c r="W123" s="40">
        <v>90</v>
      </c>
      <c r="X123" s="16">
        <v>55</v>
      </c>
      <c r="Y123" s="16">
        <v>35</v>
      </c>
      <c r="Z123" s="27">
        <v>0</v>
      </c>
      <c r="AA123" s="27">
        <v>0.02</v>
      </c>
      <c r="AB123" s="27">
        <v>0</v>
      </c>
      <c r="AC123" s="27">
        <v>0.01</v>
      </c>
      <c r="AD123" s="27">
        <v>0.05</v>
      </c>
    </row>
    <row r="124" spans="1:30" x14ac:dyDescent="0.25">
      <c r="A124" s="14">
        <v>44318</v>
      </c>
      <c r="B124" s="16">
        <f t="shared" si="2"/>
        <v>5</v>
      </c>
      <c r="C124" s="16">
        <f>WEEKDAY(A124,Processing!$E$3)</f>
        <v>1</v>
      </c>
      <c r="D124" s="22">
        <f>WEEKNUM(A124,Processing!$E$3)-WEEKNUM(DATE(YEAR(A124),B124,1),Processing!$E$3)+1</f>
        <v>2</v>
      </c>
      <c r="E124" s="22" t="str">
        <f t="shared" si="3"/>
        <v>512</v>
      </c>
      <c r="F124" s="27">
        <v>0.16</v>
      </c>
      <c r="G124" s="27">
        <v>0.6</v>
      </c>
      <c r="H124">
        <v>544</v>
      </c>
      <c r="I124">
        <v>490</v>
      </c>
      <c r="J124" s="28">
        <v>-0.01</v>
      </c>
      <c r="K124" s="28">
        <v>0.75929999999999997</v>
      </c>
      <c r="L124" s="27">
        <v>0.02</v>
      </c>
      <c r="M124" s="27">
        <v>0.02</v>
      </c>
      <c r="N124" s="27">
        <v>0</v>
      </c>
      <c r="O124" s="27">
        <v>0.01</v>
      </c>
      <c r="P124" s="40">
        <v>240</v>
      </c>
      <c r="Q124" s="40">
        <v>760</v>
      </c>
      <c r="R124" s="27">
        <v>0.49</v>
      </c>
      <c r="S124" s="27">
        <v>0.94000000000000006</v>
      </c>
      <c r="T124" s="27">
        <v>0.19</v>
      </c>
      <c r="U124" s="27">
        <v>0.98</v>
      </c>
      <c r="V124" s="27">
        <v>0.72</v>
      </c>
      <c r="W124" s="40">
        <v>36</v>
      </c>
      <c r="X124" s="16">
        <v>34</v>
      </c>
      <c r="Y124" s="16">
        <v>1</v>
      </c>
      <c r="Z124" s="27">
        <v>0.02</v>
      </c>
      <c r="AA124" s="27">
        <v>0.02</v>
      </c>
      <c r="AB124" s="27">
        <v>0.03</v>
      </c>
      <c r="AC124" s="27">
        <v>0.02</v>
      </c>
      <c r="AD124" s="27">
        <v>0</v>
      </c>
    </row>
    <row r="125" spans="1:30" x14ac:dyDescent="0.25">
      <c r="A125" s="14">
        <v>44319</v>
      </c>
      <c r="B125" s="16">
        <f t="shared" si="2"/>
        <v>5</v>
      </c>
      <c r="C125" s="16">
        <f>WEEKDAY(A125,Processing!$E$3)</f>
        <v>2</v>
      </c>
      <c r="D125" s="22">
        <f>WEEKNUM(A125,Processing!$E$3)-WEEKNUM(DATE(YEAR(A125),B125,1),Processing!$E$3)+1</f>
        <v>2</v>
      </c>
      <c r="E125" s="22" t="str">
        <f t="shared" si="3"/>
        <v>522</v>
      </c>
      <c r="F125" s="27">
        <v>0.22</v>
      </c>
      <c r="G125" s="27">
        <v>0.78</v>
      </c>
      <c r="H125">
        <v>873</v>
      </c>
      <c r="I125">
        <v>931</v>
      </c>
      <c r="J125" s="28">
        <v>-0.21</v>
      </c>
      <c r="K125" s="28">
        <v>0.95040000000000002</v>
      </c>
      <c r="L125" s="27">
        <v>0.03</v>
      </c>
      <c r="M125" s="27">
        <v>0.04</v>
      </c>
      <c r="N125" s="27">
        <v>0</v>
      </c>
      <c r="O125" s="27">
        <v>0.01</v>
      </c>
      <c r="P125" s="40">
        <v>140</v>
      </c>
      <c r="Q125" s="40">
        <v>860</v>
      </c>
      <c r="R125" s="27">
        <v>0.25</v>
      </c>
      <c r="S125" s="27">
        <v>0.94000000000000006</v>
      </c>
      <c r="T125" s="27">
        <v>0.48</v>
      </c>
      <c r="U125" s="27">
        <v>0.84</v>
      </c>
      <c r="V125" s="27">
        <v>0.88</v>
      </c>
      <c r="W125" s="40">
        <v>43</v>
      </c>
      <c r="X125" s="16">
        <v>0</v>
      </c>
      <c r="Y125" s="16">
        <v>5</v>
      </c>
      <c r="Z125" s="27">
        <v>0.02</v>
      </c>
      <c r="AA125" s="27">
        <v>0.01</v>
      </c>
      <c r="AB125" s="27">
        <v>0.02</v>
      </c>
      <c r="AC125" s="27">
        <v>0.01</v>
      </c>
      <c r="AD125" s="27">
        <v>0</v>
      </c>
    </row>
    <row r="126" spans="1:30" x14ac:dyDescent="0.25">
      <c r="A126" s="14">
        <v>44320</v>
      </c>
      <c r="B126" s="16">
        <f t="shared" si="2"/>
        <v>5</v>
      </c>
      <c r="C126" s="16">
        <f>WEEKDAY(A126,Processing!$E$3)</f>
        <v>3</v>
      </c>
      <c r="D126" s="22">
        <f>WEEKNUM(A126,Processing!$E$3)-WEEKNUM(DATE(YEAR(A126),B126,1),Processing!$E$3)+1</f>
        <v>2</v>
      </c>
      <c r="E126" s="22" t="str">
        <f t="shared" si="3"/>
        <v>532</v>
      </c>
      <c r="F126" s="27">
        <v>0.24</v>
      </c>
      <c r="G126" s="27">
        <v>0.81</v>
      </c>
      <c r="H126">
        <v>356</v>
      </c>
      <c r="I126">
        <v>311</v>
      </c>
      <c r="J126" s="28">
        <v>0.53</v>
      </c>
      <c r="K126" s="28">
        <v>0.44140000000000001</v>
      </c>
      <c r="L126" s="27">
        <v>0.01</v>
      </c>
      <c r="M126" s="27">
        <v>0.04</v>
      </c>
      <c r="N126" s="27">
        <v>0</v>
      </c>
      <c r="O126" s="27">
        <v>0.02</v>
      </c>
      <c r="P126" s="40">
        <v>370</v>
      </c>
      <c r="Q126" s="40">
        <v>630</v>
      </c>
      <c r="R126" s="27">
        <v>0.4</v>
      </c>
      <c r="S126" s="27">
        <v>0.57000000000000006</v>
      </c>
      <c r="T126" s="27">
        <v>0.35000000000000003</v>
      </c>
      <c r="U126" s="27">
        <v>0.5</v>
      </c>
      <c r="V126" s="27">
        <v>0.55000000000000004</v>
      </c>
      <c r="W126" s="40">
        <v>71</v>
      </c>
      <c r="X126" s="16">
        <v>8</v>
      </c>
      <c r="Y126" s="16">
        <v>4</v>
      </c>
      <c r="Z126" s="27">
        <v>0.01</v>
      </c>
      <c r="AA126" s="27">
        <v>0.05</v>
      </c>
      <c r="AB126" s="27">
        <v>0.01</v>
      </c>
      <c r="AC126" s="27">
        <v>0.01</v>
      </c>
      <c r="AD126" s="27">
        <v>0</v>
      </c>
    </row>
    <row r="127" spans="1:30" x14ac:dyDescent="0.25">
      <c r="A127" s="14">
        <v>44321</v>
      </c>
      <c r="B127" s="16">
        <f t="shared" si="2"/>
        <v>5</v>
      </c>
      <c r="C127" s="16">
        <f>WEEKDAY(A127,Processing!$E$3)</f>
        <v>4</v>
      </c>
      <c r="D127" s="22">
        <f>WEEKNUM(A127,Processing!$E$3)-WEEKNUM(DATE(YEAR(A127),B127,1),Processing!$E$3)+1</f>
        <v>2</v>
      </c>
      <c r="E127" s="22" t="str">
        <f t="shared" si="3"/>
        <v>542</v>
      </c>
      <c r="F127" s="27">
        <v>0.16</v>
      </c>
      <c r="G127" s="27">
        <v>0.25</v>
      </c>
      <c r="H127">
        <v>248</v>
      </c>
      <c r="I127">
        <v>351</v>
      </c>
      <c r="J127" s="28">
        <v>0.28000000000000003</v>
      </c>
      <c r="K127" s="28">
        <v>0.33260000000000001</v>
      </c>
      <c r="L127" s="27">
        <v>0.04</v>
      </c>
      <c r="M127" s="27">
        <v>0.05</v>
      </c>
      <c r="N127" s="27">
        <v>0.03</v>
      </c>
      <c r="O127" s="27">
        <v>0.02</v>
      </c>
      <c r="P127" s="40">
        <v>760</v>
      </c>
      <c r="Q127" s="40">
        <v>240</v>
      </c>
      <c r="R127" s="27">
        <v>0.43</v>
      </c>
      <c r="S127" s="27">
        <v>0.56000000000000005</v>
      </c>
      <c r="T127" s="27">
        <v>0.41000000000000003</v>
      </c>
      <c r="U127" s="27">
        <v>0.78</v>
      </c>
      <c r="V127" s="27">
        <v>0.72</v>
      </c>
      <c r="W127" s="40">
        <v>66</v>
      </c>
      <c r="X127" s="16">
        <v>62</v>
      </c>
      <c r="Y127" s="16">
        <v>6</v>
      </c>
      <c r="Z127" s="27">
        <v>0.04</v>
      </c>
      <c r="AA127" s="27">
        <v>0.05</v>
      </c>
      <c r="AB127" s="27">
        <v>0.02</v>
      </c>
      <c r="AC127" s="27">
        <v>0.04</v>
      </c>
      <c r="AD127" s="27">
        <v>0.03</v>
      </c>
    </row>
    <row r="128" spans="1:30" x14ac:dyDescent="0.25">
      <c r="A128" s="14">
        <v>44322</v>
      </c>
      <c r="B128" s="16">
        <f t="shared" si="2"/>
        <v>5</v>
      </c>
      <c r="C128" s="16">
        <f>WEEKDAY(A128,Processing!$E$3)</f>
        <v>5</v>
      </c>
      <c r="D128" s="22">
        <f>WEEKNUM(A128,Processing!$E$3)-WEEKNUM(DATE(YEAR(A128),B128,1),Processing!$E$3)+1</f>
        <v>2</v>
      </c>
      <c r="E128" s="22" t="str">
        <f t="shared" si="3"/>
        <v>552</v>
      </c>
      <c r="F128" s="27">
        <v>0.17</v>
      </c>
      <c r="G128" s="27">
        <v>0.8</v>
      </c>
      <c r="H128">
        <v>182</v>
      </c>
      <c r="I128">
        <v>109</v>
      </c>
      <c r="J128" s="28">
        <v>-0.02</v>
      </c>
      <c r="K128" s="28">
        <v>0.2737</v>
      </c>
      <c r="L128" s="27">
        <v>0.02</v>
      </c>
      <c r="M128" s="27">
        <v>0.03</v>
      </c>
      <c r="N128" s="27">
        <v>0.01</v>
      </c>
      <c r="O128" s="27">
        <v>0.01</v>
      </c>
      <c r="P128" s="40">
        <v>920</v>
      </c>
      <c r="Q128" s="40">
        <v>79.999999999999957</v>
      </c>
      <c r="R128" s="27">
        <v>0.17</v>
      </c>
      <c r="S128" s="27">
        <v>0.57000000000000006</v>
      </c>
      <c r="T128" s="27">
        <v>0.43</v>
      </c>
      <c r="U128" s="27">
        <v>0.96</v>
      </c>
      <c r="V128" s="27">
        <v>0.68</v>
      </c>
      <c r="W128" s="40">
        <v>52</v>
      </c>
      <c r="X128" s="16">
        <v>26</v>
      </c>
      <c r="Y128" s="16">
        <v>23</v>
      </c>
      <c r="Z128" s="27">
        <v>0</v>
      </c>
      <c r="AA128" s="27">
        <v>0.05</v>
      </c>
      <c r="AB128" s="27">
        <v>0.04</v>
      </c>
      <c r="AC128" s="27">
        <v>0.01</v>
      </c>
      <c r="AD128" s="27">
        <v>0.01</v>
      </c>
    </row>
    <row r="129" spans="1:30" x14ac:dyDescent="0.25">
      <c r="A129" s="14">
        <v>44323</v>
      </c>
      <c r="B129" s="16">
        <f t="shared" si="2"/>
        <v>5</v>
      </c>
      <c r="C129" s="16">
        <f>WEEKDAY(A129,Processing!$E$3)</f>
        <v>6</v>
      </c>
      <c r="D129" s="22">
        <f>WEEKNUM(A129,Processing!$E$3)-WEEKNUM(DATE(YEAR(A129),B129,1),Processing!$E$3)+1</f>
        <v>2</v>
      </c>
      <c r="E129" s="22" t="str">
        <f t="shared" si="3"/>
        <v>562</v>
      </c>
      <c r="F129" s="27">
        <v>0.24</v>
      </c>
      <c r="G129" s="27">
        <v>0.1</v>
      </c>
      <c r="H129">
        <v>308</v>
      </c>
      <c r="I129">
        <v>275</v>
      </c>
      <c r="J129" s="28">
        <v>0.3</v>
      </c>
      <c r="K129" s="28">
        <v>0.56580000000000008</v>
      </c>
      <c r="L129" s="27">
        <v>0.02</v>
      </c>
      <c r="M129" s="27">
        <v>0.03</v>
      </c>
      <c r="N129" s="27">
        <v>0</v>
      </c>
      <c r="O129" s="27">
        <v>0</v>
      </c>
      <c r="P129" s="40">
        <v>700.00000000000011</v>
      </c>
      <c r="Q129" s="40">
        <v>299.99999999999994</v>
      </c>
      <c r="R129" s="27">
        <v>0.31</v>
      </c>
      <c r="S129" s="27">
        <v>0.84</v>
      </c>
      <c r="T129" s="27">
        <v>0.4</v>
      </c>
      <c r="U129" s="27">
        <v>0.63</v>
      </c>
      <c r="V129" s="27">
        <v>0.92</v>
      </c>
      <c r="W129" s="40">
        <v>73</v>
      </c>
      <c r="X129" s="16">
        <v>37</v>
      </c>
      <c r="Y129" s="16">
        <v>11</v>
      </c>
      <c r="Z129" s="27">
        <v>0.05</v>
      </c>
      <c r="AA129" s="27">
        <v>0.02</v>
      </c>
      <c r="AB129" s="27">
        <v>0</v>
      </c>
      <c r="AC129" s="27">
        <v>0.01</v>
      </c>
      <c r="AD129" s="27">
        <v>0</v>
      </c>
    </row>
    <row r="130" spans="1:30" x14ac:dyDescent="0.25">
      <c r="A130" s="14">
        <v>44324</v>
      </c>
      <c r="B130" s="16">
        <f t="shared" si="2"/>
        <v>5</v>
      </c>
      <c r="C130" s="16">
        <f>WEEKDAY(A130,Processing!$E$3)</f>
        <v>7</v>
      </c>
      <c r="D130" s="22">
        <f>WEEKNUM(A130,Processing!$E$3)-WEEKNUM(DATE(YEAR(A130),B130,1),Processing!$E$3)+1</f>
        <v>2</v>
      </c>
      <c r="E130" s="22" t="str">
        <f t="shared" si="3"/>
        <v>572</v>
      </c>
      <c r="F130" s="27">
        <v>0.2</v>
      </c>
      <c r="G130" s="27">
        <v>0.73</v>
      </c>
      <c r="H130">
        <v>412</v>
      </c>
      <c r="I130">
        <v>624</v>
      </c>
      <c r="J130" s="28">
        <v>0.19</v>
      </c>
      <c r="K130" s="28">
        <v>0.83690000000000009</v>
      </c>
      <c r="L130" s="27">
        <v>0</v>
      </c>
      <c r="M130" s="27">
        <v>0</v>
      </c>
      <c r="N130" s="27">
        <v>0.05</v>
      </c>
      <c r="O130" s="27">
        <v>0.03</v>
      </c>
      <c r="P130" s="40">
        <v>150</v>
      </c>
      <c r="Q130" s="40">
        <v>850</v>
      </c>
      <c r="R130" s="27">
        <v>0.4</v>
      </c>
      <c r="S130" s="27">
        <v>0.51</v>
      </c>
      <c r="T130" s="27">
        <v>0.2</v>
      </c>
      <c r="U130" s="27">
        <v>0.99</v>
      </c>
      <c r="V130" s="27">
        <v>0.84</v>
      </c>
      <c r="W130" s="40">
        <v>31</v>
      </c>
      <c r="X130" s="16">
        <v>12</v>
      </c>
      <c r="Y130" s="16">
        <v>14</v>
      </c>
      <c r="Z130" s="27">
        <v>0.05</v>
      </c>
      <c r="AA130" s="27">
        <v>0.02</v>
      </c>
      <c r="AB130" s="27">
        <v>0.05</v>
      </c>
      <c r="AC130" s="27">
        <v>0.02</v>
      </c>
      <c r="AD130" s="27">
        <v>0.05</v>
      </c>
    </row>
    <row r="131" spans="1:30" x14ac:dyDescent="0.25">
      <c r="A131" s="14">
        <v>44325</v>
      </c>
      <c r="B131" s="16">
        <f t="shared" ref="B131:B194" si="4">MONTH(A131)</f>
        <v>5</v>
      </c>
      <c r="C131" s="16">
        <f>WEEKDAY(A131,Processing!$E$3)</f>
        <v>1</v>
      </c>
      <c r="D131" s="22">
        <f>WEEKNUM(A131,Processing!$E$3)-WEEKNUM(DATE(YEAR(A131),B131,1),Processing!$E$3)+1</f>
        <v>3</v>
      </c>
      <c r="E131" s="22" t="str">
        <f t="shared" si="3"/>
        <v>513</v>
      </c>
      <c r="F131" s="27">
        <v>0.12</v>
      </c>
      <c r="G131" s="27">
        <v>0.56000000000000005</v>
      </c>
      <c r="H131">
        <v>851</v>
      </c>
      <c r="I131">
        <v>1043</v>
      </c>
      <c r="J131" s="28">
        <v>-0.09</v>
      </c>
      <c r="K131" s="28">
        <v>0.44800000000000001</v>
      </c>
      <c r="L131" s="27">
        <v>0.05</v>
      </c>
      <c r="M131" s="27">
        <v>0</v>
      </c>
      <c r="N131" s="27">
        <v>0.01</v>
      </c>
      <c r="O131" s="27">
        <v>0</v>
      </c>
      <c r="P131" s="40">
        <v>950.00000000000011</v>
      </c>
      <c r="Q131" s="40">
        <v>49.999999999999936</v>
      </c>
      <c r="R131" s="27">
        <v>0.34</v>
      </c>
      <c r="S131" s="27">
        <v>0.89</v>
      </c>
      <c r="T131" s="27">
        <v>0.33</v>
      </c>
      <c r="U131" s="27">
        <v>0.87</v>
      </c>
      <c r="V131" s="27">
        <v>0.63</v>
      </c>
      <c r="W131" s="40">
        <v>68</v>
      </c>
      <c r="X131" s="16">
        <v>14</v>
      </c>
      <c r="Y131" s="16">
        <v>20</v>
      </c>
      <c r="Z131" s="27">
        <v>0.04</v>
      </c>
      <c r="AA131" s="27">
        <v>0.02</v>
      </c>
      <c r="AB131" s="27">
        <v>0.04</v>
      </c>
      <c r="AC131" s="27">
        <v>0.02</v>
      </c>
      <c r="AD131" s="27">
        <v>0.01</v>
      </c>
    </row>
    <row r="132" spans="1:30" x14ac:dyDescent="0.25">
      <c r="A132" s="14">
        <v>44326</v>
      </c>
      <c r="B132" s="16">
        <f t="shared" si="4"/>
        <v>5</v>
      </c>
      <c r="C132" s="16">
        <f>WEEKDAY(A132,Processing!$E$3)</f>
        <v>2</v>
      </c>
      <c r="D132" s="22">
        <f>WEEKNUM(A132,Processing!$E$3)-WEEKNUM(DATE(YEAR(A132),B132,1),Processing!$E$3)+1</f>
        <v>3</v>
      </c>
      <c r="E132" s="22" t="str">
        <f t="shared" ref="E132:E195" si="5">B132&amp;C132&amp;D132</f>
        <v>523</v>
      </c>
      <c r="F132" s="27">
        <v>0.18</v>
      </c>
      <c r="G132" s="27">
        <v>0.33</v>
      </c>
      <c r="H132">
        <v>127</v>
      </c>
      <c r="I132">
        <v>92</v>
      </c>
      <c r="J132" s="28">
        <v>-0.69000000000000006</v>
      </c>
      <c r="K132" s="28">
        <v>0.8891</v>
      </c>
      <c r="L132" s="27">
        <v>0.05</v>
      </c>
      <c r="M132" s="27">
        <v>0</v>
      </c>
      <c r="N132" s="27">
        <v>0</v>
      </c>
      <c r="O132" s="27">
        <v>0</v>
      </c>
      <c r="P132" s="40">
        <v>540</v>
      </c>
      <c r="Q132" s="40">
        <v>459.99999999999994</v>
      </c>
      <c r="R132" s="27">
        <v>0.22</v>
      </c>
      <c r="S132" s="27">
        <v>0.88</v>
      </c>
      <c r="T132" s="27">
        <v>0.44</v>
      </c>
      <c r="U132" s="27">
        <v>0.85</v>
      </c>
      <c r="V132" s="27">
        <v>0.66</v>
      </c>
      <c r="W132" s="40">
        <v>87</v>
      </c>
      <c r="X132" s="16">
        <v>46</v>
      </c>
      <c r="Y132" s="16">
        <v>27</v>
      </c>
      <c r="Z132" s="27">
        <v>0.03</v>
      </c>
      <c r="AA132" s="27">
        <v>0.02</v>
      </c>
      <c r="AB132" s="27">
        <v>0.05</v>
      </c>
      <c r="AC132" s="27">
        <v>0.01</v>
      </c>
      <c r="AD132" s="27">
        <v>0</v>
      </c>
    </row>
    <row r="133" spans="1:30" x14ac:dyDescent="0.25">
      <c r="A133" s="14">
        <v>44327</v>
      </c>
      <c r="B133" s="16">
        <f t="shared" si="4"/>
        <v>5</v>
      </c>
      <c r="C133" s="16">
        <f>WEEKDAY(A133,Processing!$E$3)</f>
        <v>3</v>
      </c>
      <c r="D133" s="22">
        <f>WEEKNUM(A133,Processing!$E$3)-WEEKNUM(DATE(YEAR(A133),B133,1),Processing!$E$3)+1</f>
        <v>3</v>
      </c>
      <c r="E133" s="22" t="str">
        <f t="shared" si="5"/>
        <v>533</v>
      </c>
      <c r="F133" s="27">
        <v>0.21</v>
      </c>
      <c r="G133" s="27">
        <v>0.81</v>
      </c>
      <c r="H133">
        <v>552</v>
      </c>
      <c r="I133">
        <v>490</v>
      </c>
      <c r="J133" s="28">
        <v>-7.0000000000000007E-2</v>
      </c>
      <c r="K133" s="28">
        <v>0.70020000000000004</v>
      </c>
      <c r="L133" s="27">
        <v>0.02</v>
      </c>
      <c r="M133" s="27">
        <v>0.04</v>
      </c>
      <c r="N133" s="27">
        <v>0</v>
      </c>
      <c r="O133" s="27">
        <v>0.02</v>
      </c>
      <c r="P133" s="40">
        <v>570.00000000000011</v>
      </c>
      <c r="Q133" s="40">
        <v>429.99999999999994</v>
      </c>
      <c r="R133" s="27">
        <v>0.28000000000000003</v>
      </c>
      <c r="S133" s="27">
        <v>0.95000000000000007</v>
      </c>
      <c r="T133" s="27">
        <v>0.52</v>
      </c>
      <c r="U133" s="27">
        <v>0.87</v>
      </c>
      <c r="V133" s="27">
        <v>0.59</v>
      </c>
      <c r="W133" s="40">
        <v>37</v>
      </c>
      <c r="X133" s="16">
        <v>29</v>
      </c>
      <c r="Y133" s="16">
        <v>18</v>
      </c>
      <c r="Z133" s="27">
        <v>0.02</v>
      </c>
      <c r="AA133" s="27">
        <v>0.04</v>
      </c>
      <c r="AB133" s="27">
        <v>0.01</v>
      </c>
      <c r="AC133" s="27">
        <v>0.02</v>
      </c>
      <c r="AD133" s="27">
        <v>0</v>
      </c>
    </row>
    <row r="134" spans="1:30" x14ac:dyDescent="0.25">
      <c r="A134" s="14">
        <v>44328</v>
      </c>
      <c r="B134" s="16">
        <f t="shared" si="4"/>
        <v>5</v>
      </c>
      <c r="C134" s="16">
        <f>WEEKDAY(A134,Processing!$E$3)</f>
        <v>4</v>
      </c>
      <c r="D134" s="22">
        <f>WEEKNUM(A134,Processing!$E$3)-WEEKNUM(DATE(YEAR(A134),B134,1),Processing!$E$3)+1</f>
        <v>3</v>
      </c>
      <c r="E134" s="22" t="str">
        <f t="shared" si="5"/>
        <v>543</v>
      </c>
      <c r="F134" s="27">
        <v>0.11</v>
      </c>
      <c r="G134" s="27">
        <v>0.6</v>
      </c>
      <c r="H134">
        <v>430</v>
      </c>
      <c r="I134">
        <v>321</v>
      </c>
      <c r="J134" s="28">
        <v>0.42</v>
      </c>
      <c r="K134" s="28">
        <v>0.27130000000000004</v>
      </c>
      <c r="L134" s="27">
        <v>0.01</v>
      </c>
      <c r="M134" s="27">
        <v>0.01</v>
      </c>
      <c r="N134" s="27">
        <v>0</v>
      </c>
      <c r="O134" s="27">
        <v>0.04</v>
      </c>
      <c r="P134" s="40">
        <v>960</v>
      </c>
      <c r="Q134" s="40">
        <v>40.000000000000036</v>
      </c>
      <c r="R134" s="27">
        <v>0.23</v>
      </c>
      <c r="S134" s="27">
        <v>0.84</v>
      </c>
      <c r="T134" s="27">
        <v>0.4</v>
      </c>
      <c r="U134" s="27">
        <v>0.77</v>
      </c>
      <c r="V134" s="27">
        <v>0.8</v>
      </c>
      <c r="W134" s="40">
        <v>50</v>
      </c>
      <c r="X134" s="16">
        <v>22</v>
      </c>
      <c r="Y134" s="16">
        <v>20</v>
      </c>
      <c r="Z134" s="27">
        <v>0.02</v>
      </c>
      <c r="AA134" s="27">
        <v>0.03</v>
      </c>
      <c r="AB134" s="27">
        <v>0.03</v>
      </c>
      <c r="AC134" s="27">
        <v>0.04</v>
      </c>
      <c r="AD134" s="27">
        <v>0</v>
      </c>
    </row>
    <row r="135" spans="1:30" x14ac:dyDescent="0.25">
      <c r="A135" s="14">
        <v>44329</v>
      </c>
      <c r="B135" s="16">
        <f t="shared" si="4"/>
        <v>5</v>
      </c>
      <c r="C135" s="16">
        <f>WEEKDAY(A135,Processing!$E$3)</f>
        <v>5</v>
      </c>
      <c r="D135" s="22">
        <f>WEEKNUM(A135,Processing!$E$3)-WEEKNUM(DATE(YEAR(A135),B135,1),Processing!$E$3)+1</f>
        <v>3</v>
      </c>
      <c r="E135" s="22" t="str">
        <f t="shared" si="5"/>
        <v>553</v>
      </c>
      <c r="F135" s="27">
        <v>0.19</v>
      </c>
      <c r="G135" s="27">
        <v>0.75</v>
      </c>
      <c r="H135">
        <v>848</v>
      </c>
      <c r="I135">
        <v>896</v>
      </c>
      <c r="J135" s="28">
        <v>-0.22</v>
      </c>
      <c r="K135" s="28">
        <v>0.50239999999999996</v>
      </c>
      <c r="L135" s="27">
        <v>0.01</v>
      </c>
      <c r="M135" s="27">
        <v>0.05</v>
      </c>
      <c r="N135" s="27">
        <v>0</v>
      </c>
      <c r="O135" s="27">
        <v>0.02</v>
      </c>
      <c r="P135" s="40">
        <v>580</v>
      </c>
      <c r="Q135" s="40">
        <v>420.00000000000006</v>
      </c>
      <c r="R135" s="27">
        <v>0.37</v>
      </c>
      <c r="S135" s="27">
        <v>0.64</v>
      </c>
      <c r="T135" s="27">
        <v>0.16</v>
      </c>
      <c r="U135" s="27">
        <v>0.72</v>
      </c>
      <c r="V135" s="27">
        <v>0.76</v>
      </c>
      <c r="W135" s="40">
        <v>30</v>
      </c>
      <c r="X135" s="16">
        <v>5</v>
      </c>
      <c r="Y135" s="16">
        <v>9</v>
      </c>
      <c r="Z135" s="27">
        <v>0.03</v>
      </c>
      <c r="AA135" s="27">
        <v>0.02</v>
      </c>
      <c r="AB135" s="27">
        <v>0.04</v>
      </c>
      <c r="AC135" s="27">
        <v>0</v>
      </c>
      <c r="AD135" s="27">
        <v>0</v>
      </c>
    </row>
    <row r="136" spans="1:30" x14ac:dyDescent="0.25">
      <c r="A136" s="14">
        <v>44330</v>
      </c>
      <c r="B136" s="16">
        <f t="shared" si="4"/>
        <v>5</v>
      </c>
      <c r="C136" s="16">
        <f>WEEKDAY(A136,Processing!$E$3)</f>
        <v>6</v>
      </c>
      <c r="D136" s="22">
        <f>WEEKNUM(A136,Processing!$E$3)-WEEKNUM(DATE(YEAR(A136),B136,1),Processing!$E$3)+1</f>
        <v>3</v>
      </c>
      <c r="E136" s="22" t="str">
        <f t="shared" si="5"/>
        <v>563</v>
      </c>
      <c r="F136" s="27">
        <v>0.21</v>
      </c>
      <c r="G136" s="27">
        <v>0.14000000000000001</v>
      </c>
      <c r="H136">
        <v>724</v>
      </c>
      <c r="I136">
        <v>621</v>
      </c>
      <c r="J136" s="28">
        <v>0.69000000000000006</v>
      </c>
      <c r="K136" s="28">
        <v>0.54349999999999998</v>
      </c>
      <c r="L136" s="27">
        <v>0.01</v>
      </c>
      <c r="M136" s="27">
        <v>0.04</v>
      </c>
      <c r="N136" s="27">
        <v>0</v>
      </c>
      <c r="O136" s="27">
        <v>0.05</v>
      </c>
      <c r="P136" s="40">
        <v>980</v>
      </c>
      <c r="Q136" s="40">
        <v>20.000000000000018</v>
      </c>
      <c r="R136" s="27">
        <v>0.24</v>
      </c>
      <c r="S136" s="27">
        <v>0.64</v>
      </c>
      <c r="T136" s="27">
        <v>0.41000000000000003</v>
      </c>
      <c r="U136" s="27">
        <v>0.75</v>
      </c>
      <c r="V136" s="27">
        <v>0.8</v>
      </c>
      <c r="W136" s="40">
        <v>57</v>
      </c>
      <c r="X136" s="16">
        <v>23</v>
      </c>
      <c r="Y136" s="16">
        <v>12</v>
      </c>
      <c r="Z136" s="27">
        <v>0.02</v>
      </c>
      <c r="AA136" s="27">
        <v>0</v>
      </c>
      <c r="AB136" s="27">
        <v>0.04</v>
      </c>
      <c r="AC136" s="27">
        <v>0</v>
      </c>
      <c r="AD136" s="27">
        <v>0</v>
      </c>
    </row>
    <row r="137" spans="1:30" x14ac:dyDescent="0.25">
      <c r="A137" s="14">
        <v>44331</v>
      </c>
      <c r="B137" s="16">
        <f t="shared" si="4"/>
        <v>5</v>
      </c>
      <c r="C137" s="16">
        <f>WEEKDAY(A137,Processing!$E$3)</f>
        <v>7</v>
      </c>
      <c r="D137" s="22">
        <f>WEEKNUM(A137,Processing!$E$3)-WEEKNUM(DATE(YEAR(A137),B137,1),Processing!$E$3)+1</f>
        <v>3</v>
      </c>
      <c r="E137" s="22" t="str">
        <f t="shared" si="5"/>
        <v>573</v>
      </c>
      <c r="F137" s="27">
        <v>0.15</v>
      </c>
      <c r="G137" s="27">
        <v>0.86</v>
      </c>
      <c r="H137">
        <v>266</v>
      </c>
      <c r="I137">
        <v>104</v>
      </c>
      <c r="J137" s="28">
        <v>0.91</v>
      </c>
      <c r="K137" s="28">
        <v>0.70460000000000012</v>
      </c>
      <c r="L137" s="27">
        <v>0.01</v>
      </c>
      <c r="M137" s="27">
        <v>0.03</v>
      </c>
      <c r="N137" s="27">
        <v>0</v>
      </c>
      <c r="O137" s="27">
        <v>0.04</v>
      </c>
      <c r="P137" s="40">
        <v>790</v>
      </c>
      <c r="Q137" s="40">
        <v>209.99999999999997</v>
      </c>
      <c r="R137" s="27">
        <v>0.35000000000000003</v>
      </c>
      <c r="S137" s="27">
        <v>0.91</v>
      </c>
      <c r="T137" s="27">
        <v>0.27</v>
      </c>
      <c r="U137" s="27">
        <v>0.83000000000000007</v>
      </c>
      <c r="V137" s="27">
        <v>0.66</v>
      </c>
      <c r="W137" s="40">
        <v>75</v>
      </c>
      <c r="X137" s="16">
        <v>19</v>
      </c>
      <c r="Y137" s="16">
        <v>15</v>
      </c>
      <c r="Z137" s="27">
        <v>0.01</v>
      </c>
      <c r="AA137" s="27">
        <v>0.02</v>
      </c>
      <c r="AB137" s="27">
        <v>0.03</v>
      </c>
      <c r="AC137" s="27">
        <v>0</v>
      </c>
      <c r="AD137" s="27">
        <v>0</v>
      </c>
    </row>
    <row r="138" spans="1:30" x14ac:dyDescent="0.25">
      <c r="A138" s="14">
        <v>44332</v>
      </c>
      <c r="B138" s="16">
        <f t="shared" si="4"/>
        <v>5</v>
      </c>
      <c r="C138" s="16">
        <f>WEEKDAY(A138,Processing!$E$3)</f>
        <v>1</v>
      </c>
      <c r="D138" s="22">
        <f>WEEKNUM(A138,Processing!$E$3)-WEEKNUM(DATE(YEAR(A138),B138,1),Processing!$E$3)+1</f>
        <v>4</v>
      </c>
      <c r="E138" s="22" t="str">
        <f t="shared" si="5"/>
        <v>514</v>
      </c>
      <c r="F138" s="27">
        <v>0.25</v>
      </c>
      <c r="G138" s="27">
        <v>0.45999999999999996</v>
      </c>
      <c r="H138">
        <v>870</v>
      </c>
      <c r="I138">
        <v>776</v>
      </c>
      <c r="J138" s="28">
        <v>-0.95000000000000007</v>
      </c>
      <c r="K138" s="28">
        <v>0.12670000000000001</v>
      </c>
      <c r="L138" s="27">
        <v>0.01</v>
      </c>
      <c r="M138" s="27">
        <v>0.05</v>
      </c>
      <c r="N138" s="27">
        <v>0</v>
      </c>
      <c r="O138" s="27">
        <v>0.03</v>
      </c>
      <c r="P138" s="40">
        <v>680</v>
      </c>
      <c r="Q138" s="40">
        <v>319.99999999999994</v>
      </c>
      <c r="R138" s="27">
        <v>0.22</v>
      </c>
      <c r="S138" s="27">
        <v>0.72</v>
      </c>
      <c r="T138" s="27">
        <v>0.53</v>
      </c>
      <c r="U138" s="27">
        <v>0.48</v>
      </c>
      <c r="V138" s="27">
        <v>0.62</v>
      </c>
      <c r="W138" s="40">
        <v>31</v>
      </c>
      <c r="X138" s="16">
        <v>2</v>
      </c>
      <c r="Y138" s="16">
        <v>14</v>
      </c>
      <c r="Z138" s="27">
        <v>0.01</v>
      </c>
      <c r="AA138" s="27">
        <v>0</v>
      </c>
      <c r="AB138" s="27">
        <v>0.01</v>
      </c>
      <c r="AC138" s="27">
        <v>0</v>
      </c>
      <c r="AD138" s="27">
        <v>0</v>
      </c>
    </row>
    <row r="139" spans="1:30" x14ac:dyDescent="0.25">
      <c r="A139" s="14">
        <v>44333</v>
      </c>
      <c r="B139" s="16">
        <f t="shared" si="4"/>
        <v>5</v>
      </c>
      <c r="C139" s="16">
        <f>WEEKDAY(A139,Processing!$E$3)</f>
        <v>2</v>
      </c>
      <c r="D139" s="22">
        <f>WEEKNUM(A139,Processing!$E$3)-WEEKNUM(DATE(YEAR(A139),B139,1),Processing!$E$3)+1</f>
        <v>4</v>
      </c>
      <c r="E139" s="22" t="str">
        <f t="shared" si="5"/>
        <v>524</v>
      </c>
      <c r="F139" s="27">
        <v>0.12</v>
      </c>
      <c r="G139" s="27">
        <v>0.12</v>
      </c>
      <c r="H139">
        <v>295</v>
      </c>
      <c r="I139">
        <v>340</v>
      </c>
      <c r="J139" s="28">
        <v>-0.36</v>
      </c>
      <c r="K139" s="28">
        <v>0.1978</v>
      </c>
      <c r="L139" s="27">
        <v>0.01</v>
      </c>
      <c r="M139" s="27">
        <v>0.03</v>
      </c>
      <c r="N139" s="27">
        <v>0</v>
      </c>
      <c r="O139" s="27">
        <v>0.02</v>
      </c>
      <c r="P139" s="40">
        <v>550</v>
      </c>
      <c r="Q139" s="40">
        <v>449.99999999999994</v>
      </c>
      <c r="R139" s="27">
        <v>0.47000000000000003</v>
      </c>
      <c r="S139" s="27">
        <v>0.51</v>
      </c>
      <c r="T139" s="27">
        <v>0.1</v>
      </c>
      <c r="U139" s="27">
        <v>0.44</v>
      </c>
      <c r="V139" s="27">
        <v>0.87</v>
      </c>
      <c r="W139" s="40">
        <v>81</v>
      </c>
      <c r="X139" s="16">
        <v>81</v>
      </c>
      <c r="Y139" s="16">
        <v>30</v>
      </c>
      <c r="Z139" s="27">
        <v>0.04</v>
      </c>
      <c r="AA139" s="27">
        <v>0</v>
      </c>
      <c r="AB139" s="27">
        <v>0.01</v>
      </c>
      <c r="AC139" s="27">
        <v>0</v>
      </c>
      <c r="AD139" s="27">
        <v>0</v>
      </c>
    </row>
    <row r="140" spans="1:30" x14ac:dyDescent="0.25">
      <c r="A140" s="14">
        <v>44334</v>
      </c>
      <c r="B140" s="16">
        <f t="shared" si="4"/>
        <v>5</v>
      </c>
      <c r="C140" s="16">
        <f>WEEKDAY(A140,Processing!$E$3)</f>
        <v>3</v>
      </c>
      <c r="D140" s="22">
        <f>WEEKNUM(A140,Processing!$E$3)-WEEKNUM(DATE(YEAR(A140),B140,1),Processing!$E$3)+1</f>
        <v>4</v>
      </c>
      <c r="E140" s="22" t="str">
        <f t="shared" si="5"/>
        <v>534</v>
      </c>
      <c r="F140" s="27">
        <v>0.19</v>
      </c>
      <c r="G140" s="27">
        <v>0.77</v>
      </c>
      <c r="H140">
        <v>601</v>
      </c>
      <c r="I140">
        <v>822</v>
      </c>
      <c r="J140" s="28">
        <v>-0.6</v>
      </c>
      <c r="K140" s="28">
        <v>0.44890000000000002</v>
      </c>
      <c r="L140" s="27">
        <v>0.01</v>
      </c>
      <c r="M140" s="27">
        <v>0</v>
      </c>
      <c r="N140" s="27">
        <v>0</v>
      </c>
      <c r="O140" s="27">
        <v>0.03</v>
      </c>
      <c r="P140" s="40">
        <v>80</v>
      </c>
      <c r="Q140" s="40">
        <v>920</v>
      </c>
      <c r="R140" s="27">
        <v>0.14000000000000001</v>
      </c>
      <c r="S140" s="27">
        <v>0.52</v>
      </c>
      <c r="T140" s="27">
        <v>0.11</v>
      </c>
      <c r="U140" s="27">
        <v>0.61</v>
      </c>
      <c r="V140" s="27">
        <v>0.88</v>
      </c>
      <c r="W140" s="40">
        <v>91</v>
      </c>
      <c r="X140" s="16">
        <v>80</v>
      </c>
      <c r="Y140" s="16">
        <v>32</v>
      </c>
      <c r="Z140" s="27">
        <v>0.02</v>
      </c>
      <c r="AA140" s="27">
        <v>0</v>
      </c>
      <c r="AB140" s="27">
        <v>0.01</v>
      </c>
      <c r="AC140" s="27">
        <v>0</v>
      </c>
      <c r="AD140" s="27">
        <v>0</v>
      </c>
    </row>
    <row r="141" spans="1:30" x14ac:dyDescent="0.25">
      <c r="A141" s="14">
        <v>44335</v>
      </c>
      <c r="B141" s="16">
        <f t="shared" si="4"/>
        <v>5</v>
      </c>
      <c r="C141" s="16">
        <f>WEEKDAY(A141,Processing!$E$3)</f>
        <v>4</v>
      </c>
      <c r="D141" s="22">
        <f>WEEKNUM(A141,Processing!$E$3)-WEEKNUM(DATE(YEAR(A141),B141,1),Processing!$E$3)+1</f>
        <v>4</v>
      </c>
      <c r="E141" s="22" t="str">
        <f t="shared" si="5"/>
        <v>544</v>
      </c>
      <c r="F141" s="27">
        <v>0.2</v>
      </c>
      <c r="G141" s="27">
        <v>0.24</v>
      </c>
      <c r="H141">
        <v>271</v>
      </c>
      <c r="I141">
        <v>265</v>
      </c>
      <c r="J141" s="28">
        <v>0.46</v>
      </c>
      <c r="K141" s="28">
        <v>0.28000000000000003</v>
      </c>
      <c r="L141" s="27">
        <v>0.01</v>
      </c>
      <c r="M141" s="27">
        <v>0.04</v>
      </c>
      <c r="N141" s="27">
        <v>0</v>
      </c>
      <c r="O141" s="27">
        <v>0.05</v>
      </c>
      <c r="P141" s="40">
        <v>970</v>
      </c>
      <c r="Q141" s="40">
        <v>30.000000000000028</v>
      </c>
      <c r="R141" s="27">
        <v>0.1</v>
      </c>
      <c r="S141" s="27">
        <v>0.92</v>
      </c>
      <c r="T141" s="27">
        <v>0.3</v>
      </c>
      <c r="U141" s="27">
        <v>0.73</v>
      </c>
      <c r="V141" s="27">
        <v>0.73</v>
      </c>
      <c r="W141" s="40">
        <v>69</v>
      </c>
      <c r="X141" s="16">
        <v>2</v>
      </c>
      <c r="Y141" s="16">
        <v>10</v>
      </c>
      <c r="Z141" s="27">
        <v>0</v>
      </c>
      <c r="AA141" s="27">
        <v>0</v>
      </c>
      <c r="AB141" s="27">
        <v>0.03</v>
      </c>
      <c r="AC141" s="27">
        <v>0</v>
      </c>
      <c r="AD141" s="27">
        <v>0</v>
      </c>
    </row>
    <row r="142" spans="1:30" x14ac:dyDescent="0.25">
      <c r="A142" s="14">
        <v>44336</v>
      </c>
      <c r="B142" s="16">
        <f t="shared" si="4"/>
        <v>5</v>
      </c>
      <c r="C142" s="16">
        <f>WEEKDAY(A142,Processing!$E$3)</f>
        <v>5</v>
      </c>
      <c r="D142" s="22">
        <f>WEEKNUM(A142,Processing!$E$3)-WEEKNUM(DATE(YEAR(A142),B142,1),Processing!$E$3)+1</f>
        <v>4</v>
      </c>
      <c r="E142" s="22" t="str">
        <f t="shared" si="5"/>
        <v>554</v>
      </c>
      <c r="F142" s="27">
        <v>0.16</v>
      </c>
      <c r="G142" s="27">
        <v>0.53</v>
      </c>
      <c r="H142">
        <v>324</v>
      </c>
      <c r="I142">
        <v>189</v>
      </c>
      <c r="J142" s="28">
        <v>0.27</v>
      </c>
      <c r="K142" s="28">
        <v>0.28110000000000002</v>
      </c>
      <c r="L142" s="27">
        <v>0.01</v>
      </c>
      <c r="M142" s="27">
        <v>0.04</v>
      </c>
      <c r="N142" s="27">
        <v>0.05</v>
      </c>
      <c r="O142" s="27">
        <v>0.01</v>
      </c>
      <c r="P142" s="40">
        <v>90</v>
      </c>
      <c r="Q142" s="40">
        <v>910</v>
      </c>
      <c r="R142" s="27">
        <v>0.4</v>
      </c>
      <c r="S142" s="27">
        <v>0.81</v>
      </c>
      <c r="T142" s="27">
        <v>0.05</v>
      </c>
      <c r="U142" s="27">
        <v>0.55000000000000004</v>
      </c>
      <c r="V142" s="27">
        <v>0.84</v>
      </c>
      <c r="W142" s="40">
        <v>40</v>
      </c>
      <c r="X142" s="16">
        <v>27</v>
      </c>
      <c r="Y142" s="16">
        <v>0</v>
      </c>
      <c r="Z142" s="27">
        <v>0.02</v>
      </c>
      <c r="AA142" s="27">
        <v>0</v>
      </c>
      <c r="AB142" s="27">
        <v>0</v>
      </c>
      <c r="AC142" s="27">
        <v>0</v>
      </c>
      <c r="AD142" s="27">
        <v>0.05</v>
      </c>
    </row>
    <row r="143" spans="1:30" x14ac:dyDescent="0.25">
      <c r="A143" s="14">
        <v>44337</v>
      </c>
      <c r="B143" s="16">
        <f t="shared" si="4"/>
        <v>5</v>
      </c>
      <c r="C143" s="16">
        <f>WEEKDAY(A143,Processing!$E$3)</f>
        <v>6</v>
      </c>
      <c r="D143" s="22">
        <f>WEEKNUM(A143,Processing!$E$3)-WEEKNUM(DATE(YEAR(A143),B143,1),Processing!$E$3)+1</f>
        <v>4</v>
      </c>
      <c r="E143" s="22" t="str">
        <f t="shared" si="5"/>
        <v>564</v>
      </c>
      <c r="F143" s="27">
        <v>0.1</v>
      </c>
      <c r="G143" s="27">
        <v>0.32</v>
      </c>
      <c r="H143">
        <v>555</v>
      </c>
      <c r="I143">
        <v>412</v>
      </c>
      <c r="J143" s="28">
        <v>-0.92</v>
      </c>
      <c r="K143" s="28">
        <v>0.22220000000000001</v>
      </c>
      <c r="L143" s="27">
        <v>0.01</v>
      </c>
      <c r="M143" s="27">
        <v>0</v>
      </c>
      <c r="N143" s="27">
        <v>0.03</v>
      </c>
      <c r="O143" s="27">
        <v>0.05</v>
      </c>
      <c r="P143" s="40">
        <v>270</v>
      </c>
      <c r="Q143" s="40">
        <v>730</v>
      </c>
      <c r="R143" s="27">
        <v>0.49</v>
      </c>
      <c r="S143" s="27">
        <v>0.89</v>
      </c>
      <c r="T143" s="27">
        <v>0.4</v>
      </c>
      <c r="U143" s="27">
        <v>0.57000000000000006</v>
      </c>
      <c r="V143" s="27">
        <v>0.89</v>
      </c>
      <c r="W143" s="40">
        <v>36</v>
      </c>
      <c r="X143" s="16">
        <v>23</v>
      </c>
      <c r="Y143" s="16">
        <v>8</v>
      </c>
      <c r="Z143" s="27">
        <v>0.01</v>
      </c>
      <c r="AA143" s="27">
        <v>0</v>
      </c>
      <c r="AB143" s="27">
        <v>0.02</v>
      </c>
      <c r="AC143" s="27">
        <v>0</v>
      </c>
      <c r="AD143" s="27">
        <v>0.03</v>
      </c>
    </row>
    <row r="144" spans="1:30" x14ac:dyDescent="0.25">
      <c r="A144" s="14">
        <v>44338</v>
      </c>
      <c r="B144" s="16">
        <f t="shared" si="4"/>
        <v>5</v>
      </c>
      <c r="C144" s="16">
        <f>WEEKDAY(A144,Processing!$E$3)</f>
        <v>7</v>
      </c>
      <c r="D144" s="22">
        <f>WEEKNUM(A144,Processing!$E$3)-WEEKNUM(DATE(YEAR(A144),B144,1),Processing!$E$3)+1</f>
        <v>4</v>
      </c>
      <c r="E144" s="22" t="str">
        <f t="shared" si="5"/>
        <v>574</v>
      </c>
      <c r="F144" s="27">
        <v>0.18</v>
      </c>
      <c r="G144" s="27">
        <v>0.99</v>
      </c>
      <c r="H144">
        <v>693</v>
      </c>
      <c r="I144">
        <v>520</v>
      </c>
      <c r="J144" s="28">
        <v>-0.93</v>
      </c>
      <c r="K144" s="28">
        <v>0.59329999999999994</v>
      </c>
      <c r="L144" s="27">
        <v>0.01</v>
      </c>
      <c r="M144" s="27">
        <v>0.02</v>
      </c>
      <c r="N144" s="27">
        <v>0.01</v>
      </c>
      <c r="O144" s="27">
        <v>0</v>
      </c>
      <c r="P144" s="40">
        <v>830.00000000000011</v>
      </c>
      <c r="Q144" s="40">
        <v>169.99999999999994</v>
      </c>
      <c r="R144" s="27">
        <v>0.32</v>
      </c>
      <c r="S144" s="27">
        <v>0.77</v>
      </c>
      <c r="T144" s="27">
        <v>0.4</v>
      </c>
      <c r="U144" s="27">
        <v>0.64</v>
      </c>
      <c r="V144" s="27">
        <v>0.92</v>
      </c>
      <c r="W144" s="40">
        <v>90</v>
      </c>
      <c r="X144" s="16">
        <v>82</v>
      </c>
      <c r="Y144" s="16">
        <v>42</v>
      </c>
      <c r="Z144" s="27">
        <v>0.05</v>
      </c>
      <c r="AA144" s="27">
        <v>0</v>
      </c>
      <c r="AB144" s="27">
        <v>0.05</v>
      </c>
      <c r="AC144" s="27">
        <v>0</v>
      </c>
      <c r="AD144" s="27">
        <v>0.01</v>
      </c>
    </row>
    <row r="145" spans="1:30" x14ac:dyDescent="0.25">
      <c r="A145" s="14">
        <v>44339</v>
      </c>
      <c r="B145" s="16">
        <f t="shared" si="4"/>
        <v>5</v>
      </c>
      <c r="C145" s="16">
        <f>WEEKDAY(A145,Processing!$E$3)</f>
        <v>1</v>
      </c>
      <c r="D145" s="22">
        <f>WEEKNUM(A145,Processing!$E$3)-WEEKNUM(DATE(YEAR(A145),B145,1),Processing!$E$3)+1</f>
        <v>5</v>
      </c>
      <c r="E145" s="22" t="str">
        <f t="shared" si="5"/>
        <v>515</v>
      </c>
      <c r="F145" s="27">
        <v>0.17</v>
      </c>
      <c r="G145" s="27">
        <v>0.41</v>
      </c>
      <c r="H145">
        <v>708</v>
      </c>
      <c r="I145">
        <v>1251</v>
      </c>
      <c r="J145" s="28">
        <v>-0.59</v>
      </c>
      <c r="K145" s="28">
        <v>0.64439999999999997</v>
      </c>
      <c r="L145" s="27">
        <v>0.01</v>
      </c>
      <c r="M145" s="27">
        <v>0.04</v>
      </c>
      <c r="N145" s="27">
        <v>0.05</v>
      </c>
      <c r="O145" s="27">
        <v>0</v>
      </c>
      <c r="P145" s="40">
        <v>60</v>
      </c>
      <c r="Q145" s="40">
        <v>940</v>
      </c>
      <c r="R145" s="27">
        <v>0.22</v>
      </c>
      <c r="S145" s="27">
        <v>0.55000000000000004</v>
      </c>
      <c r="T145" s="27">
        <v>0.45</v>
      </c>
      <c r="U145" s="27">
        <v>0.75</v>
      </c>
      <c r="V145" s="27">
        <v>0.91</v>
      </c>
      <c r="W145" s="40">
        <v>84</v>
      </c>
      <c r="X145" s="16">
        <v>48</v>
      </c>
      <c r="Y145" s="16">
        <v>18</v>
      </c>
      <c r="Z145" s="27">
        <v>0</v>
      </c>
      <c r="AA145" s="27">
        <v>0</v>
      </c>
      <c r="AB145" s="27">
        <v>0.03</v>
      </c>
      <c r="AC145" s="27">
        <v>0</v>
      </c>
      <c r="AD145" s="27">
        <v>0.05</v>
      </c>
    </row>
    <row r="146" spans="1:30" x14ac:dyDescent="0.25">
      <c r="A146" s="14">
        <v>44340</v>
      </c>
      <c r="B146" s="16">
        <f t="shared" si="4"/>
        <v>5</v>
      </c>
      <c r="C146" s="16">
        <f>WEEKDAY(A146,Processing!$E$3)</f>
        <v>2</v>
      </c>
      <c r="D146" s="22">
        <f>WEEKNUM(A146,Processing!$E$3)-WEEKNUM(DATE(YEAR(A146),B146,1),Processing!$E$3)+1</f>
        <v>5</v>
      </c>
      <c r="E146" s="22" t="str">
        <f t="shared" si="5"/>
        <v>525</v>
      </c>
      <c r="F146" s="27">
        <v>0.12</v>
      </c>
      <c r="G146" s="27">
        <v>0.75</v>
      </c>
      <c r="H146">
        <v>196</v>
      </c>
      <c r="I146">
        <v>274</v>
      </c>
      <c r="J146" s="28">
        <v>-0.3</v>
      </c>
      <c r="K146" s="28">
        <v>0.79549999999999998</v>
      </c>
      <c r="L146" s="27">
        <v>0.01</v>
      </c>
      <c r="M146" s="27">
        <v>0.04</v>
      </c>
      <c r="N146" s="27">
        <v>0.04</v>
      </c>
      <c r="O146" s="27">
        <v>0.01</v>
      </c>
      <c r="P146" s="40">
        <v>190</v>
      </c>
      <c r="Q146" s="40">
        <v>810</v>
      </c>
      <c r="R146" s="27">
        <v>0.28999999999999998</v>
      </c>
      <c r="S146" s="27">
        <v>0.85</v>
      </c>
      <c r="T146" s="27">
        <v>0.13</v>
      </c>
      <c r="U146" s="27">
        <v>0.8</v>
      </c>
      <c r="V146" s="27">
        <v>0.6</v>
      </c>
      <c r="W146" s="40">
        <v>55</v>
      </c>
      <c r="X146" s="16">
        <v>53</v>
      </c>
      <c r="Y146" s="16">
        <v>23</v>
      </c>
      <c r="Z146" s="27">
        <v>0.04</v>
      </c>
      <c r="AA146" s="27">
        <v>0</v>
      </c>
      <c r="AB146" s="27">
        <v>0.05</v>
      </c>
      <c r="AC146" s="27">
        <v>0</v>
      </c>
      <c r="AD146" s="27">
        <v>0.04</v>
      </c>
    </row>
    <row r="147" spans="1:30" x14ac:dyDescent="0.25">
      <c r="A147" s="14">
        <v>44341</v>
      </c>
      <c r="B147" s="16">
        <f t="shared" si="4"/>
        <v>5</v>
      </c>
      <c r="C147" s="16">
        <f>WEEKDAY(A147,Processing!$E$3)</f>
        <v>3</v>
      </c>
      <c r="D147" s="22">
        <f>WEEKNUM(A147,Processing!$E$3)-WEEKNUM(DATE(YEAR(A147),B147,1),Processing!$E$3)+1</f>
        <v>5</v>
      </c>
      <c r="E147" s="22" t="str">
        <f t="shared" si="5"/>
        <v>535</v>
      </c>
      <c r="F147" s="27">
        <v>0.19</v>
      </c>
      <c r="G147" s="27">
        <v>0.73</v>
      </c>
      <c r="H147">
        <v>118</v>
      </c>
      <c r="I147">
        <v>124</v>
      </c>
      <c r="J147" s="28">
        <v>0.15</v>
      </c>
      <c r="K147" s="28">
        <v>0.51760000000000006</v>
      </c>
      <c r="L147" s="27">
        <v>0.01</v>
      </c>
      <c r="M147" s="27">
        <v>0.04</v>
      </c>
      <c r="N147" s="27">
        <v>0.04</v>
      </c>
      <c r="O147" s="27">
        <v>0.02</v>
      </c>
      <c r="P147" s="40">
        <v>440</v>
      </c>
      <c r="Q147" s="40">
        <v>560</v>
      </c>
      <c r="R147" s="27">
        <v>0.49</v>
      </c>
      <c r="S147" s="27">
        <v>0.72</v>
      </c>
      <c r="T147" s="27">
        <v>0.11</v>
      </c>
      <c r="U147" s="27">
        <v>0.42</v>
      </c>
      <c r="V147" s="27">
        <v>0.92</v>
      </c>
      <c r="W147" s="40">
        <v>67</v>
      </c>
      <c r="X147" s="16">
        <v>5</v>
      </c>
      <c r="Y147" s="16">
        <v>19</v>
      </c>
      <c r="Z147" s="27">
        <v>0.01</v>
      </c>
      <c r="AA147" s="27">
        <v>0</v>
      </c>
      <c r="AB147" s="27">
        <v>0.04</v>
      </c>
      <c r="AC147" s="27">
        <v>0</v>
      </c>
      <c r="AD147" s="27">
        <v>0.04</v>
      </c>
    </row>
    <row r="148" spans="1:30" x14ac:dyDescent="0.25">
      <c r="A148" s="14">
        <v>44342</v>
      </c>
      <c r="B148" s="16">
        <f t="shared" si="4"/>
        <v>5</v>
      </c>
      <c r="C148" s="16">
        <f>WEEKDAY(A148,Processing!$E$3)</f>
        <v>4</v>
      </c>
      <c r="D148" s="22">
        <f>WEEKNUM(A148,Processing!$E$3)-WEEKNUM(DATE(YEAR(A148),B148,1),Processing!$E$3)+1</f>
        <v>5</v>
      </c>
      <c r="E148" s="22" t="str">
        <f t="shared" si="5"/>
        <v>545</v>
      </c>
      <c r="F148" s="27">
        <v>0.22</v>
      </c>
      <c r="G148" s="27">
        <v>0.76</v>
      </c>
      <c r="H148">
        <v>234</v>
      </c>
      <c r="I148">
        <v>241</v>
      </c>
      <c r="J148" s="28">
        <v>0.32</v>
      </c>
      <c r="K148" s="28">
        <v>0.66870000000000007</v>
      </c>
      <c r="L148" s="27">
        <v>0.01</v>
      </c>
      <c r="M148" s="27">
        <v>0</v>
      </c>
      <c r="N148" s="27">
        <v>0.01</v>
      </c>
      <c r="O148" s="27">
        <v>0</v>
      </c>
      <c r="P148" s="40">
        <v>840</v>
      </c>
      <c r="Q148" s="40">
        <v>160.00000000000003</v>
      </c>
      <c r="R148" s="27">
        <v>0.28000000000000003</v>
      </c>
      <c r="S148" s="27">
        <v>0.57000000000000006</v>
      </c>
      <c r="T148" s="27">
        <v>0.19</v>
      </c>
      <c r="U148" s="27">
        <v>0.42</v>
      </c>
      <c r="V148" s="27">
        <v>0.81</v>
      </c>
      <c r="W148" s="40">
        <v>49</v>
      </c>
      <c r="X148" s="16">
        <v>6</v>
      </c>
      <c r="Y148" s="16">
        <v>7</v>
      </c>
      <c r="Z148" s="27">
        <v>0</v>
      </c>
      <c r="AA148" s="27">
        <v>0</v>
      </c>
      <c r="AB148" s="27">
        <v>0.04</v>
      </c>
      <c r="AC148" s="27">
        <v>0</v>
      </c>
      <c r="AD148" s="27">
        <v>0.01</v>
      </c>
    </row>
    <row r="149" spans="1:30" x14ac:dyDescent="0.25">
      <c r="A149" s="14">
        <v>44343</v>
      </c>
      <c r="B149" s="16">
        <f t="shared" si="4"/>
        <v>5</v>
      </c>
      <c r="C149" s="16">
        <f>WEEKDAY(A149,Processing!$E$3)</f>
        <v>5</v>
      </c>
      <c r="D149" s="22">
        <f>WEEKNUM(A149,Processing!$E$3)-WEEKNUM(DATE(YEAR(A149),B149,1),Processing!$E$3)+1</f>
        <v>5</v>
      </c>
      <c r="E149" s="22" t="str">
        <f t="shared" si="5"/>
        <v>555</v>
      </c>
      <c r="F149" s="27">
        <v>0.2</v>
      </c>
      <c r="G149" s="27">
        <v>0.77</v>
      </c>
      <c r="H149">
        <v>664</v>
      </c>
      <c r="I149">
        <v>707</v>
      </c>
      <c r="J149" s="28">
        <v>0.41000000000000003</v>
      </c>
      <c r="K149" s="28">
        <v>0.24979999999999999</v>
      </c>
      <c r="L149" s="27">
        <v>0.01</v>
      </c>
      <c r="M149" s="27">
        <v>0.05</v>
      </c>
      <c r="N149" s="27">
        <v>0</v>
      </c>
      <c r="O149" s="27">
        <v>0.01</v>
      </c>
      <c r="P149" s="40">
        <v>680</v>
      </c>
      <c r="Q149" s="40">
        <v>319.99999999999994</v>
      </c>
      <c r="R149" s="27">
        <v>0.35000000000000003</v>
      </c>
      <c r="S149" s="27">
        <v>0.84</v>
      </c>
      <c r="T149" s="27">
        <v>0.45</v>
      </c>
      <c r="U149" s="27">
        <v>0.88</v>
      </c>
      <c r="V149" s="27">
        <v>0.63</v>
      </c>
      <c r="W149" s="40">
        <v>33</v>
      </c>
      <c r="X149" s="16">
        <v>26</v>
      </c>
      <c r="Y149" s="16">
        <v>13</v>
      </c>
      <c r="Z149" s="27">
        <v>0.04</v>
      </c>
      <c r="AA149" s="27">
        <v>0</v>
      </c>
      <c r="AB149" s="27">
        <v>0.05</v>
      </c>
      <c r="AC149" s="27">
        <v>0</v>
      </c>
      <c r="AD149" s="27">
        <v>0</v>
      </c>
    </row>
    <row r="150" spans="1:30" x14ac:dyDescent="0.25">
      <c r="A150" s="14">
        <v>44344</v>
      </c>
      <c r="B150" s="16">
        <f t="shared" si="4"/>
        <v>5</v>
      </c>
      <c r="C150" s="16">
        <f>WEEKDAY(A150,Processing!$E$3)</f>
        <v>6</v>
      </c>
      <c r="D150" s="22">
        <f>WEEKNUM(A150,Processing!$E$3)-WEEKNUM(DATE(YEAR(A150),B150,1),Processing!$E$3)+1</f>
        <v>5</v>
      </c>
      <c r="E150" s="22" t="str">
        <f t="shared" si="5"/>
        <v>565</v>
      </c>
      <c r="F150" s="27">
        <v>0.2</v>
      </c>
      <c r="G150" s="27">
        <v>0.9</v>
      </c>
      <c r="H150">
        <v>111</v>
      </c>
      <c r="I150">
        <v>55</v>
      </c>
      <c r="J150" s="28">
        <v>0.71</v>
      </c>
      <c r="K150" s="28">
        <v>0.53090000000000004</v>
      </c>
      <c r="L150" s="27">
        <v>0.01</v>
      </c>
      <c r="M150" s="27">
        <v>0.01</v>
      </c>
      <c r="N150" s="27">
        <v>0.05</v>
      </c>
      <c r="O150" s="27">
        <v>0.02</v>
      </c>
      <c r="P150" s="40">
        <v>810</v>
      </c>
      <c r="Q150" s="40">
        <v>189.99999999999994</v>
      </c>
      <c r="R150" s="27">
        <v>0.28999999999999998</v>
      </c>
      <c r="S150" s="27">
        <v>0.62</v>
      </c>
      <c r="T150" s="27">
        <v>0.14000000000000001</v>
      </c>
      <c r="U150" s="27">
        <v>0.9</v>
      </c>
      <c r="V150" s="27">
        <v>0.87</v>
      </c>
      <c r="W150" s="40">
        <v>44</v>
      </c>
      <c r="X150" s="16">
        <v>2</v>
      </c>
      <c r="Y150" s="16">
        <v>20</v>
      </c>
      <c r="Z150" s="27">
        <v>0.03</v>
      </c>
      <c r="AA150" s="27">
        <v>0</v>
      </c>
      <c r="AB150" s="27">
        <v>0.01</v>
      </c>
      <c r="AC150" s="27">
        <v>0</v>
      </c>
      <c r="AD150" s="27">
        <v>0.05</v>
      </c>
    </row>
    <row r="151" spans="1:30" x14ac:dyDescent="0.25">
      <c r="A151" s="14">
        <v>44345</v>
      </c>
      <c r="B151" s="16">
        <f t="shared" si="4"/>
        <v>5</v>
      </c>
      <c r="C151" s="16">
        <f>WEEKDAY(A151,Processing!$E$3)</f>
        <v>7</v>
      </c>
      <c r="D151" s="22">
        <f>WEEKNUM(A151,Processing!$E$3)-WEEKNUM(DATE(YEAR(A151),B151,1),Processing!$E$3)+1</f>
        <v>5</v>
      </c>
      <c r="E151" s="22" t="str">
        <f t="shared" si="5"/>
        <v>575</v>
      </c>
      <c r="F151" s="27">
        <v>0.1</v>
      </c>
      <c r="G151" s="27">
        <v>0.61</v>
      </c>
      <c r="H151">
        <v>731</v>
      </c>
      <c r="I151">
        <v>666</v>
      </c>
      <c r="J151" s="28">
        <v>-0.63</v>
      </c>
      <c r="K151" s="28">
        <v>0.67200000000000004</v>
      </c>
      <c r="L151" s="27">
        <v>0.01</v>
      </c>
      <c r="M151" s="27">
        <v>0.05</v>
      </c>
      <c r="N151" s="27">
        <v>0.04</v>
      </c>
      <c r="O151" s="27">
        <v>0.01</v>
      </c>
      <c r="P151" s="40">
        <v>200</v>
      </c>
      <c r="Q151" s="40">
        <v>800</v>
      </c>
      <c r="R151" s="27">
        <v>0.16</v>
      </c>
      <c r="S151" s="27">
        <v>0.71</v>
      </c>
      <c r="T151" s="27">
        <v>0.44</v>
      </c>
      <c r="U151" s="27">
        <v>0.67</v>
      </c>
      <c r="V151" s="27">
        <v>0.85</v>
      </c>
      <c r="W151" s="40">
        <v>61</v>
      </c>
      <c r="X151" s="16">
        <v>29</v>
      </c>
      <c r="Y151" s="16">
        <v>7</v>
      </c>
      <c r="Z151" s="27">
        <v>0</v>
      </c>
      <c r="AA151" s="27">
        <v>0</v>
      </c>
      <c r="AB151" s="27">
        <v>0.04</v>
      </c>
      <c r="AC151" s="27">
        <v>0</v>
      </c>
      <c r="AD151" s="27">
        <v>0.04</v>
      </c>
    </row>
    <row r="152" spans="1:30" x14ac:dyDescent="0.25">
      <c r="A152" s="14">
        <v>44346</v>
      </c>
      <c r="B152" s="16">
        <f t="shared" si="4"/>
        <v>5</v>
      </c>
      <c r="C152" s="16">
        <f>WEEKDAY(A152,Processing!$E$3)</f>
        <v>1</v>
      </c>
      <c r="D152" s="22">
        <f>WEEKNUM(A152,Processing!$E$3)-WEEKNUM(DATE(YEAR(A152),B152,1),Processing!$E$3)+1</f>
        <v>6</v>
      </c>
      <c r="E152" s="22" t="str">
        <f t="shared" si="5"/>
        <v>516</v>
      </c>
      <c r="F152" s="27">
        <v>0.1</v>
      </c>
      <c r="G152" s="27">
        <v>0.8600000000000001</v>
      </c>
      <c r="H152">
        <v>399</v>
      </c>
      <c r="I152">
        <v>612</v>
      </c>
      <c r="J152" s="28">
        <v>0.31</v>
      </c>
      <c r="K152" s="28">
        <v>0.27310000000000001</v>
      </c>
      <c r="L152" s="27">
        <v>0.01</v>
      </c>
      <c r="M152" s="27">
        <v>0.03</v>
      </c>
      <c r="N152" s="27">
        <v>0.04</v>
      </c>
      <c r="O152" s="27">
        <v>0.05</v>
      </c>
      <c r="P152" s="40">
        <v>60</v>
      </c>
      <c r="Q152" s="40">
        <v>940</v>
      </c>
      <c r="R152" s="27">
        <v>0.06</v>
      </c>
      <c r="S152" s="27">
        <v>1</v>
      </c>
      <c r="T152" s="27">
        <v>0.53</v>
      </c>
      <c r="U152" s="27">
        <v>0.64</v>
      </c>
      <c r="V152" s="27">
        <v>0.59</v>
      </c>
      <c r="W152" s="40">
        <v>57</v>
      </c>
      <c r="X152" s="16">
        <v>24</v>
      </c>
      <c r="Y152" s="16">
        <v>10</v>
      </c>
      <c r="Z152" s="27">
        <v>0</v>
      </c>
      <c r="AA152" s="27">
        <v>0</v>
      </c>
      <c r="AB152" s="27">
        <v>0.03</v>
      </c>
      <c r="AC152" s="27">
        <v>0</v>
      </c>
      <c r="AD152" s="27">
        <v>0.04</v>
      </c>
    </row>
    <row r="153" spans="1:30" x14ac:dyDescent="0.25">
      <c r="A153" s="14">
        <v>44347</v>
      </c>
      <c r="B153" s="16">
        <f t="shared" si="4"/>
        <v>5</v>
      </c>
      <c r="C153" s="16">
        <f>WEEKDAY(A153,Processing!$E$3)</f>
        <v>2</v>
      </c>
      <c r="D153" s="22">
        <f>WEEKNUM(A153,Processing!$E$3)-WEEKNUM(DATE(YEAR(A153),B153,1),Processing!$E$3)+1</f>
        <v>6</v>
      </c>
      <c r="E153" s="22" t="str">
        <f t="shared" si="5"/>
        <v>526</v>
      </c>
      <c r="F153" s="27">
        <v>0.12</v>
      </c>
      <c r="G153" s="27">
        <v>0.5</v>
      </c>
      <c r="H153">
        <v>393</v>
      </c>
      <c r="I153">
        <v>405</v>
      </c>
      <c r="J153" s="28">
        <v>-0.23</v>
      </c>
      <c r="K153" s="28">
        <v>0.39419999999999999</v>
      </c>
      <c r="L153" s="27">
        <v>0.01</v>
      </c>
      <c r="M153" s="27">
        <v>0</v>
      </c>
      <c r="N153" s="27">
        <v>0.05</v>
      </c>
      <c r="O153" s="27">
        <v>0.05</v>
      </c>
      <c r="P153" s="40">
        <v>270</v>
      </c>
      <c r="Q153" s="40">
        <v>730</v>
      </c>
      <c r="R153" s="27">
        <v>0.17</v>
      </c>
      <c r="S153" s="27">
        <v>0.55000000000000004</v>
      </c>
      <c r="T153" s="27">
        <v>0.26</v>
      </c>
      <c r="U153" s="27">
        <v>0.63</v>
      </c>
      <c r="V153" s="27">
        <v>0.88</v>
      </c>
      <c r="W153" s="40">
        <v>98</v>
      </c>
      <c r="X153" s="16">
        <v>35</v>
      </c>
      <c r="Y153" s="16">
        <v>1</v>
      </c>
      <c r="Z153" s="27">
        <v>0</v>
      </c>
      <c r="AA153" s="27">
        <v>0</v>
      </c>
      <c r="AB153" s="27">
        <v>0</v>
      </c>
      <c r="AC153" s="27">
        <v>0</v>
      </c>
      <c r="AD153" s="27">
        <v>0.05</v>
      </c>
    </row>
    <row r="154" spans="1:30" x14ac:dyDescent="0.25">
      <c r="A154" s="14">
        <v>44348</v>
      </c>
      <c r="B154" s="16">
        <f t="shared" si="4"/>
        <v>6</v>
      </c>
      <c r="C154" s="16">
        <f>WEEKDAY(A154,Processing!$E$3)</f>
        <v>3</v>
      </c>
      <c r="D154" s="22">
        <f>WEEKNUM(A154,Processing!$E$3)-WEEKNUM(DATE(YEAR(A154),B154,1),Processing!$E$3)+1</f>
        <v>1</v>
      </c>
      <c r="E154" s="22" t="str">
        <f t="shared" si="5"/>
        <v>631</v>
      </c>
      <c r="F154" s="27">
        <v>0.11</v>
      </c>
      <c r="G154" s="27">
        <v>0.11</v>
      </c>
      <c r="H154">
        <v>723</v>
      </c>
      <c r="I154">
        <v>961</v>
      </c>
      <c r="J154" s="28">
        <v>0.28999999999999998</v>
      </c>
      <c r="K154" s="28">
        <v>0.85529999999999995</v>
      </c>
      <c r="L154" s="27">
        <v>0.01</v>
      </c>
      <c r="M154" s="27">
        <v>0</v>
      </c>
      <c r="N154" s="27">
        <v>0</v>
      </c>
      <c r="O154" s="27">
        <v>0.01</v>
      </c>
      <c r="P154" s="40">
        <v>200</v>
      </c>
      <c r="Q154" s="40">
        <v>800</v>
      </c>
      <c r="R154" s="27">
        <v>0.84</v>
      </c>
      <c r="S154" s="27">
        <v>0.19</v>
      </c>
      <c r="T154" s="27">
        <v>0.66</v>
      </c>
      <c r="U154" s="27">
        <v>0.13</v>
      </c>
      <c r="V154" s="27">
        <v>0.46</v>
      </c>
      <c r="W154" s="40">
        <v>84</v>
      </c>
      <c r="X154" s="16">
        <v>47</v>
      </c>
      <c r="Y154" s="16">
        <v>1</v>
      </c>
      <c r="Z154" s="27">
        <v>0</v>
      </c>
      <c r="AA154" s="27">
        <v>0</v>
      </c>
      <c r="AB154" s="27">
        <v>0.03</v>
      </c>
      <c r="AC154" s="27">
        <v>0</v>
      </c>
      <c r="AD154" s="27">
        <v>0</v>
      </c>
    </row>
    <row r="155" spans="1:30" x14ac:dyDescent="0.25">
      <c r="A155" s="14">
        <v>44349</v>
      </c>
      <c r="B155" s="16">
        <f t="shared" si="4"/>
        <v>6</v>
      </c>
      <c r="C155" s="16">
        <f>WEEKDAY(A155,Processing!$E$3)</f>
        <v>4</v>
      </c>
      <c r="D155" s="22">
        <f>WEEKNUM(A155,Processing!$E$3)-WEEKNUM(DATE(YEAR(A155),B155,1),Processing!$E$3)+1</f>
        <v>1</v>
      </c>
      <c r="E155" s="22" t="str">
        <f t="shared" si="5"/>
        <v>641</v>
      </c>
      <c r="F155" s="27">
        <v>0.24</v>
      </c>
      <c r="G155" s="27">
        <v>0.56000000000000005</v>
      </c>
      <c r="H155">
        <v>534</v>
      </c>
      <c r="I155">
        <v>301</v>
      </c>
      <c r="J155" s="28">
        <v>0.35000000000000003</v>
      </c>
      <c r="K155" s="28">
        <v>0.15640000000000004</v>
      </c>
      <c r="L155" s="27">
        <v>0.01</v>
      </c>
      <c r="M155" s="27">
        <v>0</v>
      </c>
      <c r="N155" s="27">
        <v>0.01</v>
      </c>
      <c r="O155" s="27">
        <v>0.03</v>
      </c>
      <c r="P155" s="40">
        <v>220</v>
      </c>
      <c r="Q155" s="40">
        <v>780</v>
      </c>
      <c r="R155" s="27">
        <v>0.85</v>
      </c>
      <c r="S155" s="27">
        <v>0.28000000000000003</v>
      </c>
      <c r="T155" s="27">
        <v>0.76</v>
      </c>
      <c r="U155" s="27">
        <v>0.23</v>
      </c>
      <c r="V155" s="27">
        <v>0.34</v>
      </c>
      <c r="W155" s="40">
        <v>91</v>
      </c>
      <c r="X155" s="16">
        <v>80</v>
      </c>
      <c r="Y155" s="16">
        <v>9</v>
      </c>
      <c r="Z155" s="27">
        <v>0</v>
      </c>
      <c r="AA155" s="27">
        <v>0.01</v>
      </c>
      <c r="AB155" s="27">
        <v>0</v>
      </c>
      <c r="AC155" s="27">
        <v>0.04</v>
      </c>
      <c r="AD155" s="27">
        <v>0.01</v>
      </c>
    </row>
    <row r="156" spans="1:30" x14ac:dyDescent="0.25">
      <c r="A156" s="14">
        <v>44350</v>
      </c>
      <c r="B156" s="16">
        <f t="shared" si="4"/>
        <v>6</v>
      </c>
      <c r="C156" s="16">
        <f>WEEKDAY(A156,Processing!$E$3)</f>
        <v>5</v>
      </c>
      <c r="D156" s="22">
        <f>WEEKNUM(A156,Processing!$E$3)-WEEKNUM(DATE(YEAR(A156),B156,1),Processing!$E$3)+1</f>
        <v>1</v>
      </c>
      <c r="E156" s="22" t="str">
        <f t="shared" si="5"/>
        <v>651</v>
      </c>
      <c r="F156" s="27">
        <v>0.12</v>
      </c>
      <c r="G156" s="27">
        <v>0.64</v>
      </c>
      <c r="H156">
        <v>418</v>
      </c>
      <c r="I156">
        <v>609</v>
      </c>
      <c r="J156" s="28">
        <v>-0.45</v>
      </c>
      <c r="K156" s="28">
        <v>0.51849999999999996</v>
      </c>
      <c r="L156" s="27">
        <v>0.01</v>
      </c>
      <c r="M156" s="27">
        <v>0.03</v>
      </c>
      <c r="N156" s="27">
        <v>0.01</v>
      </c>
      <c r="O156" s="27">
        <v>0.01</v>
      </c>
      <c r="P156" s="40">
        <v>200</v>
      </c>
      <c r="Q156" s="40">
        <v>800</v>
      </c>
      <c r="R156" s="27">
        <v>0.53</v>
      </c>
      <c r="S156" s="27">
        <v>0.34</v>
      </c>
      <c r="T156" s="27">
        <v>0.99</v>
      </c>
      <c r="U156" s="27">
        <v>0.4</v>
      </c>
      <c r="V156" s="27">
        <v>0.35000000000000003</v>
      </c>
      <c r="W156" s="40">
        <v>53</v>
      </c>
      <c r="X156" s="16">
        <v>31</v>
      </c>
      <c r="Y156" s="16">
        <v>23</v>
      </c>
      <c r="Z156" s="27">
        <v>0</v>
      </c>
      <c r="AA156" s="27">
        <v>0.04</v>
      </c>
      <c r="AB156" s="27">
        <v>0</v>
      </c>
      <c r="AC156" s="27">
        <v>0.02</v>
      </c>
      <c r="AD156" s="27">
        <v>0.01</v>
      </c>
    </row>
    <row r="157" spans="1:30" x14ac:dyDescent="0.25">
      <c r="A157" s="14">
        <v>44351</v>
      </c>
      <c r="B157" s="16">
        <f t="shared" si="4"/>
        <v>6</v>
      </c>
      <c r="C157" s="16">
        <f>WEEKDAY(A157,Processing!$E$3)</f>
        <v>6</v>
      </c>
      <c r="D157" s="22">
        <f>WEEKNUM(A157,Processing!$E$3)-WEEKNUM(DATE(YEAR(A157),B157,1),Processing!$E$3)+1</f>
        <v>1</v>
      </c>
      <c r="E157" s="22" t="str">
        <f t="shared" si="5"/>
        <v>661</v>
      </c>
      <c r="F157" s="27">
        <v>0.2</v>
      </c>
      <c r="G157" s="27">
        <v>0.6</v>
      </c>
      <c r="H157">
        <v>621</v>
      </c>
      <c r="I157">
        <v>785</v>
      </c>
      <c r="J157" s="28">
        <v>-0.63</v>
      </c>
      <c r="K157" s="28">
        <v>0.39960000000000001</v>
      </c>
      <c r="L157" s="27">
        <v>0</v>
      </c>
      <c r="M157" s="27">
        <v>0</v>
      </c>
      <c r="N157" s="27">
        <v>0</v>
      </c>
      <c r="O157" s="27">
        <v>0</v>
      </c>
      <c r="P157" s="40">
        <v>910</v>
      </c>
      <c r="Q157" s="40">
        <v>89.999999999999972</v>
      </c>
      <c r="R157" s="27">
        <v>0.63</v>
      </c>
      <c r="S157" s="27">
        <v>0.03</v>
      </c>
      <c r="T157" s="27">
        <v>0.72</v>
      </c>
      <c r="U157" s="27">
        <v>0.41000000000000003</v>
      </c>
      <c r="V157" s="27">
        <v>0.8</v>
      </c>
      <c r="W157" s="40">
        <v>34</v>
      </c>
      <c r="X157" s="16">
        <v>27</v>
      </c>
      <c r="Y157" s="16">
        <v>8</v>
      </c>
      <c r="Z157" s="27">
        <v>0</v>
      </c>
      <c r="AA157" s="27">
        <v>0.02</v>
      </c>
      <c r="AB157" s="27">
        <v>0</v>
      </c>
      <c r="AC157" s="27">
        <v>0.05</v>
      </c>
      <c r="AD157" s="27">
        <v>0</v>
      </c>
    </row>
    <row r="158" spans="1:30" x14ac:dyDescent="0.25">
      <c r="A158" s="14">
        <v>44352</v>
      </c>
      <c r="B158" s="16">
        <f t="shared" si="4"/>
        <v>6</v>
      </c>
      <c r="C158" s="16">
        <f>WEEKDAY(A158,Processing!$E$3)</f>
        <v>7</v>
      </c>
      <c r="D158" s="22">
        <f>WEEKNUM(A158,Processing!$E$3)-WEEKNUM(DATE(YEAR(A158),B158,1),Processing!$E$3)+1</f>
        <v>1</v>
      </c>
      <c r="E158" s="22" t="str">
        <f t="shared" si="5"/>
        <v>671</v>
      </c>
      <c r="F158" s="27">
        <v>0.1</v>
      </c>
      <c r="G158" s="27">
        <v>0.24</v>
      </c>
      <c r="H158">
        <v>413</v>
      </c>
      <c r="I158">
        <v>622</v>
      </c>
      <c r="J158" s="28">
        <v>-0.93</v>
      </c>
      <c r="K158" s="28">
        <v>0.50070000000000003</v>
      </c>
      <c r="L158" s="27">
        <v>0.03</v>
      </c>
      <c r="M158" s="27">
        <v>0.04</v>
      </c>
      <c r="N158" s="27">
        <v>0.03</v>
      </c>
      <c r="O158" s="27">
        <v>0</v>
      </c>
      <c r="P158" s="40">
        <v>900</v>
      </c>
      <c r="Q158" s="40">
        <v>99.999999999999972</v>
      </c>
      <c r="R158" s="27">
        <v>0.93</v>
      </c>
      <c r="S158" s="27">
        <v>0.39</v>
      </c>
      <c r="T158" s="27">
        <v>0.74</v>
      </c>
      <c r="U158" s="27">
        <v>7.0000000000000007E-2</v>
      </c>
      <c r="V158" s="27">
        <v>0.8</v>
      </c>
      <c r="W158" s="40">
        <v>27</v>
      </c>
      <c r="X158" s="16">
        <v>1</v>
      </c>
      <c r="Y158" s="16">
        <v>7</v>
      </c>
      <c r="Z158" s="27">
        <v>0</v>
      </c>
      <c r="AA158" s="27">
        <v>0.04</v>
      </c>
      <c r="AB158" s="27">
        <v>0</v>
      </c>
      <c r="AC158" s="27">
        <v>0.03</v>
      </c>
      <c r="AD158" s="27">
        <v>0.03</v>
      </c>
    </row>
    <row r="159" spans="1:30" x14ac:dyDescent="0.25">
      <c r="A159" s="14">
        <v>44353</v>
      </c>
      <c r="B159" s="16">
        <f t="shared" si="4"/>
        <v>6</v>
      </c>
      <c r="C159" s="16">
        <f>WEEKDAY(A159,Processing!$E$3)</f>
        <v>1</v>
      </c>
      <c r="D159" s="22">
        <f>WEEKNUM(A159,Processing!$E$3)-WEEKNUM(DATE(YEAR(A159),B159,1),Processing!$E$3)+1</f>
        <v>2</v>
      </c>
      <c r="E159" s="22" t="str">
        <f t="shared" si="5"/>
        <v>612</v>
      </c>
      <c r="F159" s="27">
        <v>0.24</v>
      </c>
      <c r="G159" s="27">
        <v>0.42</v>
      </c>
      <c r="H159">
        <v>679</v>
      </c>
      <c r="I159">
        <v>1227</v>
      </c>
      <c r="J159" s="28">
        <v>-0.09</v>
      </c>
      <c r="K159" s="28">
        <v>0.26180000000000003</v>
      </c>
      <c r="L159" s="27">
        <v>0.05</v>
      </c>
      <c r="M159" s="27">
        <v>0.01</v>
      </c>
      <c r="N159" s="27">
        <v>0.03</v>
      </c>
      <c r="O159" s="27">
        <v>0.01</v>
      </c>
      <c r="P159" s="40">
        <v>770</v>
      </c>
      <c r="Q159" s="40">
        <v>229.99999999999997</v>
      </c>
      <c r="R159" s="27">
        <v>0.97</v>
      </c>
      <c r="S159" s="27">
        <v>0.5</v>
      </c>
      <c r="T159" s="27">
        <v>0.57000000000000006</v>
      </c>
      <c r="U159" s="27">
        <v>0.48</v>
      </c>
      <c r="V159" s="27">
        <v>0.8</v>
      </c>
      <c r="W159" s="40">
        <v>71</v>
      </c>
      <c r="X159" s="16">
        <v>46</v>
      </c>
      <c r="Y159" s="16">
        <v>14</v>
      </c>
      <c r="Z159" s="27">
        <v>0</v>
      </c>
      <c r="AA159" s="27">
        <v>0.02</v>
      </c>
      <c r="AB159" s="27">
        <v>0</v>
      </c>
      <c r="AC159" s="27">
        <v>0.01</v>
      </c>
      <c r="AD159" s="27">
        <v>0.03</v>
      </c>
    </row>
    <row r="160" spans="1:30" x14ac:dyDescent="0.25">
      <c r="A160" s="14">
        <v>44354</v>
      </c>
      <c r="B160" s="16">
        <f t="shared" si="4"/>
        <v>6</v>
      </c>
      <c r="C160" s="16">
        <f>WEEKDAY(A160,Processing!$E$3)</f>
        <v>2</v>
      </c>
      <c r="D160" s="22">
        <f>WEEKNUM(A160,Processing!$E$3)-WEEKNUM(DATE(YEAR(A160),B160,1),Processing!$E$3)+1</f>
        <v>2</v>
      </c>
      <c r="E160" s="22" t="str">
        <f t="shared" si="5"/>
        <v>622</v>
      </c>
      <c r="F160" s="27">
        <v>0.2</v>
      </c>
      <c r="G160" s="27">
        <v>0.8</v>
      </c>
      <c r="H160">
        <v>227</v>
      </c>
      <c r="I160">
        <v>130</v>
      </c>
      <c r="J160" s="28">
        <v>0.43</v>
      </c>
      <c r="K160" s="28">
        <v>0.46290000000000003</v>
      </c>
      <c r="L160" s="27">
        <v>0.02</v>
      </c>
      <c r="M160" s="27">
        <v>0</v>
      </c>
      <c r="N160" s="27">
        <v>0.01</v>
      </c>
      <c r="O160" s="27">
        <v>0.05</v>
      </c>
      <c r="P160" s="40">
        <v>570.00000000000011</v>
      </c>
      <c r="Q160" s="40">
        <v>429.99999999999994</v>
      </c>
      <c r="R160" s="27">
        <v>0.85</v>
      </c>
      <c r="S160" s="27">
        <v>0.15</v>
      </c>
      <c r="T160" s="27">
        <v>0.73</v>
      </c>
      <c r="U160" s="27">
        <v>0.17</v>
      </c>
      <c r="V160" s="27">
        <v>0.8</v>
      </c>
      <c r="W160" s="40">
        <v>87</v>
      </c>
      <c r="X160" s="16">
        <v>27</v>
      </c>
      <c r="Y160" s="16">
        <v>8</v>
      </c>
      <c r="Z160" s="27">
        <v>0</v>
      </c>
      <c r="AA160" s="27">
        <v>0.01</v>
      </c>
      <c r="AB160" s="27">
        <v>0</v>
      </c>
      <c r="AC160" s="27">
        <v>0.04</v>
      </c>
      <c r="AD160" s="27">
        <v>0.01</v>
      </c>
    </row>
    <row r="161" spans="1:30" x14ac:dyDescent="0.25">
      <c r="A161" s="14">
        <v>44355</v>
      </c>
      <c r="B161" s="16">
        <f t="shared" si="4"/>
        <v>6</v>
      </c>
      <c r="C161" s="16">
        <f>WEEKDAY(A161,Processing!$E$3)</f>
        <v>3</v>
      </c>
      <c r="D161" s="22">
        <f>WEEKNUM(A161,Processing!$E$3)-WEEKNUM(DATE(YEAR(A161),B161,1),Processing!$E$3)+1</f>
        <v>2</v>
      </c>
      <c r="E161" s="22" t="str">
        <f t="shared" si="5"/>
        <v>632</v>
      </c>
      <c r="F161" s="27">
        <v>0.15</v>
      </c>
      <c r="G161" s="27">
        <v>0.38</v>
      </c>
      <c r="H161">
        <v>356</v>
      </c>
      <c r="I161">
        <v>429</v>
      </c>
      <c r="J161" s="28">
        <v>0.14000000000000001</v>
      </c>
      <c r="K161" s="28">
        <v>0.95400000000000007</v>
      </c>
      <c r="L161" s="27">
        <v>0</v>
      </c>
      <c r="M161" s="27">
        <v>0.02</v>
      </c>
      <c r="N161" s="27">
        <v>0.05</v>
      </c>
      <c r="O161" s="27">
        <v>0.02</v>
      </c>
      <c r="P161" s="40">
        <v>510</v>
      </c>
      <c r="Q161" s="40">
        <v>490</v>
      </c>
      <c r="R161" s="27">
        <v>0.64</v>
      </c>
      <c r="S161" s="27">
        <v>7.0000000000000007E-2</v>
      </c>
      <c r="T161" s="27">
        <v>0.76</v>
      </c>
      <c r="U161" s="27">
        <v>0.54</v>
      </c>
      <c r="V161" s="27">
        <v>0.8</v>
      </c>
      <c r="W161" s="40">
        <v>28</v>
      </c>
      <c r="X161" s="16">
        <v>20</v>
      </c>
      <c r="Y161" s="16">
        <v>11</v>
      </c>
      <c r="Z161" s="27">
        <v>0</v>
      </c>
      <c r="AA161" s="27">
        <v>0.04</v>
      </c>
      <c r="AB161" s="27">
        <v>0</v>
      </c>
      <c r="AC161" s="27">
        <v>0.03</v>
      </c>
      <c r="AD161" s="27">
        <v>0.05</v>
      </c>
    </row>
    <row r="162" spans="1:30" x14ac:dyDescent="0.25">
      <c r="A162" s="14">
        <v>44356</v>
      </c>
      <c r="B162" s="16">
        <f t="shared" si="4"/>
        <v>6</v>
      </c>
      <c r="C162" s="16">
        <f>WEEKDAY(A162,Processing!$E$3)</f>
        <v>4</v>
      </c>
      <c r="D162" s="22">
        <f>WEEKNUM(A162,Processing!$E$3)-WEEKNUM(DATE(YEAR(A162),B162,1),Processing!$E$3)+1</f>
        <v>2</v>
      </c>
      <c r="E162" s="22" t="str">
        <f t="shared" si="5"/>
        <v>642</v>
      </c>
      <c r="F162" s="27">
        <v>0.17</v>
      </c>
      <c r="G162" s="27">
        <v>0.84000000000000008</v>
      </c>
      <c r="H162">
        <v>426</v>
      </c>
      <c r="I162">
        <v>540</v>
      </c>
      <c r="J162" s="28">
        <v>0.2</v>
      </c>
      <c r="K162" s="28">
        <v>0.91510000000000002</v>
      </c>
      <c r="L162" s="27">
        <v>0.02</v>
      </c>
      <c r="M162" s="27">
        <v>0.04</v>
      </c>
      <c r="N162" s="27">
        <v>0.02</v>
      </c>
      <c r="O162" s="27">
        <v>0</v>
      </c>
      <c r="P162" s="40">
        <v>550</v>
      </c>
      <c r="Q162" s="40">
        <v>449.99999999999994</v>
      </c>
      <c r="R162" s="27">
        <v>0.57999999999999996</v>
      </c>
      <c r="S162" s="27">
        <v>0.28000000000000003</v>
      </c>
      <c r="T162" s="27">
        <v>0.69000000000000006</v>
      </c>
      <c r="U162" s="27">
        <v>0.16</v>
      </c>
      <c r="V162" s="27">
        <v>0.8</v>
      </c>
      <c r="W162" s="40">
        <v>46</v>
      </c>
      <c r="X162" s="16">
        <v>4</v>
      </c>
      <c r="Y162" s="16">
        <v>4</v>
      </c>
      <c r="Z162" s="27">
        <v>0</v>
      </c>
      <c r="AA162" s="27">
        <v>0.04</v>
      </c>
      <c r="AB162" s="27">
        <v>0</v>
      </c>
      <c r="AC162" s="27">
        <v>0.01</v>
      </c>
      <c r="AD162" s="27">
        <v>0.02</v>
      </c>
    </row>
    <row r="163" spans="1:30" x14ac:dyDescent="0.25">
      <c r="A163" s="14">
        <v>44357</v>
      </c>
      <c r="B163" s="16">
        <f t="shared" si="4"/>
        <v>6</v>
      </c>
      <c r="C163" s="16">
        <f>WEEKDAY(A163,Processing!$E$3)</f>
        <v>5</v>
      </c>
      <c r="D163" s="22">
        <f>WEEKNUM(A163,Processing!$E$3)-WEEKNUM(DATE(YEAR(A163),B163,1),Processing!$E$3)+1</f>
        <v>2</v>
      </c>
      <c r="E163" s="22" t="str">
        <f t="shared" si="5"/>
        <v>652</v>
      </c>
      <c r="F163" s="27">
        <v>0.12</v>
      </c>
      <c r="G163" s="27">
        <v>0.52</v>
      </c>
      <c r="H163">
        <v>237</v>
      </c>
      <c r="I163">
        <v>137</v>
      </c>
      <c r="J163" s="28">
        <v>0.75</v>
      </c>
      <c r="K163" s="28">
        <v>0.94620000000000004</v>
      </c>
      <c r="L163" s="27">
        <v>0.05</v>
      </c>
      <c r="M163" s="27">
        <v>0</v>
      </c>
      <c r="N163" s="27">
        <v>0.03</v>
      </c>
      <c r="O163" s="27">
        <v>0.01</v>
      </c>
      <c r="P163" s="40">
        <v>680</v>
      </c>
      <c r="Q163" s="40">
        <v>319.99999999999994</v>
      </c>
      <c r="R163" s="27">
        <v>0.69000000000000006</v>
      </c>
      <c r="S163" s="27">
        <v>0.01</v>
      </c>
      <c r="T163" s="27">
        <v>0.68</v>
      </c>
      <c r="U163" s="27">
        <v>0.01</v>
      </c>
      <c r="V163" s="27">
        <v>0.8</v>
      </c>
      <c r="W163" s="40">
        <v>90</v>
      </c>
      <c r="X163" s="16">
        <v>28</v>
      </c>
      <c r="Y163" s="16">
        <v>8</v>
      </c>
      <c r="Z163" s="27">
        <v>0</v>
      </c>
      <c r="AA163" s="27">
        <v>0.01</v>
      </c>
      <c r="AB163" s="27">
        <v>0</v>
      </c>
      <c r="AC163" s="27">
        <v>0.01</v>
      </c>
      <c r="AD163" s="27">
        <v>0.03</v>
      </c>
    </row>
    <row r="164" spans="1:30" x14ac:dyDescent="0.25">
      <c r="A164" s="14">
        <v>44358</v>
      </c>
      <c r="B164" s="16">
        <f t="shared" si="4"/>
        <v>6</v>
      </c>
      <c r="C164" s="16">
        <f>WEEKDAY(A164,Processing!$E$3)</f>
        <v>6</v>
      </c>
      <c r="D164" s="22">
        <f>WEEKNUM(A164,Processing!$E$3)-WEEKNUM(DATE(YEAR(A164),B164,1),Processing!$E$3)+1</f>
        <v>2</v>
      </c>
      <c r="E164" s="22" t="str">
        <f t="shared" si="5"/>
        <v>662</v>
      </c>
      <c r="F164" s="27">
        <v>0.25</v>
      </c>
      <c r="G164" s="27">
        <v>0.4</v>
      </c>
      <c r="H164">
        <v>803</v>
      </c>
      <c r="I164">
        <v>1254</v>
      </c>
      <c r="J164" s="28">
        <v>-0.01</v>
      </c>
      <c r="K164" s="28">
        <v>0.41730000000000006</v>
      </c>
      <c r="L164" s="27">
        <v>0.01</v>
      </c>
      <c r="M164" s="27">
        <v>0.03</v>
      </c>
      <c r="N164" s="27">
        <v>0.03</v>
      </c>
      <c r="O164" s="27">
        <v>0.02</v>
      </c>
      <c r="P164" s="40">
        <v>440</v>
      </c>
      <c r="Q164" s="40">
        <v>560</v>
      </c>
      <c r="R164" s="27">
        <v>0.51</v>
      </c>
      <c r="S164" s="27">
        <v>0.09</v>
      </c>
      <c r="T164" s="27">
        <v>0.70000000000000007</v>
      </c>
      <c r="U164" s="27">
        <v>0.03</v>
      </c>
      <c r="V164" s="27">
        <v>0.8</v>
      </c>
      <c r="W164" s="40">
        <v>42</v>
      </c>
      <c r="X164" s="16">
        <v>14</v>
      </c>
      <c r="Y164" s="16">
        <v>11</v>
      </c>
      <c r="Z164" s="27">
        <v>0</v>
      </c>
      <c r="AA164" s="27">
        <v>0.03</v>
      </c>
      <c r="AB164" s="27">
        <v>0</v>
      </c>
      <c r="AC164" s="27">
        <v>0.05</v>
      </c>
      <c r="AD164" s="27">
        <v>0.03</v>
      </c>
    </row>
    <row r="165" spans="1:30" x14ac:dyDescent="0.25">
      <c r="A165" s="14">
        <v>44359</v>
      </c>
      <c r="B165" s="16">
        <f t="shared" si="4"/>
        <v>6</v>
      </c>
      <c r="C165" s="16">
        <f>WEEKDAY(A165,Processing!$E$3)</f>
        <v>7</v>
      </c>
      <c r="D165" s="22">
        <f>WEEKNUM(A165,Processing!$E$3)-WEEKNUM(DATE(YEAR(A165),B165,1),Processing!$E$3)+1</f>
        <v>2</v>
      </c>
      <c r="E165" s="22" t="str">
        <f t="shared" si="5"/>
        <v>672</v>
      </c>
      <c r="F165" s="27">
        <v>0.18</v>
      </c>
      <c r="G165" s="27">
        <v>0.28999999999999998</v>
      </c>
      <c r="H165">
        <v>711</v>
      </c>
      <c r="I165">
        <v>1108</v>
      </c>
      <c r="J165" s="28">
        <v>0.55000000000000004</v>
      </c>
      <c r="K165" s="28">
        <v>0.94940000000000002</v>
      </c>
      <c r="L165" s="27">
        <v>0</v>
      </c>
      <c r="M165" s="27">
        <v>0.02</v>
      </c>
      <c r="N165" s="27">
        <v>0</v>
      </c>
      <c r="O165" s="27">
        <v>0</v>
      </c>
      <c r="P165" s="40">
        <v>700.00000000000011</v>
      </c>
      <c r="Q165" s="40">
        <v>299.99999999999994</v>
      </c>
      <c r="R165" s="27">
        <v>0.71</v>
      </c>
      <c r="S165" s="27">
        <v>0.17</v>
      </c>
      <c r="T165" s="27">
        <v>0.86</v>
      </c>
      <c r="U165" s="27">
        <v>0.25</v>
      </c>
      <c r="V165" s="27">
        <v>0.8</v>
      </c>
      <c r="W165" s="40">
        <v>41</v>
      </c>
      <c r="X165" s="16">
        <v>4</v>
      </c>
      <c r="Y165" s="16">
        <v>9</v>
      </c>
      <c r="Z165" s="27">
        <v>0</v>
      </c>
      <c r="AA165" s="27">
        <v>0.01</v>
      </c>
      <c r="AB165" s="27">
        <v>0</v>
      </c>
      <c r="AC165" s="27">
        <v>0.04</v>
      </c>
      <c r="AD165" s="27">
        <v>0</v>
      </c>
    </row>
    <row r="166" spans="1:30" x14ac:dyDescent="0.25">
      <c r="A166" s="14">
        <v>44360</v>
      </c>
      <c r="B166" s="16">
        <f t="shared" si="4"/>
        <v>6</v>
      </c>
      <c r="C166" s="16">
        <f>WEEKDAY(A166,Processing!$E$3)</f>
        <v>1</v>
      </c>
      <c r="D166" s="22">
        <f>WEEKNUM(A166,Processing!$E$3)-WEEKNUM(DATE(YEAR(A166),B166,1),Processing!$E$3)+1</f>
        <v>3</v>
      </c>
      <c r="E166" s="22" t="str">
        <f t="shared" si="5"/>
        <v>613</v>
      </c>
      <c r="F166" s="27">
        <v>0.2</v>
      </c>
      <c r="G166" s="27">
        <v>0.27</v>
      </c>
      <c r="H166">
        <v>426</v>
      </c>
      <c r="I166">
        <v>438</v>
      </c>
      <c r="J166" s="28">
        <v>-0.09</v>
      </c>
      <c r="K166" s="28">
        <v>0.3105</v>
      </c>
      <c r="L166" s="27">
        <v>0.01</v>
      </c>
      <c r="M166" s="27">
        <v>0.05</v>
      </c>
      <c r="N166" s="27">
        <v>0.04</v>
      </c>
      <c r="O166" s="27">
        <v>0.01</v>
      </c>
      <c r="P166" s="40">
        <v>490</v>
      </c>
      <c r="Q166" s="40">
        <v>510</v>
      </c>
      <c r="R166" s="27">
        <v>0.66</v>
      </c>
      <c r="S166" s="27">
        <v>0.43</v>
      </c>
      <c r="T166" s="27">
        <v>0.6</v>
      </c>
      <c r="U166" s="27">
        <v>0.28000000000000003</v>
      </c>
      <c r="V166" s="27">
        <v>0.8</v>
      </c>
      <c r="W166" s="40">
        <v>86</v>
      </c>
      <c r="X166" s="16">
        <v>76</v>
      </c>
      <c r="Y166" s="16">
        <v>41</v>
      </c>
      <c r="Z166" s="27">
        <v>0</v>
      </c>
      <c r="AA166" s="27">
        <v>0.03</v>
      </c>
      <c r="AB166" s="27">
        <v>0</v>
      </c>
      <c r="AC166" s="27">
        <v>0.03</v>
      </c>
      <c r="AD166" s="27">
        <v>0.04</v>
      </c>
    </row>
    <row r="167" spans="1:30" x14ac:dyDescent="0.25">
      <c r="A167" s="14">
        <v>44361</v>
      </c>
      <c r="B167" s="16">
        <f t="shared" si="4"/>
        <v>6</v>
      </c>
      <c r="C167" s="16">
        <f>WEEKDAY(A167,Processing!$E$3)</f>
        <v>2</v>
      </c>
      <c r="D167" s="22">
        <f>WEEKNUM(A167,Processing!$E$3)-WEEKNUM(DATE(YEAR(A167),B167,1),Processing!$E$3)+1</f>
        <v>3</v>
      </c>
      <c r="E167" s="22" t="str">
        <f t="shared" si="5"/>
        <v>623</v>
      </c>
      <c r="F167" s="27">
        <v>0.15</v>
      </c>
      <c r="G167" s="27">
        <v>0.67999999999999994</v>
      </c>
      <c r="H167">
        <v>812</v>
      </c>
      <c r="I167">
        <v>1131</v>
      </c>
      <c r="J167" s="28">
        <v>0.65</v>
      </c>
      <c r="K167" s="28">
        <v>0.35160000000000002</v>
      </c>
      <c r="L167" s="27">
        <v>0.02</v>
      </c>
      <c r="M167" s="27">
        <v>0.01</v>
      </c>
      <c r="N167" s="27">
        <v>0.05</v>
      </c>
      <c r="O167" s="27">
        <v>0.05</v>
      </c>
      <c r="P167" s="40">
        <v>290</v>
      </c>
      <c r="Q167" s="40">
        <v>710</v>
      </c>
      <c r="R167" s="27">
        <v>0.55000000000000004</v>
      </c>
      <c r="S167" s="27">
        <v>0.5</v>
      </c>
      <c r="T167" s="27">
        <v>0.78</v>
      </c>
      <c r="U167" s="27">
        <v>0.3</v>
      </c>
      <c r="V167" s="27">
        <v>0.8</v>
      </c>
      <c r="W167" s="40">
        <v>39</v>
      </c>
      <c r="X167" s="16">
        <v>33</v>
      </c>
      <c r="Y167" s="16">
        <v>10</v>
      </c>
      <c r="Z167" s="27">
        <v>0.04</v>
      </c>
      <c r="AA167" s="27">
        <v>0.01</v>
      </c>
      <c r="AB167" s="27">
        <v>0</v>
      </c>
      <c r="AC167" s="27">
        <v>0</v>
      </c>
      <c r="AD167" s="27">
        <v>0.05</v>
      </c>
    </row>
    <row r="168" spans="1:30" x14ac:dyDescent="0.25">
      <c r="A168" s="14">
        <v>44362</v>
      </c>
      <c r="B168" s="16">
        <f t="shared" si="4"/>
        <v>6</v>
      </c>
      <c r="C168" s="16">
        <f>WEEKDAY(A168,Processing!$E$3)</f>
        <v>3</v>
      </c>
      <c r="D168" s="22">
        <f>WEEKNUM(A168,Processing!$E$3)-WEEKNUM(DATE(YEAR(A168),B168,1),Processing!$E$3)+1</f>
        <v>3</v>
      </c>
      <c r="E168" s="22" t="str">
        <f t="shared" si="5"/>
        <v>633</v>
      </c>
      <c r="F168" s="27">
        <v>0.21</v>
      </c>
      <c r="G168" s="27">
        <v>0.37</v>
      </c>
      <c r="H168">
        <v>356</v>
      </c>
      <c r="I168">
        <v>344</v>
      </c>
      <c r="J168" s="28">
        <v>0.59</v>
      </c>
      <c r="K168" s="28">
        <v>0.1227</v>
      </c>
      <c r="L168" s="27">
        <v>0</v>
      </c>
      <c r="M168" s="27">
        <v>0</v>
      </c>
      <c r="N168" s="27">
        <v>0.01</v>
      </c>
      <c r="O168" s="27">
        <v>0.02</v>
      </c>
      <c r="P168" s="40">
        <v>790</v>
      </c>
      <c r="Q168" s="40">
        <v>209.99999999999997</v>
      </c>
      <c r="R168" s="27">
        <v>0.62</v>
      </c>
      <c r="S168" s="27">
        <v>0.44</v>
      </c>
      <c r="T168" s="27">
        <v>0.85</v>
      </c>
      <c r="U168" s="27">
        <v>0.38</v>
      </c>
      <c r="V168" s="27">
        <v>0.8</v>
      </c>
      <c r="W168" s="40">
        <v>35</v>
      </c>
      <c r="X168" s="16">
        <v>22</v>
      </c>
      <c r="Y168" s="16">
        <v>11</v>
      </c>
      <c r="Z168" s="27">
        <v>0.01</v>
      </c>
      <c r="AA168" s="27">
        <v>0</v>
      </c>
      <c r="AB168" s="27">
        <v>0.04</v>
      </c>
      <c r="AC168" s="27">
        <v>0.04</v>
      </c>
      <c r="AD168" s="27">
        <v>0.01</v>
      </c>
    </row>
    <row r="169" spans="1:30" x14ac:dyDescent="0.25">
      <c r="A169" s="14">
        <v>44363</v>
      </c>
      <c r="B169" s="16">
        <f t="shared" si="4"/>
        <v>6</v>
      </c>
      <c r="C169" s="16">
        <f>WEEKDAY(A169,Processing!$E$3)</f>
        <v>4</v>
      </c>
      <c r="D169" s="22">
        <f>WEEKNUM(A169,Processing!$E$3)-WEEKNUM(DATE(YEAR(A169),B169,1),Processing!$E$3)+1</f>
        <v>3</v>
      </c>
      <c r="E169" s="22" t="str">
        <f t="shared" si="5"/>
        <v>643</v>
      </c>
      <c r="F169" s="27">
        <v>0.14000000000000001</v>
      </c>
      <c r="G169" s="27">
        <v>0.69</v>
      </c>
      <c r="H169">
        <v>865</v>
      </c>
      <c r="I169">
        <v>630</v>
      </c>
      <c r="J169" s="28">
        <v>0.66</v>
      </c>
      <c r="K169" s="28">
        <v>0.34379999999999999</v>
      </c>
      <c r="L169" s="27">
        <v>0.04</v>
      </c>
      <c r="M169" s="27">
        <v>0.05</v>
      </c>
      <c r="N169" s="27">
        <v>0.04</v>
      </c>
      <c r="O169" s="27">
        <v>0.01</v>
      </c>
      <c r="P169" s="40">
        <v>690.00000000000011</v>
      </c>
      <c r="Q169" s="40">
        <v>309.99999999999994</v>
      </c>
      <c r="R169" s="27">
        <v>0.92</v>
      </c>
      <c r="S169" s="27">
        <v>0.31</v>
      </c>
      <c r="T169" s="27">
        <v>0.96</v>
      </c>
      <c r="U169" s="27">
        <v>0.21</v>
      </c>
      <c r="V169" s="27">
        <v>0.8</v>
      </c>
      <c r="W169" s="40">
        <v>50</v>
      </c>
      <c r="X169" s="16">
        <v>18</v>
      </c>
      <c r="Y169" s="16">
        <v>18</v>
      </c>
      <c r="Z169" s="27">
        <v>0</v>
      </c>
      <c r="AA169" s="27">
        <v>0.01</v>
      </c>
      <c r="AB169" s="27">
        <v>0.05</v>
      </c>
      <c r="AC169" s="27">
        <v>0.01</v>
      </c>
      <c r="AD169" s="27">
        <v>0.04</v>
      </c>
    </row>
    <row r="170" spans="1:30" x14ac:dyDescent="0.25">
      <c r="A170" s="14">
        <v>44364</v>
      </c>
      <c r="B170" s="16">
        <f t="shared" si="4"/>
        <v>6</v>
      </c>
      <c r="C170" s="16">
        <f>WEEKDAY(A170,Processing!$E$3)</f>
        <v>5</v>
      </c>
      <c r="D170" s="22">
        <f>WEEKNUM(A170,Processing!$E$3)-WEEKNUM(DATE(YEAR(A170),B170,1),Processing!$E$3)+1</f>
        <v>3</v>
      </c>
      <c r="E170" s="22" t="str">
        <f t="shared" si="5"/>
        <v>653</v>
      </c>
      <c r="F170" s="27">
        <v>0.18</v>
      </c>
      <c r="G170" s="27">
        <v>0.63</v>
      </c>
      <c r="H170">
        <v>316</v>
      </c>
      <c r="I170">
        <v>298</v>
      </c>
      <c r="J170" s="28">
        <v>0.4</v>
      </c>
      <c r="K170" s="28">
        <v>0.32490000000000002</v>
      </c>
      <c r="L170" s="27">
        <v>0.02</v>
      </c>
      <c r="M170" s="27">
        <v>0.01</v>
      </c>
      <c r="N170" s="27">
        <v>0.03</v>
      </c>
      <c r="O170" s="27">
        <v>0</v>
      </c>
      <c r="P170" s="40">
        <v>1000</v>
      </c>
      <c r="Q170" s="40">
        <v>0</v>
      </c>
      <c r="R170" s="27">
        <v>0.81</v>
      </c>
      <c r="S170" s="27">
        <v>0.22</v>
      </c>
      <c r="T170" s="27">
        <v>0.52</v>
      </c>
      <c r="U170" s="27">
        <v>0.42</v>
      </c>
      <c r="V170" s="27">
        <v>0.8</v>
      </c>
      <c r="W170" s="40">
        <v>68</v>
      </c>
      <c r="X170" s="16">
        <v>54</v>
      </c>
      <c r="Y170" s="16">
        <v>13</v>
      </c>
      <c r="Z170" s="27">
        <v>0.02</v>
      </c>
      <c r="AA170" s="27">
        <v>0.05</v>
      </c>
      <c r="AB170" s="27">
        <v>0.01</v>
      </c>
      <c r="AC170" s="27">
        <v>0</v>
      </c>
      <c r="AD170" s="27">
        <v>0.03</v>
      </c>
    </row>
    <row r="171" spans="1:30" x14ac:dyDescent="0.25">
      <c r="A171" s="14">
        <v>44365</v>
      </c>
      <c r="B171" s="16">
        <f t="shared" si="4"/>
        <v>6</v>
      </c>
      <c r="C171" s="16">
        <f>WEEKDAY(A171,Processing!$E$3)</f>
        <v>6</v>
      </c>
      <c r="D171" s="22">
        <f>WEEKNUM(A171,Processing!$E$3)-WEEKNUM(DATE(YEAR(A171),B171,1),Processing!$E$3)+1</f>
        <v>3</v>
      </c>
      <c r="E171" s="22" t="str">
        <f t="shared" si="5"/>
        <v>663</v>
      </c>
      <c r="F171" s="27">
        <v>0.18</v>
      </c>
      <c r="G171" s="27">
        <v>0.65999999999999992</v>
      </c>
      <c r="H171">
        <v>231</v>
      </c>
      <c r="I171">
        <v>161</v>
      </c>
      <c r="J171" s="28">
        <v>0.04</v>
      </c>
      <c r="K171" s="28">
        <v>0.93600000000000005</v>
      </c>
      <c r="L171" s="27">
        <v>0.02</v>
      </c>
      <c r="M171" s="27">
        <v>0.04</v>
      </c>
      <c r="N171" s="27">
        <v>0.05</v>
      </c>
      <c r="O171" s="27">
        <v>0</v>
      </c>
      <c r="P171" s="40">
        <v>70</v>
      </c>
      <c r="Q171" s="40">
        <v>929.99999999999989</v>
      </c>
      <c r="R171" s="27">
        <v>0.98</v>
      </c>
      <c r="S171" s="27">
        <v>0.44</v>
      </c>
      <c r="T171" s="27">
        <v>0.83000000000000007</v>
      </c>
      <c r="U171" s="27">
        <v>0.28000000000000003</v>
      </c>
      <c r="V171" s="27">
        <v>0.39</v>
      </c>
      <c r="W171" s="40">
        <v>33</v>
      </c>
      <c r="X171" s="16">
        <v>7</v>
      </c>
      <c r="Y171" s="16">
        <v>1</v>
      </c>
      <c r="Z171" s="27">
        <v>0</v>
      </c>
      <c r="AA171" s="27">
        <v>0.02</v>
      </c>
      <c r="AB171" s="27">
        <v>0.05</v>
      </c>
      <c r="AC171" s="27">
        <v>0.03</v>
      </c>
      <c r="AD171" s="27">
        <v>0.05</v>
      </c>
    </row>
    <row r="172" spans="1:30" x14ac:dyDescent="0.25">
      <c r="A172" s="14">
        <v>44366</v>
      </c>
      <c r="B172" s="16">
        <f t="shared" si="4"/>
        <v>6</v>
      </c>
      <c r="C172" s="16">
        <f>WEEKDAY(A172,Processing!$E$3)</f>
        <v>7</v>
      </c>
      <c r="D172" s="22">
        <f>WEEKNUM(A172,Processing!$E$3)-WEEKNUM(DATE(YEAR(A172),B172,1),Processing!$E$3)+1</f>
        <v>3</v>
      </c>
      <c r="E172" s="22" t="str">
        <f t="shared" si="5"/>
        <v>673</v>
      </c>
      <c r="F172" s="27">
        <v>0.17</v>
      </c>
      <c r="G172" s="27">
        <v>0.59</v>
      </c>
      <c r="H172">
        <v>248</v>
      </c>
      <c r="I172">
        <v>248</v>
      </c>
      <c r="J172" s="28">
        <v>0.82000000000000006</v>
      </c>
      <c r="K172" s="28">
        <v>0.87709999999999999</v>
      </c>
      <c r="L172" s="27">
        <v>0.03</v>
      </c>
      <c r="M172" s="27">
        <v>0.01</v>
      </c>
      <c r="N172" s="27">
        <v>0.05</v>
      </c>
      <c r="O172" s="27">
        <v>0.03</v>
      </c>
      <c r="P172" s="40">
        <v>830.00000000000011</v>
      </c>
      <c r="Q172" s="40">
        <v>169.99999999999994</v>
      </c>
      <c r="R172" s="27">
        <v>0.67</v>
      </c>
      <c r="S172" s="27">
        <v>0.13</v>
      </c>
      <c r="T172" s="27">
        <v>0.78</v>
      </c>
      <c r="U172" s="27">
        <v>0.53</v>
      </c>
      <c r="V172" s="27">
        <v>0.39</v>
      </c>
      <c r="W172" s="40">
        <v>49</v>
      </c>
      <c r="X172" s="16">
        <v>31</v>
      </c>
      <c r="Y172" s="16">
        <v>0</v>
      </c>
      <c r="Z172" s="27">
        <v>0.01</v>
      </c>
      <c r="AA172" s="27">
        <v>0</v>
      </c>
      <c r="AB172" s="27">
        <v>0.01</v>
      </c>
      <c r="AC172" s="27">
        <v>0.03</v>
      </c>
      <c r="AD172" s="27">
        <v>0.05</v>
      </c>
    </row>
    <row r="173" spans="1:30" x14ac:dyDescent="0.25">
      <c r="A173" s="14">
        <v>44367</v>
      </c>
      <c r="B173" s="16">
        <f t="shared" si="4"/>
        <v>6</v>
      </c>
      <c r="C173" s="16">
        <f>WEEKDAY(A173,Processing!$E$3)</f>
        <v>1</v>
      </c>
      <c r="D173" s="22">
        <f>WEEKNUM(A173,Processing!$E$3)-WEEKNUM(DATE(YEAR(A173),B173,1),Processing!$E$3)+1</f>
        <v>4</v>
      </c>
      <c r="E173" s="22" t="str">
        <f t="shared" si="5"/>
        <v>614</v>
      </c>
      <c r="F173" s="27">
        <v>0.12</v>
      </c>
      <c r="G173" s="27">
        <v>0.44</v>
      </c>
      <c r="H173">
        <v>113</v>
      </c>
      <c r="I173">
        <v>96</v>
      </c>
      <c r="J173" s="28">
        <v>-0.16</v>
      </c>
      <c r="K173" s="28">
        <v>0.7782</v>
      </c>
      <c r="L173" s="27">
        <v>0.03</v>
      </c>
      <c r="M173" s="27">
        <v>0.02</v>
      </c>
      <c r="N173" s="27">
        <v>0</v>
      </c>
      <c r="O173" s="27">
        <v>0.02</v>
      </c>
      <c r="P173" s="40">
        <v>220</v>
      </c>
      <c r="Q173" s="40">
        <v>780</v>
      </c>
      <c r="R173" s="27">
        <v>0.55000000000000004</v>
      </c>
      <c r="S173" s="27">
        <v>0.35000000000000003</v>
      </c>
      <c r="T173" s="27">
        <v>0.8</v>
      </c>
      <c r="U173" s="27">
        <v>0.28999999999999998</v>
      </c>
      <c r="V173" s="27">
        <v>0.37</v>
      </c>
      <c r="W173" s="40">
        <v>63</v>
      </c>
      <c r="X173" s="16">
        <v>15</v>
      </c>
      <c r="Y173" s="16">
        <v>28</v>
      </c>
      <c r="Z173" s="27">
        <v>0.01</v>
      </c>
      <c r="AA173" s="27">
        <v>0.04</v>
      </c>
      <c r="AB173" s="27">
        <v>0</v>
      </c>
      <c r="AC173" s="27">
        <v>0.05</v>
      </c>
      <c r="AD173" s="27">
        <v>0</v>
      </c>
    </row>
    <row r="174" spans="1:30" x14ac:dyDescent="0.25">
      <c r="A174" s="14">
        <v>44368</v>
      </c>
      <c r="B174" s="16">
        <f t="shared" si="4"/>
        <v>6</v>
      </c>
      <c r="C174" s="16">
        <f>WEEKDAY(A174,Processing!$E$3)</f>
        <v>2</v>
      </c>
      <c r="D174" s="22">
        <f>WEEKNUM(A174,Processing!$E$3)-WEEKNUM(DATE(YEAR(A174),B174,1),Processing!$E$3)+1</f>
        <v>4</v>
      </c>
      <c r="E174" s="22" t="str">
        <f t="shared" si="5"/>
        <v>624</v>
      </c>
      <c r="F174" s="27">
        <v>0.16</v>
      </c>
      <c r="G174" s="27">
        <v>0.73</v>
      </c>
      <c r="H174">
        <v>587</v>
      </c>
      <c r="I174">
        <v>596</v>
      </c>
      <c r="J174" s="28">
        <v>-0.35000000000000003</v>
      </c>
      <c r="K174" s="28">
        <v>0.39029999999999998</v>
      </c>
      <c r="L174" s="27">
        <v>0.05</v>
      </c>
      <c r="M174" s="27">
        <v>0.02</v>
      </c>
      <c r="N174" s="27">
        <v>0.01</v>
      </c>
      <c r="O174" s="27">
        <v>0.01</v>
      </c>
      <c r="P174" s="40">
        <v>860</v>
      </c>
      <c r="Q174" s="40">
        <v>140</v>
      </c>
      <c r="R174" s="27">
        <v>0.87</v>
      </c>
      <c r="S174" s="27">
        <v>0.18</v>
      </c>
      <c r="T174" s="27">
        <v>0.55000000000000004</v>
      </c>
      <c r="U174" s="27">
        <v>0.5</v>
      </c>
      <c r="V174" s="27">
        <v>0.32</v>
      </c>
      <c r="W174" s="40">
        <v>37</v>
      </c>
      <c r="X174" s="16">
        <v>5</v>
      </c>
      <c r="Y174" s="16">
        <v>11</v>
      </c>
      <c r="Z174" s="27">
        <v>0.01</v>
      </c>
      <c r="AA174" s="27">
        <v>0.02</v>
      </c>
      <c r="AB174" s="27">
        <v>0</v>
      </c>
      <c r="AC174" s="27">
        <v>0.04</v>
      </c>
      <c r="AD174" s="27">
        <v>0.01</v>
      </c>
    </row>
    <row r="175" spans="1:30" x14ac:dyDescent="0.25">
      <c r="A175" s="14">
        <v>44369</v>
      </c>
      <c r="B175" s="16">
        <f t="shared" si="4"/>
        <v>6</v>
      </c>
      <c r="C175" s="16">
        <f>WEEKDAY(A175,Processing!$E$3)</f>
        <v>3</v>
      </c>
      <c r="D175" s="22">
        <f>WEEKNUM(A175,Processing!$E$3)-WEEKNUM(DATE(YEAR(A175),B175,1),Processing!$E$3)+1</f>
        <v>4</v>
      </c>
      <c r="E175" s="22" t="str">
        <f t="shared" si="5"/>
        <v>634</v>
      </c>
      <c r="F175" s="27">
        <v>0.16</v>
      </c>
      <c r="G175" s="27">
        <v>0.69000000000000006</v>
      </c>
      <c r="H175">
        <v>130</v>
      </c>
      <c r="I175">
        <v>144</v>
      </c>
      <c r="J175" s="28">
        <v>0.19</v>
      </c>
      <c r="K175" s="28">
        <v>0.29140000000000005</v>
      </c>
      <c r="L175" s="27">
        <v>0.03</v>
      </c>
      <c r="M175" s="27">
        <v>0.05</v>
      </c>
      <c r="N175" s="27">
        <v>0.04</v>
      </c>
      <c r="O175" s="27">
        <v>0.04</v>
      </c>
      <c r="P175" s="40">
        <v>420</v>
      </c>
      <c r="Q175" s="40">
        <v>580.00000000000011</v>
      </c>
      <c r="R175" s="27">
        <v>0.51</v>
      </c>
      <c r="S175" s="27">
        <v>0.22</v>
      </c>
      <c r="T175" s="27">
        <v>0.94000000000000006</v>
      </c>
      <c r="U175" s="27">
        <v>0.28000000000000003</v>
      </c>
      <c r="V175" s="27">
        <v>0.49</v>
      </c>
      <c r="W175" s="40">
        <v>82</v>
      </c>
      <c r="X175" s="16">
        <v>75</v>
      </c>
      <c r="Y175" s="16">
        <v>11</v>
      </c>
      <c r="Z175" s="27">
        <v>0.01</v>
      </c>
      <c r="AA175" s="27">
        <v>0.04</v>
      </c>
      <c r="AB175" s="27">
        <v>0.04</v>
      </c>
      <c r="AC175" s="27">
        <v>0.04</v>
      </c>
      <c r="AD175" s="27">
        <v>0.04</v>
      </c>
    </row>
    <row r="176" spans="1:30" x14ac:dyDescent="0.25">
      <c r="A176" s="14">
        <v>44370</v>
      </c>
      <c r="B176" s="16">
        <f t="shared" si="4"/>
        <v>6</v>
      </c>
      <c r="C176" s="16">
        <f>WEEKDAY(A176,Processing!$E$3)</f>
        <v>4</v>
      </c>
      <c r="D176" s="22">
        <f>WEEKNUM(A176,Processing!$E$3)-WEEKNUM(DATE(YEAR(A176),B176,1),Processing!$E$3)+1</f>
        <v>4</v>
      </c>
      <c r="E176" s="22" t="str">
        <f t="shared" si="5"/>
        <v>644</v>
      </c>
      <c r="F176" s="27">
        <v>0.16</v>
      </c>
      <c r="G176" s="27">
        <v>0.71</v>
      </c>
      <c r="H176">
        <v>692</v>
      </c>
      <c r="I176">
        <v>453</v>
      </c>
      <c r="J176" s="28">
        <v>-0.37</v>
      </c>
      <c r="K176" s="28">
        <v>0.3725</v>
      </c>
      <c r="L176" s="27">
        <v>0.05</v>
      </c>
      <c r="M176" s="27">
        <v>0.01</v>
      </c>
      <c r="N176" s="27">
        <v>0.03</v>
      </c>
      <c r="O176" s="27">
        <v>0.01</v>
      </c>
      <c r="P176" s="40">
        <v>110</v>
      </c>
      <c r="Q176" s="40">
        <v>890</v>
      </c>
      <c r="R176" s="27">
        <v>0.64</v>
      </c>
      <c r="S176" s="27">
        <v>0.05</v>
      </c>
      <c r="T176" s="27">
        <v>0.72</v>
      </c>
      <c r="U176" s="27">
        <v>0.24</v>
      </c>
      <c r="V176" s="27">
        <v>0.41000000000000003</v>
      </c>
      <c r="W176" s="40">
        <v>50</v>
      </c>
      <c r="X176" s="16">
        <v>13</v>
      </c>
      <c r="Y176" s="16">
        <v>15</v>
      </c>
      <c r="Z176" s="27">
        <v>0.01</v>
      </c>
      <c r="AA176" s="27">
        <v>0.04</v>
      </c>
      <c r="AB176" s="27">
        <v>0.05</v>
      </c>
      <c r="AC176" s="27">
        <v>0.05</v>
      </c>
      <c r="AD176" s="27">
        <v>0.03</v>
      </c>
    </row>
    <row r="177" spans="1:30" x14ac:dyDescent="0.25">
      <c r="A177" s="14">
        <v>44371</v>
      </c>
      <c r="B177" s="16">
        <f t="shared" si="4"/>
        <v>6</v>
      </c>
      <c r="C177" s="16">
        <f>WEEKDAY(A177,Processing!$E$3)</f>
        <v>5</v>
      </c>
      <c r="D177" s="22">
        <f>WEEKNUM(A177,Processing!$E$3)-WEEKNUM(DATE(YEAR(A177),B177,1),Processing!$E$3)+1</f>
        <v>4</v>
      </c>
      <c r="E177" s="22" t="str">
        <f t="shared" si="5"/>
        <v>654</v>
      </c>
      <c r="F177" s="27">
        <v>0.22</v>
      </c>
      <c r="G177" s="27">
        <v>0.26</v>
      </c>
      <c r="H177">
        <v>508</v>
      </c>
      <c r="I177">
        <v>823</v>
      </c>
      <c r="J177" s="28">
        <v>-0.82000000000000006</v>
      </c>
      <c r="K177" s="28">
        <v>0.41360000000000002</v>
      </c>
      <c r="L177" s="27">
        <v>0.04</v>
      </c>
      <c r="M177" s="27">
        <v>0.03</v>
      </c>
      <c r="N177" s="27">
        <v>0.01</v>
      </c>
      <c r="O177" s="27">
        <v>0.01</v>
      </c>
      <c r="P177" s="40">
        <v>610</v>
      </c>
      <c r="Q177" s="40">
        <v>390</v>
      </c>
      <c r="R177" s="27">
        <v>0.65</v>
      </c>
      <c r="S177" s="27">
        <v>0.3</v>
      </c>
      <c r="T177" s="27">
        <v>0.79</v>
      </c>
      <c r="U177" s="27">
        <v>0.03</v>
      </c>
      <c r="V177" s="27">
        <v>0.53</v>
      </c>
      <c r="W177" s="40">
        <v>67</v>
      </c>
      <c r="X177" s="16">
        <v>5</v>
      </c>
      <c r="Y177" s="16">
        <v>1</v>
      </c>
      <c r="Z177" s="27">
        <v>0</v>
      </c>
      <c r="AA177" s="27">
        <v>0</v>
      </c>
      <c r="AB177" s="27">
        <v>0</v>
      </c>
      <c r="AC177" s="27">
        <v>0.01</v>
      </c>
      <c r="AD177" s="27">
        <v>0.01</v>
      </c>
    </row>
    <row r="178" spans="1:30" x14ac:dyDescent="0.25">
      <c r="A178" s="14">
        <v>44372</v>
      </c>
      <c r="B178" s="16">
        <f t="shared" si="4"/>
        <v>6</v>
      </c>
      <c r="C178" s="16">
        <f>WEEKDAY(A178,Processing!$E$3)</f>
        <v>6</v>
      </c>
      <c r="D178" s="22">
        <f>WEEKNUM(A178,Processing!$E$3)-WEEKNUM(DATE(YEAR(A178),B178,1),Processing!$E$3)+1</f>
        <v>4</v>
      </c>
      <c r="E178" s="22" t="str">
        <f t="shared" si="5"/>
        <v>664</v>
      </c>
      <c r="F178" s="27">
        <v>0.24</v>
      </c>
      <c r="G178" s="27">
        <v>0.72</v>
      </c>
      <c r="H178">
        <v>478</v>
      </c>
      <c r="I178">
        <v>409</v>
      </c>
      <c r="J178" s="28">
        <v>0.23</v>
      </c>
      <c r="K178" s="28">
        <v>0.35470000000000002</v>
      </c>
      <c r="L178" s="27">
        <v>0.04</v>
      </c>
      <c r="M178" s="27">
        <v>0.02</v>
      </c>
      <c r="N178" s="27">
        <v>0.01</v>
      </c>
      <c r="O178" s="27">
        <v>0.05</v>
      </c>
      <c r="P178" s="40">
        <v>200</v>
      </c>
      <c r="Q178" s="40">
        <v>800</v>
      </c>
      <c r="R178" s="27">
        <v>0.55000000000000004</v>
      </c>
      <c r="S178" s="27">
        <v>0.28999999999999998</v>
      </c>
      <c r="T178" s="27">
        <v>0.84</v>
      </c>
      <c r="U178" s="27">
        <v>0.09</v>
      </c>
      <c r="V178" s="27">
        <v>0.3</v>
      </c>
      <c r="W178" s="40">
        <v>73</v>
      </c>
      <c r="X178" s="16">
        <v>55</v>
      </c>
      <c r="Y178" s="16">
        <v>10</v>
      </c>
      <c r="Z178" s="27">
        <v>0.05</v>
      </c>
      <c r="AA178" s="27">
        <v>0.04</v>
      </c>
      <c r="AB178" s="27">
        <v>0.02</v>
      </c>
      <c r="AC178" s="27">
        <v>0.05</v>
      </c>
      <c r="AD178" s="27">
        <v>0.01</v>
      </c>
    </row>
    <row r="179" spans="1:30" x14ac:dyDescent="0.25">
      <c r="A179" s="14">
        <v>44373</v>
      </c>
      <c r="B179" s="16">
        <f t="shared" si="4"/>
        <v>6</v>
      </c>
      <c r="C179" s="16">
        <f>WEEKDAY(A179,Processing!$E$3)</f>
        <v>7</v>
      </c>
      <c r="D179" s="22">
        <f>WEEKNUM(A179,Processing!$E$3)-WEEKNUM(DATE(YEAR(A179),B179,1),Processing!$E$3)+1</f>
        <v>4</v>
      </c>
      <c r="E179" s="22" t="str">
        <f t="shared" si="5"/>
        <v>674</v>
      </c>
      <c r="F179" s="27">
        <v>0.18</v>
      </c>
      <c r="G179" s="27">
        <v>0.70000000000000007</v>
      </c>
      <c r="H179">
        <v>331</v>
      </c>
      <c r="I179">
        <v>382</v>
      </c>
      <c r="J179" s="28">
        <v>-0.03</v>
      </c>
      <c r="K179" s="28">
        <v>0.92580000000000007</v>
      </c>
      <c r="L179" s="27">
        <v>0.01</v>
      </c>
      <c r="M179" s="27">
        <v>0.02</v>
      </c>
      <c r="N179" s="27">
        <v>0.04</v>
      </c>
      <c r="O179" s="27">
        <v>0.04</v>
      </c>
      <c r="P179" s="40">
        <v>740</v>
      </c>
      <c r="Q179" s="40">
        <v>260</v>
      </c>
      <c r="R179" s="27">
        <v>0.57000000000000006</v>
      </c>
      <c r="S179" s="27">
        <v>0.42</v>
      </c>
      <c r="T179" s="27">
        <v>1</v>
      </c>
      <c r="U179" s="27">
        <v>0.22</v>
      </c>
      <c r="V179" s="27">
        <v>0.17</v>
      </c>
      <c r="W179" s="40">
        <v>46</v>
      </c>
      <c r="X179" s="16">
        <v>8</v>
      </c>
      <c r="Y179" s="16">
        <v>8</v>
      </c>
      <c r="Z179" s="27">
        <v>0</v>
      </c>
      <c r="AA179" s="27">
        <v>0.02</v>
      </c>
      <c r="AB179" s="27">
        <v>0</v>
      </c>
      <c r="AC179" s="27">
        <v>0.03</v>
      </c>
      <c r="AD179" s="27">
        <v>0.04</v>
      </c>
    </row>
    <row r="180" spans="1:30" x14ac:dyDescent="0.25">
      <c r="A180" s="14">
        <v>44374</v>
      </c>
      <c r="B180" s="16">
        <f t="shared" si="4"/>
        <v>6</v>
      </c>
      <c r="C180" s="16">
        <f>WEEKDAY(A180,Processing!$E$3)</f>
        <v>1</v>
      </c>
      <c r="D180" s="22">
        <f>WEEKNUM(A180,Processing!$E$3)-WEEKNUM(DATE(YEAR(A180),B180,1),Processing!$E$3)+1</f>
        <v>5</v>
      </c>
      <c r="E180" s="22" t="str">
        <f t="shared" si="5"/>
        <v>615</v>
      </c>
      <c r="F180" s="27">
        <v>0.11</v>
      </c>
      <c r="G180" s="27">
        <v>0.54</v>
      </c>
      <c r="H180">
        <v>502</v>
      </c>
      <c r="I180">
        <v>265</v>
      </c>
      <c r="J180" s="28">
        <v>0.37</v>
      </c>
      <c r="K180" s="28">
        <v>0.1469</v>
      </c>
      <c r="L180" s="27">
        <v>0</v>
      </c>
      <c r="M180" s="27">
        <v>0.02</v>
      </c>
      <c r="N180" s="27">
        <v>0.01</v>
      </c>
      <c r="O180" s="27">
        <v>0.02</v>
      </c>
      <c r="P180" s="40">
        <v>760</v>
      </c>
      <c r="Q180" s="40">
        <v>240</v>
      </c>
      <c r="R180" s="27">
        <v>0.55000000000000004</v>
      </c>
      <c r="S180" s="27">
        <v>0.39</v>
      </c>
      <c r="T180" s="27">
        <v>0.66</v>
      </c>
      <c r="U180" s="27">
        <v>0.05</v>
      </c>
      <c r="V180" s="27">
        <v>0.54</v>
      </c>
      <c r="W180" s="40">
        <v>78</v>
      </c>
      <c r="X180" s="16">
        <v>35</v>
      </c>
      <c r="Y180" s="16">
        <v>38</v>
      </c>
      <c r="Z180" s="27">
        <v>0.01</v>
      </c>
      <c r="AA180" s="27">
        <v>0.05</v>
      </c>
      <c r="AB180" s="27">
        <v>0</v>
      </c>
      <c r="AC180" s="27">
        <v>0.02</v>
      </c>
      <c r="AD180" s="27">
        <v>0.01</v>
      </c>
    </row>
    <row r="181" spans="1:30" x14ac:dyDescent="0.25">
      <c r="A181" s="14">
        <v>44375</v>
      </c>
      <c r="B181" s="16">
        <f t="shared" si="4"/>
        <v>6</v>
      </c>
      <c r="C181" s="16">
        <f>WEEKDAY(A181,Processing!$E$3)</f>
        <v>2</v>
      </c>
      <c r="D181" s="22">
        <f>WEEKNUM(A181,Processing!$E$3)-WEEKNUM(DATE(YEAR(A181),B181,1),Processing!$E$3)+1</f>
        <v>5</v>
      </c>
      <c r="E181" s="22" t="str">
        <f t="shared" si="5"/>
        <v>625</v>
      </c>
      <c r="F181" s="27">
        <v>0.17</v>
      </c>
      <c r="G181" s="27">
        <v>0.83000000000000007</v>
      </c>
      <c r="H181">
        <v>521</v>
      </c>
      <c r="I181">
        <v>369</v>
      </c>
      <c r="J181" s="28">
        <v>0.11</v>
      </c>
      <c r="K181" s="28">
        <v>0.69910000000000005</v>
      </c>
      <c r="L181" s="27">
        <v>0.04</v>
      </c>
      <c r="M181" s="27">
        <v>0.01</v>
      </c>
      <c r="N181" s="27">
        <v>0.05</v>
      </c>
      <c r="O181" s="27">
        <v>0.04</v>
      </c>
      <c r="P181" s="40">
        <v>380</v>
      </c>
      <c r="Q181" s="40">
        <v>620</v>
      </c>
      <c r="R181" s="27">
        <v>0.93</v>
      </c>
      <c r="S181" s="27">
        <v>0.45</v>
      </c>
      <c r="T181" s="27">
        <v>0.77</v>
      </c>
      <c r="U181" s="27">
        <v>0.54</v>
      </c>
      <c r="V181" s="27">
        <v>0.55000000000000004</v>
      </c>
      <c r="W181" s="40">
        <v>27</v>
      </c>
      <c r="X181" s="16">
        <v>25</v>
      </c>
      <c r="Y181" s="16">
        <v>7</v>
      </c>
      <c r="Z181" s="27">
        <v>0.01</v>
      </c>
      <c r="AA181" s="27">
        <v>0.05</v>
      </c>
      <c r="AB181" s="27">
        <v>0.04</v>
      </c>
      <c r="AC181" s="27">
        <v>0.01</v>
      </c>
      <c r="AD181" s="27">
        <v>0.05</v>
      </c>
    </row>
    <row r="182" spans="1:30" x14ac:dyDescent="0.25">
      <c r="A182" s="14">
        <v>44376</v>
      </c>
      <c r="B182" s="16">
        <f t="shared" si="4"/>
        <v>6</v>
      </c>
      <c r="C182" s="16">
        <f>WEEKDAY(A182,Processing!$E$3)</f>
        <v>3</v>
      </c>
      <c r="D182" s="22">
        <f>WEEKNUM(A182,Processing!$E$3)-WEEKNUM(DATE(YEAR(A182),B182,1),Processing!$E$3)+1</f>
        <v>5</v>
      </c>
      <c r="E182" s="22" t="str">
        <f t="shared" si="5"/>
        <v>635</v>
      </c>
      <c r="F182" s="27">
        <v>0.23</v>
      </c>
      <c r="G182" s="27">
        <v>0.32</v>
      </c>
      <c r="H182">
        <v>265</v>
      </c>
      <c r="I182">
        <v>229</v>
      </c>
      <c r="J182" s="28">
        <v>-0.41000000000000003</v>
      </c>
      <c r="K182" s="28">
        <v>0.62019999999999997</v>
      </c>
      <c r="L182" s="27">
        <v>0.05</v>
      </c>
      <c r="M182" s="27">
        <v>0.05</v>
      </c>
      <c r="N182" s="27">
        <v>0</v>
      </c>
      <c r="O182" s="27">
        <v>0.03</v>
      </c>
      <c r="P182" s="40">
        <v>380</v>
      </c>
      <c r="Q182" s="40">
        <v>620</v>
      </c>
      <c r="R182" s="27">
        <v>0.64</v>
      </c>
      <c r="S182" s="27">
        <v>0.33</v>
      </c>
      <c r="T182" s="27">
        <v>0.93</v>
      </c>
      <c r="U182" s="27">
        <v>0.1</v>
      </c>
      <c r="V182" s="27">
        <v>0.2</v>
      </c>
      <c r="W182" s="40">
        <v>86</v>
      </c>
      <c r="X182" s="16">
        <v>56</v>
      </c>
      <c r="Y182" s="16">
        <v>29</v>
      </c>
      <c r="Z182" s="27">
        <v>0.05</v>
      </c>
      <c r="AA182" s="27">
        <v>0.03</v>
      </c>
      <c r="AB182" s="27">
        <v>0.04</v>
      </c>
      <c r="AC182" s="27">
        <v>0.01</v>
      </c>
      <c r="AD182" s="27">
        <v>0</v>
      </c>
    </row>
    <row r="183" spans="1:30" x14ac:dyDescent="0.25">
      <c r="A183" s="14">
        <v>44377</v>
      </c>
      <c r="B183" s="16">
        <f t="shared" si="4"/>
        <v>6</v>
      </c>
      <c r="C183" s="16">
        <f>WEEKDAY(A183,Processing!$E$3)</f>
        <v>4</v>
      </c>
      <c r="D183" s="22">
        <f>WEEKNUM(A183,Processing!$E$3)-WEEKNUM(DATE(YEAR(A183),B183,1),Processing!$E$3)+1</f>
        <v>5</v>
      </c>
      <c r="E183" s="22" t="str">
        <f t="shared" si="5"/>
        <v>645</v>
      </c>
      <c r="F183" s="27">
        <v>0.22</v>
      </c>
      <c r="G183" s="27">
        <v>0.99</v>
      </c>
      <c r="H183">
        <v>795</v>
      </c>
      <c r="I183">
        <v>622</v>
      </c>
      <c r="J183" s="28">
        <v>-0.18</v>
      </c>
      <c r="K183" s="28">
        <v>0.36230000000000001</v>
      </c>
      <c r="L183" s="27">
        <v>0.03</v>
      </c>
      <c r="M183" s="27">
        <v>0.02</v>
      </c>
      <c r="N183" s="27">
        <v>0</v>
      </c>
      <c r="O183" s="27">
        <v>0.04</v>
      </c>
      <c r="P183" s="40">
        <v>540</v>
      </c>
      <c r="Q183" s="40">
        <v>459.99999999999994</v>
      </c>
      <c r="R183" s="27">
        <v>0.75</v>
      </c>
      <c r="S183" s="27">
        <v>0.41000000000000003</v>
      </c>
      <c r="T183" s="27">
        <v>0.6</v>
      </c>
      <c r="U183" s="27">
        <v>0.51</v>
      </c>
      <c r="V183" s="27">
        <v>0.27</v>
      </c>
      <c r="W183" s="40">
        <v>63</v>
      </c>
      <c r="X183" s="16">
        <v>55</v>
      </c>
      <c r="Y183" s="16">
        <v>11</v>
      </c>
      <c r="Z183" s="27">
        <v>0.05</v>
      </c>
      <c r="AA183" s="27">
        <v>0.03</v>
      </c>
      <c r="AB183" s="27">
        <v>0.05</v>
      </c>
      <c r="AC183" s="27">
        <v>0.02</v>
      </c>
      <c r="AD183" s="27">
        <v>0</v>
      </c>
    </row>
    <row r="184" spans="1:30" x14ac:dyDescent="0.25">
      <c r="A184" s="14">
        <v>44378</v>
      </c>
      <c r="B184" s="16">
        <f t="shared" si="4"/>
        <v>7</v>
      </c>
      <c r="C184" s="16">
        <f>WEEKDAY(A184,Processing!$E$3)</f>
        <v>5</v>
      </c>
      <c r="D184" s="22">
        <f>WEEKNUM(A184,Processing!$E$3)-WEEKNUM(DATE(YEAR(A184),B184,1),Processing!$E$3)+1</f>
        <v>1</v>
      </c>
      <c r="E184" s="22" t="str">
        <f t="shared" si="5"/>
        <v>751</v>
      </c>
      <c r="F184" s="27">
        <v>0.25</v>
      </c>
      <c r="G184" s="27">
        <v>0.75</v>
      </c>
      <c r="H184">
        <v>516</v>
      </c>
      <c r="I184">
        <v>755</v>
      </c>
      <c r="J184" s="28">
        <v>0.38</v>
      </c>
      <c r="K184" s="28">
        <v>0.35340000000000005</v>
      </c>
      <c r="L184" s="27">
        <v>0.05</v>
      </c>
      <c r="M184" s="27">
        <v>0.03</v>
      </c>
      <c r="N184" s="27">
        <v>0.04</v>
      </c>
      <c r="O184" s="27">
        <v>0.03</v>
      </c>
      <c r="P184" s="40">
        <v>650</v>
      </c>
      <c r="Q184" s="40">
        <v>350</v>
      </c>
      <c r="R184" s="27">
        <v>0.11</v>
      </c>
      <c r="S184" s="27">
        <v>0.51</v>
      </c>
      <c r="T184" s="27">
        <v>0.38</v>
      </c>
      <c r="U184" s="27">
        <v>0.57999999999999996</v>
      </c>
      <c r="V184" s="27">
        <v>0.57999999999999996</v>
      </c>
      <c r="W184" s="40">
        <v>83</v>
      </c>
      <c r="X184" s="16">
        <v>8</v>
      </c>
      <c r="Y184" s="16">
        <v>6</v>
      </c>
      <c r="Z184" s="27">
        <v>0.02</v>
      </c>
      <c r="AA184" s="27">
        <v>0.05</v>
      </c>
      <c r="AB184" s="27">
        <v>0.04</v>
      </c>
      <c r="AC184" s="27">
        <v>0.02</v>
      </c>
      <c r="AD184" s="27">
        <v>0.04</v>
      </c>
    </row>
    <row r="185" spans="1:30" x14ac:dyDescent="0.25">
      <c r="A185" s="14">
        <v>44379</v>
      </c>
      <c r="B185" s="16">
        <f t="shared" si="4"/>
        <v>7</v>
      </c>
      <c r="C185" s="16">
        <f>WEEKDAY(A185,Processing!$E$3)</f>
        <v>6</v>
      </c>
      <c r="D185" s="22">
        <f>WEEKNUM(A185,Processing!$E$3)-WEEKNUM(DATE(YEAR(A185),B185,1),Processing!$E$3)+1</f>
        <v>1</v>
      </c>
      <c r="E185" s="22" t="str">
        <f t="shared" si="5"/>
        <v>761</v>
      </c>
      <c r="F185" s="27">
        <v>0.13</v>
      </c>
      <c r="G185" s="27">
        <v>0.25</v>
      </c>
      <c r="H185">
        <v>889</v>
      </c>
      <c r="I185">
        <v>987</v>
      </c>
      <c r="J185" s="28">
        <v>-0.45</v>
      </c>
      <c r="K185" s="28">
        <v>0.4945</v>
      </c>
      <c r="L185" s="27">
        <v>0.02</v>
      </c>
      <c r="M185" s="27">
        <v>0.02</v>
      </c>
      <c r="N185" s="27">
        <v>0.05</v>
      </c>
      <c r="O185" s="27">
        <v>0.02</v>
      </c>
      <c r="P185" s="40">
        <v>470.00000000000006</v>
      </c>
      <c r="Q185" s="40">
        <v>530</v>
      </c>
      <c r="R185" s="27">
        <v>0.23</v>
      </c>
      <c r="S185" s="27">
        <v>1</v>
      </c>
      <c r="T185" s="27">
        <v>0.05</v>
      </c>
      <c r="U185" s="27">
        <v>0.56000000000000005</v>
      </c>
      <c r="V185" s="27">
        <v>0.64</v>
      </c>
      <c r="W185" s="40">
        <v>40</v>
      </c>
      <c r="X185" s="16">
        <v>16</v>
      </c>
      <c r="Y185" s="16">
        <v>1</v>
      </c>
      <c r="Z185" s="27">
        <v>0.02</v>
      </c>
      <c r="AA185" s="27">
        <v>0.02</v>
      </c>
      <c r="AB185" s="27">
        <v>0.05</v>
      </c>
      <c r="AC185" s="27">
        <v>0.02</v>
      </c>
      <c r="AD185" s="27">
        <v>0.05</v>
      </c>
    </row>
    <row r="186" spans="1:30" x14ac:dyDescent="0.25">
      <c r="A186" s="14">
        <v>44380</v>
      </c>
      <c r="B186" s="16">
        <f t="shared" si="4"/>
        <v>7</v>
      </c>
      <c r="C186" s="16">
        <f>WEEKDAY(A186,Processing!$E$3)</f>
        <v>7</v>
      </c>
      <c r="D186" s="22">
        <f>WEEKNUM(A186,Processing!$E$3)-WEEKNUM(DATE(YEAR(A186),B186,1),Processing!$E$3)+1</f>
        <v>1</v>
      </c>
      <c r="E186" s="22" t="str">
        <f t="shared" si="5"/>
        <v>771</v>
      </c>
      <c r="F186" s="27">
        <v>0.15</v>
      </c>
      <c r="G186" s="27">
        <v>0.64</v>
      </c>
      <c r="H186">
        <v>599</v>
      </c>
      <c r="I186">
        <v>700</v>
      </c>
      <c r="J186" s="28">
        <v>0.85</v>
      </c>
      <c r="K186" s="28">
        <v>0.25559999999999999</v>
      </c>
      <c r="L186" s="27">
        <v>0.02</v>
      </c>
      <c r="M186" s="27">
        <v>0.05</v>
      </c>
      <c r="N186" s="27">
        <v>0.04</v>
      </c>
      <c r="O186" s="27">
        <v>0.02</v>
      </c>
      <c r="P186" s="40">
        <v>950.00000000000011</v>
      </c>
      <c r="Q186" s="40">
        <v>49.999999999999936</v>
      </c>
      <c r="R186" s="27">
        <v>0.37</v>
      </c>
      <c r="S186" s="27">
        <v>0.6</v>
      </c>
      <c r="T186" s="27">
        <v>0.54</v>
      </c>
      <c r="U186" s="27">
        <v>0.86</v>
      </c>
      <c r="V186" s="27">
        <v>0.78</v>
      </c>
      <c r="W186" s="40">
        <v>95</v>
      </c>
      <c r="X186" s="16">
        <v>54</v>
      </c>
      <c r="Y186" s="16">
        <v>17</v>
      </c>
      <c r="Z186" s="27">
        <v>0.05</v>
      </c>
      <c r="AA186" s="27">
        <v>0.03</v>
      </c>
      <c r="AB186" s="27">
        <v>0.04</v>
      </c>
      <c r="AC186" s="27">
        <v>0.03</v>
      </c>
      <c r="AD186" s="27">
        <v>0.04</v>
      </c>
    </row>
    <row r="187" spans="1:30" x14ac:dyDescent="0.25">
      <c r="A187" s="14">
        <v>44381</v>
      </c>
      <c r="B187" s="16">
        <f t="shared" si="4"/>
        <v>7</v>
      </c>
      <c r="C187" s="16">
        <f>WEEKDAY(A187,Processing!$E$3)</f>
        <v>1</v>
      </c>
      <c r="D187" s="22">
        <f>WEEKNUM(A187,Processing!$E$3)-WEEKNUM(DATE(YEAR(A187),B187,1),Processing!$E$3)+1</f>
        <v>2</v>
      </c>
      <c r="E187" s="22" t="str">
        <f t="shared" si="5"/>
        <v>712</v>
      </c>
      <c r="F187" s="27">
        <v>0.14000000000000001</v>
      </c>
      <c r="G187" s="27">
        <v>0.45999999999999996</v>
      </c>
      <c r="H187">
        <v>447</v>
      </c>
      <c r="I187">
        <v>628</v>
      </c>
      <c r="J187" s="28">
        <v>0.4</v>
      </c>
      <c r="K187" s="28">
        <v>0.22670000000000001</v>
      </c>
      <c r="L187" s="27">
        <v>0.05</v>
      </c>
      <c r="M187" s="27">
        <v>0.03</v>
      </c>
      <c r="N187" s="27">
        <v>0.05</v>
      </c>
      <c r="O187" s="27">
        <v>0.02</v>
      </c>
      <c r="P187" s="40">
        <v>650</v>
      </c>
      <c r="Q187" s="40">
        <v>350</v>
      </c>
      <c r="R187" s="27">
        <v>0.13</v>
      </c>
      <c r="S187" s="27">
        <v>0.93</v>
      </c>
      <c r="T187" s="27">
        <v>0.52</v>
      </c>
      <c r="U187" s="27">
        <v>0.62</v>
      </c>
      <c r="V187" s="27">
        <v>0.2</v>
      </c>
      <c r="W187" s="40">
        <v>94</v>
      </c>
      <c r="X187" s="16">
        <v>50</v>
      </c>
      <c r="Y187" s="16">
        <v>3</v>
      </c>
      <c r="Z187" s="27">
        <v>0.03</v>
      </c>
      <c r="AA187" s="27">
        <v>0.02</v>
      </c>
      <c r="AB187" s="27">
        <v>0</v>
      </c>
      <c r="AC187" s="27">
        <v>0.04</v>
      </c>
      <c r="AD187" s="27">
        <v>0.05</v>
      </c>
    </row>
    <row r="188" spans="1:30" x14ac:dyDescent="0.25">
      <c r="A188" s="14">
        <v>44382</v>
      </c>
      <c r="B188" s="16">
        <f t="shared" si="4"/>
        <v>7</v>
      </c>
      <c r="C188" s="16">
        <f>WEEKDAY(A188,Processing!$E$3)</f>
        <v>2</v>
      </c>
      <c r="D188" s="22">
        <f>WEEKNUM(A188,Processing!$E$3)-WEEKNUM(DATE(YEAR(A188),B188,1),Processing!$E$3)+1</f>
        <v>2</v>
      </c>
      <c r="E188" s="22" t="str">
        <f t="shared" si="5"/>
        <v>722</v>
      </c>
      <c r="F188" s="27">
        <v>0.14000000000000001</v>
      </c>
      <c r="G188" s="27">
        <v>0.83000000000000007</v>
      </c>
      <c r="H188">
        <v>486</v>
      </c>
      <c r="I188">
        <v>374</v>
      </c>
      <c r="J188" s="28">
        <v>-0.21</v>
      </c>
      <c r="K188" s="28">
        <v>0.38780000000000003</v>
      </c>
      <c r="L188" s="27">
        <v>0.05</v>
      </c>
      <c r="M188" s="27">
        <v>0.03</v>
      </c>
      <c r="N188" s="27">
        <v>0.04</v>
      </c>
      <c r="O188" s="27">
        <v>0.01</v>
      </c>
      <c r="P188" s="40">
        <v>100</v>
      </c>
      <c r="Q188" s="40">
        <v>900</v>
      </c>
      <c r="R188" s="27">
        <v>0.14000000000000001</v>
      </c>
      <c r="S188" s="27">
        <v>0.66</v>
      </c>
      <c r="T188" s="27">
        <v>0.33</v>
      </c>
      <c r="U188" s="27">
        <v>0.66</v>
      </c>
      <c r="V188" s="27">
        <v>0.2</v>
      </c>
      <c r="W188" s="40">
        <v>95</v>
      </c>
      <c r="X188" s="16">
        <v>85</v>
      </c>
      <c r="Y188" s="16">
        <v>18</v>
      </c>
      <c r="Z188" s="27">
        <v>0.05</v>
      </c>
      <c r="AA188" s="27">
        <v>0.05</v>
      </c>
      <c r="AB188" s="27">
        <v>0</v>
      </c>
      <c r="AC188" s="27">
        <v>0.03</v>
      </c>
      <c r="AD188" s="27">
        <v>0.04</v>
      </c>
    </row>
    <row r="189" spans="1:30" x14ac:dyDescent="0.25">
      <c r="A189" s="14">
        <v>44383</v>
      </c>
      <c r="B189" s="16">
        <f t="shared" si="4"/>
        <v>7</v>
      </c>
      <c r="C189" s="16">
        <f>WEEKDAY(A189,Processing!$E$3)</f>
        <v>3</v>
      </c>
      <c r="D189" s="22">
        <f>WEEKNUM(A189,Processing!$E$3)-WEEKNUM(DATE(YEAR(A189),B189,1),Processing!$E$3)+1</f>
        <v>2</v>
      </c>
      <c r="E189" s="22" t="str">
        <f t="shared" si="5"/>
        <v>732</v>
      </c>
      <c r="F189" s="27">
        <v>0.22</v>
      </c>
      <c r="G189" s="27">
        <v>0.81</v>
      </c>
      <c r="H189">
        <v>758</v>
      </c>
      <c r="I189">
        <v>554</v>
      </c>
      <c r="J189" s="28">
        <v>-0.23</v>
      </c>
      <c r="K189" s="28">
        <v>0.89890000000000003</v>
      </c>
      <c r="L189" s="27">
        <v>0.01</v>
      </c>
      <c r="M189" s="27">
        <v>0.05</v>
      </c>
      <c r="N189" s="27">
        <v>0.04</v>
      </c>
      <c r="O189" s="27">
        <v>0.01</v>
      </c>
      <c r="P189" s="40">
        <v>230</v>
      </c>
      <c r="Q189" s="40">
        <v>770</v>
      </c>
      <c r="R189" s="27">
        <v>0.2</v>
      </c>
      <c r="S189" s="27">
        <v>0.9</v>
      </c>
      <c r="T189" s="27">
        <v>0.14000000000000001</v>
      </c>
      <c r="U189" s="27">
        <v>0.82000000000000006</v>
      </c>
      <c r="V189" s="27">
        <v>0.1</v>
      </c>
      <c r="W189" s="40">
        <v>71</v>
      </c>
      <c r="X189" s="16">
        <v>26</v>
      </c>
      <c r="Y189" s="16">
        <v>16</v>
      </c>
      <c r="Z189" s="27">
        <v>0.04</v>
      </c>
      <c r="AA189" s="27">
        <v>0.01</v>
      </c>
      <c r="AB189" s="27">
        <v>0.05</v>
      </c>
      <c r="AC189" s="27">
        <v>0.04</v>
      </c>
      <c r="AD189" s="27">
        <v>0.04</v>
      </c>
    </row>
    <row r="190" spans="1:30" x14ac:dyDescent="0.25">
      <c r="A190" s="14">
        <v>44384</v>
      </c>
      <c r="B190" s="16">
        <f t="shared" si="4"/>
        <v>7</v>
      </c>
      <c r="C190" s="16">
        <f>WEEKDAY(A190,Processing!$E$3)</f>
        <v>4</v>
      </c>
      <c r="D190" s="22">
        <f>WEEKNUM(A190,Processing!$E$3)-WEEKNUM(DATE(YEAR(A190),B190,1),Processing!$E$3)+1</f>
        <v>2</v>
      </c>
      <c r="E190" s="22" t="str">
        <f t="shared" si="5"/>
        <v>742</v>
      </c>
      <c r="F190" s="27">
        <v>0.17</v>
      </c>
      <c r="G190" s="27">
        <v>0.32</v>
      </c>
      <c r="H190">
        <v>858</v>
      </c>
      <c r="I190">
        <v>959</v>
      </c>
      <c r="J190" s="28">
        <v>0.91</v>
      </c>
      <c r="K190" s="28">
        <v>0.84000000000000008</v>
      </c>
      <c r="L190" s="27">
        <v>0.01</v>
      </c>
      <c r="M190" s="27">
        <v>0.05</v>
      </c>
      <c r="N190" s="27">
        <v>0</v>
      </c>
      <c r="O190" s="27">
        <v>0.02</v>
      </c>
      <c r="P190" s="40">
        <v>280</v>
      </c>
      <c r="Q190" s="40">
        <v>720</v>
      </c>
      <c r="R190" s="27">
        <v>0.27</v>
      </c>
      <c r="S190" s="27">
        <v>0.99</v>
      </c>
      <c r="T190" s="27">
        <v>0.28999999999999998</v>
      </c>
      <c r="U190" s="27">
        <v>0.78</v>
      </c>
      <c r="V190" s="27">
        <v>0.1</v>
      </c>
      <c r="W190" s="40">
        <v>50</v>
      </c>
      <c r="X190" s="16">
        <v>34</v>
      </c>
      <c r="Y190" s="16">
        <v>5</v>
      </c>
      <c r="Z190" s="27">
        <v>0</v>
      </c>
      <c r="AA190" s="27">
        <v>0.02</v>
      </c>
      <c r="AB190" s="27">
        <v>0.01</v>
      </c>
      <c r="AC190" s="27">
        <v>0.02</v>
      </c>
      <c r="AD190" s="27">
        <v>0</v>
      </c>
    </row>
    <row r="191" spans="1:30" x14ac:dyDescent="0.25">
      <c r="A191" s="14">
        <v>44385</v>
      </c>
      <c r="B191" s="16">
        <f t="shared" si="4"/>
        <v>7</v>
      </c>
      <c r="C191" s="16">
        <f>WEEKDAY(A191,Processing!$E$3)</f>
        <v>5</v>
      </c>
      <c r="D191" s="22">
        <f>WEEKNUM(A191,Processing!$E$3)-WEEKNUM(DATE(YEAR(A191),B191,1),Processing!$E$3)+1</f>
        <v>2</v>
      </c>
      <c r="E191" s="22" t="str">
        <f t="shared" si="5"/>
        <v>752</v>
      </c>
      <c r="F191" s="27">
        <v>0.22</v>
      </c>
      <c r="G191" s="27">
        <v>0.90999999999999992</v>
      </c>
      <c r="H191">
        <v>675</v>
      </c>
      <c r="I191">
        <v>851</v>
      </c>
      <c r="J191" s="28">
        <v>-0.52</v>
      </c>
      <c r="K191" s="28">
        <v>0.37109999999999999</v>
      </c>
      <c r="L191" s="27">
        <v>0</v>
      </c>
      <c r="M191" s="27">
        <v>0.02</v>
      </c>
      <c r="N191" s="27">
        <v>0</v>
      </c>
      <c r="O191" s="27">
        <v>0.03</v>
      </c>
      <c r="P191" s="40">
        <v>40</v>
      </c>
      <c r="Q191" s="40">
        <v>960</v>
      </c>
      <c r="R191" s="27">
        <v>0.18</v>
      </c>
      <c r="S191" s="27">
        <v>0.5</v>
      </c>
      <c r="T191" s="27">
        <v>0.35000000000000003</v>
      </c>
      <c r="U191" s="27">
        <v>0.9</v>
      </c>
      <c r="V191" s="27">
        <v>0.1</v>
      </c>
      <c r="W191" s="40">
        <v>88</v>
      </c>
      <c r="X191" s="16">
        <v>7</v>
      </c>
      <c r="Y191" s="16">
        <v>15</v>
      </c>
      <c r="Z191" s="27">
        <v>0.01</v>
      </c>
      <c r="AA191" s="27">
        <v>0.02</v>
      </c>
      <c r="AB191" s="27">
        <v>0.04</v>
      </c>
      <c r="AC191" s="27">
        <v>0.04</v>
      </c>
      <c r="AD191" s="27">
        <v>0</v>
      </c>
    </row>
    <row r="192" spans="1:30" x14ac:dyDescent="0.25">
      <c r="A192" s="14">
        <v>44386</v>
      </c>
      <c r="B192" s="16">
        <f t="shared" si="4"/>
        <v>7</v>
      </c>
      <c r="C192" s="16">
        <f>WEEKDAY(A192,Processing!$E$3)</f>
        <v>6</v>
      </c>
      <c r="D192" s="22">
        <f>WEEKNUM(A192,Processing!$E$3)-WEEKNUM(DATE(YEAR(A192),B192,1),Processing!$E$3)+1</f>
        <v>2</v>
      </c>
      <c r="E192" s="22" t="str">
        <f t="shared" si="5"/>
        <v>762</v>
      </c>
      <c r="F192" s="27">
        <v>0.25</v>
      </c>
      <c r="G192" s="27">
        <v>0.74</v>
      </c>
      <c r="H192">
        <v>827</v>
      </c>
      <c r="I192">
        <v>339</v>
      </c>
      <c r="J192" s="28">
        <v>0.49</v>
      </c>
      <c r="K192" s="28">
        <v>0.55320000000000003</v>
      </c>
      <c r="L192" s="27">
        <v>0.05</v>
      </c>
      <c r="M192" s="27">
        <v>0.04</v>
      </c>
      <c r="N192" s="27">
        <v>0.02</v>
      </c>
      <c r="O192" s="27">
        <v>0.05</v>
      </c>
      <c r="P192" s="40">
        <v>570.00000000000011</v>
      </c>
      <c r="Q192" s="40">
        <v>429.99999999999994</v>
      </c>
      <c r="R192" s="27">
        <v>0.34</v>
      </c>
      <c r="S192" s="27">
        <v>0.95000000000000007</v>
      </c>
      <c r="T192" s="27">
        <v>0.37</v>
      </c>
      <c r="U192" s="27">
        <v>0.53</v>
      </c>
      <c r="V192" s="27">
        <v>0.1</v>
      </c>
      <c r="W192" s="40">
        <v>46</v>
      </c>
      <c r="X192" s="16">
        <v>26</v>
      </c>
      <c r="Y192" s="16">
        <v>18</v>
      </c>
      <c r="Z192" s="27">
        <v>0.04</v>
      </c>
      <c r="AA192" s="27">
        <v>0.02</v>
      </c>
      <c r="AB192" s="27">
        <v>0.01</v>
      </c>
      <c r="AC192" s="27">
        <v>0.05</v>
      </c>
      <c r="AD192" s="27">
        <v>0.02</v>
      </c>
    </row>
    <row r="193" spans="1:30" x14ac:dyDescent="0.25">
      <c r="A193" s="14">
        <v>44387</v>
      </c>
      <c r="B193" s="16">
        <f t="shared" si="4"/>
        <v>7</v>
      </c>
      <c r="C193" s="16">
        <f>WEEKDAY(A193,Processing!$E$3)</f>
        <v>7</v>
      </c>
      <c r="D193" s="22">
        <f>WEEKNUM(A193,Processing!$E$3)-WEEKNUM(DATE(YEAR(A193),B193,1),Processing!$E$3)+1</f>
        <v>2</v>
      </c>
      <c r="E193" s="22" t="str">
        <f t="shared" si="5"/>
        <v>772</v>
      </c>
      <c r="F193" s="27">
        <v>0.22</v>
      </c>
      <c r="G193" s="27">
        <v>0.51</v>
      </c>
      <c r="H193">
        <v>353</v>
      </c>
      <c r="I193">
        <v>138</v>
      </c>
      <c r="J193" s="28">
        <v>-0.66</v>
      </c>
      <c r="K193" s="28">
        <v>0.84429999999999994</v>
      </c>
      <c r="L193" s="27">
        <v>0</v>
      </c>
      <c r="M193" s="27">
        <v>0</v>
      </c>
      <c r="N193" s="27">
        <v>0</v>
      </c>
      <c r="O193" s="27">
        <v>0.01</v>
      </c>
      <c r="P193" s="40">
        <v>520</v>
      </c>
      <c r="Q193" s="40">
        <v>480</v>
      </c>
      <c r="R193" s="27">
        <v>0.48</v>
      </c>
      <c r="S193" s="27">
        <v>0.74</v>
      </c>
      <c r="T193" s="27">
        <v>0.37</v>
      </c>
      <c r="U193" s="27">
        <v>0.99</v>
      </c>
      <c r="V193" s="27">
        <v>0.1</v>
      </c>
      <c r="W193" s="40">
        <v>72</v>
      </c>
      <c r="X193" s="16">
        <v>15</v>
      </c>
      <c r="Y193" s="16">
        <v>10</v>
      </c>
      <c r="Z193" s="27">
        <v>0.04</v>
      </c>
      <c r="AA193" s="27">
        <v>0.03</v>
      </c>
      <c r="AB193" s="27">
        <v>0.01</v>
      </c>
      <c r="AC193" s="27">
        <v>0.01</v>
      </c>
      <c r="AD193" s="27">
        <v>0</v>
      </c>
    </row>
    <row r="194" spans="1:30" x14ac:dyDescent="0.25">
      <c r="A194" s="14">
        <v>44388</v>
      </c>
      <c r="B194" s="16">
        <f t="shared" si="4"/>
        <v>7</v>
      </c>
      <c r="C194" s="16">
        <f>WEEKDAY(A194,Processing!$E$3)</f>
        <v>1</v>
      </c>
      <c r="D194" s="22">
        <f>WEEKNUM(A194,Processing!$E$3)-WEEKNUM(DATE(YEAR(A194),B194,1),Processing!$E$3)+1</f>
        <v>3</v>
      </c>
      <c r="E194" s="22" t="str">
        <f t="shared" si="5"/>
        <v>713</v>
      </c>
      <c r="F194" s="27">
        <v>0.15</v>
      </c>
      <c r="G194" s="27">
        <v>0.55000000000000004</v>
      </c>
      <c r="H194">
        <v>861</v>
      </c>
      <c r="I194">
        <v>992</v>
      </c>
      <c r="J194" s="28">
        <v>-0.93</v>
      </c>
      <c r="K194" s="28">
        <v>0.28540000000000004</v>
      </c>
      <c r="L194" s="27">
        <v>0.01</v>
      </c>
      <c r="M194" s="27">
        <v>0.04</v>
      </c>
      <c r="N194" s="27">
        <v>0.05</v>
      </c>
      <c r="O194" s="27">
        <v>0.05</v>
      </c>
      <c r="P194" s="40">
        <v>810</v>
      </c>
      <c r="Q194" s="40">
        <v>189.99999999999994</v>
      </c>
      <c r="R194" s="27">
        <v>0.32</v>
      </c>
      <c r="S194" s="27">
        <v>0.53</v>
      </c>
      <c r="T194" s="27">
        <v>0.13</v>
      </c>
      <c r="U194" s="27">
        <v>0.81</v>
      </c>
      <c r="V194" s="27">
        <v>0.3</v>
      </c>
      <c r="W194" s="40">
        <v>53</v>
      </c>
      <c r="X194" s="16">
        <v>38</v>
      </c>
      <c r="Y194" s="16">
        <v>4</v>
      </c>
      <c r="Z194" s="27">
        <v>0.05</v>
      </c>
      <c r="AA194" s="27">
        <v>0.01</v>
      </c>
      <c r="AB194" s="27">
        <v>0.03</v>
      </c>
      <c r="AC194" s="27">
        <v>0.01</v>
      </c>
      <c r="AD194" s="27">
        <v>0.05</v>
      </c>
    </row>
    <row r="195" spans="1:30" x14ac:dyDescent="0.25">
      <c r="A195" s="14">
        <v>44389</v>
      </c>
      <c r="B195" s="16">
        <f t="shared" ref="B195:B258" si="6">MONTH(A195)</f>
        <v>7</v>
      </c>
      <c r="C195" s="16">
        <f>WEEKDAY(A195,Processing!$E$3)</f>
        <v>2</v>
      </c>
      <c r="D195" s="22">
        <f>WEEKNUM(A195,Processing!$E$3)-WEEKNUM(DATE(YEAR(A195),B195,1),Processing!$E$3)+1</f>
        <v>3</v>
      </c>
      <c r="E195" s="22" t="str">
        <f t="shared" si="5"/>
        <v>723</v>
      </c>
      <c r="F195" s="27">
        <v>0.2</v>
      </c>
      <c r="G195" s="27">
        <v>0.5</v>
      </c>
      <c r="H195">
        <v>153</v>
      </c>
      <c r="I195">
        <v>65</v>
      </c>
      <c r="J195" s="28">
        <v>0.44</v>
      </c>
      <c r="K195" s="28">
        <v>0.83650000000000002</v>
      </c>
      <c r="L195" s="27">
        <v>0.01</v>
      </c>
      <c r="M195" s="27">
        <v>0.04</v>
      </c>
      <c r="N195" s="27">
        <v>0.04</v>
      </c>
      <c r="O195" s="27">
        <v>0.04</v>
      </c>
      <c r="P195" s="40">
        <v>880</v>
      </c>
      <c r="Q195" s="40">
        <v>120</v>
      </c>
      <c r="R195" s="27">
        <v>0.09</v>
      </c>
      <c r="S195" s="27">
        <v>0.61</v>
      </c>
      <c r="T195" s="27">
        <v>0.11</v>
      </c>
      <c r="U195" s="27">
        <v>0.92</v>
      </c>
      <c r="V195" s="27">
        <v>0.3</v>
      </c>
      <c r="W195" s="40">
        <v>53</v>
      </c>
      <c r="X195" s="16">
        <v>46</v>
      </c>
      <c r="Y195" s="16">
        <v>7</v>
      </c>
      <c r="Z195" s="27">
        <v>0.03</v>
      </c>
      <c r="AA195" s="27">
        <v>0.05</v>
      </c>
      <c r="AB195" s="27">
        <v>0.04</v>
      </c>
      <c r="AC195" s="27">
        <v>0.04</v>
      </c>
      <c r="AD195" s="27">
        <v>0.04</v>
      </c>
    </row>
    <row r="196" spans="1:30" x14ac:dyDescent="0.25">
      <c r="A196" s="14">
        <v>44390</v>
      </c>
      <c r="B196" s="16">
        <f t="shared" si="6"/>
        <v>7</v>
      </c>
      <c r="C196" s="16">
        <f>WEEKDAY(A196,Processing!$E$3)</f>
        <v>3</v>
      </c>
      <c r="D196" s="22">
        <f>WEEKNUM(A196,Processing!$E$3)-WEEKNUM(DATE(YEAR(A196),B196,1),Processing!$E$3)+1</f>
        <v>3</v>
      </c>
      <c r="E196" s="22" t="str">
        <f t="shared" ref="E196:E259" si="7">B196&amp;C196&amp;D196</f>
        <v>733</v>
      </c>
      <c r="F196" s="27">
        <v>0.17</v>
      </c>
      <c r="G196" s="27">
        <v>0.8</v>
      </c>
      <c r="H196">
        <v>520</v>
      </c>
      <c r="I196">
        <v>811</v>
      </c>
      <c r="J196" s="28">
        <v>-0.63</v>
      </c>
      <c r="K196" s="28">
        <v>0.46760000000000002</v>
      </c>
      <c r="L196" s="27">
        <v>0.01</v>
      </c>
      <c r="M196" s="27">
        <v>0.02</v>
      </c>
      <c r="N196" s="27">
        <v>0</v>
      </c>
      <c r="O196" s="27">
        <v>0.04</v>
      </c>
      <c r="P196" s="40">
        <v>720</v>
      </c>
      <c r="Q196" s="40">
        <v>280</v>
      </c>
      <c r="R196" s="27">
        <v>0.43</v>
      </c>
      <c r="S196" s="27">
        <v>0.52</v>
      </c>
      <c r="T196" s="27">
        <v>0.55000000000000004</v>
      </c>
      <c r="U196" s="27">
        <v>0.83000000000000007</v>
      </c>
      <c r="V196" s="27">
        <v>0.3</v>
      </c>
      <c r="W196" s="40">
        <v>45</v>
      </c>
      <c r="X196" s="16">
        <v>23</v>
      </c>
      <c r="Y196" s="16">
        <v>6</v>
      </c>
      <c r="Z196" s="27">
        <v>0.05</v>
      </c>
      <c r="AA196" s="27">
        <v>0.02</v>
      </c>
      <c r="AB196" s="27">
        <v>0.01</v>
      </c>
      <c r="AC196" s="27">
        <v>0.01</v>
      </c>
      <c r="AD196" s="27">
        <v>0</v>
      </c>
    </row>
    <row r="197" spans="1:30" x14ac:dyDescent="0.25">
      <c r="A197" s="14">
        <v>44391</v>
      </c>
      <c r="B197" s="16">
        <f t="shared" si="6"/>
        <v>7</v>
      </c>
      <c r="C197" s="16">
        <f>WEEKDAY(A197,Processing!$E$3)</f>
        <v>4</v>
      </c>
      <c r="D197" s="22">
        <f>WEEKNUM(A197,Processing!$E$3)-WEEKNUM(DATE(YEAR(A197),B197,1),Processing!$E$3)+1</f>
        <v>3</v>
      </c>
      <c r="E197" s="22" t="str">
        <f t="shared" si="7"/>
        <v>743</v>
      </c>
      <c r="F197" s="27">
        <v>0.21</v>
      </c>
      <c r="G197" s="27">
        <v>0.57000000000000006</v>
      </c>
      <c r="H197">
        <v>838</v>
      </c>
      <c r="I197">
        <v>1206</v>
      </c>
      <c r="J197" s="28">
        <v>-0.34</v>
      </c>
      <c r="K197" s="28">
        <v>0.3387</v>
      </c>
      <c r="L197" s="27">
        <v>0.01</v>
      </c>
      <c r="M197" s="27">
        <v>0.04</v>
      </c>
      <c r="N197" s="27">
        <v>0</v>
      </c>
      <c r="O197" s="27">
        <v>0.05</v>
      </c>
      <c r="P197" s="40">
        <v>420</v>
      </c>
      <c r="Q197" s="40">
        <v>580.00000000000011</v>
      </c>
      <c r="R197" s="27">
        <v>0.31</v>
      </c>
      <c r="S197" s="27">
        <v>0.8</v>
      </c>
      <c r="T197" s="27">
        <v>0.18</v>
      </c>
      <c r="U197" s="27">
        <v>0.69000000000000006</v>
      </c>
      <c r="V197" s="27">
        <v>0.3</v>
      </c>
      <c r="W197" s="40">
        <v>50</v>
      </c>
      <c r="X197" s="16">
        <v>19</v>
      </c>
      <c r="Y197" s="16">
        <v>22</v>
      </c>
      <c r="Z197" s="27">
        <v>0.03</v>
      </c>
      <c r="AA197" s="27">
        <v>0.02</v>
      </c>
      <c r="AB197" s="27">
        <v>0</v>
      </c>
      <c r="AC197" s="27">
        <v>0.02</v>
      </c>
      <c r="AD197" s="27">
        <v>0</v>
      </c>
    </row>
    <row r="198" spans="1:30" x14ac:dyDescent="0.25">
      <c r="A198" s="14">
        <v>44392</v>
      </c>
      <c r="B198" s="16">
        <f t="shared" si="6"/>
        <v>7</v>
      </c>
      <c r="C198" s="16">
        <f>WEEKDAY(A198,Processing!$E$3)</f>
        <v>5</v>
      </c>
      <c r="D198" s="22">
        <f>WEEKNUM(A198,Processing!$E$3)-WEEKNUM(DATE(YEAR(A198),B198,1),Processing!$E$3)+1</f>
        <v>3</v>
      </c>
      <c r="E198" s="22" t="str">
        <f t="shared" si="7"/>
        <v>753</v>
      </c>
      <c r="F198" s="27">
        <v>0.22</v>
      </c>
      <c r="G198" s="27">
        <v>0.84000000000000008</v>
      </c>
      <c r="H198">
        <v>690</v>
      </c>
      <c r="I198">
        <v>341</v>
      </c>
      <c r="J198" s="28">
        <v>0.02</v>
      </c>
      <c r="K198" s="28">
        <v>0.28980000000000006</v>
      </c>
      <c r="L198" s="27">
        <v>0.01</v>
      </c>
      <c r="M198" s="27">
        <v>0</v>
      </c>
      <c r="N198" s="27">
        <v>0.01</v>
      </c>
      <c r="O198" s="27">
        <v>0.03</v>
      </c>
      <c r="P198" s="40">
        <v>320</v>
      </c>
      <c r="Q198" s="40">
        <v>679.99999999999989</v>
      </c>
      <c r="R198" s="27">
        <v>0.06</v>
      </c>
      <c r="S198" s="27">
        <v>0.98</v>
      </c>
      <c r="T198" s="27">
        <v>0.26</v>
      </c>
      <c r="U198" s="27">
        <v>0.6</v>
      </c>
      <c r="V198" s="27">
        <v>0.3</v>
      </c>
      <c r="W198" s="40">
        <v>66</v>
      </c>
      <c r="X198" s="16">
        <v>30</v>
      </c>
      <c r="Y198" s="16">
        <v>2</v>
      </c>
      <c r="Z198" s="27">
        <v>0.03</v>
      </c>
      <c r="AA198" s="27">
        <v>0.01</v>
      </c>
      <c r="AB198" s="27">
        <v>0.05</v>
      </c>
      <c r="AC198" s="27">
        <v>0.03</v>
      </c>
      <c r="AD198" s="27">
        <v>0.01</v>
      </c>
    </row>
    <row r="199" spans="1:30" x14ac:dyDescent="0.25">
      <c r="A199" s="14">
        <v>44393</v>
      </c>
      <c r="B199" s="16">
        <f t="shared" si="6"/>
        <v>7</v>
      </c>
      <c r="C199" s="16">
        <f>WEEKDAY(A199,Processing!$E$3)</f>
        <v>6</v>
      </c>
      <c r="D199" s="22">
        <f>WEEKNUM(A199,Processing!$E$3)-WEEKNUM(DATE(YEAR(A199),B199,1),Processing!$E$3)+1</f>
        <v>3</v>
      </c>
      <c r="E199" s="22" t="str">
        <f t="shared" si="7"/>
        <v>763</v>
      </c>
      <c r="F199" s="27">
        <v>0.2</v>
      </c>
      <c r="G199" s="27">
        <v>0.87</v>
      </c>
      <c r="H199">
        <v>640</v>
      </c>
      <c r="I199">
        <v>801</v>
      </c>
      <c r="J199" s="28">
        <v>0.15</v>
      </c>
      <c r="K199" s="28">
        <v>0.67090000000000005</v>
      </c>
      <c r="L199" s="27">
        <v>0</v>
      </c>
      <c r="M199" s="27">
        <v>0.02</v>
      </c>
      <c r="N199" s="27">
        <v>0.05</v>
      </c>
      <c r="O199" s="27">
        <v>0.03</v>
      </c>
      <c r="P199" s="40">
        <v>780</v>
      </c>
      <c r="Q199" s="40">
        <v>219.99999999999997</v>
      </c>
      <c r="R199" s="27">
        <v>0.32</v>
      </c>
      <c r="S199" s="27">
        <v>0.88</v>
      </c>
      <c r="T199" s="27">
        <v>0.52</v>
      </c>
      <c r="U199" s="27">
        <v>0.85</v>
      </c>
      <c r="V199" s="27">
        <v>0.3</v>
      </c>
      <c r="W199" s="40">
        <v>40</v>
      </c>
      <c r="X199" s="16">
        <v>17</v>
      </c>
      <c r="Y199" s="16">
        <v>19</v>
      </c>
      <c r="Z199" s="27">
        <v>0.02</v>
      </c>
      <c r="AA199" s="27">
        <v>0.04</v>
      </c>
      <c r="AB199" s="27">
        <v>0.05</v>
      </c>
      <c r="AC199" s="27">
        <v>0</v>
      </c>
      <c r="AD199" s="27">
        <v>0.05</v>
      </c>
    </row>
    <row r="200" spans="1:30" x14ac:dyDescent="0.25">
      <c r="A200" s="14">
        <v>44394</v>
      </c>
      <c r="B200" s="16">
        <f t="shared" si="6"/>
        <v>7</v>
      </c>
      <c r="C200" s="16">
        <f>WEEKDAY(A200,Processing!$E$3)</f>
        <v>7</v>
      </c>
      <c r="D200" s="22">
        <f>WEEKNUM(A200,Processing!$E$3)-WEEKNUM(DATE(YEAR(A200),B200,1),Processing!$E$3)+1</f>
        <v>3</v>
      </c>
      <c r="E200" s="22" t="str">
        <f t="shared" si="7"/>
        <v>773</v>
      </c>
      <c r="F200" s="27">
        <v>0.21</v>
      </c>
      <c r="G200" s="27">
        <v>0.97</v>
      </c>
      <c r="H200">
        <v>610</v>
      </c>
      <c r="I200">
        <v>496</v>
      </c>
      <c r="J200" s="28">
        <v>-0.76</v>
      </c>
      <c r="K200" s="28">
        <v>0.872</v>
      </c>
      <c r="L200" s="27">
        <v>0.02</v>
      </c>
      <c r="M200" s="27">
        <v>0.05</v>
      </c>
      <c r="N200" s="27">
        <v>0.01</v>
      </c>
      <c r="O200" s="27">
        <v>0</v>
      </c>
      <c r="P200" s="40">
        <v>780</v>
      </c>
      <c r="Q200" s="40">
        <v>219.99999999999997</v>
      </c>
      <c r="R200" s="27">
        <v>0.28000000000000003</v>
      </c>
      <c r="S200" s="27">
        <v>0.72</v>
      </c>
      <c r="T200" s="27">
        <v>0.41000000000000003</v>
      </c>
      <c r="U200" s="27">
        <v>0.78</v>
      </c>
      <c r="V200" s="27">
        <v>0.3</v>
      </c>
      <c r="W200" s="40">
        <v>86</v>
      </c>
      <c r="X200" s="16">
        <v>22</v>
      </c>
      <c r="Y200" s="16">
        <v>5</v>
      </c>
      <c r="Z200" s="27">
        <v>0.02</v>
      </c>
      <c r="AA200" s="27">
        <v>0.01</v>
      </c>
      <c r="AB200" s="27">
        <v>0.03</v>
      </c>
      <c r="AC200" s="27">
        <v>0</v>
      </c>
      <c r="AD200" s="27">
        <v>0.01</v>
      </c>
    </row>
    <row r="201" spans="1:30" x14ac:dyDescent="0.25">
      <c r="A201" s="14">
        <v>44395</v>
      </c>
      <c r="B201" s="16">
        <f t="shared" si="6"/>
        <v>7</v>
      </c>
      <c r="C201" s="16">
        <f>WEEKDAY(A201,Processing!$E$3)</f>
        <v>1</v>
      </c>
      <c r="D201" s="22">
        <f>WEEKNUM(A201,Processing!$E$3)-WEEKNUM(DATE(YEAR(A201),B201,1),Processing!$E$3)+1</f>
        <v>4</v>
      </c>
      <c r="E201" s="22" t="str">
        <f t="shared" si="7"/>
        <v>714</v>
      </c>
      <c r="F201" s="27">
        <v>0.16</v>
      </c>
      <c r="G201" s="27">
        <v>0.94</v>
      </c>
      <c r="H201">
        <v>619</v>
      </c>
      <c r="I201">
        <v>328</v>
      </c>
      <c r="J201" s="28">
        <v>0.02</v>
      </c>
      <c r="K201" s="28">
        <v>0.14410000000000001</v>
      </c>
      <c r="L201" s="27">
        <v>0</v>
      </c>
      <c r="M201" s="27">
        <v>0.01</v>
      </c>
      <c r="N201" s="27">
        <v>0.05</v>
      </c>
      <c r="O201" s="27">
        <v>0.01</v>
      </c>
      <c r="P201" s="40">
        <v>840</v>
      </c>
      <c r="Q201" s="40">
        <v>160.00000000000003</v>
      </c>
      <c r="R201" s="27">
        <v>0.18</v>
      </c>
      <c r="S201" s="27">
        <v>0.57999999999999996</v>
      </c>
      <c r="T201" s="27">
        <v>7.0000000000000007E-2</v>
      </c>
      <c r="U201" s="27">
        <v>0.79</v>
      </c>
      <c r="V201" s="27">
        <v>0.3</v>
      </c>
      <c r="W201" s="40">
        <v>32</v>
      </c>
      <c r="X201" s="16">
        <v>9</v>
      </c>
      <c r="Y201" s="16">
        <v>14</v>
      </c>
      <c r="Z201" s="27">
        <v>0.04</v>
      </c>
      <c r="AA201" s="27">
        <v>0.05</v>
      </c>
      <c r="AB201" s="27">
        <v>0.04</v>
      </c>
      <c r="AC201" s="27">
        <v>0.01</v>
      </c>
      <c r="AD201" s="27">
        <v>0.05</v>
      </c>
    </row>
    <row r="202" spans="1:30" x14ac:dyDescent="0.25">
      <c r="A202" s="14">
        <v>44396</v>
      </c>
      <c r="B202" s="16">
        <f t="shared" si="6"/>
        <v>7</v>
      </c>
      <c r="C202" s="16">
        <f>WEEKDAY(A202,Processing!$E$3)</f>
        <v>2</v>
      </c>
      <c r="D202" s="22">
        <f>WEEKNUM(A202,Processing!$E$3)-WEEKNUM(DATE(YEAR(A202),B202,1),Processing!$E$3)+1</f>
        <v>4</v>
      </c>
      <c r="E202" s="22" t="str">
        <f t="shared" si="7"/>
        <v>724</v>
      </c>
      <c r="F202" s="27">
        <v>0.22</v>
      </c>
      <c r="G202" s="27">
        <v>0.31</v>
      </c>
      <c r="H202">
        <v>197</v>
      </c>
      <c r="I202">
        <v>205</v>
      </c>
      <c r="J202" s="28">
        <v>-0.08</v>
      </c>
      <c r="K202" s="28">
        <v>0.53520000000000001</v>
      </c>
      <c r="L202" s="27">
        <v>0.01</v>
      </c>
      <c r="M202" s="27">
        <v>0</v>
      </c>
      <c r="N202" s="27">
        <v>0.04</v>
      </c>
      <c r="O202" s="27">
        <v>0.04</v>
      </c>
      <c r="P202" s="40">
        <v>890</v>
      </c>
      <c r="Q202" s="40">
        <v>109.99999999999999</v>
      </c>
      <c r="R202" s="27">
        <v>0.21</v>
      </c>
      <c r="S202" s="27">
        <v>0.92</v>
      </c>
      <c r="T202" s="27">
        <v>0.17</v>
      </c>
      <c r="U202" s="27">
        <v>0.46</v>
      </c>
      <c r="V202" s="27">
        <v>0.3</v>
      </c>
      <c r="W202" s="40">
        <v>43</v>
      </c>
      <c r="X202" s="16">
        <v>9</v>
      </c>
      <c r="Y202" s="16">
        <v>6</v>
      </c>
      <c r="Z202" s="27">
        <v>0</v>
      </c>
      <c r="AA202" s="27">
        <v>0</v>
      </c>
      <c r="AB202" s="27">
        <v>0.01</v>
      </c>
      <c r="AC202" s="27">
        <v>0.02</v>
      </c>
      <c r="AD202" s="27">
        <v>0.04</v>
      </c>
    </row>
    <row r="203" spans="1:30" x14ac:dyDescent="0.25">
      <c r="A203" s="14">
        <v>44397</v>
      </c>
      <c r="B203" s="16">
        <f t="shared" si="6"/>
        <v>7</v>
      </c>
      <c r="C203" s="16">
        <f>WEEKDAY(A203,Processing!$E$3)</f>
        <v>3</v>
      </c>
      <c r="D203" s="22">
        <f>WEEKNUM(A203,Processing!$E$3)-WEEKNUM(DATE(YEAR(A203),B203,1),Processing!$E$3)+1</f>
        <v>4</v>
      </c>
      <c r="E203" s="22" t="str">
        <f t="shared" si="7"/>
        <v>734</v>
      </c>
      <c r="F203" s="27">
        <v>0.19</v>
      </c>
      <c r="G203" s="27">
        <v>0.59</v>
      </c>
      <c r="H203">
        <v>610</v>
      </c>
      <c r="I203">
        <v>417</v>
      </c>
      <c r="J203" s="28">
        <v>-0.64</v>
      </c>
      <c r="K203" s="28">
        <v>0.84629999999999994</v>
      </c>
      <c r="L203" s="27">
        <v>0.04</v>
      </c>
      <c r="M203" s="27">
        <v>0.01</v>
      </c>
      <c r="N203" s="27">
        <v>0</v>
      </c>
      <c r="O203" s="27">
        <v>0</v>
      </c>
      <c r="P203" s="40">
        <v>290</v>
      </c>
      <c r="Q203" s="40">
        <v>710</v>
      </c>
      <c r="R203" s="27">
        <v>0.3</v>
      </c>
      <c r="S203" s="27">
        <v>0.95000000000000007</v>
      </c>
      <c r="T203" s="27">
        <v>0.53</v>
      </c>
      <c r="U203" s="27">
        <v>0.89</v>
      </c>
      <c r="V203" s="27">
        <v>0.3</v>
      </c>
      <c r="W203" s="40">
        <v>80</v>
      </c>
      <c r="X203" s="16">
        <v>12</v>
      </c>
      <c r="Y203" s="16">
        <v>33</v>
      </c>
      <c r="Z203" s="27">
        <v>0.02</v>
      </c>
      <c r="AA203" s="27">
        <v>0.01</v>
      </c>
      <c r="AB203" s="27">
        <v>0.05</v>
      </c>
      <c r="AC203" s="27">
        <v>0.05</v>
      </c>
      <c r="AD203" s="27">
        <v>0</v>
      </c>
    </row>
    <row r="204" spans="1:30" x14ac:dyDescent="0.25">
      <c r="A204" s="14">
        <v>44398</v>
      </c>
      <c r="B204" s="16">
        <f t="shared" si="6"/>
        <v>7</v>
      </c>
      <c r="C204" s="16">
        <f>WEEKDAY(A204,Processing!$E$3)</f>
        <v>4</v>
      </c>
      <c r="D204" s="22">
        <f>WEEKNUM(A204,Processing!$E$3)-WEEKNUM(DATE(YEAR(A204),B204,1),Processing!$E$3)+1</f>
        <v>4</v>
      </c>
      <c r="E204" s="22" t="str">
        <f t="shared" si="7"/>
        <v>744</v>
      </c>
      <c r="F204" s="27">
        <v>0.11</v>
      </c>
      <c r="G204" s="27">
        <v>0.81</v>
      </c>
      <c r="H204">
        <v>767</v>
      </c>
      <c r="I204">
        <v>431</v>
      </c>
      <c r="J204" s="28">
        <v>0.57999999999999996</v>
      </c>
      <c r="K204" s="28">
        <v>0.31740000000000002</v>
      </c>
      <c r="L204" s="27">
        <v>0</v>
      </c>
      <c r="M204" s="27">
        <v>0.03</v>
      </c>
      <c r="N204" s="27">
        <v>0</v>
      </c>
      <c r="O204" s="27">
        <v>0.03</v>
      </c>
      <c r="P204" s="40">
        <v>930</v>
      </c>
      <c r="Q204" s="40">
        <v>69.999999999999957</v>
      </c>
      <c r="R204" s="27">
        <v>0.28999999999999998</v>
      </c>
      <c r="S204" s="27">
        <v>0.82000000000000006</v>
      </c>
      <c r="T204" s="27">
        <v>0.37</v>
      </c>
      <c r="U204" s="27">
        <v>0.43</v>
      </c>
      <c r="V204" s="27">
        <v>0.3</v>
      </c>
      <c r="W204" s="40">
        <v>72</v>
      </c>
      <c r="X204" s="16">
        <v>18</v>
      </c>
      <c r="Y204" s="16">
        <v>8</v>
      </c>
      <c r="Z204" s="27">
        <v>0.01</v>
      </c>
      <c r="AA204" s="27">
        <v>0.05</v>
      </c>
      <c r="AB204" s="27">
        <v>0.04</v>
      </c>
      <c r="AC204" s="27">
        <v>0.01</v>
      </c>
      <c r="AD204" s="27">
        <v>0</v>
      </c>
    </row>
    <row r="205" spans="1:30" x14ac:dyDescent="0.25">
      <c r="A205" s="14">
        <v>44399</v>
      </c>
      <c r="B205" s="16">
        <f t="shared" si="6"/>
        <v>7</v>
      </c>
      <c r="C205" s="16">
        <f>WEEKDAY(A205,Processing!$E$3)</f>
        <v>5</v>
      </c>
      <c r="D205" s="22">
        <f>WEEKNUM(A205,Processing!$E$3)-WEEKNUM(DATE(YEAR(A205),B205,1),Processing!$E$3)+1</f>
        <v>4</v>
      </c>
      <c r="E205" s="22" t="str">
        <f t="shared" si="7"/>
        <v>754</v>
      </c>
      <c r="F205" s="27">
        <v>0.23</v>
      </c>
      <c r="G205" s="27">
        <v>0.71</v>
      </c>
      <c r="H205">
        <v>622</v>
      </c>
      <c r="I205">
        <v>814</v>
      </c>
      <c r="J205" s="28">
        <v>-0.09</v>
      </c>
      <c r="K205" s="28">
        <v>0.27850000000000003</v>
      </c>
      <c r="L205" s="27">
        <v>0</v>
      </c>
      <c r="M205" s="27">
        <v>0.01</v>
      </c>
      <c r="N205" s="27">
        <v>0</v>
      </c>
      <c r="O205" s="27">
        <v>0.04</v>
      </c>
      <c r="P205" s="40">
        <v>550</v>
      </c>
      <c r="Q205" s="40">
        <v>449.99999999999994</v>
      </c>
      <c r="R205" s="27">
        <v>0.31</v>
      </c>
      <c r="S205" s="27">
        <v>0.91</v>
      </c>
      <c r="T205" s="27">
        <v>0.26</v>
      </c>
      <c r="U205" s="27">
        <v>0.45</v>
      </c>
      <c r="V205" s="27">
        <v>0.3</v>
      </c>
      <c r="W205" s="40">
        <v>57</v>
      </c>
      <c r="X205" s="16">
        <v>2</v>
      </c>
      <c r="Y205" s="16">
        <v>3</v>
      </c>
      <c r="Z205" s="27">
        <v>0</v>
      </c>
      <c r="AA205" s="27">
        <v>0.02</v>
      </c>
      <c r="AB205" s="27">
        <v>0</v>
      </c>
      <c r="AC205" s="27">
        <v>0</v>
      </c>
      <c r="AD205" s="27">
        <v>0</v>
      </c>
    </row>
    <row r="206" spans="1:30" x14ac:dyDescent="0.25">
      <c r="A206" s="14">
        <v>44400</v>
      </c>
      <c r="B206" s="16">
        <f t="shared" si="6"/>
        <v>7</v>
      </c>
      <c r="C206" s="16">
        <f>WEEKDAY(A206,Processing!$E$3)</f>
        <v>6</v>
      </c>
      <c r="D206" s="22">
        <f>WEEKNUM(A206,Processing!$E$3)-WEEKNUM(DATE(YEAR(A206),B206,1),Processing!$E$3)+1</f>
        <v>4</v>
      </c>
      <c r="E206" s="22" t="str">
        <f t="shared" si="7"/>
        <v>764</v>
      </c>
      <c r="F206" s="27">
        <v>0.12</v>
      </c>
      <c r="G206" s="27">
        <v>0.74</v>
      </c>
      <c r="H206">
        <v>703</v>
      </c>
      <c r="I206">
        <v>1341</v>
      </c>
      <c r="J206" s="28">
        <v>-0.38</v>
      </c>
      <c r="K206" s="28">
        <v>0.28960000000000002</v>
      </c>
      <c r="L206" s="27">
        <v>0</v>
      </c>
      <c r="M206" s="27">
        <v>0.03</v>
      </c>
      <c r="N206" s="27">
        <v>0</v>
      </c>
      <c r="O206" s="27">
        <v>0.05</v>
      </c>
      <c r="P206" s="40">
        <v>210</v>
      </c>
      <c r="Q206" s="40">
        <v>790</v>
      </c>
      <c r="R206" s="27">
        <v>0.17</v>
      </c>
      <c r="S206" s="27">
        <v>0.64</v>
      </c>
      <c r="T206" s="27">
        <v>0.54</v>
      </c>
      <c r="U206" s="27">
        <v>0.87</v>
      </c>
      <c r="V206" s="27">
        <v>0.2</v>
      </c>
      <c r="W206" s="40">
        <v>82</v>
      </c>
      <c r="X206" s="16">
        <v>71</v>
      </c>
      <c r="Y206" s="16">
        <v>13</v>
      </c>
      <c r="Z206" s="27">
        <v>0.01</v>
      </c>
      <c r="AA206" s="27">
        <v>0.03</v>
      </c>
      <c r="AB206" s="27">
        <v>0.03</v>
      </c>
      <c r="AC206" s="27">
        <v>0.02</v>
      </c>
      <c r="AD206" s="27">
        <v>0</v>
      </c>
    </row>
    <row r="207" spans="1:30" x14ac:dyDescent="0.25">
      <c r="A207" s="14">
        <v>44401</v>
      </c>
      <c r="B207" s="16">
        <f t="shared" si="6"/>
        <v>7</v>
      </c>
      <c r="C207" s="16">
        <f>WEEKDAY(A207,Processing!$E$3)</f>
        <v>7</v>
      </c>
      <c r="D207" s="22">
        <f>WEEKNUM(A207,Processing!$E$3)-WEEKNUM(DATE(YEAR(A207),B207,1),Processing!$E$3)+1</f>
        <v>4</v>
      </c>
      <c r="E207" s="22" t="str">
        <f t="shared" si="7"/>
        <v>774</v>
      </c>
      <c r="F207" s="27">
        <v>0.19</v>
      </c>
      <c r="G207" s="27">
        <v>0.87</v>
      </c>
      <c r="H207">
        <v>228</v>
      </c>
      <c r="I207">
        <v>130</v>
      </c>
      <c r="J207" s="28">
        <v>-0.71</v>
      </c>
      <c r="K207" s="28">
        <v>0.84070000000000011</v>
      </c>
      <c r="L207" s="27">
        <v>0</v>
      </c>
      <c r="M207" s="27">
        <v>0.01</v>
      </c>
      <c r="N207" s="27">
        <v>0</v>
      </c>
      <c r="O207" s="27">
        <v>0.01</v>
      </c>
      <c r="P207" s="40">
        <v>420</v>
      </c>
      <c r="Q207" s="40">
        <v>580.00000000000011</v>
      </c>
      <c r="R207" s="27">
        <v>0.08</v>
      </c>
      <c r="S207" s="27">
        <v>0.88</v>
      </c>
      <c r="T207" s="27">
        <v>0.48</v>
      </c>
      <c r="U207" s="27">
        <v>0.62</v>
      </c>
      <c r="V207" s="27">
        <v>0.2</v>
      </c>
      <c r="W207" s="40">
        <v>79</v>
      </c>
      <c r="X207" s="16">
        <v>1</v>
      </c>
      <c r="Y207" s="16">
        <v>26</v>
      </c>
      <c r="Z207" s="27">
        <v>0.05</v>
      </c>
      <c r="AA207" s="27">
        <v>0</v>
      </c>
      <c r="AB207" s="27">
        <v>0.03</v>
      </c>
      <c r="AC207" s="27">
        <v>0.01</v>
      </c>
      <c r="AD207" s="27">
        <v>0</v>
      </c>
    </row>
    <row r="208" spans="1:30" x14ac:dyDescent="0.25">
      <c r="A208" s="14">
        <v>44402</v>
      </c>
      <c r="B208" s="16">
        <f t="shared" si="6"/>
        <v>7</v>
      </c>
      <c r="C208" s="16">
        <f>WEEKDAY(A208,Processing!$E$3)</f>
        <v>1</v>
      </c>
      <c r="D208" s="22">
        <f>WEEKNUM(A208,Processing!$E$3)-WEEKNUM(DATE(YEAR(A208),B208,1),Processing!$E$3)+1</f>
        <v>5</v>
      </c>
      <c r="E208" s="22" t="str">
        <f t="shared" si="7"/>
        <v>715</v>
      </c>
      <c r="F208" s="27">
        <v>0.18</v>
      </c>
      <c r="G208" s="27">
        <v>0.76</v>
      </c>
      <c r="H208">
        <v>677</v>
      </c>
      <c r="I208">
        <v>575</v>
      </c>
      <c r="J208" s="28">
        <v>0.32</v>
      </c>
      <c r="K208" s="28">
        <v>0.23180000000000001</v>
      </c>
      <c r="L208" s="27">
        <v>0</v>
      </c>
      <c r="M208" s="27">
        <v>0.04</v>
      </c>
      <c r="N208" s="27">
        <v>0</v>
      </c>
      <c r="O208" s="27">
        <v>0.01</v>
      </c>
      <c r="P208" s="40">
        <v>510</v>
      </c>
      <c r="Q208" s="40">
        <v>490</v>
      </c>
      <c r="R208" s="27">
        <v>0.32</v>
      </c>
      <c r="S208" s="27">
        <v>0.52</v>
      </c>
      <c r="T208" s="27">
        <v>0.43</v>
      </c>
      <c r="U208" s="27">
        <v>0.85</v>
      </c>
      <c r="V208" s="27">
        <v>0.2</v>
      </c>
      <c r="W208" s="40">
        <v>88</v>
      </c>
      <c r="X208" s="16">
        <v>28</v>
      </c>
      <c r="Y208" s="16">
        <v>38</v>
      </c>
      <c r="Z208" s="27">
        <v>0.02</v>
      </c>
      <c r="AA208" s="27">
        <v>0.04</v>
      </c>
      <c r="AB208" s="27">
        <v>0.02</v>
      </c>
      <c r="AC208" s="27">
        <v>0</v>
      </c>
      <c r="AD208" s="27">
        <v>0</v>
      </c>
    </row>
    <row r="209" spans="1:30" x14ac:dyDescent="0.25">
      <c r="A209" s="14">
        <v>44403</v>
      </c>
      <c r="B209" s="16">
        <f t="shared" si="6"/>
        <v>7</v>
      </c>
      <c r="C209" s="16">
        <f>WEEKDAY(A209,Processing!$E$3)</f>
        <v>2</v>
      </c>
      <c r="D209" s="22">
        <f>WEEKNUM(A209,Processing!$E$3)-WEEKNUM(DATE(YEAR(A209),B209,1),Processing!$E$3)+1</f>
        <v>5</v>
      </c>
      <c r="E209" s="22" t="str">
        <f t="shared" si="7"/>
        <v>725</v>
      </c>
      <c r="F209" s="27">
        <v>0.22</v>
      </c>
      <c r="G209" s="27">
        <v>0.66</v>
      </c>
      <c r="H209">
        <v>252</v>
      </c>
      <c r="I209">
        <v>159</v>
      </c>
      <c r="J209" s="28">
        <v>-0.9</v>
      </c>
      <c r="K209" s="28">
        <v>0.62290000000000001</v>
      </c>
      <c r="L209" s="27">
        <v>0</v>
      </c>
      <c r="M209" s="27">
        <v>0.04</v>
      </c>
      <c r="N209" s="27">
        <v>0</v>
      </c>
      <c r="O209" s="27">
        <v>0.03</v>
      </c>
      <c r="P209" s="40">
        <v>90</v>
      </c>
      <c r="Q209" s="40">
        <v>910</v>
      </c>
      <c r="R209" s="27">
        <v>0.26</v>
      </c>
      <c r="S209" s="27">
        <v>0.65</v>
      </c>
      <c r="T209" s="27">
        <v>0.26</v>
      </c>
      <c r="U209" s="27">
        <v>0.52</v>
      </c>
      <c r="V209" s="27">
        <v>0.2</v>
      </c>
      <c r="W209" s="40">
        <v>25</v>
      </c>
      <c r="X209" s="16">
        <v>20</v>
      </c>
      <c r="Y209" s="16">
        <v>8</v>
      </c>
      <c r="Z209" s="27">
        <v>0</v>
      </c>
      <c r="AA209" s="27">
        <v>0.02</v>
      </c>
      <c r="AB209" s="27">
        <v>0.05</v>
      </c>
      <c r="AC209" s="27">
        <v>0.02</v>
      </c>
      <c r="AD209" s="27">
        <v>0</v>
      </c>
    </row>
    <row r="210" spans="1:30" x14ac:dyDescent="0.25">
      <c r="A210" s="14">
        <v>44404</v>
      </c>
      <c r="B210" s="16">
        <f t="shared" si="6"/>
        <v>7</v>
      </c>
      <c r="C210" s="16">
        <f>WEEKDAY(A210,Processing!$E$3)</f>
        <v>3</v>
      </c>
      <c r="D210" s="22">
        <f>WEEKNUM(A210,Processing!$E$3)-WEEKNUM(DATE(YEAR(A210),B210,1),Processing!$E$3)+1</f>
        <v>5</v>
      </c>
      <c r="E210" s="22" t="str">
        <f t="shared" si="7"/>
        <v>735</v>
      </c>
      <c r="F210" s="27">
        <v>0.22</v>
      </c>
      <c r="G210" s="27">
        <v>0.75</v>
      </c>
      <c r="H210">
        <v>846</v>
      </c>
      <c r="I210">
        <v>911</v>
      </c>
      <c r="J210" s="28">
        <v>-0.55000000000000004</v>
      </c>
      <c r="K210" s="28">
        <v>0.22500000000000001</v>
      </c>
      <c r="L210" s="27">
        <v>0</v>
      </c>
      <c r="M210" s="27">
        <v>0.01</v>
      </c>
      <c r="N210" s="27">
        <v>0</v>
      </c>
      <c r="O210" s="27">
        <v>0.04</v>
      </c>
      <c r="P210" s="40">
        <v>600</v>
      </c>
      <c r="Q210" s="40">
        <v>400</v>
      </c>
      <c r="R210" s="27">
        <v>0.45</v>
      </c>
      <c r="S210" s="27">
        <v>0.70000000000000007</v>
      </c>
      <c r="T210" s="27">
        <v>0.13</v>
      </c>
      <c r="U210" s="27">
        <v>0.94000000000000006</v>
      </c>
      <c r="V210" s="27">
        <v>0.2</v>
      </c>
      <c r="W210" s="40">
        <v>31</v>
      </c>
      <c r="X210" s="16">
        <v>22</v>
      </c>
      <c r="Y210" s="16">
        <v>7</v>
      </c>
      <c r="Z210" s="27">
        <v>0.02</v>
      </c>
      <c r="AA210" s="27">
        <v>0</v>
      </c>
      <c r="AB210" s="27">
        <v>0.01</v>
      </c>
      <c r="AC210" s="27">
        <v>0.05</v>
      </c>
      <c r="AD210" s="27">
        <v>0</v>
      </c>
    </row>
    <row r="211" spans="1:30" x14ac:dyDescent="0.25">
      <c r="A211" s="14">
        <v>44405</v>
      </c>
      <c r="B211" s="16">
        <f t="shared" si="6"/>
        <v>7</v>
      </c>
      <c r="C211" s="16">
        <f>WEEKDAY(A211,Processing!$E$3)</f>
        <v>4</v>
      </c>
      <c r="D211" s="22">
        <f>WEEKNUM(A211,Processing!$E$3)-WEEKNUM(DATE(YEAR(A211),B211,1),Processing!$E$3)+1</f>
        <v>5</v>
      </c>
      <c r="E211" s="22" t="str">
        <f t="shared" si="7"/>
        <v>745</v>
      </c>
      <c r="F211" s="27">
        <v>0.25</v>
      </c>
      <c r="G211" s="27">
        <v>0.83000000000000007</v>
      </c>
      <c r="H211">
        <v>567</v>
      </c>
      <c r="I211">
        <v>478</v>
      </c>
      <c r="J211" s="28">
        <v>-0.6</v>
      </c>
      <c r="K211" s="28">
        <v>0.68610000000000004</v>
      </c>
      <c r="L211" s="27">
        <v>0</v>
      </c>
      <c r="M211" s="27">
        <v>0.02</v>
      </c>
      <c r="N211" s="27">
        <v>0</v>
      </c>
      <c r="O211" s="27">
        <v>0.01</v>
      </c>
      <c r="P211" s="40">
        <v>830.00000000000011</v>
      </c>
      <c r="Q211" s="40">
        <v>169.99999999999994</v>
      </c>
      <c r="R211" s="27">
        <v>0.05</v>
      </c>
      <c r="S211" s="27">
        <v>0.5</v>
      </c>
      <c r="T211" s="27">
        <v>0.55000000000000004</v>
      </c>
      <c r="U211" s="27">
        <v>0.59</v>
      </c>
      <c r="V211" s="27">
        <v>0.2</v>
      </c>
      <c r="W211" s="40">
        <v>86</v>
      </c>
      <c r="X211" s="16">
        <v>11</v>
      </c>
      <c r="Y211" s="16">
        <v>5</v>
      </c>
      <c r="Z211" s="27">
        <v>0.05</v>
      </c>
      <c r="AA211" s="27">
        <v>0.01</v>
      </c>
      <c r="AB211" s="27">
        <v>0.03</v>
      </c>
      <c r="AC211" s="27">
        <v>0.01</v>
      </c>
      <c r="AD211" s="27">
        <v>0</v>
      </c>
    </row>
    <row r="212" spans="1:30" x14ac:dyDescent="0.25">
      <c r="A212" s="14">
        <v>44406</v>
      </c>
      <c r="B212" s="16">
        <f t="shared" si="6"/>
        <v>7</v>
      </c>
      <c r="C212" s="16">
        <f>WEEKDAY(A212,Processing!$E$3)</f>
        <v>5</v>
      </c>
      <c r="D212" s="22">
        <f>WEEKNUM(A212,Processing!$E$3)-WEEKNUM(DATE(YEAR(A212),B212,1),Processing!$E$3)+1</f>
        <v>5</v>
      </c>
      <c r="E212" s="22" t="str">
        <f t="shared" si="7"/>
        <v>755</v>
      </c>
      <c r="F212" s="27">
        <v>0.15</v>
      </c>
      <c r="G212" s="27">
        <v>0.89999999999999991</v>
      </c>
      <c r="H212">
        <v>896</v>
      </c>
      <c r="I212">
        <v>875</v>
      </c>
      <c r="J212" s="28">
        <v>0.46</v>
      </c>
      <c r="K212" s="28">
        <v>0.75719999999999998</v>
      </c>
      <c r="L212" s="27">
        <v>0</v>
      </c>
      <c r="M212" s="27">
        <v>0.04</v>
      </c>
      <c r="N212" s="27">
        <v>0</v>
      </c>
      <c r="O212" s="27">
        <v>0.03</v>
      </c>
      <c r="P212" s="40">
        <v>10</v>
      </c>
      <c r="Q212" s="40">
        <v>990</v>
      </c>
      <c r="R212" s="27">
        <v>0.48</v>
      </c>
      <c r="S212" s="27">
        <v>1</v>
      </c>
      <c r="T212" s="27">
        <v>0.24</v>
      </c>
      <c r="U212" s="27">
        <v>0.47000000000000003</v>
      </c>
      <c r="V212" s="27">
        <v>0.2</v>
      </c>
      <c r="W212" s="40">
        <v>79</v>
      </c>
      <c r="X212" s="16">
        <v>67</v>
      </c>
      <c r="Y212" s="16">
        <v>18</v>
      </c>
      <c r="Z212" s="27">
        <v>0.03</v>
      </c>
      <c r="AA212" s="27">
        <v>0.04</v>
      </c>
      <c r="AB212" s="27">
        <v>0.03</v>
      </c>
      <c r="AC212" s="27">
        <v>0</v>
      </c>
      <c r="AD212" s="27">
        <v>0</v>
      </c>
    </row>
    <row r="213" spans="1:30" x14ac:dyDescent="0.25">
      <c r="A213" s="14">
        <v>44407</v>
      </c>
      <c r="B213" s="16">
        <f t="shared" si="6"/>
        <v>7</v>
      </c>
      <c r="C213" s="16">
        <f>WEEKDAY(A213,Processing!$E$3)</f>
        <v>6</v>
      </c>
      <c r="D213" s="22">
        <f>WEEKNUM(A213,Processing!$E$3)-WEEKNUM(DATE(YEAR(A213),B213,1),Processing!$E$3)+1</f>
        <v>5</v>
      </c>
      <c r="E213" s="22" t="str">
        <f t="shared" si="7"/>
        <v>765</v>
      </c>
      <c r="F213" s="27">
        <v>0.18</v>
      </c>
      <c r="G213" s="27">
        <v>0.82000000000000006</v>
      </c>
      <c r="H213">
        <v>492</v>
      </c>
      <c r="I213">
        <v>339</v>
      </c>
      <c r="J213" s="28">
        <v>-0.62</v>
      </c>
      <c r="K213" s="28">
        <v>0.1883</v>
      </c>
      <c r="L213" s="27">
        <v>0</v>
      </c>
      <c r="M213" s="27">
        <v>0.02</v>
      </c>
      <c r="N213" s="27">
        <v>0</v>
      </c>
      <c r="O213" s="27">
        <v>0.05</v>
      </c>
      <c r="P213" s="40">
        <v>1000</v>
      </c>
      <c r="Q213" s="40">
        <v>0</v>
      </c>
      <c r="R213" s="27">
        <v>0.4</v>
      </c>
      <c r="S213" s="27">
        <v>0.51</v>
      </c>
      <c r="T213" s="27">
        <v>0.13</v>
      </c>
      <c r="U213" s="27">
        <v>0.93</v>
      </c>
      <c r="V213" s="27">
        <v>0.2</v>
      </c>
      <c r="W213" s="40">
        <v>61</v>
      </c>
      <c r="X213" s="16">
        <v>14</v>
      </c>
      <c r="Y213" s="16">
        <v>15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</row>
    <row r="214" spans="1:30" x14ac:dyDescent="0.25">
      <c r="A214" s="14">
        <v>44408</v>
      </c>
      <c r="B214" s="16">
        <f t="shared" si="6"/>
        <v>7</v>
      </c>
      <c r="C214" s="16">
        <f>WEEKDAY(A214,Processing!$E$3)</f>
        <v>7</v>
      </c>
      <c r="D214" s="22">
        <f>WEEKNUM(A214,Processing!$E$3)-WEEKNUM(DATE(YEAR(A214),B214,1),Processing!$E$3)+1</f>
        <v>5</v>
      </c>
      <c r="E214" s="22" t="str">
        <f t="shared" si="7"/>
        <v>775</v>
      </c>
      <c r="F214" s="27">
        <v>0.24</v>
      </c>
      <c r="G214" s="27">
        <v>0.75</v>
      </c>
      <c r="H214">
        <v>585</v>
      </c>
      <c r="I214">
        <v>442</v>
      </c>
      <c r="J214" s="28">
        <v>0.25</v>
      </c>
      <c r="K214" s="28">
        <v>0.51939999999999997</v>
      </c>
      <c r="L214" s="27">
        <v>0</v>
      </c>
      <c r="M214" s="27">
        <v>0.04</v>
      </c>
      <c r="N214" s="27">
        <v>0</v>
      </c>
      <c r="O214" s="27">
        <v>0.02</v>
      </c>
      <c r="P214" s="40">
        <v>730</v>
      </c>
      <c r="Q214" s="40">
        <v>270</v>
      </c>
      <c r="R214" s="27">
        <v>0.34</v>
      </c>
      <c r="S214" s="27">
        <v>0.70000000000000007</v>
      </c>
      <c r="T214" s="27">
        <v>0.46</v>
      </c>
      <c r="U214" s="27">
        <v>0.91</v>
      </c>
      <c r="V214" s="27">
        <v>0.2</v>
      </c>
      <c r="W214" s="40">
        <v>58</v>
      </c>
      <c r="X214" s="16">
        <v>24</v>
      </c>
      <c r="Y214" s="16">
        <v>22</v>
      </c>
      <c r="Z214" s="27">
        <v>0.01</v>
      </c>
      <c r="AA214" s="27">
        <v>0.03</v>
      </c>
      <c r="AB214" s="27">
        <v>0.01</v>
      </c>
      <c r="AC214" s="27">
        <v>0.01</v>
      </c>
      <c r="AD214" s="27">
        <v>0</v>
      </c>
    </row>
    <row r="215" spans="1:30" x14ac:dyDescent="0.25">
      <c r="A215" s="14">
        <v>44409</v>
      </c>
      <c r="B215" s="16">
        <f t="shared" si="6"/>
        <v>8</v>
      </c>
      <c r="C215" s="16">
        <f>WEEKDAY(A215,Processing!$E$3)</f>
        <v>1</v>
      </c>
      <c r="D215" s="22">
        <f>WEEKNUM(A215,Processing!$E$3)-WEEKNUM(DATE(YEAR(A215),B215,1),Processing!$E$3)+1</f>
        <v>1</v>
      </c>
      <c r="E215" s="22" t="str">
        <f t="shared" si="7"/>
        <v>811</v>
      </c>
      <c r="F215" s="27">
        <v>0.12</v>
      </c>
      <c r="G215" s="27">
        <v>0.89</v>
      </c>
      <c r="H215">
        <v>643</v>
      </c>
      <c r="I215">
        <v>426</v>
      </c>
      <c r="J215" s="28">
        <v>0.09</v>
      </c>
      <c r="K215" s="28">
        <v>0.58050000000000002</v>
      </c>
      <c r="L215" s="27">
        <v>0</v>
      </c>
      <c r="M215" s="27">
        <v>0.01</v>
      </c>
      <c r="N215" s="27">
        <v>0</v>
      </c>
      <c r="O215" s="27">
        <v>0.04</v>
      </c>
      <c r="P215" s="40">
        <v>90</v>
      </c>
      <c r="Q215" s="40">
        <v>910</v>
      </c>
      <c r="R215" s="27">
        <v>0.69000000000000006</v>
      </c>
      <c r="S215" s="27">
        <v>0.09</v>
      </c>
      <c r="T215" s="27">
        <v>0.87</v>
      </c>
      <c r="U215" s="27">
        <v>0.13</v>
      </c>
      <c r="V215" s="27">
        <v>0.2</v>
      </c>
      <c r="W215" s="40">
        <v>48</v>
      </c>
      <c r="X215" s="16">
        <v>43</v>
      </c>
      <c r="Y215" s="16">
        <v>5</v>
      </c>
      <c r="Z215" s="27">
        <v>0.01</v>
      </c>
      <c r="AA215" s="27">
        <v>0</v>
      </c>
      <c r="AB215" s="27">
        <v>0.01</v>
      </c>
      <c r="AC215" s="27">
        <v>0.03</v>
      </c>
      <c r="AD215" s="27">
        <v>0</v>
      </c>
    </row>
    <row r="216" spans="1:30" x14ac:dyDescent="0.25">
      <c r="A216" s="14">
        <v>44410</v>
      </c>
      <c r="B216" s="16">
        <f t="shared" si="6"/>
        <v>8</v>
      </c>
      <c r="C216" s="16">
        <f>WEEKDAY(A216,Processing!$E$3)</f>
        <v>2</v>
      </c>
      <c r="D216" s="22">
        <f>WEEKNUM(A216,Processing!$E$3)-WEEKNUM(DATE(YEAR(A216),B216,1),Processing!$E$3)+1</f>
        <v>1</v>
      </c>
      <c r="E216" s="22" t="str">
        <f t="shared" si="7"/>
        <v>821</v>
      </c>
      <c r="F216" s="27">
        <v>0.19</v>
      </c>
      <c r="G216" s="27">
        <v>0.81</v>
      </c>
      <c r="H216">
        <v>709</v>
      </c>
      <c r="I216">
        <v>863</v>
      </c>
      <c r="J216" s="28">
        <v>-0.49</v>
      </c>
      <c r="K216" s="28">
        <v>0.18160000000000001</v>
      </c>
      <c r="L216" s="27">
        <v>0</v>
      </c>
      <c r="M216" s="27">
        <v>0</v>
      </c>
      <c r="N216" s="27">
        <v>0.03</v>
      </c>
      <c r="O216" s="27">
        <v>0</v>
      </c>
      <c r="P216" s="40">
        <v>360</v>
      </c>
      <c r="Q216" s="40">
        <v>640</v>
      </c>
      <c r="R216" s="27">
        <v>0.68</v>
      </c>
      <c r="S216" s="27">
        <v>0.21</v>
      </c>
      <c r="T216" s="27">
        <v>0.52</v>
      </c>
      <c r="U216" s="27">
        <v>0.04</v>
      </c>
      <c r="V216" s="27">
        <v>0.2</v>
      </c>
      <c r="W216" s="40">
        <v>79</v>
      </c>
      <c r="X216" s="16">
        <v>25</v>
      </c>
      <c r="Y216" s="16">
        <v>39</v>
      </c>
      <c r="Z216" s="27">
        <v>0.01</v>
      </c>
      <c r="AA216" s="27">
        <v>0</v>
      </c>
      <c r="AB216" s="27">
        <v>0</v>
      </c>
      <c r="AC216" s="27">
        <v>0.01</v>
      </c>
      <c r="AD216" s="27">
        <v>0.03</v>
      </c>
    </row>
    <row r="217" spans="1:30" x14ac:dyDescent="0.25">
      <c r="A217" s="14">
        <v>44411</v>
      </c>
      <c r="B217" s="16">
        <f t="shared" si="6"/>
        <v>8</v>
      </c>
      <c r="C217" s="16">
        <f>WEEKDAY(A217,Processing!$E$3)</f>
        <v>3</v>
      </c>
      <c r="D217" s="22">
        <f>WEEKNUM(A217,Processing!$E$3)-WEEKNUM(DATE(YEAR(A217),B217,1),Processing!$E$3)+1</f>
        <v>1</v>
      </c>
      <c r="E217" s="22" t="str">
        <f t="shared" si="7"/>
        <v>831</v>
      </c>
      <c r="F217" s="27">
        <v>0.25</v>
      </c>
      <c r="G217" s="27">
        <v>0.14000000000000001</v>
      </c>
      <c r="H217">
        <v>592</v>
      </c>
      <c r="I217">
        <v>1031</v>
      </c>
      <c r="J217" s="28">
        <v>0.21</v>
      </c>
      <c r="K217" s="28">
        <v>0.12280000000000001</v>
      </c>
      <c r="L217" s="27">
        <v>0</v>
      </c>
      <c r="M217" s="27">
        <v>0</v>
      </c>
      <c r="N217" s="27">
        <v>0</v>
      </c>
      <c r="O217" s="27">
        <v>0</v>
      </c>
      <c r="P217" s="40">
        <v>300</v>
      </c>
      <c r="Q217" s="40">
        <v>700</v>
      </c>
      <c r="R217" s="27">
        <v>0.93</v>
      </c>
      <c r="S217" s="27">
        <v>0.14000000000000001</v>
      </c>
      <c r="T217" s="27">
        <v>0.78</v>
      </c>
      <c r="U217" s="27">
        <v>0.03</v>
      </c>
      <c r="V217" s="27">
        <v>0.2</v>
      </c>
      <c r="W217" s="40">
        <v>66</v>
      </c>
      <c r="X217" s="16">
        <v>7</v>
      </c>
      <c r="Y217" s="16">
        <v>15</v>
      </c>
      <c r="Z217" s="27">
        <v>0.01</v>
      </c>
      <c r="AA217" s="27">
        <v>0</v>
      </c>
      <c r="AB217" s="27">
        <v>0.05</v>
      </c>
      <c r="AC217" s="27">
        <v>0.05</v>
      </c>
      <c r="AD217" s="27">
        <v>0</v>
      </c>
    </row>
    <row r="218" spans="1:30" x14ac:dyDescent="0.25">
      <c r="A218" s="14">
        <v>44412</v>
      </c>
      <c r="B218" s="16">
        <f t="shared" si="6"/>
        <v>8</v>
      </c>
      <c r="C218" s="16">
        <f>WEEKDAY(A218,Processing!$E$3)</f>
        <v>4</v>
      </c>
      <c r="D218" s="22">
        <f>WEEKNUM(A218,Processing!$E$3)-WEEKNUM(DATE(YEAR(A218),B218,1),Processing!$E$3)+1</f>
        <v>1</v>
      </c>
      <c r="E218" s="22" t="str">
        <f t="shared" si="7"/>
        <v>841</v>
      </c>
      <c r="F218" s="27">
        <v>0.17</v>
      </c>
      <c r="G218" s="27">
        <v>0.75</v>
      </c>
      <c r="H218">
        <v>531</v>
      </c>
      <c r="I218">
        <v>284</v>
      </c>
      <c r="J218" s="28">
        <v>-0.45</v>
      </c>
      <c r="K218" s="28">
        <v>0.59379999999999999</v>
      </c>
      <c r="L218" s="27">
        <v>0</v>
      </c>
      <c r="M218" s="27">
        <v>0</v>
      </c>
      <c r="N218" s="27">
        <v>0.03</v>
      </c>
      <c r="O218" s="27">
        <v>0</v>
      </c>
      <c r="P218" s="40">
        <v>720</v>
      </c>
      <c r="Q218" s="40">
        <v>280</v>
      </c>
      <c r="R218" s="27">
        <v>0.67</v>
      </c>
      <c r="S218" s="27">
        <v>0.28999999999999998</v>
      </c>
      <c r="T218" s="27">
        <v>1</v>
      </c>
      <c r="U218" s="27">
        <v>0.12</v>
      </c>
      <c r="V218" s="27">
        <v>0.2</v>
      </c>
      <c r="W218" s="40">
        <v>87</v>
      </c>
      <c r="X218" s="16">
        <v>27</v>
      </c>
      <c r="Y218" s="16">
        <v>24</v>
      </c>
      <c r="Z218" s="27">
        <v>0.01</v>
      </c>
      <c r="AA218" s="27">
        <v>0.03</v>
      </c>
      <c r="AB218" s="27">
        <v>0.04</v>
      </c>
      <c r="AC218" s="27">
        <v>0.05</v>
      </c>
      <c r="AD218" s="27">
        <v>0.03</v>
      </c>
    </row>
    <row r="219" spans="1:30" x14ac:dyDescent="0.25">
      <c r="A219" s="14">
        <v>44413</v>
      </c>
      <c r="B219" s="16">
        <f t="shared" si="6"/>
        <v>8</v>
      </c>
      <c r="C219" s="16">
        <f>WEEKDAY(A219,Processing!$E$3)</f>
        <v>5</v>
      </c>
      <c r="D219" s="22">
        <f>WEEKNUM(A219,Processing!$E$3)-WEEKNUM(DATE(YEAR(A219),B219,1),Processing!$E$3)+1</f>
        <v>1</v>
      </c>
      <c r="E219" s="22" t="str">
        <f t="shared" si="7"/>
        <v>851</v>
      </c>
      <c r="F219" s="27">
        <v>0.11</v>
      </c>
      <c r="G219" s="27">
        <v>0.8</v>
      </c>
      <c r="H219">
        <v>676</v>
      </c>
      <c r="I219">
        <v>711</v>
      </c>
      <c r="J219" s="28">
        <v>0.77</v>
      </c>
      <c r="K219" s="28">
        <v>0.77590000000000003</v>
      </c>
      <c r="L219" s="27">
        <v>0</v>
      </c>
      <c r="M219" s="27">
        <v>0</v>
      </c>
      <c r="N219" s="27">
        <v>0.04</v>
      </c>
      <c r="O219" s="27">
        <v>0</v>
      </c>
      <c r="P219" s="40">
        <v>690.00000000000011</v>
      </c>
      <c r="Q219" s="40">
        <v>309.99999999999994</v>
      </c>
      <c r="R219" s="27">
        <v>0.67</v>
      </c>
      <c r="S219" s="27">
        <v>0.08</v>
      </c>
      <c r="T219" s="27">
        <v>0.62</v>
      </c>
      <c r="U219" s="27">
        <v>0.22</v>
      </c>
      <c r="V219" s="27">
        <v>0.48</v>
      </c>
      <c r="W219" s="40">
        <v>41</v>
      </c>
      <c r="X219" s="16">
        <v>18</v>
      </c>
      <c r="Y219" s="16">
        <v>9</v>
      </c>
      <c r="Z219" s="27">
        <v>0.01</v>
      </c>
      <c r="AA219" s="27">
        <v>0.05</v>
      </c>
      <c r="AB219" s="27">
        <v>0.04</v>
      </c>
      <c r="AC219" s="27">
        <v>0.01</v>
      </c>
      <c r="AD219" s="27">
        <v>0.04</v>
      </c>
    </row>
    <row r="220" spans="1:30" x14ac:dyDescent="0.25">
      <c r="A220" s="14">
        <v>44414</v>
      </c>
      <c r="B220" s="16">
        <f t="shared" si="6"/>
        <v>8</v>
      </c>
      <c r="C220" s="16">
        <f>WEEKDAY(A220,Processing!$E$3)</f>
        <v>6</v>
      </c>
      <c r="D220" s="22">
        <f>WEEKNUM(A220,Processing!$E$3)-WEEKNUM(DATE(YEAR(A220),B220,1),Processing!$E$3)+1</f>
        <v>1</v>
      </c>
      <c r="E220" s="22" t="str">
        <f t="shared" si="7"/>
        <v>861</v>
      </c>
      <c r="F220" s="27">
        <v>0.14000000000000001</v>
      </c>
      <c r="G220" s="27">
        <v>0.82000000000000006</v>
      </c>
      <c r="H220">
        <v>543</v>
      </c>
      <c r="I220">
        <v>1052</v>
      </c>
      <c r="J220" s="28">
        <v>-0.41000000000000003</v>
      </c>
      <c r="K220" s="28">
        <v>0.68700000000000006</v>
      </c>
      <c r="L220" s="27">
        <v>0.03</v>
      </c>
      <c r="M220" s="27">
        <v>0</v>
      </c>
      <c r="N220" s="27">
        <v>0.01</v>
      </c>
      <c r="O220" s="27">
        <v>0</v>
      </c>
      <c r="P220" s="40">
        <v>260</v>
      </c>
      <c r="Q220" s="40">
        <v>740</v>
      </c>
      <c r="R220" s="27">
        <v>0.83000000000000007</v>
      </c>
      <c r="S220" s="27">
        <v>0.46</v>
      </c>
      <c r="T220" s="27">
        <v>0.91</v>
      </c>
      <c r="U220" s="27">
        <v>0.38</v>
      </c>
      <c r="V220" s="27">
        <v>0.27</v>
      </c>
      <c r="W220" s="40">
        <v>72</v>
      </c>
      <c r="X220" s="16">
        <v>60</v>
      </c>
      <c r="Y220" s="16">
        <v>20</v>
      </c>
      <c r="Z220" s="27">
        <v>0.01</v>
      </c>
      <c r="AA220" s="27">
        <v>0.01</v>
      </c>
      <c r="AB220" s="27">
        <v>0.05</v>
      </c>
      <c r="AC220" s="27">
        <v>0.02</v>
      </c>
      <c r="AD220" s="27">
        <v>0.01</v>
      </c>
    </row>
    <row r="221" spans="1:30" x14ac:dyDescent="0.25">
      <c r="A221" s="14">
        <v>44415</v>
      </c>
      <c r="B221" s="16">
        <f t="shared" si="6"/>
        <v>8</v>
      </c>
      <c r="C221" s="16">
        <f>WEEKDAY(A221,Processing!$E$3)</f>
        <v>7</v>
      </c>
      <c r="D221" s="22">
        <f>WEEKNUM(A221,Processing!$E$3)-WEEKNUM(DATE(YEAR(A221),B221,1),Processing!$E$3)+1</f>
        <v>1</v>
      </c>
      <c r="E221" s="22" t="str">
        <f t="shared" si="7"/>
        <v>871</v>
      </c>
      <c r="F221" s="27">
        <v>0.13</v>
      </c>
      <c r="G221" s="27">
        <v>0.16</v>
      </c>
      <c r="H221">
        <v>228</v>
      </c>
      <c r="I221">
        <v>116</v>
      </c>
      <c r="J221" s="28">
        <v>-0.19</v>
      </c>
      <c r="K221" s="28">
        <v>0.45810000000000001</v>
      </c>
      <c r="L221" s="27">
        <v>0.04</v>
      </c>
      <c r="M221" s="27">
        <v>0</v>
      </c>
      <c r="N221" s="27">
        <v>0.05</v>
      </c>
      <c r="O221" s="27">
        <v>0</v>
      </c>
      <c r="P221" s="40">
        <v>260</v>
      </c>
      <c r="Q221" s="40">
        <v>740</v>
      </c>
      <c r="R221" s="27">
        <v>0.63</v>
      </c>
      <c r="S221" s="27">
        <v>0.28000000000000003</v>
      </c>
      <c r="T221" s="27">
        <v>1</v>
      </c>
      <c r="U221" s="27">
        <v>0.23</v>
      </c>
      <c r="V221" s="27">
        <v>0.18</v>
      </c>
      <c r="W221" s="40">
        <v>33</v>
      </c>
      <c r="X221" s="16">
        <v>33</v>
      </c>
      <c r="Y221" s="16">
        <v>15</v>
      </c>
      <c r="Z221" s="27">
        <v>0.01</v>
      </c>
      <c r="AA221" s="27">
        <v>0.05</v>
      </c>
      <c r="AB221" s="27">
        <v>0</v>
      </c>
      <c r="AC221" s="27">
        <v>0.01</v>
      </c>
      <c r="AD221" s="27">
        <v>0.05</v>
      </c>
    </row>
    <row r="222" spans="1:30" x14ac:dyDescent="0.25">
      <c r="A222" s="14">
        <v>44416</v>
      </c>
      <c r="B222" s="16">
        <f t="shared" si="6"/>
        <v>8</v>
      </c>
      <c r="C222" s="16">
        <f>WEEKDAY(A222,Processing!$E$3)</f>
        <v>1</v>
      </c>
      <c r="D222" s="22">
        <f>WEEKNUM(A222,Processing!$E$3)-WEEKNUM(DATE(YEAR(A222),B222,1),Processing!$E$3)+1</f>
        <v>2</v>
      </c>
      <c r="E222" s="22" t="str">
        <f t="shared" si="7"/>
        <v>812</v>
      </c>
      <c r="F222" s="27">
        <v>0.11</v>
      </c>
      <c r="G222" s="27">
        <v>0.75</v>
      </c>
      <c r="H222">
        <v>763</v>
      </c>
      <c r="I222">
        <v>547</v>
      </c>
      <c r="J222" s="28">
        <v>-0.89</v>
      </c>
      <c r="K222" s="28">
        <v>0.6492</v>
      </c>
      <c r="L222" s="27">
        <v>0</v>
      </c>
      <c r="M222" s="27">
        <v>0</v>
      </c>
      <c r="N222" s="27">
        <v>0.04</v>
      </c>
      <c r="O222" s="27">
        <v>0</v>
      </c>
      <c r="P222" s="40">
        <v>810</v>
      </c>
      <c r="Q222" s="40">
        <v>189.99999999999994</v>
      </c>
      <c r="R222" s="27">
        <v>0.84</v>
      </c>
      <c r="S222" s="27">
        <v>0.5</v>
      </c>
      <c r="T222" s="27">
        <v>0.97</v>
      </c>
      <c r="U222" s="27">
        <v>0.12</v>
      </c>
      <c r="V222" s="27">
        <v>0.53</v>
      </c>
      <c r="W222" s="40">
        <v>52</v>
      </c>
      <c r="X222" s="16">
        <v>22</v>
      </c>
      <c r="Y222" s="16">
        <v>9</v>
      </c>
      <c r="Z222" s="27">
        <v>0.01</v>
      </c>
      <c r="AA222" s="27">
        <v>0</v>
      </c>
      <c r="AB222" s="27">
        <v>0.01</v>
      </c>
      <c r="AC222" s="27">
        <v>0</v>
      </c>
      <c r="AD222" s="27">
        <v>0.04</v>
      </c>
    </row>
    <row r="223" spans="1:30" x14ac:dyDescent="0.25">
      <c r="A223" s="14">
        <v>44417</v>
      </c>
      <c r="B223" s="16">
        <f t="shared" si="6"/>
        <v>8</v>
      </c>
      <c r="C223" s="16">
        <f>WEEKDAY(A223,Processing!$E$3)</f>
        <v>2</v>
      </c>
      <c r="D223" s="22">
        <f>WEEKNUM(A223,Processing!$E$3)-WEEKNUM(DATE(YEAR(A223),B223,1),Processing!$E$3)+1</f>
        <v>2</v>
      </c>
      <c r="E223" s="22" t="str">
        <f t="shared" si="7"/>
        <v>822</v>
      </c>
      <c r="F223" s="27">
        <v>0.13</v>
      </c>
      <c r="G223" s="27">
        <v>0.83000000000000007</v>
      </c>
      <c r="H223">
        <v>100</v>
      </c>
      <c r="I223">
        <v>84</v>
      </c>
      <c r="J223" s="28">
        <v>-0.37</v>
      </c>
      <c r="K223" s="28">
        <v>0.84030000000000005</v>
      </c>
      <c r="L223" s="27">
        <v>0.01</v>
      </c>
      <c r="M223" s="27">
        <v>0</v>
      </c>
      <c r="N223" s="27">
        <v>0.04</v>
      </c>
      <c r="O223" s="27">
        <v>0</v>
      </c>
      <c r="P223" s="40">
        <v>70</v>
      </c>
      <c r="Q223" s="40">
        <v>929.99999999999989</v>
      </c>
      <c r="R223" s="27">
        <v>0.57999999999999996</v>
      </c>
      <c r="S223" s="27">
        <v>0.15</v>
      </c>
      <c r="T223" s="27">
        <v>0.65</v>
      </c>
      <c r="U223" s="27">
        <v>0.18</v>
      </c>
      <c r="V223" s="27">
        <v>0.32</v>
      </c>
      <c r="W223" s="40">
        <v>72</v>
      </c>
      <c r="X223" s="16">
        <v>2</v>
      </c>
      <c r="Y223" s="16">
        <v>35</v>
      </c>
      <c r="Z223" s="27">
        <v>0.01</v>
      </c>
      <c r="AA223" s="27">
        <v>0.04</v>
      </c>
      <c r="AB223" s="27">
        <v>0.04</v>
      </c>
      <c r="AC223" s="27">
        <v>0.02</v>
      </c>
      <c r="AD223" s="27">
        <v>0.04</v>
      </c>
    </row>
    <row r="224" spans="1:30" x14ac:dyDescent="0.25">
      <c r="A224" s="14">
        <v>44418</v>
      </c>
      <c r="B224" s="16">
        <f t="shared" si="6"/>
        <v>8</v>
      </c>
      <c r="C224" s="16">
        <f>WEEKDAY(A224,Processing!$E$3)</f>
        <v>3</v>
      </c>
      <c r="D224" s="22">
        <f>WEEKNUM(A224,Processing!$E$3)-WEEKNUM(DATE(YEAR(A224),B224,1),Processing!$E$3)+1</f>
        <v>2</v>
      </c>
      <c r="E224" s="22" t="str">
        <f t="shared" si="7"/>
        <v>832</v>
      </c>
      <c r="F224" s="27">
        <v>0.19</v>
      </c>
      <c r="G224" s="27">
        <v>0.65</v>
      </c>
      <c r="H224">
        <v>686</v>
      </c>
      <c r="I224">
        <v>437</v>
      </c>
      <c r="J224" s="28">
        <v>-0.79</v>
      </c>
      <c r="K224" s="28">
        <v>0.8014</v>
      </c>
      <c r="L224" s="27">
        <v>0.04</v>
      </c>
      <c r="M224" s="27">
        <v>0</v>
      </c>
      <c r="N224" s="27">
        <v>0.05</v>
      </c>
      <c r="O224" s="27">
        <v>0</v>
      </c>
      <c r="P224" s="40">
        <v>100</v>
      </c>
      <c r="Q224" s="40">
        <v>900</v>
      </c>
      <c r="R224" s="27">
        <v>0.95000000000000007</v>
      </c>
      <c r="S224" s="27">
        <v>0.04</v>
      </c>
      <c r="T224" s="27">
        <v>0.56000000000000005</v>
      </c>
      <c r="U224" s="27">
        <v>0.47000000000000003</v>
      </c>
      <c r="V224" s="27">
        <v>0.42</v>
      </c>
      <c r="W224" s="40">
        <v>74</v>
      </c>
      <c r="X224" s="16">
        <v>2</v>
      </c>
      <c r="Y224" s="16">
        <v>8</v>
      </c>
      <c r="Z224" s="27">
        <v>0.01</v>
      </c>
      <c r="AA224" s="27">
        <v>0.04</v>
      </c>
      <c r="AB224" s="27">
        <v>0.04</v>
      </c>
      <c r="AC224" s="27">
        <v>0.01</v>
      </c>
      <c r="AD224" s="27">
        <v>0.05</v>
      </c>
    </row>
    <row r="225" spans="1:30" x14ac:dyDescent="0.25">
      <c r="A225" s="14">
        <v>44419</v>
      </c>
      <c r="B225" s="16">
        <f t="shared" si="6"/>
        <v>8</v>
      </c>
      <c r="C225" s="16">
        <f>WEEKDAY(A225,Processing!$E$3)</f>
        <v>4</v>
      </c>
      <c r="D225" s="22">
        <f>WEEKNUM(A225,Processing!$E$3)-WEEKNUM(DATE(YEAR(A225),B225,1),Processing!$E$3)+1</f>
        <v>2</v>
      </c>
      <c r="E225" s="22" t="str">
        <f t="shared" si="7"/>
        <v>842</v>
      </c>
      <c r="F225" s="27">
        <v>0.24</v>
      </c>
      <c r="G225" s="27">
        <v>0.84000000000000008</v>
      </c>
      <c r="H225">
        <v>363</v>
      </c>
      <c r="I225">
        <v>210</v>
      </c>
      <c r="J225" s="28">
        <v>0.41000000000000003</v>
      </c>
      <c r="K225" s="28">
        <v>0.2225</v>
      </c>
      <c r="L225" s="27">
        <v>0</v>
      </c>
      <c r="M225" s="27">
        <v>0</v>
      </c>
      <c r="N225" s="27">
        <v>0.03</v>
      </c>
      <c r="O225" s="27">
        <v>0</v>
      </c>
      <c r="P225" s="40">
        <v>680</v>
      </c>
      <c r="Q225" s="40">
        <v>319.99999999999994</v>
      </c>
      <c r="R225" s="27">
        <v>0.5</v>
      </c>
      <c r="S225" s="27">
        <v>0.44</v>
      </c>
      <c r="T225" s="27">
        <v>0.67</v>
      </c>
      <c r="U225" s="27">
        <v>0.08</v>
      </c>
      <c r="V225" s="27">
        <v>0.33</v>
      </c>
      <c r="W225" s="40">
        <v>82</v>
      </c>
      <c r="X225" s="16">
        <v>59</v>
      </c>
      <c r="Y225" s="16">
        <v>31</v>
      </c>
      <c r="Z225" s="27">
        <v>0.01</v>
      </c>
      <c r="AA225" s="27">
        <v>0.04</v>
      </c>
      <c r="AB225" s="27">
        <v>0.05</v>
      </c>
      <c r="AC225" s="27">
        <v>0</v>
      </c>
      <c r="AD225" s="27">
        <v>0.03</v>
      </c>
    </row>
    <row r="226" spans="1:30" x14ac:dyDescent="0.25">
      <c r="A226" s="14">
        <v>44420</v>
      </c>
      <c r="B226" s="16">
        <f t="shared" si="6"/>
        <v>8</v>
      </c>
      <c r="C226" s="16">
        <f>WEEKDAY(A226,Processing!$E$3)</f>
        <v>5</v>
      </c>
      <c r="D226" s="22">
        <f>WEEKNUM(A226,Processing!$E$3)-WEEKNUM(DATE(YEAR(A226),B226,1),Processing!$E$3)+1</f>
        <v>2</v>
      </c>
      <c r="E226" s="22" t="str">
        <f t="shared" si="7"/>
        <v>852</v>
      </c>
      <c r="F226" s="27">
        <v>0.14000000000000001</v>
      </c>
      <c r="G226" s="27">
        <v>0.13</v>
      </c>
      <c r="H226">
        <v>109</v>
      </c>
      <c r="I226">
        <v>149</v>
      </c>
      <c r="J226" s="28">
        <v>-0.21</v>
      </c>
      <c r="K226" s="28">
        <v>0.72360000000000002</v>
      </c>
      <c r="L226" s="27">
        <v>0.05</v>
      </c>
      <c r="M226" s="27">
        <v>0</v>
      </c>
      <c r="N226" s="27">
        <v>0.05</v>
      </c>
      <c r="O226" s="27">
        <v>0</v>
      </c>
      <c r="P226" s="40">
        <v>260</v>
      </c>
      <c r="Q226" s="40">
        <v>740</v>
      </c>
      <c r="R226" s="27">
        <v>0.93</v>
      </c>
      <c r="S226" s="27">
        <v>0.46</v>
      </c>
      <c r="T226" s="27">
        <v>0.96</v>
      </c>
      <c r="U226" s="27">
        <v>0.18</v>
      </c>
      <c r="V226" s="27">
        <v>0.2</v>
      </c>
      <c r="W226" s="40">
        <v>38</v>
      </c>
      <c r="X226" s="16">
        <v>5</v>
      </c>
      <c r="Y226" s="16">
        <v>3</v>
      </c>
      <c r="Z226" s="27">
        <v>0.01</v>
      </c>
      <c r="AA226" s="27">
        <v>0.02</v>
      </c>
      <c r="AB226" s="27">
        <v>0.01</v>
      </c>
      <c r="AC226" s="27">
        <v>0</v>
      </c>
      <c r="AD226" s="27">
        <v>0.05</v>
      </c>
    </row>
    <row r="227" spans="1:30" x14ac:dyDescent="0.25">
      <c r="A227" s="14">
        <v>44421</v>
      </c>
      <c r="B227" s="16">
        <f t="shared" si="6"/>
        <v>8</v>
      </c>
      <c r="C227" s="16">
        <f>WEEKDAY(A227,Processing!$E$3)</f>
        <v>6</v>
      </c>
      <c r="D227" s="22">
        <f>WEEKNUM(A227,Processing!$E$3)-WEEKNUM(DATE(YEAR(A227),B227,1),Processing!$E$3)+1</f>
        <v>2</v>
      </c>
      <c r="E227" s="22" t="str">
        <f t="shared" si="7"/>
        <v>862</v>
      </c>
      <c r="F227" s="27">
        <v>0.21</v>
      </c>
      <c r="G227" s="27">
        <v>0.89999999999999991</v>
      </c>
      <c r="H227">
        <v>281</v>
      </c>
      <c r="I227">
        <v>368</v>
      </c>
      <c r="J227" s="28">
        <v>0.6</v>
      </c>
      <c r="K227" s="28">
        <v>0.49469999999999997</v>
      </c>
      <c r="L227" s="27">
        <v>0.01</v>
      </c>
      <c r="M227" s="27">
        <v>0</v>
      </c>
      <c r="N227" s="27">
        <v>0.02</v>
      </c>
      <c r="O227" s="27">
        <v>0</v>
      </c>
      <c r="P227" s="40">
        <v>870</v>
      </c>
      <c r="Q227" s="40">
        <v>130</v>
      </c>
      <c r="R227" s="27">
        <v>0.92</v>
      </c>
      <c r="S227" s="27">
        <v>0.37</v>
      </c>
      <c r="T227" s="27">
        <v>0.57000000000000006</v>
      </c>
      <c r="U227" s="27">
        <v>0.22</v>
      </c>
      <c r="V227" s="27">
        <v>0.34</v>
      </c>
      <c r="W227" s="40">
        <v>28</v>
      </c>
      <c r="X227" s="16">
        <v>25</v>
      </c>
      <c r="Y227" s="16">
        <v>13</v>
      </c>
      <c r="Z227" s="27">
        <v>0.01</v>
      </c>
      <c r="AA227" s="27">
        <v>0</v>
      </c>
      <c r="AB227" s="27">
        <v>0.03</v>
      </c>
      <c r="AC227" s="27">
        <v>0.05</v>
      </c>
      <c r="AD227" s="27">
        <v>0.02</v>
      </c>
    </row>
    <row r="228" spans="1:30" x14ac:dyDescent="0.25">
      <c r="A228" s="14">
        <v>44422</v>
      </c>
      <c r="B228" s="16">
        <f t="shared" si="6"/>
        <v>8</v>
      </c>
      <c r="C228" s="16">
        <f>WEEKDAY(A228,Processing!$E$3)</f>
        <v>7</v>
      </c>
      <c r="D228" s="22">
        <f>WEEKNUM(A228,Processing!$E$3)-WEEKNUM(DATE(YEAR(A228),B228,1),Processing!$E$3)+1</f>
        <v>2</v>
      </c>
      <c r="E228" s="22" t="str">
        <f t="shared" si="7"/>
        <v>872</v>
      </c>
      <c r="F228" s="27">
        <v>0.25</v>
      </c>
      <c r="G228" s="27">
        <v>0.72</v>
      </c>
      <c r="H228">
        <v>264</v>
      </c>
      <c r="I228">
        <v>203</v>
      </c>
      <c r="J228" s="28">
        <v>-0.88</v>
      </c>
      <c r="K228" s="28">
        <v>0.81680000000000008</v>
      </c>
      <c r="L228" s="27">
        <v>0.02</v>
      </c>
      <c r="M228" s="27">
        <v>0</v>
      </c>
      <c r="N228" s="27">
        <v>0</v>
      </c>
      <c r="O228" s="27">
        <v>0</v>
      </c>
      <c r="P228" s="40">
        <v>210</v>
      </c>
      <c r="Q228" s="40">
        <v>790</v>
      </c>
      <c r="R228" s="27">
        <v>0.95000000000000007</v>
      </c>
      <c r="S228" s="27">
        <v>0.37</v>
      </c>
      <c r="T228" s="27">
        <v>0.68</v>
      </c>
      <c r="U228" s="27">
        <v>0.1</v>
      </c>
      <c r="V228" s="27">
        <v>0.43</v>
      </c>
      <c r="W228" s="40">
        <v>68</v>
      </c>
      <c r="X228" s="16">
        <v>43</v>
      </c>
      <c r="Y228" s="16">
        <v>28</v>
      </c>
      <c r="Z228" s="27">
        <v>0.01</v>
      </c>
      <c r="AA228" s="27">
        <v>0.04</v>
      </c>
      <c r="AB228" s="27">
        <v>0.05</v>
      </c>
      <c r="AC228" s="27">
        <v>0.01</v>
      </c>
      <c r="AD228" s="27">
        <v>0</v>
      </c>
    </row>
    <row r="229" spans="1:30" x14ac:dyDescent="0.25">
      <c r="A229" s="14">
        <v>44423</v>
      </c>
      <c r="B229" s="16">
        <f t="shared" si="6"/>
        <v>8</v>
      </c>
      <c r="C229" s="16">
        <f>WEEKDAY(A229,Processing!$E$3)</f>
        <v>1</v>
      </c>
      <c r="D229" s="22">
        <f>WEEKNUM(A229,Processing!$E$3)-WEEKNUM(DATE(YEAR(A229),B229,1),Processing!$E$3)+1</f>
        <v>3</v>
      </c>
      <c r="E229" s="22" t="str">
        <f t="shared" si="7"/>
        <v>813</v>
      </c>
      <c r="F229" s="27">
        <v>0.12</v>
      </c>
      <c r="G229" s="27">
        <v>0.37</v>
      </c>
      <c r="H229">
        <v>478</v>
      </c>
      <c r="I229">
        <v>563</v>
      </c>
      <c r="J229" s="28">
        <v>-0.51</v>
      </c>
      <c r="K229" s="28">
        <v>0.92790000000000006</v>
      </c>
      <c r="L229" s="27">
        <v>0</v>
      </c>
      <c r="M229" s="27">
        <v>0</v>
      </c>
      <c r="N229" s="27">
        <v>0.03</v>
      </c>
      <c r="O229" s="27">
        <v>0</v>
      </c>
      <c r="P229" s="40">
        <v>780</v>
      </c>
      <c r="Q229" s="40">
        <v>219.99999999999997</v>
      </c>
      <c r="R229" s="27">
        <v>0.54</v>
      </c>
      <c r="S229" s="27">
        <v>0.06</v>
      </c>
      <c r="T229" s="27">
        <v>0.96</v>
      </c>
      <c r="U229" s="27">
        <v>0.49</v>
      </c>
      <c r="V229" s="27">
        <v>0.35000000000000003</v>
      </c>
      <c r="W229" s="40">
        <v>33</v>
      </c>
      <c r="X229" s="16">
        <v>13</v>
      </c>
      <c r="Y229" s="16">
        <v>3</v>
      </c>
      <c r="Z229" s="27">
        <v>0.01</v>
      </c>
      <c r="AA229" s="27">
        <v>0.04</v>
      </c>
      <c r="AB229" s="27">
        <v>0</v>
      </c>
      <c r="AC229" s="27">
        <v>0.05</v>
      </c>
      <c r="AD229" s="27">
        <v>0.03</v>
      </c>
    </row>
    <row r="230" spans="1:30" x14ac:dyDescent="0.25">
      <c r="A230" s="14">
        <v>44424</v>
      </c>
      <c r="B230" s="16">
        <f t="shared" si="6"/>
        <v>8</v>
      </c>
      <c r="C230" s="16">
        <f>WEEKDAY(A230,Processing!$E$3)</f>
        <v>2</v>
      </c>
      <c r="D230" s="22">
        <f>WEEKNUM(A230,Processing!$E$3)-WEEKNUM(DATE(YEAR(A230),B230,1),Processing!$E$3)+1</f>
        <v>3</v>
      </c>
      <c r="E230" s="22" t="str">
        <f t="shared" si="7"/>
        <v>823</v>
      </c>
      <c r="F230" s="27">
        <v>0.19</v>
      </c>
      <c r="G230" s="27">
        <v>0.6</v>
      </c>
      <c r="H230">
        <v>563</v>
      </c>
      <c r="I230">
        <v>626</v>
      </c>
      <c r="J230" s="28">
        <v>0.08</v>
      </c>
      <c r="K230" s="28">
        <v>0.22900000000000001</v>
      </c>
      <c r="L230" s="27">
        <v>0.02</v>
      </c>
      <c r="M230" s="27">
        <v>0</v>
      </c>
      <c r="N230" s="27">
        <v>0.01</v>
      </c>
      <c r="O230" s="27">
        <v>0</v>
      </c>
      <c r="P230" s="40">
        <v>360</v>
      </c>
      <c r="Q230" s="40">
        <v>640</v>
      </c>
      <c r="R230" s="27">
        <v>0.91</v>
      </c>
      <c r="S230" s="27">
        <v>0.42</v>
      </c>
      <c r="T230" s="27">
        <v>0.87</v>
      </c>
      <c r="U230" s="27">
        <v>0.53</v>
      </c>
      <c r="V230" s="27">
        <v>0.54</v>
      </c>
      <c r="W230" s="40">
        <v>41</v>
      </c>
      <c r="X230" s="16">
        <v>20</v>
      </c>
      <c r="Y230" s="16">
        <v>16</v>
      </c>
      <c r="Z230" s="27">
        <v>0.01</v>
      </c>
      <c r="AA230" s="27">
        <v>0</v>
      </c>
      <c r="AB230" s="27">
        <v>0</v>
      </c>
      <c r="AC230" s="27">
        <v>0.03</v>
      </c>
      <c r="AD230" s="27">
        <v>0.01</v>
      </c>
    </row>
    <row r="231" spans="1:30" x14ac:dyDescent="0.25">
      <c r="A231" s="14">
        <v>44425</v>
      </c>
      <c r="B231" s="16">
        <f t="shared" si="6"/>
        <v>8</v>
      </c>
      <c r="C231" s="16">
        <f>WEEKDAY(A231,Processing!$E$3)</f>
        <v>3</v>
      </c>
      <c r="D231" s="22">
        <f>WEEKNUM(A231,Processing!$E$3)-WEEKNUM(DATE(YEAR(A231),B231,1),Processing!$E$3)+1</f>
        <v>3</v>
      </c>
      <c r="E231" s="22" t="str">
        <f t="shared" si="7"/>
        <v>833</v>
      </c>
      <c r="F231" s="27">
        <v>0.1</v>
      </c>
      <c r="G231" s="27">
        <v>0.48</v>
      </c>
      <c r="H231">
        <v>567</v>
      </c>
      <c r="I231">
        <v>906</v>
      </c>
      <c r="J231" s="28">
        <v>0.81</v>
      </c>
      <c r="K231" s="28">
        <v>0.48010000000000003</v>
      </c>
      <c r="L231" s="27">
        <v>0.04</v>
      </c>
      <c r="M231" s="27">
        <v>0</v>
      </c>
      <c r="N231" s="27">
        <v>0.01</v>
      </c>
      <c r="O231" s="27">
        <v>0</v>
      </c>
      <c r="P231" s="40">
        <v>310</v>
      </c>
      <c r="Q231" s="40">
        <v>690</v>
      </c>
      <c r="R231" s="27">
        <v>1</v>
      </c>
      <c r="S231" s="27">
        <v>0.43</v>
      </c>
      <c r="T231" s="27">
        <v>0.63</v>
      </c>
      <c r="U231" s="27">
        <v>0.09</v>
      </c>
      <c r="V231" s="27">
        <v>0.41000000000000003</v>
      </c>
      <c r="W231" s="40">
        <v>95</v>
      </c>
      <c r="X231" s="16">
        <v>72</v>
      </c>
      <c r="Y231" s="16">
        <v>38</v>
      </c>
      <c r="Z231" s="27">
        <v>0.01</v>
      </c>
      <c r="AA231" s="27">
        <v>0.03</v>
      </c>
      <c r="AB231" s="27">
        <v>0</v>
      </c>
      <c r="AC231" s="27">
        <v>0.02</v>
      </c>
      <c r="AD231" s="27">
        <v>0.01</v>
      </c>
    </row>
    <row r="232" spans="1:30" x14ac:dyDescent="0.25">
      <c r="A232" s="14">
        <v>44426</v>
      </c>
      <c r="B232" s="16">
        <f t="shared" si="6"/>
        <v>8</v>
      </c>
      <c r="C232" s="16">
        <f>WEEKDAY(A232,Processing!$E$3)</f>
        <v>4</v>
      </c>
      <c r="D232" s="22">
        <f>WEEKNUM(A232,Processing!$E$3)-WEEKNUM(DATE(YEAR(A232),B232,1),Processing!$E$3)+1</f>
        <v>3</v>
      </c>
      <c r="E232" s="22" t="str">
        <f t="shared" si="7"/>
        <v>843</v>
      </c>
      <c r="F232" s="27">
        <v>0.14000000000000001</v>
      </c>
      <c r="G232" s="27">
        <v>0.85000000000000009</v>
      </c>
      <c r="H232">
        <v>794</v>
      </c>
      <c r="I232">
        <v>803</v>
      </c>
      <c r="J232" s="28">
        <v>0.94000000000000006</v>
      </c>
      <c r="K232" s="28">
        <v>0.60119999999999996</v>
      </c>
      <c r="L232" s="27">
        <v>0.01</v>
      </c>
      <c r="M232" s="27">
        <v>0</v>
      </c>
      <c r="N232" s="27">
        <v>0.01</v>
      </c>
      <c r="O232" s="27">
        <v>0</v>
      </c>
      <c r="P232" s="40">
        <v>790</v>
      </c>
      <c r="Q232" s="40">
        <v>209.99999999999997</v>
      </c>
      <c r="R232" s="27">
        <v>0.86</v>
      </c>
      <c r="S232" s="27">
        <v>0.09</v>
      </c>
      <c r="T232" s="27">
        <v>0.59</v>
      </c>
      <c r="U232" s="27">
        <v>0.08</v>
      </c>
      <c r="V232" s="27">
        <v>0.23</v>
      </c>
      <c r="W232" s="40">
        <v>65</v>
      </c>
      <c r="X232" s="16">
        <v>29</v>
      </c>
      <c r="Y232" s="16">
        <v>27</v>
      </c>
      <c r="Z232" s="27">
        <v>0.01</v>
      </c>
      <c r="AA232" s="27">
        <v>0.05</v>
      </c>
      <c r="AB232" s="27">
        <v>0</v>
      </c>
      <c r="AC232" s="27">
        <v>0.03</v>
      </c>
      <c r="AD232" s="27">
        <v>0.01</v>
      </c>
    </row>
    <row r="233" spans="1:30" x14ac:dyDescent="0.25">
      <c r="A233" s="14">
        <v>44427</v>
      </c>
      <c r="B233" s="16">
        <f t="shared" si="6"/>
        <v>8</v>
      </c>
      <c r="C233" s="16">
        <f>WEEKDAY(A233,Processing!$E$3)</f>
        <v>5</v>
      </c>
      <c r="D233" s="22">
        <f>WEEKNUM(A233,Processing!$E$3)-WEEKNUM(DATE(YEAR(A233),B233,1),Processing!$E$3)+1</f>
        <v>3</v>
      </c>
      <c r="E233" s="22" t="str">
        <f t="shared" si="7"/>
        <v>853</v>
      </c>
      <c r="F233" s="27">
        <v>0.17</v>
      </c>
      <c r="G233" s="27">
        <v>0.66</v>
      </c>
      <c r="H233">
        <v>706</v>
      </c>
      <c r="I233">
        <v>689</v>
      </c>
      <c r="J233" s="28">
        <v>0.33</v>
      </c>
      <c r="K233" s="28">
        <v>0.56230000000000002</v>
      </c>
      <c r="L233" s="27">
        <v>0.01</v>
      </c>
      <c r="M233" s="27">
        <v>0.02</v>
      </c>
      <c r="N233" s="27">
        <v>0.03</v>
      </c>
      <c r="O233" s="27">
        <v>0</v>
      </c>
      <c r="P233" s="40">
        <v>660</v>
      </c>
      <c r="Q233" s="40">
        <v>339.99999999999994</v>
      </c>
      <c r="R233" s="27">
        <v>0.89</v>
      </c>
      <c r="S233" s="27">
        <v>0.25</v>
      </c>
      <c r="T233" s="27">
        <v>0.94000000000000006</v>
      </c>
      <c r="U233" s="27">
        <v>0.19</v>
      </c>
      <c r="V233" s="27">
        <v>0.23</v>
      </c>
      <c r="W233" s="40">
        <v>81</v>
      </c>
      <c r="X233" s="16">
        <v>9</v>
      </c>
      <c r="Y233" s="16">
        <v>4</v>
      </c>
      <c r="Z233" s="27">
        <v>0.01</v>
      </c>
      <c r="AA233" s="27">
        <v>0.03</v>
      </c>
      <c r="AB233" s="27">
        <v>0</v>
      </c>
      <c r="AC233" s="27">
        <v>0.04</v>
      </c>
      <c r="AD233" s="27">
        <v>0.03</v>
      </c>
    </row>
    <row r="234" spans="1:30" x14ac:dyDescent="0.25">
      <c r="A234" s="14">
        <v>44428</v>
      </c>
      <c r="B234" s="16">
        <f t="shared" si="6"/>
        <v>8</v>
      </c>
      <c r="C234" s="16">
        <f>WEEKDAY(A234,Processing!$E$3)</f>
        <v>6</v>
      </c>
      <c r="D234" s="22">
        <f>WEEKNUM(A234,Processing!$E$3)-WEEKNUM(DATE(YEAR(A234),B234,1),Processing!$E$3)+1</f>
        <v>3</v>
      </c>
      <c r="E234" s="22" t="str">
        <f t="shared" si="7"/>
        <v>863</v>
      </c>
      <c r="F234" s="27">
        <v>0.18</v>
      </c>
      <c r="G234" s="27">
        <v>0.8</v>
      </c>
      <c r="H234">
        <v>441</v>
      </c>
      <c r="I234">
        <v>391</v>
      </c>
      <c r="J234" s="28">
        <v>0.67</v>
      </c>
      <c r="K234" s="28">
        <v>0.87339999999999995</v>
      </c>
      <c r="L234" s="27">
        <v>0.02</v>
      </c>
      <c r="M234" s="27">
        <v>0</v>
      </c>
      <c r="N234" s="27">
        <v>0.04</v>
      </c>
      <c r="O234" s="27">
        <v>0</v>
      </c>
      <c r="P234" s="40">
        <v>340</v>
      </c>
      <c r="Q234" s="40">
        <v>659.99999999999989</v>
      </c>
      <c r="R234" s="27">
        <v>0.66</v>
      </c>
      <c r="S234" s="27">
        <v>0.46</v>
      </c>
      <c r="T234" s="27">
        <v>0.78</v>
      </c>
      <c r="U234" s="27">
        <v>0.31</v>
      </c>
      <c r="V234" s="27">
        <v>0.45</v>
      </c>
      <c r="W234" s="40">
        <v>60</v>
      </c>
      <c r="X234" s="16">
        <v>27</v>
      </c>
      <c r="Y234" s="16">
        <v>17</v>
      </c>
      <c r="Z234" s="27">
        <v>0.01</v>
      </c>
      <c r="AA234" s="27">
        <v>0.04</v>
      </c>
      <c r="AB234" s="27">
        <v>0</v>
      </c>
      <c r="AC234" s="27">
        <v>0.05</v>
      </c>
      <c r="AD234" s="27">
        <v>0.04</v>
      </c>
    </row>
    <row r="235" spans="1:30" x14ac:dyDescent="0.25">
      <c r="A235" s="14">
        <v>44429</v>
      </c>
      <c r="B235" s="16">
        <f t="shared" si="6"/>
        <v>8</v>
      </c>
      <c r="C235" s="16">
        <f>WEEKDAY(A235,Processing!$E$3)</f>
        <v>7</v>
      </c>
      <c r="D235" s="22">
        <f>WEEKNUM(A235,Processing!$E$3)-WEEKNUM(DATE(YEAR(A235),B235,1),Processing!$E$3)+1</f>
        <v>3</v>
      </c>
      <c r="E235" s="22" t="str">
        <f t="shared" si="7"/>
        <v>873</v>
      </c>
      <c r="F235" s="27">
        <v>0.14000000000000001</v>
      </c>
      <c r="G235" s="27">
        <v>0.72</v>
      </c>
      <c r="H235">
        <v>116</v>
      </c>
      <c r="I235">
        <v>86</v>
      </c>
      <c r="J235" s="28">
        <v>-0.72</v>
      </c>
      <c r="K235" s="28">
        <v>0.44450000000000001</v>
      </c>
      <c r="L235" s="27">
        <v>0.03</v>
      </c>
      <c r="M235" s="27">
        <v>0.02</v>
      </c>
      <c r="N235" s="27">
        <v>0.04</v>
      </c>
      <c r="O235" s="27">
        <v>0</v>
      </c>
      <c r="P235" s="40">
        <v>560</v>
      </c>
      <c r="Q235" s="40">
        <v>439.99999999999994</v>
      </c>
      <c r="R235" s="27">
        <v>0.57999999999999996</v>
      </c>
      <c r="S235" s="27">
        <v>0.43</v>
      </c>
      <c r="T235" s="27">
        <v>0.98</v>
      </c>
      <c r="U235" s="27">
        <v>0.16</v>
      </c>
      <c r="V235" s="27">
        <v>0.42</v>
      </c>
      <c r="W235" s="40">
        <v>72</v>
      </c>
      <c r="X235" s="16">
        <v>54</v>
      </c>
      <c r="Y235" s="16">
        <v>18</v>
      </c>
      <c r="Z235" s="27">
        <v>0.01</v>
      </c>
      <c r="AA235" s="27">
        <v>0.05</v>
      </c>
      <c r="AB235" s="27">
        <v>0</v>
      </c>
      <c r="AC235" s="27">
        <v>0.02</v>
      </c>
      <c r="AD235" s="27">
        <v>0.04</v>
      </c>
    </row>
    <row r="236" spans="1:30" x14ac:dyDescent="0.25">
      <c r="A236" s="14">
        <v>44430</v>
      </c>
      <c r="B236" s="16">
        <f t="shared" si="6"/>
        <v>8</v>
      </c>
      <c r="C236" s="16">
        <f>WEEKDAY(A236,Processing!$E$3)</f>
        <v>1</v>
      </c>
      <c r="D236" s="22">
        <f>WEEKNUM(A236,Processing!$E$3)-WEEKNUM(DATE(YEAR(A236),B236,1),Processing!$E$3)+1</f>
        <v>4</v>
      </c>
      <c r="E236" s="22" t="str">
        <f t="shared" si="7"/>
        <v>814</v>
      </c>
      <c r="F236" s="27">
        <v>0.24</v>
      </c>
      <c r="G236" s="27">
        <v>0.48</v>
      </c>
      <c r="H236">
        <v>309</v>
      </c>
      <c r="I236">
        <v>130</v>
      </c>
      <c r="J236" s="28">
        <v>-0.11</v>
      </c>
      <c r="K236" s="28">
        <v>0.24560000000000001</v>
      </c>
      <c r="L236" s="27">
        <v>0.02</v>
      </c>
      <c r="M236" s="27">
        <v>0.03</v>
      </c>
      <c r="N236" s="27">
        <v>0.03</v>
      </c>
      <c r="O236" s="27">
        <v>0.04</v>
      </c>
      <c r="P236" s="40">
        <v>160</v>
      </c>
      <c r="Q236" s="40">
        <v>840</v>
      </c>
      <c r="R236" s="27">
        <v>0.87</v>
      </c>
      <c r="S236" s="27">
        <v>0.21</v>
      </c>
      <c r="T236" s="27">
        <v>0.81</v>
      </c>
      <c r="U236" s="27">
        <v>0.2</v>
      </c>
      <c r="V236" s="27">
        <v>0.53</v>
      </c>
      <c r="W236" s="40">
        <v>27</v>
      </c>
      <c r="X236" s="16">
        <v>23</v>
      </c>
      <c r="Y236" s="16">
        <v>10</v>
      </c>
      <c r="Z236" s="27">
        <v>0.01</v>
      </c>
      <c r="AA236" s="27">
        <v>0.01</v>
      </c>
      <c r="AB236" s="27">
        <v>0</v>
      </c>
      <c r="AC236" s="27">
        <v>0.04</v>
      </c>
      <c r="AD236" s="27">
        <v>0.03</v>
      </c>
    </row>
    <row r="237" spans="1:30" x14ac:dyDescent="0.25">
      <c r="A237" s="14">
        <v>44431</v>
      </c>
      <c r="B237" s="16">
        <f t="shared" si="6"/>
        <v>8</v>
      </c>
      <c r="C237" s="16">
        <f>WEEKDAY(A237,Processing!$E$3)</f>
        <v>2</v>
      </c>
      <c r="D237" s="22">
        <f>WEEKNUM(A237,Processing!$E$3)-WEEKNUM(DATE(YEAR(A237),B237,1),Processing!$E$3)+1</f>
        <v>4</v>
      </c>
      <c r="E237" s="22" t="str">
        <f t="shared" si="7"/>
        <v>824</v>
      </c>
      <c r="F237" s="27">
        <v>0.17</v>
      </c>
      <c r="G237" s="27">
        <v>0.79</v>
      </c>
      <c r="H237">
        <v>693</v>
      </c>
      <c r="I237">
        <v>706</v>
      </c>
      <c r="J237" s="28">
        <v>0.42</v>
      </c>
      <c r="K237" s="28">
        <v>0.29769999999999996</v>
      </c>
      <c r="L237" s="27">
        <v>0.02</v>
      </c>
      <c r="M237" s="27">
        <v>0.04</v>
      </c>
      <c r="N237" s="27">
        <v>0.01</v>
      </c>
      <c r="O237" s="27">
        <v>0.02</v>
      </c>
      <c r="P237" s="40">
        <v>850</v>
      </c>
      <c r="Q237" s="40">
        <v>150.00000000000003</v>
      </c>
      <c r="R237" s="27">
        <v>0.62</v>
      </c>
      <c r="S237" s="27">
        <v>0.03</v>
      </c>
      <c r="T237" s="27">
        <v>0.95000000000000007</v>
      </c>
      <c r="U237" s="27">
        <v>0.28000000000000003</v>
      </c>
      <c r="V237" s="27">
        <v>0.17</v>
      </c>
      <c r="W237" s="40">
        <v>51</v>
      </c>
      <c r="X237" s="16">
        <v>49</v>
      </c>
      <c r="Y237" s="16">
        <v>5</v>
      </c>
      <c r="Z237" s="27">
        <v>0.02</v>
      </c>
      <c r="AA237" s="27">
        <v>0.04</v>
      </c>
      <c r="AB237" s="27">
        <v>0</v>
      </c>
      <c r="AC237" s="27">
        <v>0.02</v>
      </c>
      <c r="AD237" s="27">
        <v>0.01</v>
      </c>
    </row>
    <row r="238" spans="1:30" x14ac:dyDescent="0.25">
      <c r="A238" s="14">
        <v>44432</v>
      </c>
      <c r="B238" s="16">
        <f t="shared" si="6"/>
        <v>8</v>
      </c>
      <c r="C238" s="16">
        <f>WEEKDAY(A238,Processing!$E$3)</f>
        <v>3</v>
      </c>
      <c r="D238" s="22">
        <f>WEEKNUM(A238,Processing!$E$3)-WEEKNUM(DATE(YEAR(A238),B238,1),Processing!$E$3)+1</f>
        <v>4</v>
      </c>
      <c r="E238" s="22" t="str">
        <f t="shared" si="7"/>
        <v>834</v>
      </c>
      <c r="F238" s="27">
        <v>0.14000000000000001</v>
      </c>
      <c r="G238" s="27">
        <v>0.1</v>
      </c>
      <c r="H238">
        <v>121</v>
      </c>
      <c r="I238">
        <v>60</v>
      </c>
      <c r="J238" s="28">
        <v>0.28999999999999998</v>
      </c>
      <c r="K238" s="28">
        <v>0.63880000000000003</v>
      </c>
      <c r="L238" s="27">
        <v>0.03</v>
      </c>
      <c r="M238" s="27">
        <v>0.02</v>
      </c>
      <c r="N238" s="27">
        <v>0.05</v>
      </c>
      <c r="O238" s="27">
        <v>0.01</v>
      </c>
      <c r="P238" s="40">
        <v>270</v>
      </c>
      <c r="Q238" s="40">
        <v>730</v>
      </c>
      <c r="R238" s="27">
        <v>0.9</v>
      </c>
      <c r="S238" s="27">
        <v>0.35000000000000003</v>
      </c>
      <c r="T238" s="27">
        <v>0.69000000000000006</v>
      </c>
      <c r="U238" s="27">
        <v>0.24</v>
      </c>
      <c r="V238" s="27">
        <v>0.23</v>
      </c>
      <c r="W238" s="40">
        <v>92</v>
      </c>
      <c r="X238" s="16">
        <v>64</v>
      </c>
      <c r="Y238" s="16">
        <v>31</v>
      </c>
      <c r="Z238" s="27">
        <v>0.05</v>
      </c>
      <c r="AA238" s="27">
        <v>0</v>
      </c>
      <c r="AB238" s="27">
        <v>0</v>
      </c>
      <c r="AC238" s="27">
        <v>0</v>
      </c>
      <c r="AD238" s="27">
        <v>0.05</v>
      </c>
    </row>
    <row r="239" spans="1:30" x14ac:dyDescent="0.25">
      <c r="A239" s="14">
        <v>44433</v>
      </c>
      <c r="B239" s="16">
        <f t="shared" si="6"/>
        <v>8</v>
      </c>
      <c r="C239" s="16">
        <f>WEEKDAY(A239,Processing!$E$3)</f>
        <v>4</v>
      </c>
      <c r="D239" s="22">
        <f>WEEKNUM(A239,Processing!$E$3)-WEEKNUM(DATE(YEAR(A239),B239,1),Processing!$E$3)+1</f>
        <v>4</v>
      </c>
      <c r="E239" s="22" t="str">
        <f t="shared" si="7"/>
        <v>844</v>
      </c>
      <c r="F239" s="27">
        <v>0.12</v>
      </c>
      <c r="G239" s="27">
        <v>0.62</v>
      </c>
      <c r="H239">
        <v>593</v>
      </c>
      <c r="I239">
        <v>491</v>
      </c>
      <c r="J239" s="28">
        <v>-0.56000000000000005</v>
      </c>
      <c r="K239" s="28">
        <v>0.31990000000000002</v>
      </c>
      <c r="L239" s="27">
        <v>0.04</v>
      </c>
      <c r="M239" s="27">
        <v>0.02</v>
      </c>
      <c r="N239" s="27">
        <v>0.04</v>
      </c>
      <c r="O239" s="27">
        <v>0.02</v>
      </c>
      <c r="P239" s="40">
        <v>690.00000000000011</v>
      </c>
      <c r="Q239" s="40">
        <v>309.99999999999994</v>
      </c>
      <c r="R239" s="27">
        <v>0.61</v>
      </c>
      <c r="S239" s="27">
        <v>0.21</v>
      </c>
      <c r="T239" s="27">
        <v>0.56000000000000005</v>
      </c>
      <c r="U239" s="27">
        <v>0.05</v>
      </c>
      <c r="V239" s="27">
        <v>0.4</v>
      </c>
      <c r="W239" s="40">
        <v>95</v>
      </c>
      <c r="X239" s="16">
        <v>13</v>
      </c>
      <c r="Y239" s="16">
        <v>28</v>
      </c>
      <c r="Z239" s="27">
        <v>0.05</v>
      </c>
      <c r="AA239" s="27">
        <v>0</v>
      </c>
      <c r="AB239" s="27">
        <v>0.01</v>
      </c>
      <c r="AC239" s="27">
        <v>0</v>
      </c>
      <c r="AD239" s="27">
        <v>0.04</v>
      </c>
    </row>
    <row r="240" spans="1:30" x14ac:dyDescent="0.25">
      <c r="A240" s="14">
        <v>44434</v>
      </c>
      <c r="B240" s="16">
        <f t="shared" si="6"/>
        <v>8</v>
      </c>
      <c r="C240" s="16">
        <f>WEEKDAY(A240,Processing!$E$3)</f>
        <v>5</v>
      </c>
      <c r="D240" s="22">
        <f>WEEKNUM(A240,Processing!$E$3)-WEEKNUM(DATE(YEAR(A240),B240,1),Processing!$E$3)+1</f>
        <v>4</v>
      </c>
      <c r="E240" s="22" t="str">
        <f t="shared" si="7"/>
        <v>854</v>
      </c>
      <c r="F240" s="27">
        <v>0.19</v>
      </c>
      <c r="G240" s="27">
        <v>0.32</v>
      </c>
      <c r="H240">
        <v>741</v>
      </c>
      <c r="I240">
        <v>1283</v>
      </c>
      <c r="J240" s="28">
        <v>-0.54</v>
      </c>
      <c r="K240" s="28">
        <v>0.12100000000000001</v>
      </c>
      <c r="L240" s="27">
        <v>0.05</v>
      </c>
      <c r="M240" s="27">
        <v>0.02</v>
      </c>
      <c r="N240" s="27">
        <v>0.05</v>
      </c>
      <c r="O240" s="27">
        <v>0.02</v>
      </c>
      <c r="P240" s="40">
        <v>470.00000000000006</v>
      </c>
      <c r="Q240" s="40">
        <v>530</v>
      </c>
      <c r="R240" s="27">
        <v>0.70000000000000007</v>
      </c>
      <c r="S240" s="27">
        <v>0.32</v>
      </c>
      <c r="T240" s="27">
        <v>0.63</v>
      </c>
      <c r="U240" s="27">
        <v>0.02</v>
      </c>
      <c r="V240" s="27">
        <v>0.15</v>
      </c>
      <c r="W240" s="40">
        <v>40</v>
      </c>
      <c r="X240" s="16">
        <v>20</v>
      </c>
      <c r="Y240" s="16">
        <v>4</v>
      </c>
      <c r="Z240" s="27">
        <v>0</v>
      </c>
      <c r="AA240" s="27">
        <v>0</v>
      </c>
      <c r="AB240" s="27">
        <v>0.05</v>
      </c>
      <c r="AC240" s="27">
        <v>0.03</v>
      </c>
      <c r="AD240" s="27">
        <v>0.05</v>
      </c>
    </row>
    <row r="241" spans="1:30" x14ac:dyDescent="0.25">
      <c r="A241" s="14">
        <v>44435</v>
      </c>
      <c r="B241" s="16">
        <f t="shared" si="6"/>
        <v>8</v>
      </c>
      <c r="C241" s="16">
        <f>WEEKDAY(A241,Processing!$E$3)</f>
        <v>6</v>
      </c>
      <c r="D241" s="22">
        <f>WEEKNUM(A241,Processing!$E$3)-WEEKNUM(DATE(YEAR(A241),B241,1),Processing!$E$3)+1</f>
        <v>4</v>
      </c>
      <c r="E241" s="22" t="str">
        <f t="shared" si="7"/>
        <v>864</v>
      </c>
      <c r="F241" s="27">
        <v>0.22</v>
      </c>
      <c r="G241" s="27">
        <v>0.88</v>
      </c>
      <c r="H241">
        <v>689</v>
      </c>
      <c r="I241">
        <v>522</v>
      </c>
      <c r="J241" s="28">
        <v>0.78</v>
      </c>
      <c r="K241" s="28">
        <v>0.82210000000000005</v>
      </c>
      <c r="L241" s="27">
        <v>0.05</v>
      </c>
      <c r="M241" s="27">
        <v>0.02</v>
      </c>
      <c r="N241" s="27">
        <v>0</v>
      </c>
      <c r="O241" s="27">
        <v>0.01</v>
      </c>
      <c r="P241" s="40">
        <v>1000</v>
      </c>
      <c r="Q241" s="40">
        <v>0</v>
      </c>
      <c r="R241" s="27">
        <v>0.56000000000000005</v>
      </c>
      <c r="S241" s="27">
        <v>0.12</v>
      </c>
      <c r="T241" s="27">
        <v>0.81</v>
      </c>
      <c r="U241" s="27">
        <v>0.4</v>
      </c>
      <c r="V241" s="27">
        <v>0.36</v>
      </c>
      <c r="W241" s="40">
        <v>75</v>
      </c>
      <c r="X241" s="16">
        <v>44</v>
      </c>
      <c r="Y241" s="16">
        <v>16</v>
      </c>
      <c r="Z241" s="27">
        <v>0.02</v>
      </c>
      <c r="AA241" s="27">
        <v>0.03</v>
      </c>
      <c r="AB241" s="27">
        <v>0</v>
      </c>
      <c r="AC241" s="27">
        <v>0</v>
      </c>
      <c r="AD241" s="27">
        <v>0</v>
      </c>
    </row>
    <row r="242" spans="1:30" x14ac:dyDescent="0.25">
      <c r="A242" s="14">
        <v>44436</v>
      </c>
      <c r="B242" s="16">
        <f t="shared" si="6"/>
        <v>8</v>
      </c>
      <c r="C242" s="16">
        <f>WEEKDAY(A242,Processing!$E$3)</f>
        <v>7</v>
      </c>
      <c r="D242" s="22">
        <f>WEEKNUM(A242,Processing!$E$3)-WEEKNUM(DATE(YEAR(A242),B242,1),Processing!$E$3)+1</f>
        <v>4</v>
      </c>
      <c r="E242" s="22" t="str">
        <f t="shared" si="7"/>
        <v>874</v>
      </c>
      <c r="F242" s="27">
        <v>0.11</v>
      </c>
      <c r="G242" s="27">
        <v>0.21</v>
      </c>
      <c r="H242">
        <v>158</v>
      </c>
      <c r="I242">
        <v>96</v>
      </c>
      <c r="J242" s="28">
        <v>0.09</v>
      </c>
      <c r="K242" s="28">
        <v>0.15320000000000003</v>
      </c>
      <c r="L242" s="27">
        <v>0</v>
      </c>
      <c r="M242" s="27">
        <v>0.05</v>
      </c>
      <c r="N242" s="27">
        <v>0.04</v>
      </c>
      <c r="O242" s="27">
        <v>0.01</v>
      </c>
      <c r="P242" s="40">
        <v>750</v>
      </c>
      <c r="Q242" s="40">
        <v>250</v>
      </c>
      <c r="R242" s="27">
        <v>0.56000000000000005</v>
      </c>
      <c r="S242" s="27">
        <v>0.1</v>
      </c>
      <c r="T242" s="27">
        <v>0.93</v>
      </c>
      <c r="U242" s="27">
        <v>0.4</v>
      </c>
      <c r="V242" s="27">
        <v>0.47000000000000003</v>
      </c>
      <c r="W242" s="40">
        <v>79</v>
      </c>
      <c r="X242" s="16">
        <v>30</v>
      </c>
      <c r="Y242" s="16">
        <v>23</v>
      </c>
      <c r="Z242" s="27">
        <v>0.02</v>
      </c>
      <c r="AA242" s="27">
        <v>0.03</v>
      </c>
      <c r="AB242" s="27">
        <v>0.01</v>
      </c>
      <c r="AC242" s="27">
        <v>0.01</v>
      </c>
      <c r="AD242" s="27">
        <v>0.04</v>
      </c>
    </row>
    <row r="243" spans="1:30" x14ac:dyDescent="0.25">
      <c r="A243" s="14">
        <v>44437</v>
      </c>
      <c r="B243" s="16">
        <f t="shared" si="6"/>
        <v>8</v>
      </c>
      <c r="C243" s="16">
        <f>WEEKDAY(A243,Processing!$E$3)</f>
        <v>1</v>
      </c>
      <c r="D243" s="22">
        <f>WEEKNUM(A243,Processing!$E$3)-WEEKNUM(DATE(YEAR(A243),B243,1),Processing!$E$3)+1</f>
        <v>5</v>
      </c>
      <c r="E243" s="22" t="str">
        <f t="shared" si="7"/>
        <v>815</v>
      </c>
      <c r="F243" s="27">
        <v>0.22</v>
      </c>
      <c r="G243" s="27">
        <v>0.24</v>
      </c>
      <c r="H243">
        <v>544</v>
      </c>
      <c r="I243">
        <v>575</v>
      </c>
      <c r="J243" s="28">
        <v>-0.92</v>
      </c>
      <c r="K243" s="28">
        <v>0.45430000000000004</v>
      </c>
      <c r="L243" s="27">
        <v>0.04</v>
      </c>
      <c r="M243" s="27">
        <v>0.05</v>
      </c>
      <c r="N243" s="27">
        <v>0.02</v>
      </c>
      <c r="O243" s="27">
        <v>0.04</v>
      </c>
      <c r="P243" s="40">
        <v>710</v>
      </c>
      <c r="Q243" s="40">
        <v>290.00000000000006</v>
      </c>
      <c r="R243" s="27">
        <v>0.88</v>
      </c>
      <c r="S243" s="27">
        <v>0.11</v>
      </c>
      <c r="T243" s="27">
        <v>0.78</v>
      </c>
      <c r="U243" s="27">
        <v>0.36</v>
      </c>
      <c r="V243" s="27">
        <v>0.41000000000000003</v>
      </c>
      <c r="W243" s="40">
        <v>53</v>
      </c>
      <c r="X243" s="16">
        <v>11</v>
      </c>
      <c r="Y243" s="16">
        <v>24</v>
      </c>
      <c r="Z243" s="27">
        <v>0.04</v>
      </c>
      <c r="AA243" s="27">
        <v>0.05</v>
      </c>
      <c r="AB243" s="27">
        <v>0.03</v>
      </c>
      <c r="AC243" s="27">
        <v>0.02</v>
      </c>
      <c r="AD243" s="27">
        <v>0.02</v>
      </c>
    </row>
    <row r="244" spans="1:30" x14ac:dyDescent="0.25">
      <c r="A244" s="14">
        <v>44438</v>
      </c>
      <c r="B244" s="16">
        <f t="shared" si="6"/>
        <v>8</v>
      </c>
      <c r="C244" s="16">
        <f>WEEKDAY(A244,Processing!$E$3)</f>
        <v>2</v>
      </c>
      <c r="D244" s="22">
        <f>WEEKNUM(A244,Processing!$E$3)-WEEKNUM(DATE(YEAR(A244),B244,1),Processing!$E$3)+1</f>
        <v>5</v>
      </c>
      <c r="E244" s="22" t="str">
        <f t="shared" si="7"/>
        <v>825</v>
      </c>
      <c r="F244" s="27">
        <v>0.12</v>
      </c>
      <c r="G244" s="27">
        <v>0.77</v>
      </c>
      <c r="H244">
        <v>781</v>
      </c>
      <c r="I244">
        <v>845</v>
      </c>
      <c r="J244" s="28">
        <v>-0.32</v>
      </c>
      <c r="K244" s="28">
        <v>0.78539999999999999</v>
      </c>
      <c r="L244" s="27">
        <v>0.01</v>
      </c>
      <c r="M244" s="27">
        <v>0.05</v>
      </c>
      <c r="N244" s="27">
        <v>0.01</v>
      </c>
      <c r="O244" s="27">
        <v>0.01</v>
      </c>
      <c r="P244" s="40">
        <v>800</v>
      </c>
      <c r="Q244" s="40">
        <v>199.99999999999994</v>
      </c>
      <c r="R244" s="27">
        <v>0.59</v>
      </c>
      <c r="S244" s="27">
        <v>0.34</v>
      </c>
      <c r="T244" s="27">
        <v>0.73</v>
      </c>
      <c r="U244" s="27">
        <v>0.03</v>
      </c>
      <c r="V244" s="27">
        <v>0.2</v>
      </c>
      <c r="W244" s="40">
        <v>91</v>
      </c>
      <c r="X244" s="16">
        <v>59</v>
      </c>
      <c r="Y244" s="16">
        <v>45</v>
      </c>
      <c r="Z244" s="27">
        <v>0.01</v>
      </c>
      <c r="AA244" s="27">
        <v>0.04</v>
      </c>
      <c r="AB244" s="27">
        <v>0</v>
      </c>
      <c r="AC244" s="27">
        <v>0.02</v>
      </c>
      <c r="AD244" s="27">
        <v>0.01</v>
      </c>
    </row>
    <row r="245" spans="1:30" x14ac:dyDescent="0.25">
      <c r="A245" s="14">
        <v>44439</v>
      </c>
      <c r="B245" s="16">
        <f t="shared" si="6"/>
        <v>8</v>
      </c>
      <c r="C245" s="16">
        <f>WEEKDAY(A245,Processing!$E$3)</f>
        <v>3</v>
      </c>
      <c r="D245" s="22">
        <f>WEEKNUM(A245,Processing!$E$3)-WEEKNUM(DATE(YEAR(A245),B245,1),Processing!$E$3)+1</f>
        <v>5</v>
      </c>
      <c r="E245" s="22" t="str">
        <f t="shared" si="7"/>
        <v>835</v>
      </c>
      <c r="F245" s="27">
        <v>0.25</v>
      </c>
      <c r="G245" s="27">
        <v>0.36</v>
      </c>
      <c r="H245">
        <v>203</v>
      </c>
      <c r="I245">
        <v>90</v>
      </c>
      <c r="J245" s="28">
        <v>-0.76</v>
      </c>
      <c r="K245" s="28">
        <v>0.22650000000000001</v>
      </c>
      <c r="L245" s="27">
        <v>0.02</v>
      </c>
      <c r="M245" s="27">
        <v>0.01</v>
      </c>
      <c r="N245" s="27">
        <v>0.02</v>
      </c>
      <c r="O245" s="27">
        <v>0.01</v>
      </c>
      <c r="P245" s="40">
        <v>1000</v>
      </c>
      <c r="Q245" s="40">
        <v>0</v>
      </c>
      <c r="R245" s="27">
        <v>0.77</v>
      </c>
      <c r="S245" s="27">
        <v>0.26</v>
      </c>
      <c r="T245" s="27">
        <v>0.99</v>
      </c>
      <c r="U245" s="27">
        <v>0.54</v>
      </c>
      <c r="V245" s="27">
        <v>0.15</v>
      </c>
      <c r="W245" s="40">
        <v>97</v>
      </c>
      <c r="X245" s="16">
        <v>71</v>
      </c>
      <c r="Y245" s="16">
        <v>27</v>
      </c>
      <c r="Z245" s="27">
        <v>0.03</v>
      </c>
      <c r="AA245" s="27">
        <v>0.04</v>
      </c>
      <c r="AB245" s="27">
        <v>0</v>
      </c>
      <c r="AC245" s="27">
        <v>0.01</v>
      </c>
      <c r="AD245" s="27">
        <v>0.02</v>
      </c>
    </row>
    <row r="246" spans="1:30" x14ac:dyDescent="0.25">
      <c r="A246" s="14">
        <v>44440</v>
      </c>
      <c r="B246" s="16">
        <f t="shared" si="6"/>
        <v>9</v>
      </c>
      <c r="C246" s="16">
        <f>WEEKDAY(A246,Processing!$E$3)</f>
        <v>4</v>
      </c>
      <c r="D246" s="22">
        <f>WEEKNUM(A246,Processing!$E$3)-WEEKNUM(DATE(YEAR(A246),B246,1),Processing!$E$3)+1</f>
        <v>1</v>
      </c>
      <c r="E246" s="22" t="str">
        <f t="shared" si="7"/>
        <v>941</v>
      </c>
      <c r="F246" s="27">
        <v>0.23</v>
      </c>
      <c r="G246" s="27">
        <v>0.8</v>
      </c>
      <c r="H246">
        <v>260</v>
      </c>
      <c r="I246">
        <v>222</v>
      </c>
      <c r="J246" s="28">
        <v>-0.26</v>
      </c>
      <c r="K246" s="28">
        <v>0.49859999999999999</v>
      </c>
      <c r="L246" s="27">
        <v>0.02</v>
      </c>
      <c r="M246" s="27">
        <v>0.02</v>
      </c>
      <c r="N246" s="27">
        <v>0.03</v>
      </c>
      <c r="O246" s="27">
        <v>0.02</v>
      </c>
      <c r="P246" s="40">
        <v>970</v>
      </c>
      <c r="Q246" s="40">
        <v>30.000000000000028</v>
      </c>
      <c r="R246" s="27">
        <v>0.18</v>
      </c>
      <c r="S246" s="27">
        <v>0.73</v>
      </c>
      <c r="T246" s="27">
        <v>0.31</v>
      </c>
      <c r="U246" s="27">
        <v>0.54</v>
      </c>
      <c r="V246" s="27">
        <v>0.61</v>
      </c>
      <c r="W246" s="40">
        <v>88</v>
      </c>
      <c r="X246" s="16">
        <v>66</v>
      </c>
      <c r="Y246" s="16">
        <v>26</v>
      </c>
      <c r="Z246" s="27">
        <v>0.02</v>
      </c>
      <c r="AA246" s="27">
        <v>0.02</v>
      </c>
      <c r="AB246" s="27">
        <v>0</v>
      </c>
      <c r="AC246" s="27">
        <v>0.01</v>
      </c>
      <c r="AD246" s="27">
        <v>0.03</v>
      </c>
    </row>
    <row r="247" spans="1:30" x14ac:dyDescent="0.25">
      <c r="A247" s="14">
        <v>44441</v>
      </c>
      <c r="B247" s="16">
        <f t="shared" si="6"/>
        <v>9</v>
      </c>
      <c r="C247" s="16">
        <f>WEEKDAY(A247,Processing!$E$3)</f>
        <v>5</v>
      </c>
      <c r="D247" s="22">
        <f>WEEKNUM(A247,Processing!$E$3)-WEEKNUM(DATE(YEAR(A247),B247,1),Processing!$E$3)+1</f>
        <v>1</v>
      </c>
      <c r="E247" s="22" t="str">
        <f t="shared" si="7"/>
        <v>951</v>
      </c>
      <c r="F247" s="27">
        <v>0.19</v>
      </c>
      <c r="G247" s="27">
        <v>0.81</v>
      </c>
      <c r="H247">
        <v>584</v>
      </c>
      <c r="I247">
        <v>934</v>
      </c>
      <c r="J247" s="28">
        <v>-0.94000000000000006</v>
      </c>
      <c r="K247" s="28">
        <v>0.5897</v>
      </c>
      <c r="L247" s="27">
        <v>0</v>
      </c>
      <c r="M247" s="27">
        <v>0.02</v>
      </c>
      <c r="N247" s="27">
        <v>0</v>
      </c>
      <c r="O247" s="27">
        <v>0.01</v>
      </c>
      <c r="P247" s="40">
        <v>580</v>
      </c>
      <c r="Q247" s="40">
        <v>420.00000000000006</v>
      </c>
      <c r="R247" s="27">
        <v>0.21</v>
      </c>
      <c r="S247" s="27">
        <v>0.84</v>
      </c>
      <c r="T247" s="27">
        <v>0.11</v>
      </c>
      <c r="U247" s="27">
        <v>0.48</v>
      </c>
      <c r="V247" s="27">
        <v>0.83000000000000007</v>
      </c>
      <c r="W247" s="40">
        <v>30</v>
      </c>
      <c r="X247" s="16">
        <v>14</v>
      </c>
      <c r="Y247" s="16">
        <v>1</v>
      </c>
      <c r="Z247" s="27">
        <v>0.03</v>
      </c>
      <c r="AA247" s="27">
        <v>0.01</v>
      </c>
      <c r="AB247" s="27">
        <v>0.05</v>
      </c>
      <c r="AC247" s="27">
        <v>0.03</v>
      </c>
      <c r="AD247" s="27">
        <v>0</v>
      </c>
    </row>
    <row r="248" spans="1:30" x14ac:dyDescent="0.25">
      <c r="A248" s="14">
        <v>44442</v>
      </c>
      <c r="B248" s="16">
        <f t="shared" si="6"/>
        <v>9</v>
      </c>
      <c r="C248" s="16">
        <f>WEEKDAY(A248,Processing!$E$3)</f>
        <v>6</v>
      </c>
      <c r="D248" s="22">
        <f>WEEKNUM(A248,Processing!$E$3)-WEEKNUM(DATE(YEAR(A248),B248,1),Processing!$E$3)+1</f>
        <v>1</v>
      </c>
      <c r="E248" s="22" t="str">
        <f t="shared" si="7"/>
        <v>961</v>
      </c>
      <c r="F248" s="27">
        <v>0.15</v>
      </c>
      <c r="G248" s="27">
        <v>0.5</v>
      </c>
      <c r="H248">
        <v>884</v>
      </c>
      <c r="I248">
        <v>1106</v>
      </c>
      <c r="J248" s="28">
        <v>0.21</v>
      </c>
      <c r="K248" s="28">
        <v>0.28080000000000005</v>
      </c>
      <c r="L248" s="27">
        <v>0.04</v>
      </c>
      <c r="M248" s="27">
        <v>0.01</v>
      </c>
      <c r="N248" s="27">
        <v>0.01</v>
      </c>
      <c r="O248" s="27">
        <v>0.05</v>
      </c>
      <c r="P248" s="40">
        <v>540</v>
      </c>
      <c r="Q248" s="40">
        <v>459.99999999999994</v>
      </c>
      <c r="R248" s="27">
        <v>7.0000000000000007E-2</v>
      </c>
      <c r="S248" s="27">
        <v>0.81</v>
      </c>
      <c r="T248" s="27">
        <v>0.09</v>
      </c>
      <c r="U248" s="27">
        <v>0.98</v>
      </c>
      <c r="V248" s="27">
        <v>0.73</v>
      </c>
      <c r="W248" s="40">
        <v>31</v>
      </c>
      <c r="X248" s="16">
        <v>26</v>
      </c>
      <c r="Y248" s="16">
        <v>5</v>
      </c>
      <c r="Z248" s="27">
        <v>0.03</v>
      </c>
      <c r="AA248" s="27">
        <v>0.02</v>
      </c>
      <c r="AB248" s="27">
        <v>0.05</v>
      </c>
      <c r="AC248" s="27">
        <v>0.02</v>
      </c>
      <c r="AD248" s="27">
        <v>0.01</v>
      </c>
    </row>
    <row r="249" spans="1:30" x14ac:dyDescent="0.25">
      <c r="A249" s="14">
        <v>44443</v>
      </c>
      <c r="B249" s="16">
        <f t="shared" si="6"/>
        <v>9</v>
      </c>
      <c r="C249" s="16">
        <f>WEEKDAY(A249,Processing!$E$3)</f>
        <v>7</v>
      </c>
      <c r="D249" s="22">
        <f>WEEKNUM(A249,Processing!$E$3)-WEEKNUM(DATE(YEAR(A249),B249,1),Processing!$E$3)+1</f>
        <v>1</v>
      </c>
      <c r="E249" s="22" t="str">
        <f t="shared" si="7"/>
        <v>971</v>
      </c>
      <c r="F249" s="27">
        <v>0.15</v>
      </c>
      <c r="G249" s="27">
        <v>0.43</v>
      </c>
      <c r="H249">
        <v>279</v>
      </c>
      <c r="I249">
        <v>248</v>
      </c>
      <c r="J249" s="28">
        <v>0.27</v>
      </c>
      <c r="K249" s="28">
        <v>0.71190000000000009</v>
      </c>
      <c r="L249" s="27">
        <v>0</v>
      </c>
      <c r="M249" s="27">
        <v>0.03</v>
      </c>
      <c r="N249" s="27">
        <v>0.03</v>
      </c>
      <c r="O249" s="27">
        <v>0.03</v>
      </c>
      <c r="P249" s="40">
        <v>900</v>
      </c>
      <c r="Q249" s="40">
        <v>99.999999999999972</v>
      </c>
      <c r="R249" s="27">
        <v>0.33</v>
      </c>
      <c r="S249" s="27">
        <v>0.98</v>
      </c>
      <c r="T249" s="27">
        <v>0.21</v>
      </c>
      <c r="U249" s="27">
        <v>0.48</v>
      </c>
      <c r="V249" s="27">
        <v>0.61</v>
      </c>
      <c r="W249" s="40">
        <v>42</v>
      </c>
      <c r="X249" s="16">
        <v>17</v>
      </c>
      <c r="Y249" s="16">
        <v>14</v>
      </c>
      <c r="Z249" s="27">
        <v>0.03</v>
      </c>
      <c r="AA249" s="27">
        <v>0</v>
      </c>
      <c r="AB249" s="27">
        <v>0.01</v>
      </c>
      <c r="AC249" s="27">
        <v>0.03</v>
      </c>
      <c r="AD249" s="27">
        <v>0.03</v>
      </c>
    </row>
    <row r="250" spans="1:30" x14ac:dyDescent="0.25">
      <c r="A250" s="14">
        <v>44444</v>
      </c>
      <c r="B250" s="16">
        <f t="shared" si="6"/>
        <v>9</v>
      </c>
      <c r="C250" s="16">
        <f>WEEKDAY(A250,Processing!$E$3)</f>
        <v>1</v>
      </c>
      <c r="D250" s="22">
        <f>WEEKNUM(A250,Processing!$E$3)-WEEKNUM(DATE(YEAR(A250),B250,1),Processing!$E$3)+1</f>
        <v>2</v>
      </c>
      <c r="E250" s="22" t="str">
        <f t="shared" si="7"/>
        <v>912</v>
      </c>
      <c r="F250" s="27">
        <v>0.14000000000000001</v>
      </c>
      <c r="G250" s="27">
        <v>0.43</v>
      </c>
      <c r="H250">
        <v>505</v>
      </c>
      <c r="I250">
        <v>861</v>
      </c>
      <c r="J250" s="28">
        <v>-0.38</v>
      </c>
      <c r="K250" s="28">
        <v>0.70300000000000007</v>
      </c>
      <c r="L250" s="27">
        <v>0.03</v>
      </c>
      <c r="M250" s="27">
        <v>0.05</v>
      </c>
      <c r="N250" s="27">
        <v>0.03</v>
      </c>
      <c r="O250" s="27">
        <v>0.05</v>
      </c>
      <c r="P250" s="40">
        <v>350.00000000000006</v>
      </c>
      <c r="Q250" s="40">
        <v>649.99999999999989</v>
      </c>
      <c r="R250" s="27">
        <v>0.46</v>
      </c>
      <c r="S250" s="27">
        <v>0.86</v>
      </c>
      <c r="T250" s="27">
        <v>0.13</v>
      </c>
      <c r="U250" s="27">
        <v>0.46</v>
      </c>
      <c r="V250" s="27">
        <v>0.67</v>
      </c>
      <c r="W250" s="40">
        <v>41</v>
      </c>
      <c r="X250" s="16">
        <v>8</v>
      </c>
      <c r="Y250" s="16">
        <v>12</v>
      </c>
      <c r="Z250" s="27">
        <v>0.04</v>
      </c>
      <c r="AA250" s="27">
        <v>0.01</v>
      </c>
      <c r="AB250" s="27">
        <v>0.05</v>
      </c>
      <c r="AC250" s="27">
        <v>0.03</v>
      </c>
      <c r="AD250" s="27">
        <v>0.03</v>
      </c>
    </row>
    <row r="251" spans="1:30" x14ac:dyDescent="0.25">
      <c r="A251" s="14">
        <v>44445</v>
      </c>
      <c r="B251" s="16">
        <f t="shared" si="6"/>
        <v>9</v>
      </c>
      <c r="C251" s="16">
        <f>WEEKDAY(A251,Processing!$E$3)</f>
        <v>2</v>
      </c>
      <c r="D251" s="22">
        <f>WEEKNUM(A251,Processing!$E$3)-WEEKNUM(DATE(YEAR(A251),B251,1),Processing!$E$3)+1</f>
        <v>2</v>
      </c>
      <c r="E251" s="22" t="str">
        <f t="shared" si="7"/>
        <v>922</v>
      </c>
      <c r="F251" s="27">
        <v>0.11</v>
      </c>
      <c r="G251" s="27">
        <v>0.28000000000000003</v>
      </c>
      <c r="H251">
        <v>420</v>
      </c>
      <c r="I251">
        <v>285</v>
      </c>
      <c r="J251" s="28">
        <v>0.91</v>
      </c>
      <c r="K251" s="28">
        <v>0.56410000000000005</v>
      </c>
      <c r="L251" s="27">
        <v>0.04</v>
      </c>
      <c r="M251" s="27">
        <v>0.03</v>
      </c>
      <c r="N251" s="27">
        <v>0.01</v>
      </c>
      <c r="O251" s="27">
        <v>0.03</v>
      </c>
      <c r="P251" s="40">
        <v>550</v>
      </c>
      <c r="Q251" s="40">
        <v>449.99999999999994</v>
      </c>
      <c r="R251" s="27">
        <v>7.0000000000000007E-2</v>
      </c>
      <c r="S251" s="27">
        <v>0.84</v>
      </c>
      <c r="T251" s="27">
        <v>0.25</v>
      </c>
      <c r="U251" s="27">
        <v>0.82000000000000006</v>
      </c>
      <c r="V251" s="27">
        <v>0.79</v>
      </c>
      <c r="W251" s="40">
        <v>95</v>
      </c>
      <c r="X251" s="16">
        <v>32</v>
      </c>
      <c r="Y251" s="16">
        <v>17</v>
      </c>
      <c r="Z251" s="27">
        <v>0.03</v>
      </c>
      <c r="AA251" s="27">
        <v>0.05</v>
      </c>
      <c r="AB251" s="27">
        <v>0.05</v>
      </c>
      <c r="AC251" s="27">
        <v>0.05</v>
      </c>
      <c r="AD251" s="27">
        <v>0.01</v>
      </c>
    </row>
    <row r="252" spans="1:30" x14ac:dyDescent="0.25">
      <c r="A252" s="14">
        <v>44446</v>
      </c>
      <c r="B252" s="16">
        <f t="shared" si="6"/>
        <v>9</v>
      </c>
      <c r="C252" s="16">
        <f>WEEKDAY(A252,Processing!$E$3)</f>
        <v>3</v>
      </c>
      <c r="D252" s="22">
        <f>WEEKNUM(A252,Processing!$E$3)-WEEKNUM(DATE(YEAR(A252),B252,1),Processing!$E$3)+1</f>
        <v>2</v>
      </c>
      <c r="E252" s="22" t="str">
        <f t="shared" si="7"/>
        <v>932</v>
      </c>
      <c r="F252" s="27">
        <v>0.16</v>
      </c>
      <c r="G252" s="27">
        <v>0.8</v>
      </c>
      <c r="H252">
        <v>690</v>
      </c>
      <c r="I252">
        <v>483</v>
      </c>
      <c r="J252" s="28">
        <v>0.75</v>
      </c>
      <c r="K252" s="28">
        <v>0.25519999999999998</v>
      </c>
      <c r="L252" s="27">
        <v>0.04</v>
      </c>
      <c r="M252" s="27">
        <v>0.01</v>
      </c>
      <c r="N252" s="27">
        <v>0.01</v>
      </c>
      <c r="O252" s="27">
        <v>0.02</v>
      </c>
      <c r="P252" s="40">
        <v>900</v>
      </c>
      <c r="Q252" s="40">
        <v>99.999999999999972</v>
      </c>
      <c r="R252" s="27">
        <v>0.06</v>
      </c>
      <c r="S252" s="27">
        <v>0.78</v>
      </c>
      <c r="T252" s="27">
        <v>0.18</v>
      </c>
      <c r="U252" s="27">
        <v>0.76</v>
      </c>
      <c r="V252" s="27">
        <v>0.57000000000000006</v>
      </c>
      <c r="W252" s="40">
        <v>63</v>
      </c>
      <c r="X252" s="16">
        <v>44</v>
      </c>
      <c r="Y252" s="16">
        <v>7</v>
      </c>
      <c r="Z252" s="27">
        <v>0.02</v>
      </c>
      <c r="AA252" s="27">
        <v>0</v>
      </c>
      <c r="AB252" s="27">
        <v>0.04</v>
      </c>
      <c r="AC252" s="27">
        <v>0.05</v>
      </c>
      <c r="AD252" s="27">
        <v>0.01</v>
      </c>
    </row>
    <row r="253" spans="1:30" x14ac:dyDescent="0.25">
      <c r="A253" s="14">
        <v>44447</v>
      </c>
      <c r="B253" s="16">
        <f t="shared" si="6"/>
        <v>9</v>
      </c>
      <c r="C253" s="16">
        <f>WEEKDAY(A253,Processing!$E$3)</f>
        <v>4</v>
      </c>
      <c r="D253" s="22">
        <f>WEEKNUM(A253,Processing!$E$3)-WEEKNUM(DATE(YEAR(A253),B253,1),Processing!$E$3)+1</f>
        <v>2</v>
      </c>
      <c r="E253" s="22" t="str">
        <f t="shared" si="7"/>
        <v>942</v>
      </c>
      <c r="F253" s="27">
        <v>0.15</v>
      </c>
      <c r="G253" s="27">
        <v>0.9</v>
      </c>
      <c r="H253">
        <v>312</v>
      </c>
      <c r="I253">
        <v>392</v>
      </c>
      <c r="J253" s="28">
        <v>-0.63</v>
      </c>
      <c r="K253" s="28">
        <v>0.89629999999999999</v>
      </c>
      <c r="L253" s="27">
        <v>0.01</v>
      </c>
      <c r="M253" s="27">
        <v>0.01</v>
      </c>
      <c r="N253" s="27">
        <v>0.05</v>
      </c>
      <c r="O253" s="27">
        <v>0.01</v>
      </c>
      <c r="P253" s="40">
        <v>880</v>
      </c>
      <c r="Q253" s="40">
        <v>120</v>
      </c>
      <c r="R253" s="27">
        <v>0.05</v>
      </c>
      <c r="S253" s="27">
        <v>0.81</v>
      </c>
      <c r="T253" s="27">
        <v>0.37</v>
      </c>
      <c r="U253" s="27">
        <v>0.65</v>
      </c>
      <c r="V253" s="27">
        <v>0.55000000000000004</v>
      </c>
      <c r="W253" s="40">
        <v>76</v>
      </c>
      <c r="X253" s="16">
        <v>63</v>
      </c>
      <c r="Y253" s="16">
        <v>24</v>
      </c>
      <c r="Z253" s="27">
        <v>0.02</v>
      </c>
      <c r="AA253" s="27">
        <v>0.02</v>
      </c>
      <c r="AB253" s="27">
        <v>0.05</v>
      </c>
      <c r="AC253" s="27">
        <v>0</v>
      </c>
      <c r="AD253" s="27">
        <v>0.05</v>
      </c>
    </row>
    <row r="254" spans="1:30" x14ac:dyDescent="0.25">
      <c r="A254" s="14">
        <v>44448</v>
      </c>
      <c r="B254" s="16">
        <f t="shared" si="6"/>
        <v>9</v>
      </c>
      <c r="C254" s="16">
        <f>WEEKDAY(A254,Processing!$E$3)</f>
        <v>5</v>
      </c>
      <c r="D254" s="22">
        <f>WEEKNUM(A254,Processing!$E$3)-WEEKNUM(DATE(YEAR(A254),B254,1),Processing!$E$3)+1</f>
        <v>2</v>
      </c>
      <c r="E254" s="22" t="str">
        <f t="shared" si="7"/>
        <v>952</v>
      </c>
      <c r="F254" s="27">
        <v>0.22</v>
      </c>
      <c r="G254" s="27">
        <v>0.83000000000000007</v>
      </c>
      <c r="H254">
        <v>418</v>
      </c>
      <c r="I254">
        <v>224</v>
      </c>
      <c r="J254" s="28">
        <v>-0.06</v>
      </c>
      <c r="K254" s="28">
        <v>0.86739999999999995</v>
      </c>
      <c r="L254" s="27">
        <v>0.01</v>
      </c>
      <c r="M254" s="27">
        <v>0.04</v>
      </c>
      <c r="N254" s="27">
        <v>0.05</v>
      </c>
      <c r="O254" s="27">
        <v>0.02</v>
      </c>
      <c r="P254" s="40">
        <v>840</v>
      </c>
      <c r="Q254" s="40">
        <v>160.00000000000003</v>
      </c>
      <c r="R254" s="27">
        <v>0.41000000000000003</v>
      </c>
      <c r="S254" s="27">
        <v>0.95000000000000007</v>
      </c>
      <c r="T254" s="27">
        <v>0.51</v>
      </c>
      <c r="U254" s="27">
        <v>0.85</v>
      </c>
      <c r="V254" s="27">
        <v>0.81</v>
      </c>
      <c r="W254" s="40">
        <v>57</v>
      </c>
      <c r="X254" s="16">
        <v>45</v>
      </c>
      <c r="Y254" s="16">
        <v>7</v>
      </c>
      <c r="Z254" s="27">
        <v>0</v>
      </c>
      <c r="AA254" s="27">
        <v>0.01</v>
      </c>
      <c r="AB254" s="27">
        <v>0.04</v>
      </c>
      <c r="AC254" s="27">
        <v>0.04</v>
      </c>
      <c r="AD254" s="27">
        <v>0.05</v>
      </c>
    </row>
    <row r="255" spans="1:30" x14ac:dyDescent="0.25">
      <c r="A255" s="14">
        <v>44449</v>
      </c>
      <c r="B255" s="16">
        <f t="shared" si="6"/>
        <v>9</v>
      </c>
      <c r="C255" s="16">
        <f>WEEKDAY(A255,Processing!$E$3)</f>
        <v>6</v>
      </c>
      <c r="D255" s="22">
        <f>WEEKNUM(A255,Processing!$E$3)-WEEKNUM(DATE(YEAR(A255),B255,1),Processing!$E$3)+1</f>
        <v>2</v>
      </c>
      <c r="E255" s="22" t="str">
        <f t="shared" si="7"/>
        <v>962</v>
      </c>
      <c r="F255" s="27">
        <v>0.11</v>
      </c>
      <c r="G255" s="27">
        <v>0.66</v>
      </c>
      <c r="H255">
        <v>176</v>
      </c>
      <c r="I255">
        <v>97</v>
      </c>
      <c r="J255" s="28">
        <v>-0.93</v>
      </c>
      <c r="K255" s="28">
        <v>0.64949999999999997</v>
      </c>
      <c r="L255" s="27">
        <v>0</v>
      </c>
      <c r="M255" s="27">
        <v>0.01</v>
      </c>
      <c r="N255" s="27">
        <v>0.05</v>
      </c>
      <c r="O255" s="27">
        <v>0.03</v>
      </c>
      <c r="P255" s="40">
        <v>690.00000000000011</v>
      </c>
      <c r="Q255" s="40">
        <v>309.99999999999994</v>
      </c>
      <c r="R255" s="27">
        <v>0.49</v>
      </c>
      <c r="S255" s="27">
        <v>0.63</v>
      </c>
      <c r="T255" s="27">
        <v>0.52</v>
      </c>
      <c r="U255" s="27">
        <v>0.92</v>
      </c>
      <c r="V255" s="27">
        <v>0.56000000000000005</v>
      </c>
      <c r="W255" s="40">
        <v>33</v>
      </c>
      <c r="X255" s="16">
        <v>5</v>
      </c>
      <c r="Y255" s="16">
        <v>1</v>
      </c>
      <c r="Z255" s="27">
        <v>0</v>
      </c>
      <c r="AA255" s="27">
        <v>0</v>
      </c>
      <c r="AB255" s="27">
        <v>0.04</v>
      </c>
      <c r="AC255" s="27">
        <v>0.04</v>
      </c>
      <c r="AD255" s="27">
        <v>0.05</v>
      </c>
    </row>
    <row r="256" spans="1:30" x14ac:dyDescent="0.25">
      <c r="A256" s="14">
        <v>44450</v>
      </c>
      <c r="B256" s="16">
        <f t="shared" si="6"/>
        <v>9</v>
      </c>
      <c r="C256" s="16">
        <f>WEEKDAY(A256,Processing!$E$3)</f>
        <v>7</v>
      </c>
      <c r="D256" s="22">
        <f>WEEKNUM(A256,Processing!$E$3)-WEEKNUM(DATE(YEAR(A256),B256,1),Processing!$E$3)+1</f>
        <v>2</v>
      </c>
      <c r="E256" s="22" t="str">
        <f t="shared" si="7"/>
        <v>972</v>
      </c>
      <c r="F256" s="27">
        <v>0.24</v>
      </c>
      <c r="G256" s="27">
        <v>0.85</v>
      </c>
      <c r="H256">
        <v>649</v>
      </c>
      <c r="I256">
        <v>882</v>
      </c>
      <c r="J256" s="28">
        <v>-0.63</v>
      </c>
      <c r="K256" s="28">
        <v>0.65060000000000007</v>
      </c>
      <c r="L256" s="27">
        <v>0.04</v>
      </c>
      <c r="M256" s="27">
        <v>0.04</v>
      </c>
      <c r="N256" s="27">
        <v>0.04</v>
      </c>
      <c r="O256" s="27">
        <v>0.01</v>
      </c>
      <c r="P256" s="40">
        <v>460</v>
      </c>
      <c r="Q256" s="40">
        <v>540</v>
      </c>
      <c r="R256" s="27">
        <v>0.32</v>
      </c>
      <c r="S256" s="27">
        <v>0.83000000000000007</v>
      </c>
      <c r="T256" s="27">
        <v>0.45</v>
      </c>
      <c r="U256" s="27">
        <v>0.79</v>
      </c>
      <c r="V256" s="27">
        <v>0.61</v>
      </c>
      <c r="W256" s="40">
        <v>60</v>
      </c>
      <c r="X256" s="16">
        <v>34</v>
      </c>
      <c r="Y256" s="16">
        <v>11</v>
      </c>
      <c r="Z256" s="27">
        <v>0.02</v>
      </c>
      <c r="AA256" s="27">
        <v>0.01</v>
      </c>
      <c r="AB256" s="27">
        <v>0.04</v>
      </c>
      <c r="AC256" s="27">
        <v>0.03</v>
      </c>
      <c r="AD256" s="27">
        <v>0.04</v>
      </c>
    </row>
    <row r="257" spans="1:30" x14ac:dyDescent="0.25">
      <c r="A257" s="14">
        <v>44451</v>
      </c>
      <c r="B257" s="16">
        <f t="shared" si="6"/>
        <v>9</v>
      </c>
      <c r="C257" s="16">
        <f>WEEKDAY(A257,Processing!$E$3)</f>
        <v>1</v>
      </c>
      <c r="D257" s="22">
        <f>WEEKNUM(A257,Processing!$E$3)-WEEKNUM(DATE(YEAR(A257),B257,1),Processing!$E$3)+1</f>
        <v>3</v>
      </c>
      <c r="E257" s="22" t="str">
        <f t="shared" si="7"/>
        <v>913</v>
      </c>
      <c r="F257" s="27">
        <v>0.11</v>
      </c>
      <c r="G257" s="27">
        <v>0.86</v>
      </c>
      <c r="H257">
        <v>274</v>
      </c>
      <c r="I257">
        <v>229</v>
      </c>
      <c r="J257" s="28">
        <v>0.05</v>
      </c>
      <c r="K257" s="28">
        <v>0.17170000000000002</v>
      </c>
      <c r="L257" s="27">
        <v>0</v>
      </c>
      <c r="M257" s="27">
        <v>0.05</v>
      </c>
      <c r="N257" s="27">
        <v>0.01</v>
      </c>
      <c r="O257" s="27">
        <v>0.04</v>
      </c>
      <c r="P257" s="40">
        <v>740</v>
      </c>
      <c r="Q257" s="40">
        <v>260</v>
      </c>
      <c r="R257" s="27">
        <v>0.46</v>
      </c>
      <c r="S257" s="27">
        <v>0.87</v>
      </c>
      <c r="T257" s="27">
        <v>0.2</v>
      </c>
      <c r="U257" s="27">
        <v>0.79</v>
      </c>
      <c r="V257" s="27">
        <v>0.68</v>
      </c>
      <c r="W257" s="40">
        <v>68</v>
      </c>
      <c r="X257" s="16">
        <v>64</v>
      </c>
      <c r="Y257" s="16">
        <v>8</v>
      </c>
      <c r="Z257" s="27">
        <v>0.04</v>
      </c>
      <c r="AA257" s="27">
        <v>0.01</v>
      </c>
      <c r="AB257" s="27">
        <v>0.01</v>
      </c>
      <c r="AC257" s="27">
        <v>0</v>
      </c>
      <c r="AD257" s="27">
        <v>0.01</v>
      </c>
    </row>
    <row r="258" spans="1:30" x14ac:dyDescent="0.25">
      <c r="A258" s="14">
        <v>44452</v>
      </c>
      <c r="B258" s="16">
        <f t="shared" si="6"/>
        <v>9</v>
      </c>
      <c r="C258" s="16">
        <f>WEEKDAY(A258,Processing!$E$3)</f>
        <v>2</v>
      </c>
      <c r="D258" s="22">
        <f>WEEKNUM(A258,Processing!$E$3)-WEEKNUM(DATE(YEAR(A258),B258,1),Processing!$E$3)+1</f>
        <v>3</v>
      </c>
      <c r="E258" s="22" t="str">
        <f t="shared" si="7"/>
        <v>923</v>
      </c>
      <c r="F258" s="27">
        <v>0.19</v>
      </c>
      <c r="G258" s="27">
        <v>0.87</v>
      </c>
      <c r="H258">
        <v>526</v>
      </c>
      <c r="I258">
        <v>239</v>
      </c>
      <c r="J258" s="28">
        <v>-0.55000000000000004</v>
      </c>
      <c r="K258" s="28">
        <v>0.37280000000000002</v>
      </c>
      <c r="L258" s="27">
        <v>0.05</v>
      </c>
      <c r="M258" s="27">
        <v>0.04</v>
      </c>
      <c r="N258" s="27">
        <v>0.04</v>
      </c>
      <c r="O258" s="27">
        <v>0.02</v>
      </c>
      <c r="P258" s="40">
        <v>830.00000000000011</v>
      </c>
      <c r="Q258" s="40">
        <v>169.99999999999994</v>
      </c>
      <c r="R258" s="27">
        <v>0.37</v>
      </c>
      <c r="S258" s="27">
        <v>0.72</v>
      </c>
      <c r="T258" s="27">
        <v>0.3</v>
      </c>
      <c r="U258" s="27">
        <v>0.5</v>
      </c>
      <c r="V258" s="27">
        <v>0.95000000000000007</v>
      </c>
      <c r="W258" s="40">
        <v>32</v>
      </c>
      <c r="X258" s="16">
        <v>12</v>
      </c>
      <c r="Y258" s="16">
        <v>4</v>
      </c>
      <c r="Z258" s="27">
        <v>0.05</v>
      </c>
      <c r="AA258" s="27">
        <v>0.02</v>
      </c>
      <c r="AB258" s="27">
        <v>0</v>
      </c>
      <c r="AC258" s="27">
        <v>0.01</v>
      </c>
      <c r="AD258" s="27">
        <v>0.04</v>
      </c>
    </row>
    <row r="259" spans="1:30" x14ac:dyDescent="0.25">
      <c r="A259" s="14">
        <v>44453</v>
      </c>
      <c r="B259" s="16">
        <f t="shared" ref="B259:B322" si="8">MONTH(A259)</f>
        <v>9</v>
      </c>
      <c r="C259" s="16">
        <f>WEEKDAY(A259,Processing!$E$3)</f>
        <v>3</v>
      </c>
      <c r="D259" s="22">
        <f>WEEKNUM(A259,Processing!$E$3)-WEEKNUM(DATE(YEAR(A259),B259,1),Processing!$E$3)+1</f>
        <v>3</v>
      </c>
      <c r="E259" s="22" t="str">
        <f t="shared" si="7"/>
        <v>933</v>
      </c>
      <c r="F259" s="27">
        <v>0.24</v>
      </c>
      <c r="G259" s="27">
        <v>0.65999999999999992</v>
      </c>
      <c r="H259">
        <v>457</v>
      </c>
      <c r="I259">
        <v>246</v>
      </c>
      <c r="J259" s="28">
        <v>0.94000000000000006</v>
      </c>
      <c r="K259" s="28">
        <v>0.38390000000000002</v>
      </c>
      <c r="L259" s="27">
        <v>0.05</v>
      </c>
      <c r="M259" s="27">
        <v>0.03</v>
      </c>
      <c r="N259" s="27">
        <v>0.04</v>
      </c>
      <c r="O259" s="27">
        <v>0.03</v>
      </c>
      <c r="P259" s="40">
        <v>70</v>
      </c>
      <c r="Q259" s="40">
        <v>929.99999999999989</v>
      </c>
      <c r="R259" s="27">
        <v>0.24</v>
      </c>
      <c r="S259" s="27">
        <v>0.52</v>
      </c>
      <c r="T259" s="27">
        <v>0.19</v>
      </c>
      <c r="U259" s="27">
        <v>0.73</v>
      </c>
      <c r="V259" s="27">
        <v>0.70000000000000007</v>
      </c>
      <c r="W259" s="40">
        <v>26</v>
      </c>
      <c r="X259" s="16">
        <v>6</v>
      </c>
      <c r="Y259" s="16">
        <v>0</v>
      </c>
      <c r="Z259" s="27">
        <v>0.01</v>
      </c>
      <c r="AA259" s="27">
        <v>0.02</v>
      </c>
      <c r="AB259" s="27">
        <v>0.03</v>
      </c>
      <c r="AC259" s="27">
        <v>0.03</v>
      </c>
      <c r="AD259" s="27">
        <v>0.04</v>
      </c>
    </row>
    <row r="260" spans="1:30" x14ac:dyDescent="0.25">
      <c r="A260" s="14">
        <v>44454</v>
      </c>
      <c r="B260" s="16">
        <f t="shared" si="8"/>
        <v>9</v>
      </c>
      <c r="C260" s="16">
        <f>WEEKDAY(A260,Processing!$E$3)</f>
        <v>4</v>
      </c>
      <c r="D260" s="22">
        <f>WEEKNUM(A260,Processing!$E$3)-WEEKNUM(DATE(YEAR(A260),B260,1),Processing!$E$3)+1</f>
        <v>3</v>
      </c>
      <c r="E260" s="22" t="str">
        <f t="shared" ref="E260:E323" si="9">B260&amp;C260&amp;D260</f>
        <v>943</v>
      </c>
      <c r="F260" s="27">
        <v>0.18</v>
      </c>
      <c r="G260" s="27">
        <v>0.75</v>
      </c>
      <c r="H260">
        <v>387</v>
      </c>
      <c r="I260">
        <v>494</v>
      </c>
      <c r="J260" s="28">
        <v>-0.84</v>
      </c>
      <c r="K260" s="28">
        <v>0.80500000000000005</v>
      </c>
      <c r="L260" s="27">
        <v>0.05</v>
      </c>
      <c r="M260" s="27">
        <v>0</v>
      </c>
      <c r="N260" s="27">
        <v>0.04</v>
      </c>
      <c r="O260" s="27">
        <v>0.05</v>
      </c>
      <c r="P260" s="40">
        <v>970</v>
      </c>
      <c r="Q260" s="40">
        <v>30.000000000000028</v>
      </c>
      <c r="R260" s="27">
        <v>0.46</v>
      </c>
      <c r="S260" s="27">
        <v>0.82000000000000006</v>
      </c>
      <c r="T260" s="27">
        <v>0.15</v>
      </c>
      <c r="U260" s="27">
        <v>0.94000000000000006</v>
      </c>
      <c r="V260" s="27">
        <v>0.69000000000000006</v>
      </c>
      <c r="W260" s="40">
        <v>75</v>
      </c>
      <c r="X260" s="16">
        <v>38</v>
      </c>
      <c r="Y260" s="16">
        <v>26</v>
      </c>
      <c r="Z260" s="27">
        <v>0.03</v>
      </c>
      <c r="AA260" s="27">
        <v>0.02</v>
      </c>
      <c r="AB260" s="27">
        <v>0.04</v>
      </c>
      <c r="AC260" s="27">
        <v>0.05</v>
      </c>
      <c r="AD260" s="27">
        <v>0.04</v>
      </c>
    </row>
    <row r="261" spans="1:30" x14ac:dyDescent="0.25">
      <c r="A261" s="14">
        <v>44455</v>
      </c>
      <c r="B261" s="16">
        <f t="shared" si="8"/>
        <v>9</v>
      </c>
      <c r="C261" s="16">
        <f>WEEKDAY(A261,Processing!$E$3)</f>
        <v>5</v>
      </c>
      <c r="D261" s="22">
        <f>WEEKNUM(A261,Processing!$E$3)-WEEKNUM(DATE(YEAR(A261),B261,1),Processing!$E$3)+1</f>
        <v>3</v>
      </c>
      <c r="E261" s="22" t="str">
        <f t="shared" si="9"/>
        <v>953</v>
      </c>
      <c r="F261" s="27">
        <v>0.24</v>
      </c>
      <c r="G261" s="27">
        <v>0.41</v>
      </c>
      <c r="H261">
        <v>380</v>
      </c>
      <c r="I261">
        <v>396</v>
      </c>
      <c r="J261" s="28">
        <v>-0.31</v>
      </c>
      <c r="K261" s="28">
        <v>0.34610000000000002</v>
      </c>
      <c r="L261" s="27">
        <v>0.04</v>
      </c>
      <c r="M261" s="27">
        <v>0</v>
      </c>
      <c r="N261" s="27">
        <v>0</v>
      </c>
      <c r="O261" s="27">
        <v>0</v>
      </c>
      <c r="P261" s="40">
        <v>60</v>
      </c>
      <c r="Q261" s="40">
        <v>940</v>
      </c>
      <c r="R261" s="27">
        <v>0.33</v>
      </c>
      <c r="S261" s="27">
        <v>0.87</v>
      </c>
      <c r="T261" s="27">
        <v>0.5</v>
      </c>
      <c r="U261" s="27">
        <v>0.4</v>
      </c>
      <c r="V261" s="27">
        <v>0.56000000000000005</v>
      </c>
      <c r="W261" s="40">
        <v>39</v>
      </c>
      <c r="X261" s="16">
        <v>14</v>
      </c>
      <c r="Y261" s="16">
        <v>4</v>
      </c>
      <c r="Z261" s="27">
        <v>0.05</v>
      </c>
      <c r="AA261" s="27">
        <v>0.02</v>
      </c>
      <c r="AB261" s="27">
        <v>0.01</v>
      </c>
      <c r="AC261" s="27">
        <v>0.05</v>
      </c>
      <c r="AD261" s="27">
        <v>0</v>
      </c>
    </row>
    <row r="262" spans="1:30" x14ac:dyDescent="0.25">
      <c r="A262" s="14">
        <v>44456</v>
      </c>
      <c r="B262" s="16">
        <f t="shared" si="8"/>
        <v>9</v>
      </c>
      <c r="C262" s="16">
        <f>WEEKDAY(A262,Processing!$E$3)</f>
        <v>6</v>
      </c>
      <c r="D262" s="22">
        <f>WEEKNUM(A262,Processing!$E$3)-WEEKNUM(DATE(YEAR(A262),B262,1),Processing!$E$3)+1</f>
        <v>3</v>
      </c>
      <c r="E262" s="22" t="str">
        <f t="shared" si="9"/>
        <v>963</v>
      </c>
      <c r="F262" s="27">
        <v>0.22</v>
      </c>
      <c r="G262" s="27">
        <v>0.1</v>
      </c>
      <c r="H262">
        <v>315</v>
      </c>
      <c r="I262">
        <v>364</v>
      </c>
      <c r="J262" s="28">
        <v>-0.1</v>
      </c>
      <c r="K262" s="28">
        <v>0.95720000000000005</v>
      </c>
      <c r="L262" s="27">
        <v>0.04</v>
      </c>
      <c r="M262" s="27">
        <v>0</v>
      </c>
      <c r="N262" s="27">
        <v>0</v>
      </c>
      <c r="O262" s="27">
        <v>0.02</v>
      </c>
      <c r="P262" s="40">
        <v>920</v>
      </c>
      <c r="Q262" s="40">
        <v>79.999999999999957</v>
      </c>
      <c r="R262" s="27">
        <v>0.28999999999999998</v>
      </c>
      <c r="S262" s="27">
        <v>1</v>
      </c>
      <c r="T262" s="27">
        <v>0.14000000000000001</v>
      </c>
      <c r="U262" s="27">
        <v>0.68</v>
      </c>
      <c r="V262" s="27">
        <v>0.68</v>
      </c>
      <c r="W262" s="40">
        <v>93</v>
      </c>
      <c r="X262" s="16">
        <v>61</v>
      </c>
      <c r="Y262" s="16">
        <v>24</v>
      </c>
      <c r="Z262" s="27">
        <v>0.05</v>
      </c>
      <c r="AA262" s="27">
        <v>0.01</v>
      </c>
      <c r="AB262" s="27">
        <v>0</v>
      </c>
      <c r="AC262" s="27">
        <v>0.01</v>
      </c>
      <c r="AD262" s="27">
        <v>0</v>
      </c>
    </row>
    <row r="263" spans="1:30" x14ac:dyDescent="0.25">
      <c r="A263" s="14">
        <v>44457</v>
      </c>
      <c r="B263" s="16">
        <f t="shared" si="8"/>
        <v>9</v>
      </c>
      <c r="C263" s="16">
        <f>WEEKDAY(A263,Processing!$E$3)</f>
        <v>7</v>
      </c>
      <c r="D263" s="22">
        <f>WEEKNUM(A263,Processing!$E$3)-WEEKNUM(DATE(YEAR(A263),B263,1),Processing!$E$3)+1</f>
        <v>3</v>
      </c>
      <c r="E263" s="22" t="str">
        <f t="shared" si="9"/>
        <v>973</v>
      </c>
      <c r="F263" s="27">
        <v>0.22</v>
      </c>
      <c r="G263" s="27">
        <v>0.41</v>
      </c>
      <c r="H263">
        <v>167</v>
      </c>
      <c r="I263">
        <v>119</v>
      </c>
      <c r="J263" s="28">
        <v>0.84</v>
      </c>
      <c r="K263" s="28">
        <v>0.69830000000000003</v>
      </c>
      <c r="L263" s="27">
        <v>0.05</v>
      </c>
      <c r="M263" s="27">
        <v>0.01</v>
      </c>
      <c r="N263" s="27">
        <v>0</v>
      </c>
      <c r="O263" s="27">
        <v>0.03</v>
      </c>
      <c r="P263" s="40">
        <v>350.00000000000006</v>
      </c>
      <c r="Q263" s="40">
        <v>649.99999999999989</v>
      </c>
      <c r="R263" s="27">
        <v>0.26</v>
      </c>
      <c r="S263" s="27">
        <v>0.74</v>
      </c>
      <c r="T263" s="27">
        <v>0.36</v>
      </c>
      <c r="U263" s="27">
        <v>0.9</v>
      </c>
      <c r="V263" s="27">
        <v>0.8</v>
      </c>
      <c r="W263" s="40">
        <v>37</v>
      </c>
      <c r="X263" s="16">
        <v>14</v>
      </c>
      <c r="Y263" s="16">
        <v>1</v>
      </c>
      <c r="Z263" s="27">
        <v>0.05</v>
      </c>
      <c r="AA263" s="27">
        <v>0.05</v>
      </c>
      <c r="AB263" s="27">
        <v>0.05</v>
      </c>
      <c r="AC263" s="27">
        <v>0.01</v>
      </c>
      <c r="AD263" s="27">
        <v>0</v>
      </c>
    </row>
    <row r="264" spans="1:30" x14ac:dyDescent="0.25">
      <c r="A264" s="14">
        <v>44458</v>
      </c>
      <c r="B264" s="16">
        <f t="shared" si="8"/>
        <v>9</v>
      </c>
      <c r="C264" s="16">
        <f>WEEKDAY(A264,Processing!$E$3)</f>
        <v>1</v>
      </c>
      <c r="D264" s="22">
        <f>WEEKNUM(A264,Processing!$E$3)-WEEKNUM(DATE(YEAR(A264),B264,1),Processing!$E$3)+1</f>
        <v>4</v>
      </c>
      <c r="E264" s="22" t="str">
        <f t="shared" si="9"/>
        <v>914</v>
      </c>
      <c r="F264" s="27">
        <v>0.22</v>
      </c>
      <c r="G264" s="27">
        <v>0.48</v>
      </c>
      <c r="H264">
        <v>681</v>
      </c>
      <c r="I264">
        <v>696</v>
      </c>
      <c r="J264" s="28">
        <v>-0.70000000000000007</v>
      </c>
      <c r="K264" s="28">
        <v>0.13039999999999999</v>
      </c>
      <c r="L264" s="27">
        <v>0.03</v>
      </c>
      <c r="M264" s="27">
        <v>0</v>
      </c>
      <c r="N264" s="27">
        <v>0.02</v>
      </c>
      <c r="O264" s="27">
        <v>0.05</v>
      </c>
      <c r="P264" s="40">
        <v>100</v>
      </c>
      <c r="Q264" s="40">
        <v>900</v>
      </c>
      <c r="R264" s="27">
        <v>7.0000000000000007E-2</v>
      </c>
      <c r="S264" s="27">
        <v>0.59</v>
      </c>
      <c r="T264" s="27">
        <v>0.13</v>
      </c>
      <c r="U264" s="27">
        <v>0.94000000000000006</v>
      </c>
      <c r="V264" s="27">
        <v>0.72</v>
      </c>
      <c r="W264" s="40">
        <v>49</v>
      </c>
      <c r="X264" s="16">
        <v>34</v>
      </c>
      <c r="Y264" s="16">
        <v>22</v>
      </c>
      <c r="Z264" s="27">
        <v>0</v>
      </c>
      <c r="AA264" s="27">
        <v>0.05</v>
      </c>
      <c r="AB264" s="27">
        <v>0.01</v>
      </c>
      <c r="AC264" s="27">
        <v>0.04</v>
      </c>
      <c r="AD264" s="27">
        <v>0.02</v>
      </c>
    </row>
    <row r="265" spans="1:30" x14ac:dyDescent="0.25">
      <c r="A265" s="14">
        <v>44459</v>
      </c>
      <c r="B265" s="16">
        <f t="shared" si="8"/>
        <v>9</v>
      </c>
      <c r="C265" s="16">
        <f>WEEKDAY(A265,Processing!$E$3)</f>
        <v>2</v>
      </c>
      <c r="D265" s="22">
        <f>WEEKNUM(A265,Processing!$E$3)-WEEKNUM(DATE(YEAR(A265),B265,1),Processing!$E$3)+1</f>
        <v>4</v>
      </c>
      <c r="E265" s="22" t="str">
        <f t="shared" si="9"/>
        <v>924</v>
      </c>
      <c r="F265" s="27">
        <v>0.25</v>
      </c>
      <c r="G265" s="27">
        <v>0.69000000000000006</v>
      </c>
      <c r="H265">
        <v>609</v>
      </c>
      <c r="I265">
        <v>385</v>
      </c>
      <c r="J265" s="28">
        <v>-0.48</v>
      </c>
      <c r="K265" s="28">
        <v>0.83150000000000002</v>
      </c>
      <c r="L265" s="27">
        <v>0</v>
      </c>
      <c r="M265" s="27">
        <v>0.03</v>
      </c>
      <c r="N265" s="27">
        <v>0</v>
      </c>
      <c r="O265" s="27">
        <v>0</v>
      </c>
      <c r="P265" s="40">
        <v>720</v>
      </c>
      <c r="Q265" s="40">
        <v>280</v>
      </c>
      <c r="R265" s="27">
        <v>0.17</v>
      </c>
      <c r="S265" s="27">
        <v>0.76</v>
      </c>
      <c r="T265" s="27">
        <v>0.43</v>
      </c>
      <c r="U265" s="27">
        <v>0.85</v>
      </c>
      <c r="V265" s="27">
        <v>0.79</v>
      </c>
      <c r="W265" s="40">
        <v>45</v>
      </c>
      <c r="X265" s="16">
        <v>5</v>
      </c>
      <c r="Y265" s="16">
        <v>11</v>
      </c>
      <c r="Z265" s="27">
        <v>0.01</v>
      </c>
      <c r="AA265" s="27">
        <v>0.03</v>
      </c>
      <c r="AB265" s="27">
        <v>0.03</v>
      </c>
      <c r="AC265" s="27">
        <v>0.03</v>
      </c>
      <c r="AD265" s="27">
        <v>0</v>
      </c>
    </row>
    <row r="266" spans="1:30" x14ac:dyDescent="0.25">
      <c r="A266" s="14">
        <v>44460</v>
      </c>
      <c r="B266" s="16">
        <f t="shared" si="8"/>
        <v>9</v>
      </c>
      <c r="C266" s="16">
        <f>WEEKDAY(A266,Processing!$E$3)</f>
        <v>3</v>
      </c>
      <c r="D266" s="22">
        <f>WEEKNUM(A266,Processing!$E$3)-WEEKNUM(DATE(YEAR(A266),B266,1),Processing!$E$3)+1</f>
        <v>4</v>
      </c>
      <c r="E266" s="22" t="str">
        <f t="shared" si="9"/>
        <v>934</v>
      </c>
      <c r="F266" s="27">
        <v>0.22</v>
      </c>
      <c r="G266" s="27">
        <v>0.83000000000000007</v>
      </c>
      <c r="H266">
        <v>316</v>
      </c>
      <c r="I266">
        <v>399</v>
      </c>
      <c r="J266" s="28">
        <v>0.78</v>
      </c>
      <c r="K266" s="28">
        <v>0.3826</v>
      </c>
      <c r="L266" s="27">
        <v>0.02</v>
      </c>
      <c r="M266" s="27">
        <v>0.02</v>
      </c>
      <c r="N266" s="27">
        <v>0.04</v>
      </c>
      <c r="O266" s="27">
        <v>0.03</v>
      </c>
      <c r="P266" s="40">
        <v>260</v>
      </c>
      <c r="Q266" s="40">
        <v>740</v>
      </c>
      <c r="R266" s="27">
        <v>0.4</v>
      </c>
      <c r="S266" s="27">
        <v>0.69000000000000006</v>
      </c>
      <c r="T266" s="27">
        <v>0.32</v>
      </c>
      <c r="U266" s="27">
        <v>0.71</v>
      </c>
      <c r="V266" s="27">
        <v>0.62</v>
      </c>
      <c r="W266" s="40">
        <v>81</v>
      </c>
      <c r="X266" s="16">
        <v>22</v>
      </c>
      <c r="Y266" s="16">
        <v>30</v>
      </c>
      <c r="Z266" s="27">
        <v>0.05</v>
      </c>
      <c r="AA266" s="27">
        <v>0.02</v>
      </c>
      <c r="AB266" s="27">
        <v>0.04</v>
      </c>
      <c r="AC266" s="27">
        <v>0.05</v>
      </c>
      <c r="AD266" s="27">
        <v>0.04</v>
      </c>
    </row>
    <row r="267" spans="1:30" x14ac:dyDescent="0.25">
      <c r="A267" s="14">
        <v>44461</v>
      </c>
      <c r="B267" s="16">
        <f t="shared" si="8"/>
        <v>9</v>
      </c>
      <c r="C267" s="16">
        <f>WEEKDAY(A267,Processing!$E$3)</f>
        <v>4</v>
      </c>
      <c r="D267" s="22">
        <f>WEEKNUM(A267,Processing!$E$3)-WEEKNUM(DATE(YEAR(A267),B267,1),Processing!$E$3)+1</f>
        <v>4</v>
      </c>
      <c r="E267" s="22" t="str">
        <f t="shared" si="9"/>
        <v>944</v>
      </c>
      <c r="F267" s="27">
        <v>0.15</v>
      </c>
      <c r="G267" s="27">
        <v>0.61</v>
      </c>
      <c r="H267">
        <v>264</v>
      </c>
      <c r="I267">
        <v>324</v>
      </c>
      <c r="J267" s="28">
        <v>-0.09</v>
      </c>
      <c r="K267" s="28">
        <v>0.88370000000000004</v>
      </c>
      <c r="L267" s="27">
        <v>0.01</v>
      </c>
      <c r="M267" s="27">
        <v>0</v>
      </c>
      <c r="N267" s="27">
        <v>0.03</v>
      </c>
      <c r="O267" s="27">
        <v>0.01</v>
      </c>
      <c r="P267" s="40">
        <v>860</v>
      </c>
      <c r="Q267" s="40">
        <v>140</v>
      </c>
      <c r="R267" s="27">
        <v>0.08</v>
      </c>
      <c r="S267" s="27">
        <v>0.52</v>
      </c>
      <c r="T267" s="27">
        <v>0.12</v>
      </c>
      <c r="U267" s="27">
        <v>0.78</v>
      </c>
      <c r="V267" s="27">
        <v>0.72</v>
      </c>
      <c r="W267" s="40">
        <v>82</v>
      </c>
      <c r="X267" s="16">
        <v>34</v>
      </c>
      <c r="Y267" s="16">
        <v>30</v>
      </c>
      <c r="Z267" s="27">
        <v>0</v>
      </c>
      <c r="AA267" s="27">
        <v>0.02</v>
      </c>
      <c r="AB267" s="27">
        <v>0.04</v>
      </c>
      <c r="AC267" s="27">
        <v>0.01</v>
      </c>
      <c r="AD267" s="27">
        <v>0.03</v>
      </c>
    </row>
    <row r="268" spans="1:30" x14ac:dyDescent="0.25">
      <c r="A268" s="14">
        <v>44462</v>
      </c>
      <c r="B268" s="16">
        <f t="shared" si="8"/>
        <v>9</v>
      </c>
      <c r="C268" s="16">
        <f>WEEKDAY(A268,Processing!$E$3)</f>
        <v>5</v>
      </c>
      <c r="D268" s="22">
        <f>WEEKNUM(A268,Processing!$E$3)-WEEKNUM(DATE(YEAR(A268),B268,1),Processing!$E$3)+1</f>
        <v>4</v>
      </c>
      <c r="E268" s="22" t="str">
        <f t="shared" si="9"/>
        <v>954</v>
      </c>
      <c r="F268" s="27">
        <v>0.2</v>
      </c>
      <c r="G268" s="27">
        <v>0.74</v>
      </c>
      <c r="H268">
        <v>634</v>
      </c>
      <c r="I268">
        <v>945</v>
      </c>
      <c r="J268" s="28">
        <v>-0.57999999999999996</v>
      </c>
      <c r="K268" s="28">
        <v>0.8348000000000001</v>
      </c>
      <c r="L268" s="27">
        <v>0.01</v>
      </c>
      <c r="M268" s="27">
        <v>0.01</v>
      </c>
      <c r="N268" s="27">
        <v>0.03</v>
      </c>
      <c r="O268" s="27">
        <v>0</v>
      </c>
      <c r="P268" s="40">
        <v>730</v>
      </c>
      <c r="Q268" s="40">
        <v>270</v>
      </c>
      <c r="R268" s="27">
        <v>0.09</v>
      </c>
      <c r="S268" s="27">
        <v>0.55000000000000004</v>
      </c>
      <c r="T268" s="27">
        <v>0.14000000000000001</v>
      </c>
      <c r="U268" s="27">
        <v>0.84</v>
      </c>
      <c r="V268" s="27">
        <v>0.57000000000000006</v>
      </c>
      <c r="W268" s="40">
        <v>79</v>
      </c>
      <c r="X268" s="16">
        <v>34</v>
      </c>
      <c r="Y268" s="16">
        <v>21</v>
      </c>
      <c r="Z268" s="27">
        <v>0.03</v>
      </c>
      <c r="AA268" s="27">
        <v>0.05</v>
      </c>
      <c r="AB268" s="27">
        <v>0.01</v>
      </c>
      <c r="AC268" s="27">
        <v>0.01</v>
      </c>
      <c r="AD268" s="27">
        <v>0.03</v>
      </c>
    </row>
    <row r="269" spans="1:30" x14ac:dyDescent="0.25">
      <c r="A269" s="14">
        <v>44463</v>
      </c>
      <c r="B269" s="16">
        <f t="shared" si="8"/>
        <v>9</v>
      </c>
      <c r="C269" s="16">
        <f>WEEKDAY(A269,Processing!$E$3)</f>
        <v>6</v>
      </c>
      <c r="D269" s="22">
        <f>WEEKNUM(A269,Processing!$E$3)-WEEKNUM(DATE(YEAR(A269),B269,1),Processing!$E$3)+1</f>
        <v>4</v>
      </c>
      <c r="E269" s="22" t="str">
        <f t="shared" si="9"/>
        <v>964</v>
      </c>
      <c r="F269" s="27">
        <v>0.21</v>
      </c>
      <c r="G269" s="27">
        <v>0.14000000000000001</v>
      </c>
      <c r="H269">
        <v>641</v>
      </c>
      <c r="I269">
        <v>411</v>
      </c>
      <c r="J269" s="28">
        <v>0.8</v>
      </c>
      <c r="K269" s="28">
        <v>0.16589999999999999</v>
      </c>
      <c r="L269" s="27">
        <v>0.05</v>
      </c>
      <c r="M269" s="27">
        <v>0</v>
      </c>
      <c r="N269" s="27">
        <v>0.03</v>
      </c>
      <c r="O269" s="27">
        <v>0.05</v>
      </c>
      <c r="P269" s="40">
        <v>20</v>
      </c>
      <c r="Q269" s="40">
        <v>980</v>
      </c>
      <c r="R269" s="27">
        <v>0.31</v>
      </c>
      <c r="S269" s="27">
        <v>0.99</v>
      </c>
      <c r="T269" s="27">
        <v>0.44</v>
      </c>
      <c r="U269" s="27">
        <v>0.92</v>
      </c>
      <c r="V269" s="27">
        <v>0.78</v>
      </c>
      <c r="W269" s="40">
        <v>62</v>
      </c>
      <c r="X269" s="16">
        <v>59</v>
      </c>
      <c r="Y269" s="16">
        <v>29</v>
      </c>
      <c r="Z269" s="27">
        <v>0.02</v>
      </c>
      <c r="AA269" s="27">
        <v>0.02</v>
      </c>
      <c r="AB269" s="27">
        <v>0.02</v>
      </c>
      <c r="AC269" s="27">
        <v>0.01</v>
      </c>
      <c r="AD269" s="27">
        <v>0.03</v>
      </c>
    </row>
    <row r="270" spans="1:30" x14ac:dyDescent="0.25">
      <c r="A270" s="14">
        <v>44464</v>
      </c>
      <c r="B270" s="16">
        <f t="shared" si="8"/>
        <v>9</v>
      </c>
      <c r="C270" s="16">
        <f>WEEKDAY(A270,Processing!$E$3)</f>
        <v>7</v>
      </c>
      <c r="D270" s="22">
        <f>WEEKNUM(A270,Processing!$E$3)-WEEKNUM(DATE(YEAR(A270),B270,1),Processing!$E$3)+1</f>
        <v>4</v>
      </c>
      <c r="E270" s="22" t="str">
        <f t="shared" si="9"/>
        <v>974</v>
      </c>
      <c r="F270" s="27">
        <v>0.19</v>
      </c>
      <c r="G270" s="27">
        <v>0.83000000000000007</v>
      </c>
      <c r="H270">
        <v>576</v>
      </c>
      <c r="I270">
        <v>531</v>
      </c>
      <c r="J270" s="28">
        <v>-0.56000000000000005</v>
      </c>
      <c r="K270" s="28">
        <v>0.86809999999999998</v>
      </c>
      <c r="L270" s="27">
        <v>0.04</v>
      </c>
      <c r="M270" s="27">
        <v>0.02</v>
      </c>
      <c r="N270" s="27">
        <v>0.03</v>
      </c>
      <c r="O270" s="27">
        <v>0.01</v>
      </c>
      <c r="P270" s="40">
        <v>590</v>
      </c>
      <c r="Q270" s="40">
        <v>410.00000000000006</v>
      </c>
      <c r="R270" s="27">
        <v>0.21</v>
      </c>
      <c r="S270" s="27">
        <v>0.59</v>
      </c>
      <c r="T270" s="27">
        <v>0.25</v>
      </c>
      <c r="U270" s="27">
        <v>0.49</v>
      </c>
      <c r="V270" s="27">
        <v>0.66</v>
      </c>
      <c r="W270" s="40">
        <v>72</v>
      </c>
      <c r="X270" s="16">
        <v>5</v>
      </c>
      <c r="Y270" s="16">
        <v>7</v>
      </c>
      <c r="Z270" s="27">
        <v>0.01</v>
      </c>
      <c r="AA270" s="27">
        <v>0</v>
      </c>
      <c r="AB270" s="27">
        <v>0.01</v>
      </c>
      <c r="AC270" s="27">
        <v>0.04</v>
      </c>
      <c r="AD270" s="27">
        <v>0.03</v>
      </c>
    </row>
    <row r="271" spans="1:30" x14ac:dyDescent="0.25">
      <c r="A271" s="14">
        <v>44465</v>
      </c>
      <c r="B271" s="16">
        <f t="shared" si="8"/>
        <v>9</v>
      </c>
      <c r="C271" s="16">
        <f>WEEKDAY(A271,Processing!$E$3)</f>
        <v>1</v>
      </c>
      <c r="D271" s="22">
        <f>WEEKNUM(A271,Processing!$E$3)-WEEKNUM(DATE(YEAR(A271),B271,1),Processing!$E$3)+1</f>
        <v>5</v>
      </c>
      <c r="E271" s="22" t="str">
        <f t="shared" si="9"/>
        <v>915</v>
      </c>
      <c r="F271" s="27">
        <v>0.24</v>
      </c>
      <c r="G271" s="27">
        <v>0.51</v>
      </c>
      <c r="H271">
        <v>694</v>
      </c>
      <c r="I271">
        <v>568</v>
      </c>
      <c r="J271" s="28">
        <v>0.38</v>
      </c>
      <c r="K271" s="28">
        <v>0.81920000000000004</v>
      </c>
      <c r="L271" s="27">
        <v>0.02</v>
      </c>
      <c r="M271" s="27">
        <v>0.04</v>
      </c>
      <c r="N271" s="27">
        <v>0.01</v>
      </c>
      <c r="O271" s="27">
        <v>0.05</v>
      </c>
      <c r="P271" s="40">
        <v>110</v>
      </c>
      <c r="Q271" s="40">
        <v>890</v>
      </c>
      <c r="R271" s="27">
        <v>0.13</v>
      </c>
      <c r="S271" s="27">
        <v>0.73</v>
      </c>
      <c r="T271" s="27">
        <v>0.37</v>
      </c>
      <c r="U271" s="27">
        <v>0.42</v>
      </c>
      <c r="V271" s="27">
        <v>0.93</v>
      </c>
      <c r="W271" s="40">
        <v>55</v>
      </c>
      <c r="X271" s="16">
        <v>15</v>
      </c>
      <c r="Y271" s="16">
        <v>7</v>
      </c>
      <c r="Z271" s="27">
        <v>0.05</v>
      </c>
      <c r="AA271" s="27">
        <v>0</v>
      </c>
      <c r="AB271" s="27">
        <v>0</v>
      </c>
      <c r="AC271" s="27">
        <v>0.03</v>
      </c>
      <c r="AD271" s="27">
        <v>0.01</v>
      </c>
    </row>
    <row r="272" spans="1:30" x14ac:dyDescent="0.25">
      <c r="A272" s="14">
        <v>44466</v>
      </c>
      <c r="B272" s="16">
        <f t="shared" si="8"/>
        <v>9</v>
      </c>
      <c r="C272" s="16">
        <f>WEEKDAY(A272,Processing!$E$3)</f>
        <v>2</v>
      </c>
      <c r="D272" s="22">
        <f>WEEKNUM(A272,Processing!$E$3)-WEEKNUM(DATE(YEAR(A272),B272,1),Processing!$E$3)+1</f>
        <v>5</v>
      </c>
      <c r="E272" s="22" t="str">
        <f t="shared" si="9"/>
        <v>925</v>
      </c>
      <c r="F272" s="27">
        <v>0.24</v>
      </c>
      <c r="G272" s="27">
        <v>0.89</v>
      </c>
      <c r="H272">
        <v>553</v>
      </c>
      <c r="I272">
        <v>681</v>
      </c>
      <c r="J272" s="28">
        <v>-0.2</v>
      </c>
      <c r="K272" s="28">
        <v>0.63029999999999997</v>
      </c>
      <c r="L272" s="27">
        <v>0</v>
      </c>
      <c r="M272" s="27">
        <v>0.01</v>
      </c>
      <c r="N272" s="27">
        <v>0.02</v>
      </c>
      <c r="O272" s="27">
        <v>0.01</v>
      </c>
      <c r="P272" s="40">
        <v>670</v>
      </c>
      <c r="Q272" s="40">
        <v>329.99999999999994</v>
      </c>
      <c r="R272" s="27">
        <v>0.48</v>
      </c>
      <c r="S272" s="27">
        <v>0.79</v>
      </c>
      <c r="T272" s="27">
        <v>0.45</v>
      </c>
      <c r="U272" s="27">
        <v>0.74</v>
      </c>
      <c r="V272" s="27">
        <v>0.85</v>
      </c>
      <c r="W272" s="40">
        <v>75</v>
      </c>
      <c r="X272" s="16">
        <v>40</v>
      </c>
      <c r="Y272" s="16">
        <v>2</v>
      </c>
      <c r="Z272" s="27">
        <v>0.03</v>
      </c>
      <c r="AA272" s="27">
        <v>0.05</v>
      </c>
      <c r="AB272" s="27">
        <v>0</v>
      </c>
      <c r="AC272" s="27">
        <v>0.01</v>
      </c>
      <c r="AD272" s="27">
        <v>0.02</v>
      </c>
    </row>
    <row r="273" spans="1:30" x14ac:dyDescent="0.25">
      <c r="A273" s="14">
        <v>44467</v>
      </c>
      <c r="B273" s="16">
        <f t="shared" si="8"/>
        <v>9</v>
      </c>
      <c r="C273" s="16">
        <f>WEEKDAY(A273,Processing!$E$3)</f>
        <v>3</v>
      </c>
      <c r="D273" s="22">
        <f>WEEKNUM(A273,Processing!$E$3)-WEEKNUM(DATE(YEAR(A273),B273,1),Processing!$E$3)+1</f>
        <v>5</v>
      </c>
      <c r="E273" s="22" t="str">
        <f t="shared" si="9"/>
        <v>935</v>
      </c>
      <c r="F273" s="27">
        <v>0.14000000000000001</v>
      </c>
      <c r="G273" s="27">
        <v>0.75</v>
      </c>
      <c r="H273">
        <v>833</v>
      </c>
      <c r="I273">
        <v>566</v>
      </c>
      <c r="J273" s="28">
        <v>-0.57999999999999996</v>
      </c>
      <c r="K273" s="28">
        <v>0.8024</v>
      </c>
      <c r="L273" s="27">
        <v>0.04</v>
      </c>
      <c r="M273" s="27">
        <v>0.01</v>
      </c>
      <c r="N273" s="27">
        <v>0.02</v>
      </c>
      <c r="O273" s="27">
        <v>0.04</v>
      </c>
      <c r="P273" s="40">
        <v>970</v>
      </c>
      <c r="Q273" s="40">
        <v>30.000000000000028</v>
      </c>
      <c r="R273" s="27">
        <v>0.32</v>
      </c>
      <c r="S273" s="27">
        <v>0.52</v>
      </c>
      <c r="T273" s="27">
        <v>0.13</v>
      </c>
      <c r="U273" s="27">
        <v>0.76</v>
      </c>
      <c r="V273" s="27">
        <v>0.73</v>
      </c>
      <c r="W273" s="40">
        <v>62</v>
      </c>
      <c r="X273" s="16">
        <v>9</v>
      </c>
      <c r="Y273" s="16">
        <v>19</v>
      </c>
      <c r="Z273" s="27">
        <v>0.04</v>
      </c>
      <c r="AA273" s="27">
        <v>0.03</v>
      </c>
      <c r="AB273" s="27">
        <v>0</v>
      </c>
      <c r="AC273" s="27">
        <v>0.01</v>
      </c>
      <c r="AD273" s="27">
        <v>0.02</v>
      </c>
    </row>
    <row r="274" spans="1:30" x14ac:dyDescent="0.25">
      <c r="A274" s="14">
        <v>44468</v>
      </c>
      <c r="B274" s="16">
        <f t="shared" si="8"/>
        <v>9</v>
      </c>
      <c r="C274" s="16">
        <f>WEEKDAY(A274,Processing!$E$3)</f>
        <v>4</v>
      </c>
      <c r="D274" s="22">
        <f>WEEKNUM(A274,Processing!$E$3)-WEEKNUM(DATE(YEAR(A274),B274,1),Processing!$E$3)+1</f>
        <v>5</v>
      </c>
      <c r="E274" s="22" t="str">
        <f t="shared" si="9"/>
        <v>945</v>
      </c>
      <c r="F274" s="27">
        <v>0.19</v>
      </c>
      <c r="G274" s="27">
        <v>0.66</v>
      </c>
      <c r="H274">
        <v>857</v>
      </c>
      <c r="I274">
        <v>1286</v>
      </c>
      <c r="J274" s="28">
        <v>-0.09</v>
      </c>
      <c r="K274" s="28">
        <v>0.76349999999999996</v>
      </c>
      <c r="L274" s="27">
        <v>0</v>
      </c>
      <c r="M274" s="27">
        <v>0.05</v>
      </c>
      <c r="N274" s="27">
        <v>0.05</v>
      </c>
      <c r="O274" s="27">
        <v>0.02</v>
      </c>
      <c r="P274" s="40">
        <v>430</v>
      </c>
      <c r="Q274" s="40">
        <v>570.00000000000011</v>
      </c>
      <c r="R274" s="27">
        <v>0.25</v>
      </c>
      <c r="S274" s="27">
        <v>0.92</v>
      </c>
      <c r="T274" s="27">
        <v>0.2</v>
      </c>
      <c r="U274" s="27">
        <v>0.61</v>
      </c>
      <c r="V274" s="27">
        <v>0.68</v>
      </c>
      <c r="W274" s="40">
        <v>56</v>
      </c>
      <c r="X274" s="16">
        <v>7</v>
      </c>
      <c r="Y274" s="16">
        <v>11</v>
      </c>
      <c r="Z274" s="27">
        <v>0.05</v>
      </c>
      <c r="AA274" s="27">
        <v>0.05</v>
      </c>
      <c r="AB274" s="27">
        <v>0</v>
      </c>
      <c r="AC274" s="27">
        <v>0.01</v>
      </c>
      <c r="AD274" s="27">
        <v>0.05</v>
      </c>
    </row>
    <row r="275" spans="1:30" x14ac:dyDescent="0.25">
      <c r="A275" s="14">
        <v>44469</v>
      </c>
      <c r="B275" s="16">
        <f t="shared" si="8"/>
        <v>9</v>
      </c>
      <c r="C275" s="16">
        <f>WEEKDAY(A275,Processing!$E$3)</f>
        <v>5</v>
      </c>
      <c r="D275" s="22">
        <f>WEEKNUM(A275,Processing!$E$3)-WEEKNUM(DATE(YEAR(A275),B275,1),Processing!$E$3)+1</f>
        <v>5</v>
      </c>
      <c r="E275" s="22" t="str">
        <f t="shared" si="9"/>
        <v>955</v>
      </c>
      <c r="F275" s="27">
        <v>0.12</v>
      </c>
      <c r="G275" s="27">
        <v>0.5</v>
      </c>
      <c r="H275">
        <v>256</v>
      </c>
      <c r="I275">
        <v>386</v>
      </c>
      <c r="J275" s="28">
        <v>0.14000000000000001</v>
      </c>
      <c r="K275" s="28">
        <v>0.51460000000000006</v>
      </c>
      <c r="L275" s="27">
        <v>0.03</v>
      </c>
      <c r="M275" s="27">
        <v>0.01</v>
      </c>
      <c r="N275" s="27">
        <v>0.02</v>
      </c>
      <c r="O275" s="27">
        <v>0.05</v>
      </c>
      <c r="P275" s="40">
        <v>980</v>
      </c>
      <c r="Q275" s="40">
        <v>20.000000000000018</v>
      </c>
      <c r="R275" s="27">
        <v>0.27</v>
      </c>
      <c r="S275" s="27">
        <v>0.85</v>
      </c>
      <c r="T275" s="27">
        <v>0.11</v>
      </c>
      <c r="U275" s="27">
        <v>0.84</v>
      </c>
      <c r="V275" s="27">
        <v>0.68</v>
      </c>
      <c r="W275" s="40">
        <v>61</v>
      </c>
      <c r="X275" s="16">
        <v>37</v>
      </c>
      <c r="Y275" s="16">
        <v>22</v>
      </c>
      <c r="Z275" s="27">
        <v>0</v>
      </c>
      <c r="AA275" s="27">
        <v>0.02</v>
      </c>
      <c r="AB275" s="27">
        <v>0</v>
      </c>
      <c r="AC275" s="27">
        <v>0.01</v>
      </c>
      <c r="AD275" s="27">
        <v>0.02</v>
      </c>
    </row>
    <row r="276" spans="1:30" x14ac:dyDescent="0.25">
      <c r="A276" s="14">
        <v>44470</v>
      </c>
      <c r="B276" s="16">
        <f t="shared" si="8"/>
        <v>10</v>
      </c>
      <c r="C276" s="16">
        <f>WEEKDAY(A276,Processing!$E$3)</f>
        <v>6</v>
      </c>
      <c r="D276" s="22">
        <f>WEEKNUM(A276,Processing!$E$3)-WEEKNUM(DATE(YEAR(A276),B276,1),Processing!$E$3)+1</f>
        <v>1</v>
      </c>
      <c r="E276" s="22" t="str">
        <f t="shared" si="9"/>
        <v>1061</v>
      </c>
      <c r="F276" s="27">
        <v>0.11</v>
      </c>
      <c r="G276" s="27">
        <v>0.82000000000000006</v>
      </c>
      <c r="H276">
        <v>207</v>
      </c>
      <c r="I276">
        <v>279</v>
      </c>
      <c r="J276" s="28">
        <v>0.01</v>
      </c>
      <c r="K276" s="28">
        <v>0.26569999999999999</v>
      </c>
      <c r="L276" s="27">
        <v>0.05</v>
      </c>
      <c r="M276" s="27">
        <v>0.05</v>
      </c>
      <c r="N276" s="27">
        <v>0.04</v>
      </c>
      <c r="O276" s="27">
        <v>0.01</v>
      </c>
      <c r="P276" s="40">
        <v>270</v>
      </c>
      <c r="Q276" s="40">
        <v>730</v>
      </c>
      <c r="R276" s="27">
        <v>0.52</v>
      </c>
      <c r="S276" s="27">
        <v>0.23</v>
      </c>
      <c r="T276" s="27">
        <v>0.81</v>
      </c>
      <c r="U276" s="27">
        <v>0.39</v>
      </c>
      <c r="V276" s="27">
        <v>0.28000000000000003</v>
      </c>
      <c r="W276" s="40">
        <v>76</v>
      </c>
      <c r="X276" s="16">
        <v>39</v>
      </c>
      <c r="Y276" s="16">
        <v>36</v>
      </c>
      <c r="Z276" s="27">
        <v>0.02</v>
      </c>
      <c r="AA276" s="27">
        <v>0</v>
      </c>
      <c r="AB276" s="27">
        <v>0</v>
      </c>
      <c r="AC276" s="27">
        <v>0.01</v>
      </c>
      <c r="AD276" s="27">
        <v>0.04</v>
      </c>
    </row>
    <row r="277" spans="1:30" x14ac:dyDescent="0.25">
      <c r="A277" s="14">
        <v>44471</v>
      </c>
      <c r="B277" s="16">
        <f t="shared" si="8"/>
        <v>10</v>
      </c>
      <c r="C277" s="16">
        <f>WEEKDAY(A277,Processing!$E$3)</f>
        <v>7</v>
      </c>
      <c r="D277" s="22">
        <f>WEEKNUM(A277,Processing!$E$3)-WEEKNUM(DATE(YEAR(A277),B277,1),Processing!$E$3)+1</f>
        <v>1</v>
      </c>
      <c r="E277" s="22" t="str">
        <f t="shared" si="9"/>
        <v>1071</v>
      </c>
      <c r="F277" s="27">
        <v>0.12</v>
      </c>
      <c r="G277" s="27">
        <v>0.49</v>
      </c>
      <c r="H277">
        <v>763</v>
      </c>
      <c r="I277">
        <v>1218</v>
      </c>
      <c r="J277" s="28">
        <v>-0.78</v>
      </c>
      <c r="K277" s="28">
        <v>0.94680000000000009</v>
      </c>
      <c r="L277" s="27">
        <v>0.01</v>
      </c>
      <c r="M277" s="27">
        <v>0.02</v>
      </c>
      <c r="N277" s="27">
        <v>0</v>
      </c>
      <c r="O277" s="27">
        <v>0.02</v>
      </c>
      <c r="P277" s="40">
        <v>960</v>
      </c>
      <c r="Q277" s="40">
        <v>40.000000000000036</v>
      </c>
      <c r="R277" s="27">
        <v>0.83000000000000007</v>
      </c>
      <c r="S277" s="27">
        <v>0.36</v>
      </c>
      <c r="T277" s="27">
        <v>0.96</v>
      </c>
      <c r="U277" s="27">
        <v>0.36</v>
      </c>
      <c r="V277" s="27">
        <v>0.23</v>
      </c>
      <c r="W277" s="40">
        <v>69</v>
      </c>
      <c r="X277" s="16">
        <v>66</v>
      </c>
      <c r="Y277" s="16">
        <v>4</v>
      </c>
      <c r="Z277" s="27">
        <v>0.02</v>
      </c>
      <c r="AA277" s="27">
        <v>0.05</v>
      </c>
      <c r="AB277" s="27">
        <v>0</v>
      </c>
      <c r="AC277" s="27">
        <v>0.01</v>
      </c>
      <c r="AD277" s="27">
        <v>0</v>
      </c>
    </row>
    <row r="278" spans="1:30" x14ac:dyDescent="0.25">
      <c r="A278" s="14">
        <v>44472</v>
      </c>
      <c r="B278" s="16">
        <f t="shared" si="8"/>
        <v>10</v>
      </c>
      <c r="C278" s="16">
        <f>WEEKDAY(A278,Processing!$E$3)</f>
        <v>1</v>
      </c>
      <c r="D278" s="22">
        <f>WEEKNUM(A278,Processing!$E$3)-WEEKNUM(DATE(YEAR(A278),B278,1),Processing!$E$3)+1</f>
        <v>2</v>
      </c>
      <c r="E278" s="22" t="str">
        <f t="shared" si="9"/>
        <v>1012</v>
      </c>
      <c r="F278" s="27">
        <v>0.11</v>
      </c>
      <c r="G278" s="27">
        <v>0.33</v>
      </c>
      <c r="H278">
        <v>374</v>
      </c>
      <c r="I278">
        <v>399</v>
      </c>
      <c r="J278" s="28">
        <v>0.46</v>
      </c>
      <c r="K278" s="28">
        <v>0.75790000000000002</v>
      </c>
      <c r="L278" s="27">
        <v>0.03</v>
      </c>
      <c r="M278" s="27">
        <v>0.04</v>
      </c>
      <c r="N278" s="27">
        <v>0.04</v>
      </c>
      <c r="O278" s="27">
        <v>0.03</v>
      </c>
      <c r="P278" s="40">
        <v>10</v>
      </c>
      <c r="Q278" s="40">
        <v>990</v>
      </c>
      <c r="R278" s="27">
        <v>0.87</v>
      </c>
      <c r="S278" s="27">
        <v>0.45</v>
      </c>
      <c r="T278" s="27">
        <v>0.9</v>
      </c>
      <c r="U278" s="27">
        <v>0.22</v>
      </c>
      <c r="V278" s="27">
        <v>0.43</v>
      </c>
      <c r="W278" s="40">
        <v>65</v>
      </c>
      <c r="X278" s="16">
        <v>30</v>
      </c>
      <c r="Y278" s="16">
        <v>32</v>
      </c>
      <c r="Z278" s="27">
        <v>0</v>
      </c>
      <c r="AA278" s="27">
        <v>0.01</v>
      </c>
      <c r="AB278" s="27">
        <v>0</v>
      </c>
      <c r="AC278" s="27">
        <v>0.01</v>
      </c>
      <c r="AD278" s="27">
        <v>0.04</v>
      </c>
    </row>
    <row r="279" spans="1:30" x14ac:dyDescent="0.25">
      <c r="A279" s="14">
        <v>44473</v>
      </c>
      <c r="B279" s="16">
        <f t="shared" si="8"/>
        <v>10</v>
      </c>
      <c r="C279" s="16">
        <f>WEEKDAY(A279,Processing!$E$3)</f>
        <v>2</v>
      </c>
      <c r="D279" s="22">
        <f>WEEKNUM(A279,Processing!$E$3)-WEEKNUM(DATE(YEAR(A279),B279,1),Processing!$E$3)+1</f>
        <v>2</v>
      </c>
      <c r="E279" s="22" t="str">
        <f t="shared" si="9"/>
        <v>1022</v>
      </c>
      <c r="F279" s="27">
        <v>0.25</v>
      </c>
      <c r="G279" s="27">
        <v>0.61</v>
      </c>
      <c r="H279">
        <v>783</v>
      </c>
      <c r="I279">
        <v>493</v>
      </c>
      <c r="J279" s="28">
        <v>0.74</v>
      </c>
      <c r="K279" s="28">
        <v>0.95900000000000007</v>
      </c>
      <c r="L279" s="27">
        <v>0.02</v>
      </c>
      <c r="M279" s="27">
        <v>0.01</v>
      </c>
      <c r="N279" s="27">
        <v>0.04</v>
      </c>
      <c r="O279" s="27">
        <v>0.03</v>
      </c>
      <c r="P279" s="40">
        <v>510</v>
      </c>
      <c r="Q279" s="40">
        <v>490</v>
      </c>
      <c r="R279" s="27">
        <v>0.66</v>
      </c>
      <c r="S279" s="27">
        <v>0.42</v>
      </c>
      <c r="T279" s="27">
        <v>0.55000000000000004</v>
      </c>
      <c r="U279" s="27">
        <v>0.35000000000000003</v>
      </c>
      <c r="V279" s="27">
        <v>0.27</v>
      </c>
      <c r="W279" s="40">
        <v>79</v>
      </c>
      <c r="X279" s="16">
        <v>59</v>
      </c>
      <c r="Y279" s="16">
        <v>7</v>
      </c>
      <c r="Z279" s="27">
        <v>0.01</v>
      </c>
      <c r="AA279" s="27">
        <v>0.03</v>
      </c>
      <c r="AB279" s="27">
        <v>0</v>
      </c>
      <c r="AC279" s="27">
        <v>0.01</v>
      </c>
      <c r="AD279" s="27">
        <v>0.04</v>
      </c>
    </row>
    <row r="280" spans="1:30" x14ac:dyDescent="0.25">
      <c r="A280" s="14">
        <v>44474</v>
      </c>
      <c r="B280" s="16">
        <f t="shared" si="8"/>
        <v>10</v>
      </c>
      <c r="C280" s="16">
        <f>WEEKDAY(A280,Processing!$E$3)</f>
        <v>3</v>
      </c>
      <c r="D280" s="22">
        <f>WEEKNUM(A280,Processing!$E$3)-WEEKNUM(DATE(YEAR(A280),B280,1),Processing!$E$3)+1</f>
        <v>2</v>
      </c>
      <c r="E280" s="22" t="str">
        <f t="shared" si="9"/>
        <v>1032</v>
      </c>
      <c r="F280" s="27">
        <v>0.14000000000000001</v>
      </c>
      <c r="G280" s="27">
        <v>0.34</v>
      </c>
      <c r="H280">
        <v>230</v>
      </c>
      <c r="I280">
        <v>237</v>
      </c>
      <c r="J280" s="28">
        <v>-0.12</v>
      </c>
      <c r="K280" s="28">
        <v>0.61009999999999998</v>
      </c>
      <c r="L280" s="27">
        <v>0.01</v>
      </c>
      <c r="M280" s="27">
        <v>0.04</v>
      </c>
      <c r="N280" s="27">
        <v>0.03</v>
      </c>
      <c r="O280" s="27">
        <v>0</v>
      </c>
      <c r="P280" s="40">
        <v>20</v>
      </c>
      <c r="Q280" s="40">
        <v>980</v>
      </c>
      <c r="R280" s="27">
        <v>0.54</v>
      </c>
      <c r="S280" s="27">
        <v>0.01</v>
      </c>
      <c r="T280" s="27">
        <v>0.64</v>
      </c>
      <c r="U280" s="27">
        <v>0.51</v>
      </c>
      <c r="V280" s="27">
        <v>0.22</v>
      </c>
      <c r="W280" s="40">
        <v>69</v>
      </c>
      <c r="X280" s="16">
        <v>20</v>
      </c>
      <c r="Y280" s="16">
        <v>9</v>
      </c>
      <c r="Z280" s="27">
        <v>0.03</v>
      </c>
      <c r="AA280" s="27">
        <v>0.02</v>
      </c>
      <c r="AB280" s="27">
        <v>0.04</v>
      </c>
      <c r="AC280" s="27">
        <v>0.01</v>
      </c>
      <c r="AD280" s="27">
        <v>0.03</v>
      </c>
    </row>
    <row r="281" spans="1:30" x14ac:dyDescent="0.25">
      <c r="A281" s="14">
        <v>44475</v>
      </c>
      <c r="B281" s="16">
        <f t="shared" si="8"/>
        <v>10</v>
      </c>
      <c r="C281" s="16">
        <f>WEEKDAY(A281,Processing!$E$3)</f>
        <v>4</v>
      </c>
      <c r="D281" s="22">
        <f>WEEKNUM(A281,Processing!$E$3)-WEEKNUM(DATE(YEAR(A281),B281,1),Processing!$E$3)+1</f>
        <v>2</v>
      </c>
      <c r="E281" s="22" t="str">
        <f t="shared" si="9"/>
        <v>1042</v>
      </c>
      <c r="F281" s="27">
        <v>0.15</v>
      </c>
      <c r="G281" s="27">
        <v>0.9</v>
      </c>
      <c r="H281">
        <v>707</v>
      </c>
      <c r="I281">
        <v>984</v>
      </c>
      <c r="J281" s="28">
        <v>0.11</v>
      </c>
      <c r="K281" s="28">
        <v>0.72119999999999995</v>
      </c>
      <c r="L281" s="27">
        <v>0.02</v>
      </c>
      <c r="M281" s="27">
        <v>0.01</v>
      </c>
      <c r="N281" s="27">
        <v>0.04</v>
      </c>
      <c r="O281" s="27">
        <v>0.04</v>
      </c>
      <c r="P281" s="40">
        <v>840</v>
      </c>
      <c r="Q281" s="40">
        <v>160.00000000000003</v>
      </c>
      <c r="R281" s="27">
        <v>0.57000000000000006</v>
      </c>
      <c r="S281" s="27">
        <v>0.34</v>
      </c>
      <c r="T281" s="27">
        <v>0.88</v>
      </c>
      <c r="U281" s="27">
        <v>0.27</v>
      </c>
      <c r="V281" s="27">
        <v>0.8</v>
      </c>
      <c r="W281" s="40">
        <v>60</v>
      </c>
      <c r="X281" s="16">
        <v>55</v>
      </c>
      <c r="Y281" s="16">
        <v>8</v>
      </c>
      <c r="Z281" s="27">
        <v>0</v>
      </c>
      <c r="AA281" s="27">
        <v>0.01</v>
      </c>
      <c r="AB281" s="27">
        <v>0.02</v>
      </c>
      <c r="AC281" s="27">
        <v>0.01</v>
      </c>
      <c r="AD281" s="27">
        <v>0.04</v>
      </c>
    </row>
    <row r="282" spans="1:30" x14ac:dyDescent="0.25">
      <c r="A282" s="14">
        <v>44476</v>
      </c>
      <c r="B282" s="16">
        <f t="shared" si="8"/>
        <v>10</v>
      </c>
      <c r="C282" s="16">
        <f>WEEKDAY(A282,Processing!$E$3)</f>
        <v>5</v>
      </c>
      <c r="D282" s="22">
        <f>WEEKNUM(A282,Processing!$E$3)-WEEKNUM(DATE(YEAR(A282),B282,1),Processing!$E$3)+1</f>
        <v>2</v>
      </c>
      <c r="E282" s="22" t="str">
        <f t="shared" si="9"/>
        <v>1052</v>
      </c>
      <c r="F282" s="27">
        <v>0.11</v>
      </c>
      <c r="G282" s="27">
        <v>0.74</v>
      </c>
      <c r="H282">
        <v>802</v>
      </c>
      <c r="I282">
        <v>360</v>
      </c>
      <c r="J282" s="28">
        <v>0.88</v>
      </c>
      <c r="K282" s="28">
        <v>0.60329999999999995</v>
      </c>
      <c r="L282" s="27">
        <v>0.01</v>
      </c>
      <c r="M282" s="27">
        <v>0.02</v>
      </c>
      <c r="N282" s="27">
        <v>0.02</v>
      </c>
      <c r="O282" s="27">
        <v>0</v>
      </c>
      <c r="P282" s="40">
        <v>160</v>
      </c>
      <c r="Q282" s="40">
        <v>840</v>
      </c>
      <c r="R282" s="27">
        <v>0.86</v>
      </c>
      <c r="S282" s="27">
        <v>0.22</v>
      </c>
      <c r="T282" s="27">
        <v>0.5</v>
      </c>
      <c r="U282" s="27">
        <v>0.22</v>
      </c>
      <c r="V282" s="27">
        <v>0.8</v>
      </c>
      <c r="W282" s="40">
        <v>41</v>
      </c>
      <c r="X282" s="16">
        <v>8</v>
      </c>
      <c r="Y282" s="16">
        <v>4</v>
      </c>
      <c r="Z282" s="27">
        <v>0</v>
      </c>
      <c r="AA282" s="27">
        <v>0.05</v>
      </c>
      <c r="AB282" s="27">
        <v>0.05</v>
      </c>
      <c r="AC282" s="27">
        <v>0.01</v>
      </c>
      <c r="AD282" s="27">
        <v>0.02</v>
      </c>
    </row>
    <row r="283" spans="1:30" x14ac:dyDescent="0.25">
      <c r="A283" s="14">
        <v>44477</v>
      </c>
      <c r="B283" s="16">
        <f t="shared" si="8"/>
        <v>10</v>
      </c>
      <c r="C283" s="16">
        <f>WEEKDAY(A283,Processing!$E$3)</f>
        <v>6</v>
      </c>
      <c r="D283" s="22">
        <f>WEEKNUM(A283,Processing!$E$3)-WEEKNUM(DATE(YEAR(A283),B283,1),Processing!$E$3)+1</f>
        <v>2</v>
      </c>
      <c r="E283" s="22" t="str">
        <f t="shared" si="9"/>
        <v>1062</v>
      </c>
      <c r="F283" s="27">
        <v>0.1</v>
      </c>
      <c r="G283" s="27">
        <v>0.73</v>
      </c>
      <c r="H283">
        <v>719</v>
      </c>
      <c r="I283">
        <v>988</v>
      </c>
      <c r="J283" s="28">
        <v>-0.28999999999999998</v>
      </c>
      <c r="K283" s="28">
        <v>0.3044</v>
      </c>
      <c r="L283" s="27">
        <v>0.03</v>
      </c>
      <c r="M283" s="27">
        <v>0.01</v>
      </c>
      <c r="N283" s="27">
        <v>0</v>
      </c>
      <c r="O283" s="27">
        <v>0.05</v>
      </c>
      <c r="P283" s="40">
        <v>580</v>
      </c>
      <c r="Q283" s="40">
        <v>420.00000000000006</v>
      </c>
      <c r="R283" s="27">
        <v>0.57999999999999996</v>
      </c>
      <c r="S283" s="27">
        <v>0.04</v>
      </c>
      <c r="T283" s="27">
        <v>0.98</v>
      </c>
      <c r="U283" s="27">
        <v>0.35000000000000003</v>
      </c>
      <c r="V283" s="27">
        <v>0.8</v>
      </c>
      <c r="W283" s="40">
        <v>27</v>
      </c>
      <c r="X283" s="16">
        <v>9</v>
      </c>
      <c r="Y283" s="16">
        <v>4</v>
      </c>
      <c r="Z283" s="27">
        <v>0</v>
      </c>
      <c r="AA283" s="27">
        <v>0.03</v>
      </c>
      <c r="AB283" s="27">
        <v>0.02</v>
      </c>
      <c r="AC283" s="27">
        <v>0.01</v>
      </c>
      <c r="AD283" s="27">
        <v>0</v>
      </c>
    </row>
    <row r="284" spans="1:30" x14ac:dyDescent="0.25">
      <c r="A284" s="14">
        <v>44478</v>
      </c>
      <c r="B284" s="16">
        <f t="shared" si="8"/>
        <v>10</v>
      </c>
      <c r="C284" s="16">
        <f>WEEKDAY(A284,Processing!$E$3)</f>
        <v>7</v>
      </c>
      <c r="D284" s="22">
        <f>WEEKNUM(A284,Processing!$E$3)-WEEKNUM(DATE(YEAR(A284),B284,1),Processing!$E$3)+1</f>
        <v>2</v>
      </c>
      <c r="E284" s="22" t="str">
        <f t="shared" si="9"/>
        <v>1072</v>
      </c>
      <c r="F284" s="27">
        <v>0.22</v>
      </c>
      <c r="G284" s="27">
        <v>0.43</v>
      </c>
      <c r="H284">
        <v>518</v>
      </c>
      <c r="I284">
        <v>263</v>
      </c>
      <c r="J284" s="28">
        <v>0.14000000000000001</v>
      </c>
      <c r="K284" s="28">
        <v>0.4355</v>
      </c>
      <c r="L284" s="27">
        <v>0.03</v>
      </c>
      <c r="M284" s="27">
        <v>0.02</v>
      </c>
      <c r="N284" s="27">
        <v>0</v>
      </c>
      <c r="O284" s="27">
        <v>0.05</v>
      </c>
      <c r="P284" s="40">
        <v>280</v>
      </c>
      <c r="Q284" s="40">
        <v>720</v>
      </c>
      <c r="R284" s="27">
        <v>0.61</v>
      </c>
      <c r="S284" s="27">
        <v>0.17</v>
      </c>
      <c r="T284" s="27">
        <v>0.99</v>
      </c>
      <c r="U284" s="27">
        <v>0.52</v>
      </c>
      <c r="V284" s="27">
        <v>0.8</v>
      </c>
      <c r="W284" s="40">
        <v>34</v>
      </c>
      <c r="X284" s="16">
        <v>10</v>
      </c>
      <c r="Y284" s="16">
        <v>12</v>
      </c>
      <c r="Z284" s="27">
        <v>0</v>
      </c>
      <c r="AA284" s="27">
        <v>0.05</v>
      </c>
      <c r="AB284" s="27">
        <v>0.04</v>
      </c>
      <c r="AC284" s="27">
        <v>0.01</v>
      </c>
      <c r="AD284" s="27">
        <v>0</v>
      </c>
    </row>
    <row r="285" spans="1:30" x14ac:dyDescent="0.25">
      <c r="A285" s="14">
        <v>44479</v>
      </c>
      <c r="B285" s="16">
        <f t="shared" si="8"/>
        <v>10</v>
      </c>
      <c r="C285" s="16">
        <f>WEEKDAY(A285,Processing!$E$3)</f>
        <v>1</v>
      </c>
      <c r="D285" s="22">
        <f>WEEKNUM(A285,Processing!$E$3)-WEEKNUM(DATE(YEAR(A285),B285,1),Processing!$E$3)+1</f>
        <v>3</v>
      </c>
      <c r="E285" s="22" t="str">
        <f t="shared" si="9"/>
        <v>1013</v>
      </c>
      <c r="F285" s="27">
        <v>0.23</v>
      </c>
      <c r="G285" s="27">
        <v>0.28000000000000003</v>
      </c>
      <c r="H285">
        <v>763</v>
      </c>
      <c r="I285">
        <v>495</v>
      </c>
      <c r="J285" s="28">
        <v>0.70000000000000007</v>
      </c>
      <c r="K285" s="28">
        <v>0.86660000000000004</v>
      </c>
      <c r="L285" s="27">
        <v>0.04</v>
      </c>
      <c r="M285" s="27">
        <v>0.04</v>
      </c>
      <c r="N285" s="27">
        <v>0</v>
      </c>
      <c r="O285" s="27">
        <v>0.04</v>
      </c>
      <c r="P285" s="40">
        <v>330</v>
      </c>
      <c r="Q285" s="40">
        <v>669.99999999999989</v>
      </c>
      <c r="R285" s="27">
        <v>0.54</v>
      </c>
      <c r="S285" s="27">
        <v>0.14000000000000001</v>
      </c>
      <c r="T285" s="27">
        <v>0.81</v>
      </c>
      <c r="U285" s="27">
        <v>0.39</v>
      </c>
      <c r="V285" s="27">
        <v>0.8</v>
      </c>
      <c r="W285" s="40">
        <v>74</v>
      </c>
      <c r="X285" s="16">
        <v>48</v>
      </c>
      <c r="Y285" s="16">
        <v>24</v>
      </c>
      <c r="Z285" s="27">
        <v>0</v>
      </c>
      <c r="AA285" s="27">
        <v>0.02</v>
      </c>
      <c r="AB285" s="27">
        <v>0.01</v>
      </c>
      <c r="AC285" s="27">
        <v>0.01</v>
      </c>
      <c r="AD285" s="27">
        <v>0</v>
      </c>
    </row>
    <row r="286" spans="1:30" x14ac:dyDescent="0.25">
      <c r="A286" s="14">
        <v>44480</v>
      </c>
      <c r="B286" s="16">
        <f t="shared" si="8"/>
        <v>10</v>
      </c>
      <c r="C286" s="16">
        <f>WEEKDAY(A286,Processing!$E$3)</f>
        <v>2</v>
      </c>
      <c r="D286" s="22">
        <f>WEEKNUM(A286,Processing!$E$3)-WEEKNUM(DATE(YEAR(A286),B286,1),Processing!$E$3)+1</f>
        <v>3</v>
      </c>
      <c r="E286" s="22" t="str">
        <f t="shared" si="9"/>
        <v>1023</v>
      </c>
      <c r="F286" s="27">
        <v>0.2</v>
      </c>
      <c r="G286" s="27">
        <v>0.66999999999999993</v>
      </c>
      <c r="H286">
        <v>407</v>
      </c>
      <c r="I286">
        <v>454</v>
      </c>
      <c r="J286" s="28">
        <v>0.74</v>
      </c>
      <c r="K286" s="28">
        <v>0.5777000000000001</v>
      </c>
      <c r="L286" s="27">
        <v>0.04</v>
      </c>
      <c r="M286" s="27">
        <v>0.05</v>
      </c>
      <c r="N286" s="27">
        <v>0.04</v>
      </c>
      <c r="O286" s="27">
        <v>0.04</v>
      </c>
      <c r="P286" s="40">
        <v>960</v>
      </c>
      <c r="Q286" s="40">
        <v>40.000000000000036</v>
      </c>
      <c r="R286" s="27">
        <v>0.99</v>
      </c>
      <c r="S286" s="27">
        <v>0.12</v>
      </c>
      <c r="T286" s="27">
        <v>0.59</v>
      </c>
      <c r="U286" s="27">
        <v>0.53</v>
      </c>
      <c r="V286" s="27">
        <v>0.8</v>
      </c>
      <c r="W286" s="40">
        <v>58</v>
      </c>
      <c r="X286" s="16">
        <v>13</v>
      </c>
      <c r="Y286" s="16">
        <v>5</v>
      </c>
      <c r="Z286" s="27">
        <v>0</v>
      </c>
      <c r="AA286" s="27">
        <v>0.02</v>
      </c>
      <c r="AB286" s="27">
        <v>0.02</v>
      </c>
      <c r="AC286" s="27">
        <v>0.01</v>
      </c>
      <c r="AD286" s="27">
        <v>0.04</v>
      </c>
    </row>
    <row r="287" spans="1:30" x14ac:dyDescent="0.25">
      <c r="A287" s="14">
        <v>44481</v>
      </c>
      <c r="B287" s="16">
        <f t="shared" si="8"/>
        <v>10</v>
      </c>
      <c r="C287" s="16">
        <f>WEEKDAY(A287,Processing!$E$3)</f>
        <v>3</v>
      </c>
      <c r="D287" s="22">
        <f>WEEKNUM(A287,Processing!$E$3)-WEEKNUM(DATE(YEAR(A287),B287,1),Processing!$E$3)+1</f>
        <v>3</v>
      </c>
      <c r="E287" s="22" t="str">
        <f t="shared" si="9"/>
        <v>1033</v>
      </c>
      <c r="F287" s="27">
        <v>0.22</v>
      </c>
      <c r="G287" s="27">
        <v>0.73</v>
      </c>
      <c r="H287">
        <v>159</v>
      </c>
      <c r="I287">
        <v>128</v>
      </c>
      <c r="J287" s="28">
        <v>0.61</v>
      </c>
      <c r="K287" s="28">
        <v>0.58879999999999999</v>
      </c>
      <c r="L287" s="27">
        <v>0.01</v>
      </c>
      <c r="M287" s="27">
        <v>0.04</v>
      </c>
      <c r="N287" s="27">
        <v>0.04</v>
      </c>
      <c r="O287" s="27">
        <v>0.05</v>
      </c>
      <c r="P287" s="40">
        <v>460</v>
      </c>
      <c r="Q287" s="40">
        <v>540</v>
      </c>
      <c r="R287" s="27">
        <v>0.57999999999999996</v>
      </c>
      <c r="S287" s="27">
        <v>0.02</v>
      </c>
      <c r="T287" s="27">
        <v>0.57999999999999996</v>
      </c>
      <c r="U287" s="27">
        <v>0.47000000000000003</v>
      </c>
      <c r="V287" s="27">
        <v>0.8</v>
      </c>
      <c r="W287" s="40">
        <v>86</v>
      </c>
      <c r="X287" s="16">
        <v>30</v>
      </c>
      <c r="Y287" s="16">
        <v>27</v>
      </c>
      <c r="Z287" s="27">
        <v>0.02</v>
      </c>
      <c r="AA287" s="27">
        <v>0.05</v>
      </c>
      <c r="AB287" s="27">
        <v>0.04</v>
      </c>
      <c r="AC287" s="27">
        <v>0.01</v>
      </c>
      <c r="AD287" s="27">
        <v>0.04</v>
      </c>
    </row>
    <row r="288" spans="1:30" x14ac:dyDescent="0.25">
      <c r="A288" s="14">
        <v>44482</v>
      </c>
      <c r="B288" s="16">
        <f t="shared" si="8"/>
        <v>10</v>
      </c>
      <c r="C288" s="16">
        <f>WEEKDAY(A288,Processing!$E$3)</f>
        <v>4</v>
      </c>
      <c r="D288" s="22">
        <f>WEEKNUM(A288,Processing!$E$3)-WEEKNUM(DATE(YEAR(A288),B288,1),Processing!$E$3)+1</f>
        <v>3</v>
      </c>
      <c r="E288" s="22" t="str">
        <f t="shared" si="9"/>
        <v>1043</v>
      </c>
      <c r="F288" s="27">
        <v>0.22</v>
      </c>
      <c r="G288" s="27">
        <v>0.85000000000000009</v>
      </c>
      <c r="H288">
        <v>496</v>
      </c>
      <c r="I288">
        <v>331</v>
      </c>
      <c r="J288" s="28">
        <v>-0.87</v>
      </c>
      <c r="K288" s="28">
        <v>0.31979999999999997</v>
      </c>
      <c r="L288" s="27">
        <v>0.03</v>
      </c>
      <c r="M288" s="27">
        <v>0</v>
      </c>
      <c r="N288" s="27">
        <v>0.02</v>
      </c>
      <c r="O288" s="27">
        <v>0.05</v>
      </c>
      <c r="P288" s="40">
        <v>160</v>
      </c>
      <c r="Q288" s="40">
        <v>840</v>
      </c>
      <c r="R288" s="27">
        <v>0.53</v>
      </c>
      <c r="S288" s="27">
        <v>0.3</v>
      </c>
      <c r="T288" s="27">
        <v>0.77</v>
      </c>
      <c r="U288" s="27">
        <v>0.26</v>
      </c>
      <c r="V288" s="27">
        <v>0.8</v>
      </c>
      <c r="W288" s="40">
        <v>38</v>
      </c>
      <c r="X288" s="16">
        <v>5</v>
      </c>
      <c r="Y288" s="16">
        <v>18</v>
      </c>
      <c r="Z288" s="27">
        <v>0</v>
      </c>
      <c r="AA288" s="27">
        <v>0.04</v>
      </c>
      <c r="AB288" s="27">
        <v>0.02</v>
      </c>
      <c r="AC288" s="27">
        <v>0.01</v>
      </c>
      <c r="AD288" s="27">
        <v>0.02</v>
      </c>
    </row>
    <row r="289" spans="1:30" x14ac:dyDescent="0.25">
      <c r="A289" s="14">
        <v>44483</v>
      </c>
      <c r="B289" s="16">
        <f t="shared" si="8"/>
        <v>10</v>
      </c>
      <c r="C289" s="16">
        <f>WEEKDAY(A289,Processing!$E$3)</f>
        <v>5</v>
      </c>
      <c r="D289" s="22">
        <f>WEEKNUM(A289,Processing!$E$3)-WEEKNUM(DATE(YEAR(A289),B289,1),Processing!$E$3)+1</f>
        <v>3</v>
      </c>
      <c r="E289" s="22" t="str">
        <f t="shared" si="9"/>
        <v>1053</v>
      </c>
      <c r="F289" s="27">
        <v>0.19</v>
      </c>
      <c r="G289" s="27">
        <v>0.11</v>
      </c>
      <c r="H289">
        <v>431</v>
      </c>
      <c r="I289">
        <v>536</v>
      </c>
      <c r="J289" s="28">
        <v>0.25</v>
      </c>
      <c r="K289" s="28">
        <v>0.48100000000000004</v>
      </c>
      <c r="L289" s="27">
        <v>0.05</v>
      </c>
      <c r="M289" s="27">
        <v>0.05</v>
      </c>
      <c r="N289" s="27">
        <v>0.02</v>
      </c>
      <c r="O289" s="27">
        <v>0.01</v>
      </c>
      <c r="P289" s="40">
        <v>540</v>
      </c>
      <c r="Q289" s="40">
        <v>459.99999999999994</v>
      </c>
      <c r="R289" s="27">
        <v>0.91</v>
      </c>
      <c r="S289" s="27">
        <v>0.11</v>
      </c>
      <c r="T289" s="27">
        <v>0.84</v>
      </c>
      <c r="U289" s="27">
        <v>0.24</v>
      </c>
      <c r="V289" s="27">
        <v>0.8</v>
      </c>
      <c r="W289" s="40">
        <v>52</v>
      </c>
      <c r="X289" s="16">
        <v>22</v>
      </c>
      <c r="Y289" s="16">
        <v>14</v>
      </c>
      <c r="Z289" s="27">
        <v>0.01</v>
      </c>
      <c r="AA289" s="27">
        <v>0.01</v>
      </c>
      <c r="AB289" s="27">
        <v>0.02</v>
      </c>
      <c r="AC289" s="27">
        <v>0.01</v>
      </c>
      <c r="AD289" s="27">
        <v>0.02</v>
      </c>
    </row>
    <row r="290" spans="1:30" x14ac:dyDescent="0.25">
      <c r="A290" s="14">
        <v>44484</v>
      </c>
      <c r="B290" s="16">
        <f t="shared" si="8"/>
        <v>10</v>
      </c>
      <c r="C290" s="16">
        <f>WEEKDAY(A290,Processing!$E$3)</f>
        <v>6</v>
      </c>
      <c r="D290" s="22">
        <f>WEEKNUM(A290,Processing!$E$3)-WEEKNUM(DATE(YEAR(A290),B290,1),Processing!$E$3)+1</f>
        <v>3</v>
      </c>
      <c r="E290" s="22" t="str">
        <f t="shared" si="9"/>
        <v>1063</v>
      </c>
      <c r="F290" s="27">
        <v>0.23</v>
      </c>
      <c r="G290" s="27">
        <v>0.73</v>
      </c>
      <c r="H290">
        <v>327</v>
      </c>
      <c r="I290">
        <v>142</v>
      </c>
      <c r="J290" s="28">
        <v>0.13</v>
      </c>
      <c r="K290" s="28">
        <v>0.3821</v>
      </c>
      <c r="L290" s="27">
        <v>0.02</v>
      </c>
      <c r="M290" s="27">
        <v>0.01</v>
      </c>
      <c r="N290" s="27">
        <v>0.03</v>
      </c>
      <c r="O290" s="27">
        <v>0.05</v>
      </c>
      <c r="P290" s="40">
        <v>810</v>
      </c>
      <c r="Q290" s="40">
        <v>189.99999999999994</v>
      </c>
      <c r="R290" s="27">
        <v>0.72</v>
      </c>
      <c r="S290" s="27">
        <v>0.49</v>
      </c>
      <c r="T290" s="27">
        <v>0.59</v>
      </c>
      <c r="U290" s="27">
        <v>0.47000000000000003</v>
      </c>
      <c r="V290" s="27">
        <v>0.8</v>
      </c>
      <c r="W290" s="40">
        <v>75</v>
      </c>
      <c r="X290" s="16">
        <v>24</v>
      </c>
      <c r="Y290" s="16">
        <v>24</v>
      </c>
      <c r="Z290" s="27">
        <v>0</v>
      </c>
      <c r="AA290" s="27">
        <v>0.03</v>
      </c>
      <c r="AB290" s="27">
        <v>0.05</v>
      </c>
      <c r="AC290" s="27">
        <v>0.02</v>
      </c>
      <c r="AD290" s="27">
        <v>0.03</v>
      </c>
    </row>
    <row r="291" spans="1:30" x14ac:dyDescent="0.25">
      <c r="A291" s="14">
        <v>44485</v>
      </c>
      <c r="B291" s="16">
        <f t="shared" si="8"/>
        <v>10</v>
      </c>
      <c r="C291" s="16">
        <f>WEEKDAY(A291,Processing!$E$3)</f>
        <v>7</v>
      </c>
      <c r="D291" s="22">
        <f>WEEKNUM(A291,Processing!$E$3)-WEEKNUM(DATE(YEAR(A291),B291,1),Processing!$E$3)+1</f>
        <v>3</v>
      </c>
      <c r="E291" s="22" t="str">
        <f t="shared" si="9"/>
        <v>1073</v>
      </c>
      <c r="F291" s="27">
        <v>0.21</v>
      </c>
      <c r="G291" s="27">
        <v>0.82000000000000006</v>
      </c>
      <c r="H291">
        <v>859</v>
      </c>
      <c r="I291">
        <v>885</v>
      </c>
      <c r="J291" s="28">
        <v>0</v>
      </c>
      <c r="K291" s="28">
        <v>0.92420000000000002</v>
      </c>
      <c r="L291" s="27">
        <v>0.01</v>
      </c>
      <c r="M291" s="27">
        <v>0.02</v>
      </c>
      <c r="N291" s="27">
        <v>0.05</v>
      </c>
      <c r="O291" s="27">
        <v>0</v>
      </c>
      <c r="P291" s="40">
        <v>610</v>
      </c>
      <c r="Q291" s="40">
        <v>390</v>
      </c>
      <c r="R291" s="27">
        <v>0.56000000000000005</v>
      </c>
      <c r="S291" s="27">
        <v>0.48</v>
      </c>
      <c r="T291" s="27">
        <v>0.98</v>
      </c>
      <c r="U291" s="27">
        <v>0.03</v>
      </c>
      <c r="V291" s="27">
        <v>0.8</v>
      </c>
      <c r="W291" s="40">
        <v>38</v>
      </c>
      <c r="X291" s="16">
        <v>37</v>
      </c>
      <c r="Y291" s="16">
        <v>10</v>
      </c>
      <c r="Z291" s="27">
        <v>0.03</v>
      </c>
      <c r="AA291" s="27">
        <v>0</v>
      </c>
      <c r="AB291" s="27">
        <v>0.04</v>
      </c>
      <c r="AC291" s="27">
        <v>0</v>
      </c>
      <c r="AD291" s="27">
        <v>0.05</v>
      </c>
    </row>
    <row r="292" spans="1:30" x14ac:dyDescent="0.25">
      <c r="A292" s="14">
        <v>44486</v>
      </c>
      <c r="B292" s="16">
        <f t="shared" si="8"/>
        <v>10</v>
      </c>
      <c r="C292" s="16">
        <f>WEEKDAY(A292,Processing!$E$3)</f>
        <v>1</v>
      </c>
      <c r="D292" s="22">
        <f>WEEKNUM(A292,Processing!$E$3)-WEEKNUM(DATE(YEAR(A292),B292,1),Processing!$E$3)+1</f>
        <v>4</v>
      </c>
      <c r="E292" s="22" t="str">
        <f t="shared" si="9"/>
        <v>1014</v>
      </c>
      <c r="F292" s="27">
        <v>0.2</v>
      </c>
      <c r="G292" s="27">
        <v>0.5</v>
      </c>
      <c r="H292">
        <v>838</v>
      </c>
      <c r="I292">
        <v>1041</v>
      </c>
      <c r="J292" s="28">
        <v>0.71</v>
      </c>
      <c r="K292" s="28">
        <v>0.38530000000000003</v>
      </c>
      <c r="L292" s="27">
        <v>0.05</v>
      </c>
      <c r="M292" s="27">
        <v>0.01</v>
      </c>
      <c r="N292" s="27">
        <v>0.03</v>
      </c>
      <c r="O292" s="27">
        <v>0.01</v>
      </c>
      <c r="P292" s="40">
        <v>210</v>
      </c>
      <c r="Q292" s="40">
        <v>790</v>
      </c>
      <c r="R292" s="27">
        <v>0.97</v>
      </c>
      <c r="S292" s="27">
        <v>0.4</v>
      </c>
      <c r="T292" s="27">
        <v>0.64</v>
      </c>
      <c r="U292" s="27">
        <v>0.12</v>
      </c>
      <c r="V292" s="27">
        <v>0.8</v>
      </c>
      <c r="W292" s="40">
        <v>46</v>
      </c>
      <c r="X292" s="16">
        <v>20</v>
      </c>
      <c r="Y292" s="16">
        <v>23</v>
      </c>
      <c r="Z292" s="27">
        <v>0.01</v>
      </c>
      <c r="AA292" s="27">
        <v>0.03</v>
      </c>
      <c r="AB292" s="27">
        <v>0.01</v>
      </c>
      <c r="AC292" s="27">
        <v>0.01</v>
      </c>
      <c r="AD292" s="27">
        <v>0.03</v>
      </c>
    </row>
    <row r="293" spans="1:30" x14ac:dyDescent="0.25">
      <c r="A293" s="14">
        <v>44487</v>
      </c>
      <c r="B293" s="16">
        <f t="shared" si="8"/>
        <v>10</v>
      </c>
      <c r="C293" s="16">
        <f>WEEKDAY(A293,Processing!$E$3)</f>
        <v>2</v>
      </c>
      <c r="D293" s="22">
        <f>WEEKNUM(A293,Processing!$E$3)-WEEKNUM(DATE(YEAR(A293),B293,1),Processing!$E$3)+1</f>
        <v>4</v>
      </c>
      <c r="E293" s="22" t="str">
        <f t="shared" si="9"/>
        <v>1024</v>
      </c>
      <c r="F293" s="27">
        <v>0.2</v>
      </c>
      <c r="G293" s="27">
        <v>0.86</v>
      </c>
      <c r="H293">
        <v>699</v>
      </c>
      <c r="I293">
        <v>384</v>
      </c>
      <c r="J293" s="28">
        <v>-0.24</v>
      </c>
      <c r="K293" s="28">
        <v>0.39640000000000003</v>
      </c>
      <c r="L293" s="27">
        <v>0.05</v>
      </c>
      <c r="M293" s="27">
        <v>0</v>
      </c>
      <c r="N293" s="27">
        <v>0</v>
      </c>
      <c r="O293" s="27">
        <v>0.04</v>
      </c>
      <c r="P293" s="40">
        <v>300</v>
      </c>
      <c r="Q293" s="40">
        <v>700</v>
      </c>
      <c r="R293" s="27">
        <v>0.94000000000000006</v>
      </c>
      <c r="S293" s="27">
        <v>0.01</v>
      </c>
      <c r="T293" s="27">
        <v>0.55000000000000004</v>
      </c>
      <c r="U293" s="27">
        <v>0.15</v>
      </c>
      <c r="V293" s="27">
        <v>0.8</v>
      </c>
      <c r="W293" s="40">
        <v>31</v>
      </c>
      <c r="X293" s="16">
        <v>20</v>
      </c>
      <c r="Y293" s="16">
        <v>7</v>
      </c>
      <c r="Z293" s="27">
        <v>0.02</v>
      </c>
      <c r="AA293" s="27">
        <v>0.01</v>
      </c>
      <c r="AB293" s="27">
        <v>0.01</v>
      </c>
      <c r="AC293" s="27">
        <v>0</v>
      </c>
      <c r="AD293" s="27">
        <v>0</v>
      </c>
    </row>
    <row r="294" spans="1:30" x14ac:dyDescent="0.25">
      <c r="A294" s="14">
        <v>44488</v>
      </c>
      <c r="B294" s="16">
        <f t="shared" si="8"/>
        <v>10</v>
      </c>
      <c r="C294" s="16">
        <f>WEEKDAY(A294,Processing!$E$3)</f>
        <v>3</v>
      </c>
      <c r="D294" s="22">
        <f>WEEKNUM(A294,Processing!$E$3)-WEEKNUM(DATE(YEAR(A294),B294,1),Processing!$E$3)+1</f>
        <v>4</v>
      </c>
      <c r="E294" s="22" t="str">
        <f t="shared" si="9"/>
        <v>1034</v>
      </c>
      <c r="F294" s="27">
        <v>0.16</v>
      </c>
      <c r="G294" s="27">
        <v>0.16</v>
      </c>
      <c r="H294">
        <v>703</v>
      </c>
      <c r="I294">
        <v>551</v>
      </c>
      <c r="J294" s="28">
        <v>0.28000000000000003</v>
      </c>
      <c r="K294" s="28">
        <v>0.88749999999999996</v>
      </c>
      <c r="L294" s="27">
        <v>0.02</v>
      </c>
      <c r="M294" s="27">
        <v>0.04</v>
      </c>
      <c r="N294" s="27">
        <v>0.04</v>
      </c>
      <c r="O294" s="27">
        <v>0.03</v>
      </c>
      <c r="P294" s="40">
        <v>210</v>
      </c>
      <c r="Q294" s="40">
        <v>790</v>
      </c>
      <c r="R294" s="27">
        <v>0.97</v>
      </c>
      <c r="S294" s="27">
        <v>0.47000000000000003</v>
      </c>
      <c r="T294" s="27">
        <v>0.53</v>
      </c>
      <c r="U294" s="27">
        <v>0.51</v>
      </c>
      <c r="V294" s="27">
        <v>0.8</v>
      </c>
      <c r="W294" s="40">
        <v>51</v>
      </c>
      <c r="X294" s="16">
        <v>45</v>
      </c>
      <c r="Y294" s="16">
        <v>7</v>
      </c>
      <c r="Z294" s="27">
        <v>0.01</v>
      </c>
      <c r="AA294" s="27">
        <v>0.03</v>
      </c>
      <c r="AB294" s="27">
        <v>0.01</v>
      </c>
      <c r="AC294" s="27">
        <v>0.02</v>
      </c>
      <c r="AD294" s="27">
        <v>0.04</v>
      </c>
    </row>
    <row r="295" spans="1:30" x14ac:dyDescent="0.25">
      <c r="A295" s="14">
        <v>44489</v>
      </c>
      <c r="B295" s="16">
        <f t="shared" si="8"/>
        <v>10</v>
      </c>
      <c r="C295" s="16">
        <f>WEEKDAY(A295,Processing!$E$3)</f>
        <v>4</v>
      </c>
      <c r="D295" s="22">
        <f>WEEKNUM(A295,Processing!$E$3)-WEEKNUM(DATE(YEAR(A295),B295,1),Processing!$E$3)+1</f>
        <v>4</v>
      </c>
      <c r="E295" s="22" t="str">
        <f t="shared" si="9"/>
        <v>1044</v>
      </c>
      <c r="F295" s="27">
        <v>0.18</v>
      </c>
      <c r="G295" s="27">
        <v>0.8899999999999999</v>
      </c>
      <c r="H295">
        <v>466</v>
      </c>
      <c r="I295">
        <v>713</v>
      </c>
      <c r="J295" s="28">
        <v>-0.44</v>
      </c>
      <c r="K295" s="28">
        <v>0.83860000000000012</v>
      </c>
      <c r="L295" s="27">
        <v>0</v>
      </c>
      <c r="M295" s="27">
        <v>0.01</v>
      </c>
      <c r="N295" s="27">
        <v>0.04</v>
      </c>
      <c r="O295" s="27">
        <v>0.01</v>
      </c>
      <c r="P295" s="40">
        <v>950.00000000000011</v>
      </c>
      <c r="Q295" s="40">
        <v>49.999999999999936</v>
      </c>
      <c r="R295" s="27">
        <v>0.57999999999999996</v>
      </c>
      <c r="S295" s="27">
        <v>0.06</v>
      </c>
      <c r="T295" s="27">
        <v>0.75</v>
      </c>
      <c r="U295" s="27">
        <v>0.02</v>
      </c>
      <c r="V295" s="27">
        <v>0.8</v>
      </c>
      <c r="W295" s="40">
        <v>36</v>
      </c>
      <c r="X295" s="16">
        <v>28</v>
      </c>
      <c r="Y295" s="16">
        <v>1</v>
      </c>
      <c r="Z295" s="27">
        <v>0.01</v>
      </c>
      <c r="AA295" s="27">
        <v>0.03</v>
      </c>
      <c r="AB295" s="27">
        <v>0.01</v>
      </c>
      <c r="AC295" s="27">
        <v>0.05</v>
      </c>
      <c r="AD295" s="27">
        <v>0.04</v>
      </c>
    </row>
    <row r="296" spans="1:30" x14ac:dyDescent="0.25">
      <c r="A296" s="14">
        <v>44490</v>
      </c>
      <c r="B296" s="16">
        <f t="shared" si="8"/>
        <v>10</v>
      </c>
      <c r="C296" s="16">
        <f>WEEKDAY(A296,Processing!$E$3)</f>
        <v>5</v>
      </c>
      <c r="D296" s="22">
        <f>WEEKNUM(A296,Processing!$E$3)-WEEKNUM(DATE(YEAR(A296),B296,1),Processing!$E$3)+1</f>
        <v>4</v>
      </c>
      <c r="E296" s="22" t="str">
        <f t="shared" si="9"/>
        <v>1054</v>
      </c>
      <c r="F296" s="27">
        <v>0.12</v>
      </c>
      <c r="G296" s="27">
        <v>0.63</v>
      </c>
      <c r="H296">
        <v>542</v>
      </c>
      <c r="I296">
        <v>441</v>
      </c>
      <c r="J296" s="28">
        <v>-0.2</v>
      </c>
      <c r="K296" s="28">
        <v>0.80970000000000009</v>
      </c>
      <c r="L296" s="27">
        <v>0</v>
      </c>
      <c r="M296" s="27">
        <v>0</v>
      </c>
      <c r="N296" s="27">
        <v>0.04</v>
      </c>
      <c r="O296" s="27">
        <v>0.05</v>
      </c>
      <c r="P296" s="40">
        <v>50</v>
      </c>
      <c r="Q296" s="40">
        <v>950</v>
      </c>
      <c r="R296" s="27">
        <v>0.8</v>
      </c>
      <c r="S296" s="27">
        <v>0.15</v>
      </c>
      <c r="T296" s="27">
        <v>0.65</v>
      </c>
      <c r="U296" s="27">
        <v>0.33</v>
      </c>
      <c r="V296" s="27">
        <v>0.38</v>
      </c>
      <c r="W296" s="40">
        <v>68</v>
      </c>
      <c r="X296" s="16">
        <v>24</v>
      </c>
      <c r="Y296" s="16">
        <v>9</v>
      </c>
      <c r="Z296" s="27">
        <v>0</v>
      </c>
      <c r="AA296" s="27">
        <v>0.04</v>
      </c>
      <c r="AB296" s="27">
        <v>0.01</v>
      </c>
      <c r="AC296" s="27">
        <v>0.02</v>
      </c>
      <c r="AD296" s="27">
        <v>0.04</v>
      </c>
    </row>
    <row r="297" spans="1:30" x14ac:dyDescent="0.25">
      <c r="A297" s="14">
        <v>44491</v>
      </c>
      <c r="B297" s="16">
        <f t="shared" si="8"/>
        <v>10</v>
      </c>
      <c r="C297" s="16">
        <f>WEEKDAY(A297,Processing!$E$3)</f>
        <v>6</v>
      </c>
      <c r="D297" s="22">
        <f>WEEKNUM(A297,Processing!$E$3)-WEEKNUM(DATE(YEAR(A297),B297,1),Processing!$E$3)+1</f>
        <v>4</v>
      </c>
      <c r="E297" s="22" t="str">
        <f t="shared" si="9"/>
        <v>1064</v>
      </c>
      <c r="F297" s="27">
        <v>0.2</v>
      </c>
      <c r="G297" s="27">
        <v>0.79</v>
      </c>
      <c r="H297">
        <v>624</v>
      </c>
      <c r="I297">
        <v>591</v>
      </c>
      <c r="J297" s="28">
        <v>-0.75</v>
      </c>
      <c r="K297" s="28">
        <v>0.30079999999999996</v>
      </c>
      <c r="L297" s="27">
        <v>0.02</v>
      </c>
      <c r="M297" s="27">
        <v>0.04</v>
      </c>
      <c r="N297" s="27">
        <v>0.01</v>
      </c>
      <c r="O297" s="27">
        <v>0</v>
      </c>
      <c r="P297" s="40">
        <v>310</v>
      </c>
      <c r="Q297" s="40">
        <v>690</v>
      </c>
      <c r="R297" s="27">
        <v>0.9</v>
      </c>
      <c r="S297" s="27">
        <v>0.49</v>
      </c>
      <c r="T297" s="27">
        <v>0.94000000000000006</v>
      </c>
      <c r="U297" s="27">
        <v>0.25</v>
      </c>
      <c r="V297" s="27">
        <v>0.15</v>
      </c>
      <c r="W297" s="40">
        <v>85</v>
      </c>
      <c r="X297" s="16">
        <v>73</v>
      </c>
      <c r="Y297" s="16">
        <v>39</v>
      </c>
      <c r="Z297" s="27">
        <v>0.02</v>
      </c>
      <c r="AA297" s="27">
        <v>0.03</v>
      </c>
      <c r="AB297" s="27">
        <v>0.01</v>
      </c>
      <c r="AC297" s="27">
        <v>0.04</v>
      </c>
      <c r="AD297" s="27">
        <v>0.01</v>
      </c>
    </row>
    <row r="298" spans="1:30" x14ac:dyDescent="0.25">
      <c r="A298" s="14">
        <v>44492</v>
      </c>
      <c r="B298" s="16">
        <f t="shared" si="8"/>
        <v>10</v>
      </c>
      <c r="C298" s="16">
        <f>WEEKDAY(A298,Processing!$E$3)</f>
        <v>7</v>
      </c>
      <c r="D298" s="22">
        <f>WEEKNUM(A298,Processing!$E$3)-WEEKNUM(DATE(YEAR(A298),B298,1),Processing!$E$3)+1</f>
        <v>4</v>
      </c>
      <c r="E298" s="22" t="str">
        <f t="shared" si="9"/>
        <v>1074</v>
      </c>
      <c r="F298" s="27">
        <v>0.11</v>
      </c>
      <c r="G298" s="27">
        <v>0.55000000000000004</v>
      </c>
      <c r="H298">
        <v>720</v>
      </c>
      <c r="I298">
        <v>322</v>
      </c>
      <c r="J298" s="28">
        <v>-0.36</v>
      </c>
      <c r="K298" s="28">
        <v>0.27190000000000003</v>
      </c>
      <c r="L298" s="27">
        <v>0.05</v>
      </c>
      <c r="M298" s="27">
        <v>0</v>
      </c>
      <c r="N298" s="27">
        <v>0.01</v>
      </c>
      <c r="O298" s="27">
        <v>0.02</v>
      </c>
      <c r="P298" s="40">
        <v>730</v>
      </c>
      <c r="Q298" s="40">
        <v>270</v>
      </c>
      <c r="R298" s="27">
        <v>0.88</v>
      </c>
      <c r="S298" s="27">
        <v>0.44</v>
      </c>
      <c r="T298" s="27">
        <v>0.81</v>
      </c>
      <c r="U298" s="27">
        <v>0.03</v>
      </c>
      <c r="V298" s="27">
        <v>0.35000000000000003</v>
      </c>
      <c r="W298" s="40">
        <v>39</v>
      </c>
      <c r="X298" s="16">
        <v>7</v>
      </c>
      <c r="Y298" s="16">
        <v>17</v>
      </c>
      <c r="Z298" s="27">
        <v>0.02</v>
      </c>
      <c r="AA298" s="27">
        <v>0</v>
      </c>
      <c r="AB298" s="27">
        <v>0.01</v>
      </c>
      <c r="AC298" s="27">
        <v>0.01</v>
      </c>
      <c r="AD298" s="27">
        <v>0.01</v>
      </c>
    </row>
    <row r="299" spans="1:30" x14ac:dyDescent="0.25">
      <c r="A299" s="14">
        <v>44493</v>
      </c>
      <c r="B299" s="16">
        <f t="shared" si="8"/>
        <v>10</v>
      </c>
      <c r="C299" s="16">
        <f>WEEKDAY(A299,Processing!$E$3)</f>
        <v>1</v>
      </c>
      <c r="D299" s="22">
        <f>WEEKNUM(A299,Processing!$E$3)-WEEKNUM(DATE(YEAR(A299),B299,1),Processing!$E$3)+1</f>
        <v>5</v>
      </c>
      <c r="E299" s="22" t="str">
        <f t="shared" si="9"/>
        <v>1015</v>
      </c>
      <c r="F299" s="27">
        <v>0.18</v>
      </c>
      <c r="G299" s="27">
        <v>0.55000000000000004</v>
      </c>
      <c r="H299">
        <v>774</v>
      </c>
      <c r="I299">
        <v>736</v>
      </c>
      <c r="J299" s="28">
        <v>-0.26</v>
      </c>
      <c r="K299" s="28">
        <v>0.55300000000000005</v>
      </c>
      <c r="L299" s="27">
        <v>0.01</v>
      </c>
      <c r="M299" s="27">
        <v>0.04</v>
      </c>
      <c r="N299" s="27">
        <v>0.04</v>
      </c>
      <c r="O299" s="27">
        <v>0.05</v>
      </c>
      <c r="P299" s="40">
        <v>830.00000000000011</v>
      </c>
      <c r="Q299" s="40">
        <v>169.99999999999994</v>
      </c>
      <c r="R299" s="27">
        <v>0.78</v>
      </c>
      <c r="S299" s="27">
        <v>0.35000000000000003</v>
      </c>
      <c r="T299" s="27">
        <v>0.81</v>
      </c>
      <c r="U299" s="27">
        <v>0.31</v>
      </c>
      <c r="V299" s="27">
        <v>0.38</v>
      </c>
      <c r="W299" s="40">
        <v>77</v>
      </c>
      <c r="X299" s="16">
        <v>15</v>
      </c>
      <c r="Y299" s="16">
        <v>7</v>
      </c>
      <c r="Z299" s="27">
        <v>0</v>
      </c>
      <c r="AA299" s="27">
        <v>0.02</v>
      </c>
      <c r="AB299" s="27">
        <v>0.01</v>
      </c>
      <c r="AC299" s="27">
        <v>0</v>
      </c>
      <c r="AD299" s="27">
        <v>0.04</v>
      </c>
    </row>
    <row r="300" spans="1:30" x14ac:dyDescent="0.25">
      <c r="A300" s="14">
        <v>44494</v>
      </c>
      <c r="B300" s="16">
        <f t="shared" si="8"/>
        <v>10</v>
      </c>
      <c r="C300" s="16">
        <f>WEEKDAY(A300,Processing!$E$3)</f>
        <v>2</v>
      </c>
      <c r="D300" s="22">
        <f>WEEKNUM(A300,Processing!$E$3)-WEEKNUM(DATE(YEAR(A300),B300,1),Processing!$E$3)+1</f>
        <v>5</v>
      </c>
      <c r="E300" s="22" t="str">
        <f t="shared" si="9"/>
        <v>1025</v>
      </c>
      <c r="F300" s="27">
        <v>0.14000000000000001</v>
      </c>
      <c r="G300" s="27">
        <v>0.79</v>
      </c>
      <c r="H300">
        <v>464</v>
      </c>
      <c r="I300">
        <v>355</v>
      </c>
      <c r="J300" s="28">
        <v>-0.66</v>
      </c>
      <c r="K300" s="28">
        <v>0.48509999999999998</v>
      </c>
      <c r="L300" s="27">
        <v>0.01</v>
      </c>
      <c r="M300" s="27">
        <v>0.03</v>
      </c>
      <c r="N300" s="27">
        <v>0.02</v>
      </c>
      <c r="O300" s="27">
        <v>0.02</v>
      </c>
      <c r="P300" s="40">
        <v>970</v>
      </c>
      <c r="Q300" s="40">
        <v>30.000000000000028</v>
      </c>
      <c r="R300" s="27">
        <v>0.78</v>
      </c>
      <c r="S300" s="27">
        <v>0.18</v>
      </c>
      <c r="T300" s="27">
        <v>0.54</v>
      </c>
      <c r="U300" s="27">
        <v>0.28000000000000003</v>
      </c>
      <c r="V300" s="27">
        <v>0.54</v>
      </c>
      <c r="W300" s="40">
        <v>64</v>
      </c>
      <c r="X300" s="16">
        <v>44</v>
      </c>
      <c r="Y300" s="16">
        <v>21</v>
      </c>
      <c r="Z300" s="27">
        <v>0.04</v>
      </c>
      <c r="AA300" s="27">
        <v>0.02</v>
      </c>
      <c r="AB300" s="27">
        <v>0.01</v>
      </c>
      <c r="AC300" s="27">
        <v>0.05</v>
      </c>
      <c r="AD300" s="27">
        <v>0.02</v>
      </c>
    </row>
    <row r="301" spans="1:30" x14ac:dyDescent="0.25">
      <c r="A301" s="14">
        <v>44495</v>
      </c>
      <c r="B301" s="16">
        <f t="shared" si="8"/>
        <v>10</v>
      </c>
      <c r="C301" s="16">
        <f>WEEKDAY(A301,Processing!$E$3)</f>
        <v>3</v>
      </c>
      <c r="D301" s="22">
        <f>WEEKNUM(A301,Processing!$E$3)-WEEKNUM(DATE(YEAR(A301),B301,1),Processing!$E$3)+1</f>
        <v>5</v>
      </c>
      <c r="E301" s="22" t="str">
        <f t="shared" si="9"/>
        <v>1035</v>
      </c>
      <c r="F301" s="27">
        <v>0.12</v>
      </c>
      <c r="G301" s="27">
        <v>0.33</v>
      </c>
      <c r="H301">
        <v>121</v>
      </c>
      <c r="I301">
        <v>189</v>
      </c>
      <c r="J301" s="28">
        <v>0.38</v>
      </c>
      <c r="K301" s="28">
        <v>0.85619999999999996</v>
      </c>
      <c r="L301" s="27">
        <v>0.04</v>
      </c>
      <c r="M301" s="27">
        <v>0.03</v>
      </c>
      <c r="N301" s="27">
        <v>0.04</v>
      </c>
      <c r="O301" s="27">
        <v>0.01</v>
      </c>
      <c r="P301" s="40">
        <v>870</v>
      </c>
      <c r="Q301" s="40">
        <v>130</v>
      </c>
      <c r="R301" s="27">
        <v>0.76</v>
      </c>
      <c r="S301" s="27">
        <v>0.36</v>
      </c>
      <c r="T301" s="27">
        <v>0.59</v>
      </c>
      <c r="U301" s="27">
        <v>0.47000000000000003</v>
      </c>
      <c r="V301" s="27">
        <v>0.51</v>
      </c>
      <c r="W301" s="40">
        <v>88</v>
      </c>
      <c r="X301" s="16">
        <v>63</v>
      </c>
      <c r="Y301" s="16">
        <v>7</v>
      </c>
      <c r="Z301" s="27">
        <v>0.04</v>
      </c>
      <c r="AA301" s="27">
        <v>0.03</v>
      </c>
      <c r="AB301" s="27">
        <v>0</v>
      </c>
      <c r="AC301" s="27">
        <v>0.03</v>
      </c>
      <c r="AD301" s="27">
        <v>0.04</v>
      </c>
    </row>
    <row r="302" spans="1:30" x14ac:dyDescent="0.25">
      <c r="A302" s="14">
        <v>44496</v>
      </c>
      <c r="B302" s="16">
        <f t="shared" si="8"/>
        <v>10</v>
      </c>
      <c r="C302" s="16">
        <f>WEEKDAY(A302,Processing!$E$3)</f>
        <v>4</v>
      </c>
      <c r="D302" s="22">
        <f>WEEKNUM(A302,Processing!$E$3)-WEEKNUM(DATE(YEAR(A302),B302,1),Processing!$E$3)+1</f>
        <v>5</v>
      </c>
      <c r="E302" s="22" t="str">
        <f t="shared" si="9"/>
        <v>1045</v>
      </c>
      <c r="F302" s="27">
        <v>0.13</v>
      </c>
      <c r="G302" s="27">
        <v>0.89</v>
      </c>
      <c r="H302">
        <v>856</v>
      </c>
      <c r="I302">
        <v>494</v>
      </c>
      <c r="J302" s="28">
        <v>-0.54</v>
      </c>
      <c r="K302" s="28">
        <v>0.28720000000000001</v>
      </c>
      <c r="L302" s="27">
        <v>0</v>
      </c>
      <c r="M302" s="27">
        <v>0.05</v>
      </c>
      <c r="N302" s="27">
        <v>0.04</v>
      </c>
      <c r="O302" s="27">
        <v>0.05</v>
      </c>
      <c r="P302" s="40">
        <v>40</v>
      </c>
      <c r="Q302" s="40">
        <v>960</v>
      </c>
      <c r="R302" s="27">
        <v>0.83000000000000007</v>
      </c>
      <c r="S302" s="27">
        <v>0.11</v>
      </c>
      <c r="T302" s="27">
        <v>0.67</v>
      </c>
      <c r="U302" s="27">
        <v>0.06</v>
      </c>
      <c r="V302" s="27">
        <v>0.45</v>
      </c>
      <c r="W302" s="40">
        <v>58</v>
      </c>
      <c r="X302" s="16">
        <v>4</v>
      </c>
      <c r="Y302" s="16">
        <v>4</v>
      </c>
      <c r="Z302" s="27">
        <v>0</v>
      </c>
      <c r="AA302" s="27">
        <v>0.03</v>
      </c>
      <c r="AB302" s="27">
        <v>0.03</v>
      </c>
      <c r="AC302" s="27">
        <v>0.01</v>
      </c>
      <c r="AD302" s="27">
        <v>0.04</v>
      </c>
    </row>
    <row r="303" spans="1:30" x14ac:dyDescent="0.25">
      <c r="A303" s="14">
        <v>44497</v>
      </c>
      <c r="B303" s="16">
        <f t="shared" si="8"/>
        <v>10</v>
      </c>
      <c r="C303" s="16">
        <f>WEEKDAY(A303,Processing!$E$3)</f>
        <v>5</v>
      </c>
      <c r="D303" s="22">
        <f>WEEKNUM(A303,Processing!$E$3)-WEEKNUM(DATE(YEAR(A303),B303,1),Processing!$E$3)+1</f>
        <v>5</v>
      </c>
      <c r="E303" s="22" t="str">
        <f t="shared" si="9"/>
        <v>1055</v>
      </c>
      <c r="F303" s="27">
        <v>0.21</v>
      </c>
      <c r="G303" s="27">
        <v>0.35000000000000003</v>
      </c>
      <c r="H303">
        <v>151</v>
      </c>
      <c r="I303">
        <v>142</v>
      </c>
      <c r="J303" s="28">
        <v>0.84</v>
      </c>
      <c r="K303" s="28">
        <v>0.90839999999999999</v>
      </c>
      <c r="L303" s="27">
        <v>0.02</v>
      </c>
      <c r="M303" s="27">
        <v>0.04</v>
      </c>
      <c r="N303" s="27">
        <v>0</v>
      </c>
      <c r="O303" s="27">
        <v>0.03</v>
      </c>
      <c r="P303" s="40">
        <v>640</v>
      </c>
      <c r="Q303" s="40">
        <v>360</v>
      </c>
      <c r="R303" s="27">
        <v>0.57999999999999996</v>
      </c>
      <c r="S303" s="27">
        <v>0.26</v>
      </c>
      <c r="T303" s="27">
        <v>0.53</v>
      </c>
      <c r="U303" s="27">
        <v>0.47000000000000003</v>
      </c>
      <c r="V303" s="27">
        <v>0.36</v>
      </c>
      <c r="W303" s="40">
        <v>98</v>
      </c>
      <c r="X303" s="16">
        <v>60</v>
      </c>
      <c r="Y303" s="16">
        <v>7</v>
      </c>
      <c r="Z303" s="27">
        <v>0.04</v>
      </c>
      <c r="AA303" s="27">
        <v>0</v>
      </c>
      <c r="AB303" s="27">
        <v>0</v>
      </c>
      <c r="AC303" s="27">
        <v>0.03</v>
      </c>
      <c r="AD303" s="27">
        <v>0</v>
      </c>
    </row>
    <row r="304" spans="1:30" x14ac:dyDescent="0.25">
      <c r="A304" s="14">
        <v>44498</v>
      </c>
      <c r="B304" s="16">
        <f t="shared" si="8"/>
        <v>10</v>
      </c>
      <c r="C304" s="16">
        <f>WEEKDAY(A304,Processing!$E$3)</f>
        <v>6</v>
      </c>
      <c r="D304" s="22">
        <f>WEEKNUM(A304,Processing!$E$3)-WEEKNUM(DATE(YEAR(A304),B304,1),Processing!$E$3)+1</f>
        <v>5</v>
      </c>
      <c r="E304" s="22" t="str">
        <f t="shared" si="9"/>
        <v>1065</v>
      </c>
      <c r="F304" s="27">
        <v>0.11</v>
      </c>
      <c r="G304" s="27">
        <v>0.8600000000000001</v>
      </c>
      <c r="H304">
        <v>340</v>
      </c>
      <c r="I304">
        <v>356</v>
      </c>
      <c r="J304" s="28">
        <v>-0.95000000000000007</v>
      </c>
      <c r="K304" s="28">
        <v>0.3795</v>
      </c>
      <c r="L304" s="27">
        <v>0.01</v>
      </c>
      <c r="M304" s="27">
        <v>0</v>
      </c>
      <c r="N304" s="27">
        <v>0.02</v>
      </c>
      <c r="O304" s="27">
        <v>0</v>
      </c>
      <c r="P304" s="40">
        <v>850</v>
      </c>
      <c r="Q304" s="40">
        <v>150.00000000000003</v>
      </c>
      <c r="R304" s="27">
        <v>0.83000000000000007</v>
      </c>
      <c r="S304" s="27">
        <v>0.41000000000000003</v>
      </c>
      <c r="T304" s="27">
        <v>0.55000000000000004</v>
      </c>
      <c r="U304" s="27">
        <v>0.04</v>
      </c>
      <c r="V304" s="27">
        <v>0.49</v>
      </c>
      <c r="W304" s="40">
        <v>88</v>
      </c>
      <c r="X304" s="16">
        <v>58</v>
      </c>
      <c r="Y304" s="16">
        <v>14</v>
      </c>
      <c r="Z304" s="27">
        <v>0.03</v>
      </c>
      <c r="AA304" s="27">
        <v>0.02</v>
      </c>
      <c r="AB304" s="27">
        <v>0</v>
      </c>
      <c r="AC304" s="27">
        <v>0.05</v>
      </c>
      <c r="AD304" s="27">
        <v>0.02</v>
      </c>
    </row>
    <row r="305" spans="1:30" x14ac:dyDescent="0.25">
      <c r="A305" s="14">
        <v>44499</v>
      </c>
      <c r="B305" s="16">
        <f t="shared" si="8"/>
        <v>10</v>
      </c>
      <c r="C305" s="16">
        <f>WEEKDAY(A305,Processing!$E$3)</f>
        <v>7</v>
      </c>
      <c r="D305" s="22">
        <f>WEEKNUM(A305,Processing!$E$3)-WEEKNUM(DATE(YEAR(A305),B305,1),Processing!$E$3)+1</f>
        <v>5</v>
      </c>
      <c r="E305" s="22" t="str">
        <f t="shared" si="9"/>
        <v>1075</v>
      </c>
      <c r="F305" s="27">
        <v>0.23</v>
      </c>
      <c r="G305" s="27">
        <v>0.12</v>
      </c>
      <c r="H305">
        <v>430</v>
      </c>
      <c r="I305">
        <v>507</v>
      </c>
      <c r="J305" s="28">
        <v>-0.57000000000000006</v>
      </c>
      <c r="K305" s="28">
        <v>0.16059999999999999</v>
      </c>
      <c r="L305" s="27">
        <v>0</v>
      </c>
      <c r="M305" s="27">
        <v>0.03</v>
      </c>
      <c r="N305" s="27">
        <v>0</v>
      </c>
      <c r="O305" s="27">
        <v>0.02</v>
      </c>
      <c r="P305" s="40">
        <v>200</v>
      </c>
      <c r="Q305" s="40">
        <v>800</v>
      </c>
      <c r="R305" s="27">
        <v>0.96</v>
      </c>
      <c r="S305" s="27">
        <v>0.31</v>
      </c>
      <c r="T305" s="27">
        <v>0.56000000000000005</v>
      </c>
      <c r="U305" s="27">
        <v>0.15</v>
      </c>
      <c r="V305" s="27">
        <v>0.23</v>
      </c>
      <c r="W305" s="40">
        <v>70</v>
      </c>
      <c r="X305" s="16">
        <v>27</v>
      </c>
      <c r="Y305" s="16">
        <v>23</v>
      </c>
      <c r="Z305" s="27">
        <v>0</v>
      </c>
      <c r="AA305" s="27">
        <v>0</v>
      </c>
      <c r="AB305" s="27">
        <v>0.01</v>
      </c>
      <c r="AC305" s="27">
        <v>0.02</v>
      </c>
      <c r="AD305" s="27">
        <v>0</v>
      </c>
    </row>
    <row r="306" spans="1:30" x14ac:dyDescent="0.25">
      <c r="A306" s="14">
        <v>44500</v>
      </c>
      <c r="B306" s="16">
        <f t="shared" si="8"/>
        <v>10</v>
      </c>
      <c r="C306" s="16">
        <f>WEEKDAY(A306,Processing!$E$3)</f>
        <v>1</v>
      </c>
      <c r="D306" s="22">
        <f>WEEKNUM(A306,Processing!$E$3)-WEEKNUM(DATE(YEAR(A306),B306,1),Processing!$E$3)+1</f>
        <v>6</v>
      </c>
      <c r="E306" s="22" t="str">
        <f t="shared" si="9"/>
        <v>1016</v>
      </c>
      <c r="F306" s="27">
        <v>0.17</v>
      </c>
      <c r="G306" s="27">
        <v>0.56000000000000005</v>
      </c>
      <c r="H306">
        <v>267</v>
      </c>
      <c r="I306">
        <v>223</v>
      </c>
      <c r="J306" s="28">
        <v>0.23</v>
      </c>
      <c r="K306" s="28">
        <v>0.16170000000000001</v>
      </c>
      <c r="L306" s="27">
        <v>0.04</v>
      </c>
      <c r="M306" s="27">
        <v>0.05</v>
      </c>
      <c r="N306" s="27">
        <v>0</v>
      </c>
      <c r="O306" s="27">
        <v>0</v>
      </c>
      <c r="P306" s="40">
        <v>850</v>
      </c>
      <c r="Q306" s="40">
        <v>150.00000000000003</v>
      </c>
      <c r="R306" s="27">
        <v>0.57999999999999996</v>
      </c>
      <c r="S306" s="27">
        <v>0.28999999999999998</v>
      </c>
      <c r="T306" s="27">
        <v>0.51</v>
      </c>
      <c r="U306" s="27">
        <v>0.5</v>
      </c>
      <c r="V306" s="27">
        <v>0.43</v>
      </c>
      <c r="W306" s="40">
        <v>48</v>
      </c>
      <c r="X306" s="16">
        <v>1</v>
      </c>
      <c r="Y306" s="16">
        <v>16</v>
      </c>
      <c r="Z306" s="27">
        <v>0.02</v>
      </c>
      <c r="AA306" s="27">
        <v>0.04</v>
      </c>
      <c r="AB306" s="27">
        <v>0.04</v>
      </c>
      <c r="AC306" s="27">
        <v>0</v>
      </c>
      <c r="AD306" s="27">
        <v>0</v>
      </c>
    </row>
    <row r="307" spans="1:30" x14ac:dyDescent="0.25">
      <c r="A307" s="14">
        <v>44501</v>
      </c>
      <c r="B307" s="16">
        <f t="shared" si="8"/>
        <v>11</v>
      </c>
      <c r="C307" s="16">
        <f>WEEKDAY(A307,Processing!$E$3)</f>
        <v>2</v>
      </c>
      <c r="D307" s="22">
        <f>WEEKNUM(A307,Processing!$E$3)-WEEKNUM(DATE(YEAR(A307),B307,1),Processing!$E$3)+1</f>
        <v>1</v>
      </c>
      <c r="E307" s="22" t="str">
        <f t="shared" si="9"/>
        <v>1121</v>
      </c>
      <c r="F307" s="27">
        <v>0.11</v>
      </c>
      <c r="G307" s="27">
        <v>0.69000000000000006</v>
      </c>
      <c r="H307">
        <v>469</v>
      </c>
      <c r="I307">
        <v>230</v>
      </c>
      <c r="J307" s="28">
        <v>0.44</v>
      </c>
      <c r="K307" s="28">
        <v>0.59279999999999999</v>
      </c>
      <c r="L307" s="27">
        <v>0.04</v>
      </c>
      <c r="M307" s="27">
        <v>0.01</v>
      </c>
      <c r="N307" s="27">
        <v>0</v>
      </c>
      <c r="O307" s="27">
        <v>0.02</v>
      </c>
      <c r="P307" s="40">
        <v>450</v>
      </c>
      <c r="Q307" s="40">
        <v>550</v>
      </c>
      <c r="R307" s="27">
        <v>0.28999999999999998</v>
      </c>
      <c r="S307" s="27">
        <v>0.57999999999999996</v>
      </c>
      <c r="T307" s="27">
        <v>0.16</v>
      </c>
      <c r="U307" s="27">
        <v>0.84</v>
      </c>
      <c r="V307" s="27">
        <v>0.78</v>
      </c>
      <c r="W307" s="40">
        <v>70</v>
      </c>
      <c r="X307" s="16">
        <v>1</v>
      </c>
      <c r="Y307" s="16">
        <v>11</v>
      </c>
      <c r="Z307" s="27">
        <v>0.03</v>
      </c>
      <c r="AA307" s="27">
        <v>0</v>
      </c>
      <c r="AB307" s="27">
        <v>0.01</v>
      </c>
      <c r="AC307" s="27">
        <v>0.03</v>
      </c>
      <c r="AD307" s="27">
        <v>0</v>
      </c>
    </row>
    <row r="308" spans="1:30" x14ac:dyDescent="0.25">
      <c r="A308" s="14">
        <v>44502</v>
      </c>
      <c r="B308" s="16">
        <f t="shared" si="8"/>
        <v>11</v>
      </c>
      <c r="C308" s="16">
        <f>WEEKDAY(A308,Processing!$E$3)</f>
        <v>3</v>
      </c>
      <c r="D308" s="22">
        <f>WEEKNUM(A308,Processing!$E$3)-WEEKNUM(DATE(YEAR(A308),B308,1),Processing!$E$3)+1</f>
        <v>1</v>
      </c>
      <c r="E308" s="22" t="str">
        <f t="shared" si="9"/>
        <v>1131</v>
      </c>
      <c r="F308" s="27">
        <v>0.1</v>
      </c>
      <c r="G308" s="27">
        <v>0.8899999999999999</v>
      </c>
      <c r="H308">
        <v>378</v>
      </c>
      <c r="I308">
        <v>408</v>
      </c>
      <c r="J308" s="28">
        <v>-0.51</v>
      </c>
      <c r="K308" s="28">
        <v>0.34390000000000004</v>
      </c>
      <c r="L308" s="27">
        <v>0.05</v>
      </c>
      <c r="M308" s="27">
        <v>0.02</v>
      </c>
      <c r="N308" s="27">
        <v>0</v>
      </c>
      <c r="O308" s="27">
        <v>0.04</v>
      </c>
      <c r="P308" s="40">
        <v>290</v>
      </c>
      <c r="Q308" s="40">
        <v>710</v>
      </c>
      <c r="R308" s="27">
        <v>0.46</v>
      </c>
      <c r="S308" s="27">
        <v>0.67</v>
      </c>
      <c r="T308" s="27">
        <v>0.23</v>
      </c>
      <c r="U308" s="27">
        <v>0.82000000000000006</v>
      </c>
      <c r="V308" s="27">
        <v>0.76</v>
      </c>
      <c r="W308" s="40">
        <v>63</v>
      </c>
      <c r="X308" s="16">
        <v>25</v>
      </c>
      <c r="Y308" s="16">
        <v>26</v>
      </c>
      <c r="Z308" s="27">
        <v>0.02</v>
      </c>
      <c r="AA308" s="27">
        <v>0</v>
      </c>
      <c r="AB308" s="27">
        <v>0.02</v>
      </c>
      <c r="AC308" s="27">
        <v>0.02</v>
      </c>
      <c r="AD308" s="27">
        <v>0</v>
      </c>
    </row>
    <row r="309" spans="1:30" x14ac:dyDescent="0.25">
      <c r="A309" s="14">
        <v>44503</v>
      </c>
      <c r="B309" s="16">
        <f t="shared" si="8"/>
        <v>11</v>
      </c>
      <c r="C309" s="16">
        <f>WEEKDAY(A309,Processing!$E$3)</f>
        <v>4</v>
      </c>
      <c r="D309" s="22">
        <f>WEEKNUM(A309,Processing!$E$3)-WEEKNUM(DATE(YEAR(A309),B309,1),Processing!$E$3)+1</f>
        <v>1</v>
      </c>
      <c r="E309" s="22" t="str">
        <f t="shared" si="9"/>
        <v>1141</v>
      </c>
      <c r="F309" s="27">
        <v>0.13</v>
      </c>
      <c r="G309" s="27">
        <v>0.56000000000000005</v>
      </c>
      <c r="H309">
        <v>787</v>
      </c>
      <c r="I309">
        <v>604</v>
      </c>
      <c r="J309" s="28">
        <v>0.88</v>
      </c>
      <c r="K309" s="28">
        <v>0.876</v>
      </c>
      <c r="L309" s="27">
        <v>0</v>
      </c>
      <c r="M309" s="27">
        <v>0.03</v>
      </c>
      <c r="N309" s="27">
        <v>0</v>
      </c>
      <c r="O309" s="27">
        <v>0.05</v>
      </c>
      <c r="P309" s="40">
        <v>220</v>
      </c>
      <c r="Q309" s="40">
        <v>780</v>
      </c>
      <c r="R309" s="27">
        <v>0.26</v>
      </c>
      <c r="S309" s="27">
        <v>0.71</v>
      </c>
      <c r="T309" s="27">
        <v>0.38</v>
      </c>
      <c r="U309" s="27">
        <v>0.52</v>
      </c>
      <c r="V309" s="27">
        <v>0.71</v>
      </c>
      <c r="W309" s="40">
        <v>59</v>
      </c>
      <c r="X309" s="16">
        <v>31</v>
      </c>
      <c r="Y309" s="16">
        <v>19</v>
      </c>
      <c r="Z309" s="27">
        <v>0.05</v>
      </c>
      <c r="AA309" s="27">
        <v>0</v>
      </c>
      <c r="AB309" s="27">
        <v>0.01</v>
      </c>
      <c r="AC309" s="27">
        <v>0</v>
      </c>
      <c r="AD309" s="27">
        <v>0</v>
      </c>
    </row>
    <row r="310" spans="1:30" x14ac:dyDescent="0.25">
      <c r="A310" s="14">
        <v>44504</v>
      </c>
      <c r="B310" s="16">
        <f t="shared" si="8"/>
        <v>11</v>
      </c>
      <c r="C310" s="16">
        <f>WEEKDAY(A310,Processing!$E$3)</f>
        <v>5</v>
      </c>
      <c r="D310" s="22">
        <f>WEEKNUM(A310,Processing!$E$3)-WEEKNUM(DATE(YEAR(A310),B310,1),Processing!$E$3)+1</f>
        <v>1</v>
      </c>
      <c r="E310" s="22" t="str">
        <f t="shared" si="9"/>
        <v>1151</v>
      </c>
      <c r="F310" s="27">
        <v>0.2</v>
      </c>
      <c r="G310" s="27">
        <v>0.54</v>
      </c>
      <c r="H310">
        <v>368</v>
      </c>
      <c r="I310">
        <v>235</v>
      </c>
      <c r="J310" s="28">
        <v>0.56000000000000005</v>
      </c>
      <c r="K310" s="28">
        <v>0.70710000000000006</v>
      </c>
      <c r="L310" s="27">
        <v>0.02</v>
      </c>
      <c r="M310" s="27">
        <v>0.01</v>
      </c>
      <c r="N310" s="27">
        <v>0</v>
      </c>
      <c r="O310" s="27">
        <v>0</v>
      </c>
      <c r="P310" s="40">
        <v>640</v>
      </c>
      <c r="Q310" s="40">
        <v>360</v>
      </c>
      <c r="R310" s="27">
        <v>0.13</v>
      </c>
      <c r="S310" s="27">
        <v>0.92</v>
      </c>
      <c r="T310" s="27">
        <v>0.26</v>
      </c>
      <c r="U310" s="27">
        <v>0.76</v>
      </c>
      <c r="V310" s="27">
        <v>0.84</v>
      </c>
      <c r="W310" s="40">
        <v>61</v>
      </c>
      <c r="X310" s="16">
        <v>40</v>
      </c>
      <c r="Y310" s="16">
        <v>24</v>
      </c>
      <c r="Z310" s="27">
        <v>0.01</v>
      </c>
      <c r="AA310" s="27">
        <v>0</v>
      </c>
      <c r="AB310" s="27">
        <v>0.05</v>
      </c>
      <c r="AC310" s="27">
        <v>0.02</v>
      </c>
      <c r="AD310" s="27">
        <v>0</v>
      </c>
    </row>
    <row r="311" spans="1:30" x14ac:dyDescent="0.25">
      <c r="A311" s="14">
        <v>44505</v>
      </c>
      <c r="B311" s="16">
        <f t="shared" si="8"/>
        <v>11</v>
      </c>
      <c r="C311" s="16">
        <f>WEEKDAY(A311,Processing!$E$3)</f>
        <v>6</v>
      </c>
      <c r="D311" s="22">
        <f>WEEKNUM(A311,Processing!$E$3)-WEEKNUM(DATE(YEAR(A311),B311,1),Processing!$E$3)+1</f>
        <v>1</v>
      </c>
      <c r="E311" s="22" t="str">
        <f t="shared" si="9"/>
        <v>1161</v>
      </c>
      <c r="F311" s="27">
        <v>0.15</v>
      </c>
      <c r="G311" s="27">
        <v>0.4</v>
      </c>
      <c r="H311">
        <v>523</v>
      </c>
      <c r="I311">
        <v>733</v>
      </c>
      <c r="J311" s="28">
        <v>0.88</v>
      </c>
      <c r="K311" s="28">
        <v>0.28820000000000001</v>
      </c>
      <c r="L311" s="27">
        <v>0.01</v>
      </c>
      <c r="M311" s="27">
        <v>0.04</v>
      </c>
      <c r="N311" s="27">
        <v>0</v>
      </c>
      <c r="O311" s="27">
        <v>0.04</v>
      </c>
      <c r="P311" s="40">
        <v>100</v>
      </c>
      <c r="Q311" s="40">
        <v>900</v>
      </c>
      <c r="R311" s="27">
        <v>0.33</v>
      </c>
      <c r="S311" s="27">
        <v>0.85</v>
      </c>
      <c r="T311" s="27">
        <v>0.53</v>
      </c>
      <c r="U311" s="27">
        <v>0.81</v>
      </c>
      <c r="V311" s="27">
        <v>0.8</v>
      </c>
      <c r="W311" s="40">
        <v>48</v>
      </c>
      <c r="X311" s="16">
        <v>30</v>
      </c>
      <c r="Y311" s="16">
        <v>8</v>
      </c>
      <c r="Z311" s="27">
        <v>0.02</v>
      </c>
      <c r="AA311" s="27">
        <v>0</v>
      </c>
      <c r="AB311" s="27">
        <v>0.02</v>
      </c>
      <c r="AC311" s="27">
        <v>0.02</v>
      </c>
      <c r="AD311" s="27">
        <v>0.05</v>
      </c>
    </row>
    <row r="312" spans="1:30" x14ac:dyDescent="0.25">
      <c r="A312" s="14">
        <v>44506</v>
      </c>
      <c r="B312" s="16">
        <f t="shared" si="8"/>
        <v>11</v>
      </c>
      <c r="C312" s="16">
        <f>WEEKDAY(A312,Processing!$E$3)</f>
        <v>7</v>
      </c>
      <c r="D312" s="22">
        <f>WEEKNUM(A312,Processing!$E$3)-WEEKNUM(DATE(YEAR(A312),B312,1),Processing!$E$3)+1</f>
        <v>1</v>
      </c>
      <c r="E312" s="22" t="str">
        <f t="shared" si="9"/>
        <v>1171</v>
      </c>
      <c r="F312" s="27">
        <v>0.21</v>
      </c>
      <c r="G312" s="27">
        <v>0.78</v>
      </c>
      <c r="H312">
        <v>518</v>
      </c>
      <c r="I312">
        <v>389</v>
      </c>
      <c r="J312" s="28">
        <v>-0.16</v>
      </c>
      <c r="K312" s="28">
        <v>0.13930000000000001</v>
      </c>
      <c r="L312" s="27">
        <v>0</v>
      </c>
      <c r="M312" s="27">
        <v>0.01</v>
      </c>
      <c r="N312" s="27">
        <v>0</v>
      </c>
      <c r="O312" s="27">
        <v>0.05</v>
      </c>
      <c r="P312" s="40">
        <v>60</v>
      </c>
      <c r="Q312" s="40">
        <v>940</v>
      </c>
      <c r="R312" s="27">
        <v>0.28999999999999998</v>
      </c>
      <c r="S312" s="27">
        <v>0.82000000000000006</v>
      </c>
      <c r="T312" s="27">
        <v>0.22</v>
      </c>
      <c r="U312" s="27">
        <v>0.75</v>
      </c>
      <c r="V312" s="27">
        <v>0.68</v>
      </c>
      <c r="W312" s="40">
        <v>32</v>
      </c>
      <c r="X312" s="16">
        <v>8</v>
      </c>
      <c r="Y312" s="16">
        <v>12</v>
      </c>
      <c r="Z312" s="27">
        <v>0.02</v>
      </c>
      <c r="AA312" s="27">
        <v>0</v>
      </c>
      <c r="AB312" s="27">
        <v>0</v>
      </c>
      <c r="AC312" s="27">
        <v>0.05</v>
      </c>
      <c r="AD312" s="27">
        <v>0.05</v>
      </c>
    </row>
    <row r="313" spans="1:30" x14ac:dyDescent="0.25">
      <c r="A313" s="14">
        <v>44507</v>
      </c>
      <c r="B313" s="16">
        <f t="shared" si="8"/>
        <v>11</v>
      </c>
      <c r="C313" s="16">
        <f>WEEKDAY(A313,Processing!$E$3)</f>
        <v>1</v>
      </c>
      <c r="D313" s="22">
        <f>WEEKNUM(A313,Processing!$E$3)-WEEKNUM(DATE(YEAR(A313),B313,1),Processing!$E$3)+1</f>
        <v>2</v>
      </c>
      <c r="E313" s="22" t="str">
        <f t="shared" si="9"/>
        <v>1112</v>
      </c>
      <c r="F313" s="27">
        <v>0.14000000000000001</v>
      </c>
      <c r="G313" s="27">
        <v>0.48</v>
      </c>
      <c r="H313">
        <v>361</v>
      </c>
      <c r="I313">
        <v>456</v>
      </c>
      <c r="J313" s="28">
        <v>0.25</v>
      </c>
      <c r="K313" s="28">
        <v>0.29040000000000005</v>
      </c>
      <c r="L313" s="27">
        <v>0.02</v>
      </c>
      <c r="M313" s="27">
        <v>0.03</v>
      </c>
      <c r="N313" s="27">
        <v>0</v>
      </c>
      <c r="O313" s="27">
        <v>0.05</v>
      </c>
      <c r="P313" s="40">
        <v>530</v>
      </c>
      <c r="Q313" s="40">
        <v>470</v>
      </c>
      <c r="R313" s="27">
        <v>0.06</v>
      </c>
      <c r="S313" s="27">
        <v>0.63</v>
      </c>
      <c r="T313" s="27">
        <v>0.26</v>
      </c>
      <c r="U313" s="27">
        <v>0.57999999999999996</v>
      </c>
      <c r="V313" s="27">
        <v>0.56000000000000005</v>
      </c>
      <c r="W313" s="40">
        <v>65</v>
      </c>
      <c r="X313" s="16">
        <v>26</v>
      </c>
      <c r="Y313" s="16">
        <v>18</v>
      </c>
      <c r="Z313" s="27">
        <v>0.04</v>
      </c>
      <c r="AA313" s="27">
        <v>0</v>
      </c>
      <c r="AB313" s="27">
        <v>0</v>
      </c>
      <c r="AC313" s="27">
        <v>0.01</v>
      </c>
      <c r="AD313" s="27">
        <v>0.05</v>
      </c>
    </row>
    <row r="314" spans="1:30" x14ac:dyDescent="0.25">
      <c r="A314" s="14">
        <v>44508</v>
      </c>
      <c r="B314" s="16">
        <f t="shared" si="8"/>
        <v>11</v>
      </c>
      <c r="C314" s="16">
        <f>WEEKDAY(A314,Processing!$E$3)</f>
        <v>2</v>
      </c>
      <c r="D314" s="22">
        <f>WEEKNUM(A314,Processing!$E$3)-WEEKNUM(DATE(YEAR(A314),B314,1),Processing!$E$3)+1</f>
        <v>2</v>
      </c>
      <c r="E314" s="22" t="str">
        <f t="shared" si="9"/>
        <v>1122</v>
      </c>
      <c r="F314" s="27">
        <v>0.1</v>
      </c>
      <c r="G314" s="27">
        <v>0.41000000000000003</v>
      </c>
      <c r="H314">
        <v>776</v>
      </c>
      <c r="I314">
        <v>861</v>
      </c>
      <c r="J314" s="28">
        <v>-0.8</v>
      </c>
      <c r="K314" s="28">
        <v>0.70150000000000001</v>
      </c>
      <c r="L314" s="27">
        <v>0.05</v>
      </c>
      <c r="M314" s="27">
        <v>0.03</v>
      </c>
      <c r="N314" s="27">
        <v>0</v>
      </c>
      <c r="O314" s="27">
        <v>0.04</v>
      </c>
      <c r="P314" s="40">
        <v>90</v>
      </c>
      <c r="Q314" s="40">
        <v>910</v>
      </c>
      <c r="R314" s="27">
        <v>0.38</v>
      </c>
      <c r="S314" s="27">
        <v>0.54</v>
      </c>
      <c r="T314" s="27">
        <v>0.23</v>
      </c>
      <c r="U314" s="27">
        <v>0.57999999999999996</v>
      </c>
      <c r="V314" s="27">
        <v>0.95</v>
      </c>
      <c r="W314" s="40">
        <v>87</v>
      </c>
      <c r="X314" s="16">
        <v>85</v>
      </c>
      <c r="Y314" s="16">
        <v>8</v>
      </c>
      <c r="Z314" s="27">
        <v>0.05</v>
      </c>
      <c r="AA314" s="27">
        <v>0</v>
      </c>
      <c r="AB314" s="27">
        <v>0</v>
      </c>
      <c r="AC314" s="27">
        <v>0.01</v>
      </c>
      <c r="AD314" s="27">
        <v>0</v>
      </c>
    </row>
    <row r="315" spans="1:30" x14ac:dyDescent="0.25">
      <c r="A315" s="14">
        <v>44509</v>
      </c>
      <c r="B315" s="16">
        <f t="shared" si="8"/>
        <v>11</v>
      </c>
      <c r="C315" s="16">
        <f>WEEKDAY(A315,Processing!$E$3)</f>
        <v>3</v>
      </c>
      <c r="D315" s="22">
        <f>WEEKNUM(A315,Processing!$E$3)-WEEKNUM(DATE(YEAR(A315),B315,1),Processing!$E$3)+1</f>
        <v>2</v>
      </c>
      <c r="E315" s="22" t="str">
        <f t="shared" si="9"/>
        <v>1132</v>
      </c>
      <c r="F315" s="27">
        <v>0.18</v>
      </c>
      <c r="G315" s="27">
        <v>0.65999999999999992</v>
      </c>
      <c r="H315">
        <v>572</v>
      </c>
      <c r="I315">
        <v>470</v>
      </c>
      <c r="J315" s="28">
        <v>-0.35</v>
      </c>
      <c r="K315" s="28">
        <v>0.70260000000000011</v>
      </c>
      <c r="L315" s="27">
        <v>0.04</v>
      </c>
      <c r="M315" s="27">
        <v>0.01</v>
      </c>
      <c r="N315" s="27">
        <v>0</v>
      </c>
      <c r="O315" s="27">
        <v>0.01</v>
      </c>
      <c r="P315" s="40">
        <v>990</v>
      </c>
      <c r="Q315" s="40">
        <v>10.000000000000009</v>
      </c>
      <c r="R315" s="27">
        <v>0.08</v>
      </c>
      <c r="S315" s="27">
        <v>0.73</v>
      </c>
      <c r="T315" s="27">
        <v>0.35000000000000003</v>
      </c>
      <c r="U315" s="27">
        <v>0.45</v>
      </c>
      <c r="V315" s="27">
        <v>0.95</v>
      </c>
      <c r="W315" s="40">
        <v>44</v>
      </c>
      <c r="X315" s="16">
        <v>29</v>
      </c>
      <c r="Y315" s="16">
        <v>0</v>
      </c>
      <c r="Z315" s="27">
        <v>0.01</v>
      </c>
      <c r="AA315" s="27">
        <v>0</v>
      </c>
      <c r="AB315" s="27">
        <v>0</v>
      </c>
      <c r="AC315" s="27">
        <v>0.03</v>
      </c>
      <c r="AD315" s="27">
        <v>0</v>
      </c>
    </row>
    <row r="316" spans="1:30" x14ac:dyDescent="0.25">
      <c r="A316" s="14">
        <v>44510</v>
      </c>
      <c r="B316" s="16">
        <f t="shared" si="8"/>
        <v>11</v>
      </c>
      <c r="C316" s="16">
        <f>WEEKDAY(A316,Processing!$E$3)</f>
        <v>4</v>
      </c>
      <c r="D316" s="22">
        <f>WEEKNUM(A316,Processing!$E$3)-WEEKNUM(DATE(YEAR(A316),B316,1),Processing!$E$3)+1</f>
        <v>2</v>
      </c>
      <c r="E316" s="22" t="str">
        <f t="shared" si="9"/>
        <v>1142</v>
      </c>
      <c r="F316" s="27">
        <v>0.25</v>
      </c>
      <c r="G316" s="27">
        <v>0.25</v>
      </c>
      <c r="H316">
        <v>157</v>
      </c>
      <c r="I316">
        <v>151</v>
      </c>
      <c r="J316" s="28">
        <v>0.39</v>
      </c>
      <c r="K316" s="28">
        <v>0.31369999999999998</v>
      </c>
      <c r="L316" s="27">
        <v>0.03</v>
      </c>
      <c r="M316" s="27">
        <v>0.05</v>
      </c>
      <c r="N316" s="27">
        <v>0</v>
      </c>
      <c r="O316" s="27">
        <v>0</v>
      </c>
      <c r="P316" s="40">
        <v>680</v>
      </c>
      <c r="Q316" s="40">
        <v>319.99999999999994</v>
      </c>
      <c r="R316" s="27">
        <v>0.4</v>
      </c>
      <c r="S316" s="27">
        <v>0.91</v>
      </c>
      <c r="T316" s="27">
        <v>0.25</v>
      </c>
      <c r="U316" s="27">
        <v>0.53</v>
      </c>
      <c r="V316" s="27">
        <v>0.95</v>
      </c>
      <c r="W316" s="40">
        <v>85</v>
      </c>
      <c r="X316" s="16">
        <v>28</v>
      </c>
      <c r="Y316" s="16">
        <v>10</v>
      </c>
      <c r="Z316" s="27">
        <v>0.03</v>
      </c>
      <c r="AA316" s="27">
        <v>0</v>
      </c>
      <c r="AB316" s="27">
        <v>0</v>
      </c>
      <c r="AC316" s="27">
        <v>0.01</v>
      </c>
      <c r="AD316" s="27">
        <v>0</v>
      </c>
    </row>
    <row r="317" spans="1:30" x14ac:dyDescent="0.25">
      <c r="A317" s="14">
        <v>44511</v>
      </c>
      <c r="B317" s="16">
        <f t="shared" si="8"/>
        <v>11</v>
      </c>
      <c r="C317" s="16">
        <f>WEEKDAY(A317,Processing!$E$3)</f>
        <v>5</v>
      </c>
      <c r="D317" s="22">
        <f>WEEKNUM(A317,Processing!$E$3)-WEEKNUM(DATE(YEAR(A317),B317,1),Processing!$E$3)+1</f>
        <v>2</v>
      </c>
      <c r="E317" s="22" t="str">
        <f t="shared" si="9"/>
        <v>1152</v>
      </c>
      <c r="F317" s="27">
        <v>0.14000000000000001</v>
      </c>
      <c r="G317" s="27">
        <v>0.8</v>
      </c>
      <c r="H317">
        <v>468</v>
      </c>
      <c r="I317">
        <v>644</v>
      </c>
      <c r="J317" s="28">
        <v>-0.34</v>
      </c>
      <c r="K317" s="28">
        <v>0.46480000000000005</v>
      </c>
      <c r="L317" s="27">
        <v>0.04</v>
      </c>
      <c r="M317" s="27">
        <v>0</v>
      </c>
      <c r="N317" s="27">
        <v>0</v>
      </c>
      <c r="O317" s="27">
        <v>0.01</v>
      </c>
      <c r="P317" s="40">
        <v>650</v>
      </c>
      <c r="Q317" s="40">
        <v>350</v>
      </c>
      <c r="R317" s="27">
        <v>0.31</v>
      </c>
      <c r="S317" s="27">
        <v>0.55000000000000004</v>
      </c>
      <c r="T317" s="27">
        <v>0.05</v>
      </c>
      <c r="U317" s="27">
        <v>0.97</v>
      </c>
      <c r="V317" s="27">
        <v>0.95</v>
      </c>
      <c r="W317" s="40">
        <v>68</v>
      </c>
      <c r="X317" s="16">
        <v>57</v>
      </c>
      <c r="Y317" s="16">
        <v>31</v>
      </c>
      <c r="Z317" s="27">
        <v>0.05</v>
      </c>
      <c r="AA317" s="27">
        <v>0</v>
      </c>
      <c r="AB317" s="27">
        <v>0</v>
      </c>
      <c r="AC317" s="27">
        <v>0.04</v>
      </c>
      <c r="AD317" s="27">
        <v>0</v>
      </c>
    </row>
    <row r="318" spans="1:30" x14ac:dyDescent="0.25">
      <c r="A318" s="14">
        <v>44512</v>
      </c>
      <c r="B318" s="16">
        <f t="shared" si="8"/>
        <v>11</v>
      </c>
      <c r="C318" s="16">
        <f>WEEKDAY(A318,Processing!$E$3)</f>
        <v>6</v>
      </c>
      <c r="D318" s="22">
        <f>WEEKNUM(A318,Processing!$E$3)-WEEKNUM(DATE(YEAR(A318),B318,1),Processing!$E$3)+1</f>
        <v>2</v>
      </c>
      <c r="E318" s="22" t="str">
        <f t="shared" si="9"/>
        <v>1162</v>
      </c>
      <c r="F318" s="27">
        <v>0.2</v>
      </c>
      <c r="G318" s="27">
        <v>0.1</v>
      </c>
      <c r="H318">
        <v>200</v>
      </c>
      <c r="I318">
        <v>274</v>
      </c>
      <c r="J318" s="28">
        <v>-0.75</v>
      </c>
      <c r="K318" s="28">
        <v>0.89690000000000003</v>
      </c>
      <c r="L318" s="27">
        <v>0</v>
      </c>
      <c r="M318" s="27">
        <v>0</v>
      </c>
      <c r="N318" s="27">
        <v>0</v>
      </c>
      <c r="O318" s="27">
        <v>0.05</v>
      </c>
      <c r="P318" s="40">
        <v>990</v>
      </c>
      <c r="Q318" s="40">
        <v>10.000000000000009</v>
      </c>
      <c r="R318" s="27">
        <v>0.46</v>
      </c>
      <c r="S318" s="27">
        <v>0.73</v>
      </c>
      <c r="T318" s="27">
        <v>0.18</v>
      </c>
      <c r="U318" s="27">
        <v>0.69000000000000006</v>
      </c>
      <c r="V318" s="27">
        <v>0.95</v>
      </c>
      <c r="W318" s="40">
        <v>25</v>
      </c>
      <c r="X318" s="16">
        <v>24</v>
      </c>
      <c r="Y318" s="16">
        <v>10</v>
      </c>
      <c r="Z318" s="27">
        <v>0.02</v>
      </c>
      <c r="AA318" s="27">
        <v>0</v>
      </c>
      <c r="AB318" s="27">
        <v>0.03</v>
      </c>
      <c r="AC318" s="27">
        <v>0.02</v>
      </c>
      <c r="AD318" s="27">
        <v>0</v>
      </c>
    </row>
    <row r="319" spans="1:30" x14ac:dyDescent="0.25">
      <c r="A319" s="14">
        <v>44513</v>
      </c>
      <c r="B319" s="16">
        <f t="shared" si="8"/>
        <v>11</v>
      </c>
      <c r="C319" s="16">
        <f>WEEKDAY(A319,Processing!$E$3)</f>
        <v>7</v>
      </c>
      <c r="D319" s="22">
        <f>WEEKNUM(A319,Processing!$E$3)-WEEKNUM(DATE(YEAR(A319),B319,1),Processing!$E$3)+1</f>
        <v>2</v>
      </c>
      <c r="E319" s="22" t="str">
        <f t="shared" si="9"/>
        <v>1172</v>
      </c>
      <c r="F319" s="27">
        <v>0.25</v>
      </c>
      <c r="G319" s="27">
        <v>0.87</v>
      </c>
      <c r="H319">
        <v>196</v>
      </c>
      <c r="I319">
        <v>295</v>
      </c>
      <c r="J319" s="28">
        <v>-0.46</v>
      </c>
      <c r="K319" s="28">
        <v>0.17800000000000002</v>
      </c>
      <c r="L319" s="27">
        <v>0.01</v>
      </c>
      <c r="M319" s="27">
        <v>0.03</v>
      </c>
      <c r="N319" s="27">
        <v>0</v>
      </c>
      <c r="O319" s="27">
        <v>0</v>
      </c>
      <c r="P319" s="40">
        <v>590</v>
      </c>
      <c r="Q319" s="40">
        <v>410.00000000000006</v>
      </c>
      <c r="R319" s="27">
        <v>0.19</v>
      </c>
      <c r="S319" s="27">
        <v>0.83000000000000007</v>
      </c>
      <c r="T319" s="27">
        <v>0.54</v>
      </c>
      <c r="U319" s="27">
        <v>0.41000000000000003</v>
      </c>
      <c r="V319" s="27">
        <v>0.95</v>
      </c>
      <c r="W319" s="40">
        <v>61</v>
      </c>
      <c r="X319" s="16">
        <v>1</v>
      </c>
      <c r="Y319" s="16">
        <v>29</v>
      </c>
      <c r="Z319" s="27">
        <v>0.04</v>
      </c>
      <c r="AA319" s="27">
        <v>0</v>
      </c>
      <c r="AB319" s="27">
        <v>0.01</v>
      </c>
      <c r="AC319" s="27">
        <v>0.02</v>
      </c>
      <c r="AD319" s="27">
        <v>0</v>
      </c>
    </row>
    <row r="320" spans="1:30" x14ac:dyDescent="0.25">
      <c r="A320" s="14">
        <v>44514</v>
      </c>
      <c r="B320" s="16">
        <f t="shared" si="8"/>
        <v>11</v>
      </c>
      <c r="C320" s="16">
        <f>WEEKDAY(A320,Processing!$E$3)</f>
        <v>1</v>
      </c>
      <c r="D320" s="22">
        <f>WEEKNUM(A320,Processing!$E$3)-WEEKNUM(DATE(YEAR(A320),B320,1),Processing!$E$3)+1</f>
        <v>3</v>
      </c>
      <c r="E320" s="22" t="str">
        <f t="shared" si="9"/>
        <v>1113</v>
      </c>
      <c r="F320" s="27">
        <v>0.1</v>
      </c>
      <c r="G320" s="27">
        <v>0.85</v>
      </c>
      <c r="H320">
        <v>213</v>
      </c>
      <c r="I320">
        <v>193</v>
      </c>
      <c r="J320" s="28">
        <v>-0.53</v>
      </c>
      <c r="K320" s="28">
        <v>0.3291</v>
      </c>
      <c r="L320" s="27">
        <v>0.02</v>
      </c>
      <c r="M320" s="27">
        <v>0.04</v>
      </c>
      <c r="N320" s="27">
        <v>0</v>
      </c>
      <c r="O320" s="27">
        <v>0.01</v>
      </c>
      <c r="P320" s="40">
        <v>520</v>
      </c>
      <c r="Q320" s="40">
        <v>480</v>
      </c>
      <c r="R320" s="27">
        <v>0.2</v>
      </c>
      <c r="S320" s="27">
        <v>0.95000000000000007</v>
      </c>
      <c r="T320" s="27">
        <v>0.39</v>
      </c>
      <c r="U320" s="27">
        <v>0.66</v>
      </c>
      <c r="V320" s="27">
        <v>0.95</v>
      </c>
      <c r="W320" s="40">
        <v>47</v>
      </c>
      <c r="X320" s="16">
        <v>22</v>
      </c>
      <c r="Y320" s="16">
        <v>10</v>
      </c>
      <c r="Z320" s="27">
        <v>0.02</v>
      </c>
      <c r="AA320" s="27">
        <v>0</v>
      </c>
      <c r="AB320" s="27">
        <v>0.03</v>
      </c>
      <c r="AC320" s="27">
        <v>0.04</v>
      </c>
      <c r="AD320" s="27">
        <v>0</v>
      </c>
    </row>
    <row r="321" spans="1:30" x14ac:dyDescent="0.25">
      <c r="A321" s="14">
        <v>44515</v>
      </c>
      <c r="B321" s="16">
        <f t="shared" si="8"/>
        <v>11</v>
      </c>
      <c r="C321" s="16">
        <f>WEEKDAY(A321,Processing!$E$3)</f>
        <v>2</v>
      </c>
      <c r="D321" s="22">
        <f>WEEKNUM(A321,Processing!$E$3)-WEEKNUM(DATE(YEAR(A321),B321,1),Processing!$E$3)+1</f>
        <v>3</v>
      </c>
      <c r="E321" s="22" t="str">
        <f t="shared" si="9"/>
        <v>1123</v>
      </c>
      <c r="F321" s="27">
        <v>0.14000000000000001</v>
      </c>
      <c r="G321" s="27">
        <v>0.65</v>
      </c>
      <c r="H321">
        <v>142</v>
      </c>
      <c r="I321">
        <v>87</v>
      </c>
      <c r="J321" s="28">
        <v>-0.17</v>
      </c>
      <c r="K321" s="28">
        <v>0.21020000000000003</v>
      </c>
      <c r="L321" s="27">
        <v>0.04</v>
      </c>
      <c r="M321" s="27">
        <v>0.04</v>
      </c>
      <c r="N321" s="27">
        <v>0</v>
      </c>
      <c r="O321" s="27">
        <v>0.04</v>
      </c>
      <c r="P321" s="40">
        <v>110</v>
      </c>
      <c r="Q321" s="40">
        <v>890</v>
      </c>
      <c r="R321" s="27">
        <v>0.32</v>
      </c>
      <c r="S321" s="27">
        <v>0.92</v>
      </c>
      <c r="T321" s="27">
        <v>0.22</v>
      </c>
      <c r="U321" s="27">
        <v>0.71</v>
      </c>
      <c r="V321" s="27">
        <v>0.95</v>
      </c>
      <c r="W321" s="40">
        <v>99</v>
      </c>
      <c r="X321" s="16">
        <v>99</v>
      </c>
      <c r="Y321" s="16">
        <v>41</v>
      </c>
      <c r="Z321" s="27">
        <v>0</v>
      </c>
      <c r="AA321" s="27">
        <v>0</v>
      </c>
      <c r="AB321" s="27">
        <v>0</v>
      </c>
      <c r="AC321" s="27">
        <v>0.01</v>
      </c>
      <c r="AD321" s="27">
        <v>0</v>
      </c>
    </row>
    <row r="322" spans="1:30" x14ac:dyDescent="0.25">
      <c r="A322" s="14">
        <v>44516</v>
      </c>
      <c r="B322" s="16">
        <f t="shared" si="8"/>
        <v>11</v>
      </c>
      <c r="C322" s="16">
        <f>WEEKDAY(A322,Processing!$E$3)</f>
        <v>3</v>
      </c>
      <c r="D322" s="22">
        <f>WEEKNUM(A322,Processing!$E$3)-WEEKNUM(DATE(YEAR(A322),B322,1),Processing!$E$3)+1</f>
        <v>3</v>
      </c>
      <c r="E322" s="22" t="str">
        <f t="shared" si="9"/>
        <v>1133</v>
      </c>
      <c r="F322" s="27">
        <v>0.16</v>
      </c>
      <c r="G322" s="27">
        <v>0.7</v>
      </c>
      <c r="H322">
        <v>263</v>
      </c>
      <c r="I322">
        <v>494</v>
      </c>
      <c r="J322" s="28">
        <v>-0.26</v>
      </c>
      <c r="K322" s="28">
        <v>0.95130000000000003</v>
      </c>
      <c r="L322" s="27">
        <v>0</v>
      </c>
      <c r="M322" s="27">
        <v>0.01</v>
      </c>
      <c r="N322" s="27">
        <v>0</v>
      </c>
      <c r="O322" s="27">
        <v>0.01</v>
      </c>
      <c r="P322" s="40">
        <v>10</v>
      </c>
      <c r="Q322" s="40">
        <v>990</v>
      </c>
      <c r="R322" s="27">
        <v>0.18</v>
      </c>
      <c r="S322" s="27">
        <v>0.56000000000000005</v>
      </c>
      <c r="T322" s="27">
        <v>0.24</v>
      </c>
      <c r="U322" s="27">
        <v>0.45</v>
      </c>
      <c r="V322" s="27">
        <v>0.95</v>
      </c>
      <c r="W322" s="40">
        <v>61</v>
      </c>
      <c r="X322" s="16">
        <v>52</v>
      </c>
      <c r="Y322" s="16">
        <v>6</v>
      </c>
      <c r="Z322" s="27">
        <v>0.05</v>
      </c>
      <c r="AA322" s="27">
        <v>0</v>
      </c>
      <c r="AB322" s="27">
        <v>0.02</v>
      </c>
      <c r="AC322" s="27">
        <v>0</v>
      </c>
      <c r="AD322" s="27">
        <v>0</v>
      </c>
    </row>
    <row r="323" spans="1:30" x14ac:dyDescent="0.25">
      <c r="A323" s="14">
        <v>44517</v>
      </c>
      <c r="B323" s="16">
        <f t="shared" ref="B323:B367" si="10">MONTH(A323)</f>
        <v>11</v>
      </c>
      <c r="C323" s="16">
        <f>WEEKDAY(A323,Processing!$E$3)</f>
        <v>4</v>
      </c>
      <c r="D323" s="22">
        <f>WEEKNUM(A323,Processing!$E$3)-WEEKNUM(DATE(YEAR(A323),B323,1),Processing!$E$3)+1</f>
        <v>3</v>
      </c>
      <c r="E323" s="22" t="str">
        <f t="shared" si="9"/>
        <v>1143</v>
      </c>
      <c r="F323" s="27">
        <v>0.24</v>
      </c>
      <c r="G323" s="27">
        <v>0.73</v>
      </c>
      <c r="H323">
        <v>793</v>
      </c>
      <c r="I323">
        <v>318</v>
      </c>
      <c r="J323" s="28">
        <v>0.1</v>
      </c>
      <c r="K323" s="28">
        <v>0.51239999999999997</v>
      </c>
      <c r="L323" s="27">
        <v>0</v>
      </c>
      <c r="M323" s="27">
        <v>0.04</v>
      </c>
      <c r="N323" s="27">
        <v>0</v>
      </c>
      <c r="O323" s="27">
        <v>0.01</v>
      </c>
      <c r="P323" s="40">
        <v>0</v>
      </c>
      <c r="Q323" s="40">
        <v>10</v>
      </c>
      <c r="R323" s="27">
        <v>0.35000000000000003</v>
      </c>
      <c r="S323" s="27">
        <v>0.59</v>
      </c>
      <c r="T323" s="27">
        <v>0.45</v>
      </c>
      <c r="U323" s="27">
        <v>0.81</v>
      </c>
      <c r="V323" s="27">
        <v>0.95</v>
      </c>
      <c r="W323" s="40">
        <v>94</v>
      </c>
      <c r="X323" s="16">
        <v>71</v>
      </c>
      <c r="Y323" s="16">
        <v>15</v>
      </c>
      <c r="Z323" s="27">
        <v>0</v>
      </c>
      <c r="AA323" s="27">
        <v>0</v>
      </c>
      <c r="AB323" s="27">
        <v>0.04</v>
      </c>
      <c r="AC323" s="27">
        <v>0.01</v>
      </c>
      <c r="AD323" s="27">
        <v>0</v>
      </c>
    </row>
    <row r="324" spans="1:30" x14ac:dyDescent="0.25">
      <c r="A324" s="14">
        <v>44518</v>
      </c>
      <c r="B324" s="16">
        <f t="shared" si="10"/>
        <v>11</v>
      </c>
      <c r="C324" s="16">
        <f>WEEKDAY(A324,Processing!$E$3)</f>
        <v>5</v>
      </c>
      <c r="D324" s="22">
        <f>WEEKNUM(A324,Processing!$E$3)-WEEKNUM(DATE(YEAR(A324),B324,1),Processing!$E$3)+1</f>
        <v>3</v>
      </c>
      <c r="E324" s="22" t="str">
        <f t="shared" ref="E324:E367" si="11">B324&amp;C324&amp;D324</f>
        <v>1153</v>
      </c>
      <c r="F324" s="27">
        <v>0.17</v>
      </c>
      <c r="G324" s="27">
        <v>0.74</v>
      </c>
      <c r="H324">
        <v>640</v>
      </c>
      <c r="I324">
        <v>397</v>
      </c>
      <c r="J324" s="28">
        <v>0.46</v>
      </c>
      <c r="K324" s="28">
        <v>0.4335</v>
      </c>
      <c r="L324" s="27">
        <v>0</v>
      </c>
      <c r="M324" s="27">
        <v>0.02</v>
      </c>
      <c r="N324" s="27">
        <v>0</v>
      </c>
      <c r="O324" s="27">
        <v>0.01</v>
      </c>
      <c r="P324" s="40">
        <v>470.00000000000006</v>
      </c>
      <c r="Q324" s="40">
        <v>1500</v>
      </c>
      <c r="R324" s="27">
        <v>0.17</v>
      </c>
      <c r="S324" s="27">
        <v>0.88</v>
      </c>
      <c r="T324" s="27">
        <v>0.38</v>
      </c>
      <c r="U324" s="27">
        <v>0.59</v>
      </c>
      <c r="V324" s="27">
        <v>0.95</v>
      </c>
      <c r="W324" s="40">
        <v>61</v>
      </c>
      <c r="X324" s="16">
        <v>52</v>
      </c>
      <c r="Y324" s="16">
        <v>4</v>
      </c>
      <c r="Z324" s="27">
        <v>0</v>
      </c>
      <c r="AA324" s="27">
        <v>0</v>
      </c>
      <c r="AB324" s="27">
        <v>0.02</v>
      </c>
      <c r="AC324" s="27">
        <v>0.03</v>
      </c>
      <c r="AD324" s="27">
        <v>0</v>
      </c>
    </row>
    <row r="325" spans="1:30" x14ac:dyDescent="0.25">
      <c r="A325" s="14">
        <v>44519</v>
      </c>
      <c r="B325" s="16">
        <f t="shared" si="10"/>
        <v>11</v>
      </c>
      <c r="C325" s="16">
        <f>WEEKDAY(A325,Processing!$E$3)</f>
        <v>6</v>
      </c>
      <c r="D325" s="22">
        <f>WEEKNUM(A325,Processing!$E$3)-WEEKNUM(DATE(YEAR(A325),B325,1),Processing!$E$3)+1</f>
        <v>3</v>
      </c>
      <c r="E325" s="22" t="str">
        <f t="shared" si="11"/>
        <v>1163</v>
      </c>
      <c r="F325" s="27">
        <v>0.12</v>
      </c>
      <c r="G325" s="27">
        <v>0.26</v>
      </c>
      <c r="H325">
        <v>565</v>
      </c>
      <c r="I325">
        <v>400</v>
      </c>
      <c r="J325" s="28">
        <v>0.2</v>
      </c>
      <c r="K325" s="28">
        <v>0.42460000000000003</v>
      </c>
      <c r="L325" s="27">
        <v>0</v>
      </c>
      <c r="M325" s="27">
        <v>0.05</v>
      </c>
      <c r="N325" s="27">
        <v>0</v>
      </c>
      <c r="O325" s="27">
        <v>0.03</v>
      </c>
      <c r="P325" s="40">
        <v>0</v>
      </c>
      <c r="Q325" s="40">
        <v>0</v>
      </c>
      <c r="R325" s="27">
        <v>7.0000000000000007E-2</v>
      </c>
      <c r="S325" s="27">
        <v>0.69000000000000006</v>
      </c>
      <c r="T325" s="27">
        <v>0.39</v>
      </c>
      <c r="U325" s="27">
        <v>0.46</v>
      </c>
      <c r="V325" s="27">
        <v>0.95</v>
      </c>
      <c r="W325" s="40">
        <v>89</v>
      </c>
      <c r="X325" s="16">
        <v>84</v>
      </c>
      <c r="Y325" s="16">
        <v>19</v>
      </c>
      <c r="Z325" s="27">
        <v>0.02</v>
      </c>
      <c r="AA325" s="27">
        <v>0</v>
      </c>
      <c r="AB325" s="27">
        <v>0.03</v>
      </c>
      <c r="AC325" s="27">
        <v>0.01</v>
      </c>
      <c r="AD325" s="27">
        <v>0</v>
      </c>
    </row>
    <row r="326" spans="1:30" x14ac:dyDescent="0.25">
      <c r="A326" s="14">
        <v>44520</v>
      </c>
      <c r="B326" s="16">
        <f t="shared" si="10"/>
        <v>11</v>
      </c>
      <c r="C326" s="16">
        <f>WEEKDAY(A326,Processing!$E$3)</f>
        <v>7</v>
      </c>
      <c r="D326" s="22">
        <f>WEEKNUM(A326,Processing!$E$3)-WEEKNUM(DATE(YEAR(A326),B326,1),Processing!$E$3)+1</f>
        <v>3</v>
      </c>
      <c r="E326" s="22" t="str">
        <f t="shared" si="11"/>
        <v>1173</v>
      </c>
      <c r="F326" s="27">
        <v>0.19</v>
      </c>
      <c r="G326" s="27">
        <v>0.54</v>
      </c>
      <c r="H326">
        <v>645</v>
      </c>
      <c r="I326">
        <v>613</v>
      </c>
      <c r="J326" s="28">
        <v>0.09</v>
      </c>
      <c r="K326" s="28">
        <v>0.13570000000000002</v>
      </c>
      <c r="L326" s="27">
        <v>0</v>
      </c>
      <c r="M326" s="27">
        <v>0.02</v>
      </c>
      <c r="N326" s="27">
        <v>0</v>
      </c>
      <c r="O326" s="27">
        <v>0.01</v>
      </c>
      <c r="P326" s="40">
        <v>660</v>
      </c>
      <c r="Q326" s="40">
        <v>339.99999999999994</v>
      </c>
      <c r="R326" s="27">
        <v>0.28000000000000003</v>
      </c>
      <c r="S326" s="27">
        <v>0.78</v>
      </c>
      <c r="T326" s="27">
        <v>0.53</v>
      </c>
      <c r="U326" s="27">
        <v>0.88</v>
      </c>
      <c r="V326" s="27">
        <v>0.66</v>
      </c>
      <c r="W326" s="40">
        <v>89</v>
      </c>
      <c r="X326" s="16">
        <v>67</v>
      </c>
      <c r="Y326" s="16">
        <v>35</v>
      </c>
      <c r="Z326" s="27">
        <v>0.04</v>
      </c>
      <c r="AA326" s="27">
        <v>0.02</v>
      </c>
      <c r="AB326" s="27">
        <v>0.03</v>
      </c>
      <c r="AC326" s="27">
        <v>0.01</v>
      </c>
      <c r="AD326" s="27">
        <v>0</v>
      </c>
    </row>
    <row r="327" spans="1:30" x14ac:dyDescent="0.25">
      <c r="A327" s="14">
        <v>44521</v>
      </c>
      <c r="B327" s="16">
        <f t="shared" si="10"/>
        <v>11</v>
      </c>
      <c r="C327" s="16">
        <f>WEEKDAY(A327,Processing!$E$3)</f>
        <v>1</v>
      </c>
      <c r="D327" s="22">
        <f>WEEKNUM(A327,Processing!$E$3)-WEEKNUM(DATE(YEAR(A327),B327,1),Processing!$E$3)+1</f>
        <v>4</v>
      </c>
      <c r="E327" s="22" t="str">
        <f t="shared" si="11"/>
        <v>1114</v>
      </c>
      <c r="F327" s="27">
        <v>0.1</v>
      </c>
      <c r="G327" s="27">
        <v>0.56000000000000005</v>
      </c>
      <c r="H327">
        <v>171</v>
      </c>
      <c r="I327">
        <v>119</v>
      </c>
      <c r="J327" s="28">
        <v>0.22</v>
      </c>
      <c r="K327" s="28">
        <v>0.28780000000000006</v>
      </c>
      <c r="L327" s="27">
        <v>0</v>
      </c>
      <c r="M327" s="27">
        <v>0.05</v>
      </c>
      <c r="N327" s="27">
        <v>0</v>
      </c>
      <c r="O327" s="27">
        <v>0</v>
      </c>
      <c r="P327" s="40">
        <v>950.00000000000011</v>
      </c>
      <c r="Q327" s="40">
        <v>49.999999999999936</v>
      </c>
      <c r="R327" s="27">
        <v>0.24</v>
      </c>
      <c r="S327" s="27">
        <v>0.74</v>
      </c>
      <c r="T327" s="27">
        <v>0.21</v>
      </c>
      <c r="U327" s="27">
        <v>0.68</v>
      </c>
      <c r="V327" s="27">
        <v>0.85</v>
      </c>
      <c r="W327" s="40">
        <v>64</v>
      </c>
      <c r="X327" s="16">
        <v>57</v>
      </c>
      <c r="Y327" s="16">
        <v>28</v>
      </c>
      <c r="Z327" s="27">
        <v>0.01</v>
      </c>
      <c r="AA327" s="27">
        <v>0.02</v>
      </c>
      <c r="AB327" s="27">
        <v>0.01</v>
      </c>
      <c r="AC327" s="27">
        <v>0.01</v>
      </c>
      <c r="AD327" s="27">
        <v>0</v>
      </c>
    </row>
    <row r="328" spans="1:30" x14ac:dyDescent="0.25">
      <c r="A328" s="14">
        <v>44522</v>
      </c>
      <c r="B328" s="16">
        <f t="shared" si="10"/>
        <v>11</v>
      </c>
      <c r="C328" s="16">
        <f>WEEKDAY(A328,Processing!$E$3)</f>
        <v>2</v>
      </c>
      <c r="D328" s="22">
        <f>WEEKNUM(A328,Processing!$E$3)-WEEKNUM(DATE(YEAR(A328),B328,1),Processing!$E$3)+1</f>
        <v>4</v>
      </c>
      <c r="E328" s="22" t="str">
        <f t="shared" si="11"/>
        <v>1124</v>
      </c>
      <c r="F328" s="27">
        <v>0.24</v>
      </c>
      <c r="G328" s="27">
        <v>0.49</v>
      </c>
      <c r="H328">
        <v>737</v>
      </c>
      <c r="I328">
        <v>802</v>
      </c>
      <c r="J328" s="28">
        <v>0.91</v>
      </c>
      <c r="K328" s="28">
        <v>0.31890000000000002</v>
      </c>
      <c r="L328" s="27">
        <v>0</v>
      </c>
      <c r="M328" s="27">
        <v>0.01</v>
      </c>
      <c r="N328" s="27">
        <v>0.05</v>
      </c>
      <c r="O328" s="27">
        <v>0.01</v>
      </c>
      <c r="P328" s="40">
        <v>590</v>
      </c>
      <c r="Q328" s="40">
        <v>410.00000000000006</v>
      </c>
      <c r="R328" s="27">
        <v>7.0000000000000007E-2</v>
      </c>
      <c r="S328" s="27">
        <v>0.85</v>
      </c>
      <c r="T328" s="27">
        <v>0.55000000000000004</v>
      </c>
      <c r="U328" s="27">
        <v>0.68</v>
      </c>
      <c r="V328" s="27">
        <v>0.69000000000000006</v>
      </c>
      <c r="W328" s="40">
        <v>79</v>
      </c>
      <c r="X328" s="16">
        <v>61</v>
      </c>
      <c r="Y328" s="16">
        <v>28</v>
      </c>
      <c r="Z328" s="27">
        <v>0.01</v>
      </c>
      <c r="AA328" s="27">
        <v>0</v>
      </c>
      <c r="AB328" s="27">
        <v>0.01</v>
      </c>
      <c r="AC328" s="27">
        <v>0.02</v>
      </c>
      <c r="AD328" s="27">
        <v>0.05</v>
      </c>
    </row>
    <row r="329" spans="1:30" x14ac:dyDescent="0.25">
      <c r="A329" s="14">
        <v>44523</v>
      </c>
      <c r="B329" s="16">
        <f t="shared" si="10"/>
        <v>11</v>
      </c>
      <c r="C329" s="16">
        <f>WEEKDAY(A329,Processing!$E$3)</f>
        <v>3</v>
      </c>
      <c r="D329" s="22">
        <f>WEEKNUM(A329,Processing!$E$3)-WEEKNUM(DATE(YEAR(A329),B329,1),Processing!$E$3)+1</f>
        <v>4</v>
      </c>
      <c r="E329" s="22" t="str">
        <f t="shared" si="11"/>
        <v>1134</v>
      </c>
      <c r="F329" s="27">
        <v>0.24</v>
      </c>
      <c r="G329" s="27">
        <v>0.78</v>
      </c>
      <c r="H329">
        <v>596</v>
      </c>
      <c r="I329">
        <v>497</v>
      </c>
      <c r="J329" s="28">
        <v>0.13</v>
      </c>
      <c r="K329" s="28">
        <v>0.4</v>
      </c>
      <c r="L329" s="27">
        <v>0</v>
      </c>
      <c r="M329" s="27">
        <v>0.01</v>
      </c>
      <c r="N329" s="27">
        <v>0.03</v>
      </c>
      <c r="O329" s="27">
        <v>0</v>
      </c>
      <c r="P329" s="40">
        <v>450</v>
      </c>
      <c r="Q329" s="40">
        <v>550</v>
      </c>
      <c r="R329" s="27">
        <v>0.13</v>
      </c>
      <c r="S329" s="27">
        <v>0.74</v>
      </c>
      <c r="T329" s="27">
        <v>0.53</v>
      </c>
      <c r="U329" s="27">
        <v>0.76</v>
      </c>
      <c r="V329" s="27">
        <v>0.78</v>
      </c>
      <c r="W329" s="40">
        <v>39</v>
      </c>
      <c r="X329" s="16">
        <v>30</v>
      </c>
      <c r="Y329" s="16">
        <v>10</v>
      </c>
      <c r="Z329" s="27">
        <v>0.01</v>
      </c>
      <c r="AA329" s="27">
        <v>0.04</v>
      </c>
      <c r="AB329" s="27">
        <v>0.05</v>
      </c>
      <c r="AC329" s="27">
        <v>0.02</v>
      </c>
      <c r="AD329" s="27">
        <v>0.03</v>
      </c>
    </row>
    <row r="330" spans="1:30" x14ac:dyDescent="0.25">
      <c r="A330" s="14">
        <v>44524</v>
      </c>
      <c r="B330" s="16">
        <f t="shared" si="10"/>
        <v>11</v>
      </c>
      <c r="C330" s="16">
        <f>WEEKDAY(A330,Processing!$E$3)</f>
        <v>4</v>
      </c>
      <c r="D330" s="22">
        <f>WEEKNUM(A330,Processing!$E$3)-WEEKNUM(DATE(YEAR(A330),B330,1),Processing!$E$3)+1</f>
        <v>4</v>
      </c>
      <c r="E330" s="22" t="str">
        <f t="shared" si="11"/>
        <v>1144</v>
      </c>
      <c r="F330" s="27">
        <v>0.14000000000000001</v>
      </c>
      <c r="G330" s="27">
        <v>0.34</v>
      </c>
      <c r="H330">
        <v>832</v>
      </c>
      <c r="I330">
        <v>1258</v>
      </c>
      <c r="J330" s="28">
        <v>-0.19</v>
      </c>
      <c r="K330" s="28">
        <v>0.29110000000000003</v>
      </c>
      <c r="L330" s="27">
        <v>0</v>
      </c>
      <c r="M330" s="27">
        <v>0.01</v>
      </c>
      <c r="N330" s="27">
        <v>0</v>
      </c>
      <c r="O330" s="27">
        <v>0.05</v>
      </c>
      <c r="P330" s="40">
        <v>920</v>
      </c>
      <c r="Q330" s="40">
        <v>79.999999999999957</v>
      </c>
      <c r="R330" s="27">
        <v>0.43</v>
      </c>
      <c r="S330" s="27">
        <v>0.62</v>
      </c>
      <c r="T330" s="27">
        <v>0.55000000000000004</v>
      </c>
      <c r="U330" s="27">
        <v>0.66</v>
      </c>
      <c r="V330" s="27">
        <v>0.67</v>
      </c>
      <c r="W330" s="40">
        <v>64</v>
      </c>
      <c r="X330" s="16">
        <v>56</v>
      </c>
      <c r="Y330" s="16">
        <v>16</v>
      </c>
      <c r="Z330" s="27">
        <v>0</v>
      </c>
      <c r="AA330" s="27">
        <v>0</v>
      </c>
      <c r="AB330" s="27">
        <v>0.01</v>
      </c>
      <c r="AC330" s="27">
        <v>0.04</v>
      </c>
      <c r="AD330" s="27">
        <v>0</v>
      </c>
    </row>
    <row r="331" spans="1:30" x14ac:dyDescent="0.25">
      <c r="A331" s="14">
        <v>44525</v>
      </c>
      <c r="B331" s="16">
        <f t="shared" si="10"/>
        <v>11</v>
      </c>
      <c r="C331" s="16">
        <f>WEEKDAY(A331,Processing!$E$3)</f>
        <v>5</v>
      </c>
      <c r="D331" s="22">
        <f>WEEKNUM(A331,Processing!$E$3)-WEEKNUM(DATE(YEAR(A331),B331,1),Processing!$E$3)+1</f>
        <v>4</v>
      </c>
      <c r="E331" s="22" t="str">
        <f t="shared" si="11"/>
        <v>1154</v>
      </c>
      <c r="F331" s="27">
        <v>0.1</v>
      </c>
      <c r="G331" s="27">
        <v>0.73</v>
      </c>
      <c r="H331">
        <v>815</v>
      </c>
      <c r="I331">
        <v>641</v>
      </c>
      <c r="J331" s="28">
        <v>0.05</v>
      </c>
      <c r="K331" s="28">
        <v>0.76219999999999999</v>
      </c>
      <c r="L331" s="27">
        <v>0</v>
      </c>
      <c r="M331" s="27">
        <v>0.05</v>
      </c>
      <c r="N331" s="27">
        <v>0</v>
      </c>
      <c r="O331" s="27">
        <v>0.01</v>
      </c>
      <c r="P331" s="40">
        <v>490</v>
      </c>
      <c r="Q331" s="40">
        <v>510</v>
      </c>
      <c r="R331" s="27">
        <v>0.27</v>
      </c>
      <c r="S331" s="27">
        <v>0.87</v>
      </c>
      <c r="T331" s="27">
        <v>0.42</v>
      </c>
      <c r="U331" s="27">
        <v>0.89</v>
      </c>
      <c r="V331" s="27">
        <v>0.89</v>
      </c>
      <c r="W331" s="40">
        <v>26</v>
      </c>
      <c r="X331" s="16">
        <v>16</v>
      </c>
      <c r="Y331" s="16">
        <v>7</v>
      </c>
      <c r="Z331" s="27">
        <v>0.01</v>
      </c>
      <c r="AA331" s="27">
        <v>0.05</v>
      </c>
      <c r="AB331" s="27">
        <v>0.05</v>
      </c>
      <c r="AC331" s="27">
        <v>0.04</v>
      </c>
      <c r="AD331" s="27">
        <v>0</v>
      </c>
    </row>
    <row r="332" spans="1:30" x14ac:dyDescent="0.25">
      <c r="A332" s="14">
        <v>44526</v>
      </c>
      <c r="B332" s="16">
        <f t="shared" si="10"/>
        <v>11</v>
      </c>
      <c r="C332" s="16">
        <f>WEEKDAY(A332,Processing!$E$3)</f>
        <v>6</v>
      </c>
      <c r="D332" s="22">
        <f>WEEKNUM(A332,Processing!$E$3)-WEEKNUM(DATE(YEAR(A332),B332,1),Processing!$E$3)+1</f>
        <v>4</v>
      </c>
      <c r="E332" s="22" t="str">
        <f t="shared" si="11"/>
        <v>1164</v>
      </c>
      <c r="F332" s="27">
        <v>0.17</v>
      </c>
      <c r="G332" s="27">
        <v>0.86</v>
      </c>
      <c r="H332">
        <v>295</v>
      </c>
      <c r="I332">
        <v>420</v>
      </c>
      <c r="J332" s="28">
        <v>0.94000000000000006</v>
      </c>
      <c r="K332" s="28">
        <v>0.77329999999999999</v>
      </c>
      <c r="L332" s="27">
        <v>0</v>
      </c>
      <c r="M332" s="27">
        <v>0.04</v>
      </c>
      <c r="N332" s="27">
        <v>0</v>
      </c>
      <c r="O332" s="27">
        <v>0</v>
      </c>
      <c r="P332" s="40">
        <v>640</v>
      </c>
      <c r="Q332" s="40">
        <v>360</v>
      </c>
      <c r="R332" s="27">
        <v>0.43</v>
      </c>
      <c r="S332" s="27">
        <v>0.52</v>
      </c>
      <c r="T332" s="27">
        <v>0.45</v>
      </c>
      <c r="U332" s="27">
        <v>0.8</v>
      </c>
      <c r="V332" s="27">
        <v>0.55000000000000004</v>
      </c>
      <c r="W332" s="40">
        <v>41</v>
      </c>
      <c r="X332" s="16">
        <v>6</v>
      </c>
      <c r="Y332" s="16">
        <v>6</v>
      </c>
      <c r="Z332" s="27">
        <v>0.02</v>
      </c>
      <c r="AA332" s="27">
        <v>0</v>
      </c>
      <c r="AB332" s="27">
        <v>0.02</v>
      </c>
      <c r="AC332" s="27">
        <v>0.01</v>
      </c>
      <c r="AD332" s="27">
        <v>0</v>
      </c>
    </row>
    <row r="333" spans="1:30" x14ac:dyDescent="0.25">
      <c r="A333" s="14">
        <v>44527</v>
      </c>
      <c r="B333" s="16">
        <f t="shared" si="10"/>
        <v>11</v>
      </c>
      <c r="C333" s="16">
        <f>WEEKDAY(A333,Processing!$E$3)</f>
        <v>7</v>
      </c>
      <c r="D333" s="22">
        <f>WEEKNUM(A333,Processing!$E$3)-WEEKNUM(DATE(YEAR(A333),B333,1),Processing!$E$3)+1</f>
        <v>4</v>
      </c>
      <c r="E333" s="22" t="str">
        <f t="shared" si="11"/>
        <v>1174</v>
      </c>
      <c r="F333" s="27">
        <v>0.22</v>
      </c>
      <c r="G333" s="27">
        <v>0.8</v>
      </c>
      <c r="H333">
        <v>741</v>
      </c>
      <c r="I333">
        <v>906</v>
      </c>
      <c r="J333" s="28">
        <v>0.06</v>
      </c>
      <c r="K333" s="28">
        <v>0.33440000000000003</v>
      </c>
      <c r="L333" s="27">
        <v>0</v>
      </c>
      <c r="M333" s="27">
        <v>0.01</v>
      </c>
      <c r="N333" s="27">
        <v>0.03</v>
      </c>
      <c r="O333" s="27">
        <v>0.03</v>
      </c>
      <c r="P333" s="40">
        <v>920</v>
      </c>
      <c r="Q333" s="40">
        <v>79.999999999999957</v>
      </c>
      <c r="R333" s="27">
        <v>0.43</v>
      </c>
      <c r="S333" s="27">
        <v>0.76</v>
      </c>
      <c r="T333" s="27">
        <v>0.34</v>
      </c>
      <c r="U333" s="27">
        <v>0.97</v>
      </c>
      <c r="V333" s="27">
        <v>0.73</v>
      </c>
      <c r="W333" s="40">
        <v>77</v>
      </c>
      <c r="X333" s="16">
        <v>7</v>
      </c>
      <c r="Y333" s="16">
        <v>30</v>
      </c>
      <c r="Z333" s="27">
        <v>0.04</v>
      </c>
      <c r="AA333" s="27">
        <v>0.05</v>
      </c>
      <c r="AB333" s="27">
        <v>0</v>
      </c>
      <c r="AC333" s="27">
        <v>0.05</v>
      </c>
      <c r="AD333" s="27">
        <v>0.03</v>
      </c>
    </row>
    <row r="334" spans="1:30" x14ac:dyDescent="0.25">
      <c r="A334" s="14">
        <v>44528</v>
      </c>
      <c r="B334" s="16">
        <f t="shared" si="10"/>
        <v>11</v>
      </c>
      <c r="C334" s="16">
        <f>WEEKDAY(A334,Processing!$E$3)</f>
        <v>1</v>
      </c>
      <c r="D334" s="22">
        <f>WEEKNUM(A334,Processing!$E$3)-WEEKNUM(DATE(YEAR(A334),B334,1),Processing!$E$3)+1</f>
        <v>5</v>
      </c>
      <c r="E334" s="22" t="str">
        <f t="shared" si="11"/>
        <v>1115</v>
      </c>
      <c r="F334" s="27">
        <v>0.25</v>
      </c>
      <c r="G334" s="27">
        <v>0.83000000000000007</v>
      </c>
      <c r="H334">
        <v>597</v>
      </c>
      <c r="I334">
        <v>358</v>
      </c>
      <c r="J334" s="28">
        <v>0.32</v>
      </c>
      <c r="K334" s="28">
        <v>0.65549999999999997</v>
      </c>
      <c r="L334" s="27">
        <v>0</v>
      </c>
      <c r="M334" s="27">
        <v>0.04</v>
      </c>
      <c r="N334" s="27">
        <v>0.05</v>
      </c>
      <c r="O334" s="27">
        <v>0.01</v>
      </c>
      <c r="P334" s="40">
        <v>220</v>
      </c>
      <c r="Q334" s="40">
        <v>780</v>
      </c>
      <c r="R334" s="27">
        <v>0.49</v>
      </c>
      <c r="S334" s="27">
        <v>0.57000000000000006</v>
      </c>
      <c r="T334" s="27">
        <v>0.42</v>
      </c>
      <c r="U334" s="27">
        <v>0.67</v>
      </c>
      <c r="V334" s="27">
        <v>0.68</v>
      </c>
      <c r="W334" s="40">
        <v>77</v>
      </c>
      <c r="X334" s="16">
        <v>15</v>
      </c>
      <c r="Y334" s="16">
        <v>18</v>
      </c>
      <c r="Z334" s="27">
        <v>0.05</v>
      </c>
      <c r="AA334" s="27">
        <v>0.02</v>
      </c>
      <c r="AB334" s="27">
        <v>0.03</v>
      </c>
      <c r="AC334" s="27">
        <v>0.05</v>
      </c>
      <c r="AD334" s="27">
        <v>0.05</v>
      </c>
    </row>
    <row r="335" spans="1:30" x14ac:dyDescent="0.25">
      <c r="A335" s="14">
        <v>44529</v>
      </c>
      <c r="B335" s="16">
        <f t="shared" si="10"/>
        <v>11</v>
      </c>
      <c r="C335" s="16">
        <f>WEEKDAY(A335,Processing!$E$3)</f>
        <v>2</v>
      </c>
      <c r="D335" s="22">
        <f>WEEKNUM(A335,Processing!$E$3)-WEEKNUM(DATE(YEAR(A335),B335,1),Processing!$E$3)+1</f>
        <v>5</v>
      </c>
      <c r="E335" s="22" t="str">
        <f t="shared" si="11"/>
        <v>1125</v>
      </c>
      <c r="F335" s="27">
        <v>0.23</v>
      </c>
      <c r="G335" s="27">
        <v>0.28999999999999998</v>
      </c>
      <c r="H335">
        <v>895</v>
      </c>
      <c r="I335">
        <v>426</v>
      </c>
      <c r="J335" s="28">
        <v>0.95000000000000007</v>
      </c>
      <c r="K335" s="28">
        <v>0.15660000000000002</v>
      </c>
      <c r="L335" s="27">
        <v>0</v>
      </c>
      <c r="M335" s="27">
        <v>0.04</v>
      </c>
      <c r="N335" s="27">
        <v>0</v>
      </c>
      <c r="O335" s="27">
        <v>0</v>
      </c>
      <c r="P335" s="40">
        <v>500</v>
      </c>
      <c r="Q335" s="40">
        <v>500</v>
      </c>
      <c r="R335" s="27">
        <v>0.2</v>
      </c>
      <c r="S335" s="27">
        <v>0.57000000000000006</v>
      </c>
      <c r="T335" s="27">
        <v>0.39</v>
      </c>
      <c r="U335" s="27">
        <v>0.82000000000000006</v>
      </c>
      <c r="V335" s="27">
        <v>0.71</v>
      </c>
      <c r="W335" s="40">
        <v>54</v>
      </c>
      <c r="X335" s="16">
        <v>28</v>
      </c>
      <c r="Y335" s="16">
        <v>22</v>
      </c>
      <c r="Z335" s="27">
        <v>0.02</v>
      </c>
      <c r="AA335" s="27">
        <v>0</v>
      </c>
      <c r="AB335" s="27">
        <v>0.01</v>
      </c>
      <c r="AC335" s="27">
        <v>0.03</v>
      </c>
      <c r="AD335" s="27">
        <v>0</v>
      </c>
    </row>
    <row r="336" spans="1:30" x14ac:dyDescent="0.25">
      <c r="A336" s="14">
        <v>44530</v>
      </c>
      <c r="B336" s="16">
        <f t="shared" si="10"/>
        <v>11</v>
      </c>
      <c r="C336" s="16">
        <f>WEEKDAY(A336,Processing!$E$3)</f>
        <v>3</v>
      </c>
      <c r="D336" s="22">
        <f>WEEKNUM(A336,Processing!$E$3)-WEEKNUM(DATE(YEAR(A336),B336,1),Processing!$E$3)+1</f>
        <v>5</v>
      </c>
      <c r="E336" s="22" t="str">
        <f t="shared" si="11"/>
        <v>1135</v>
      </c>
      <c r="F336" s="27">
        <v>0.11</v>
      </c>
      <c r="G336" s="27">
        <v>0.47</v>
      </c>
      <c r="H336">
        <v>841</v>
      </c>
      <c r="I336">
        <v>632</v>
      </c>
      <c r="J336" s="28">
        <v>0.23</v>
      </c>
      <c r="K336" s="28">
        <v>0.62870000000000004</v>
      </c>
      <c r="L336" s="27">
        <v>0</v>
      </c>
      <c r="M336" s="27">
        <v>0.05</v>
      </c>
      <c r="N336" s="27">
        <v>0.04</v>
      </c>
      <c r="O336" s="27">
        <v>0.05</v>
      </c>
      <c r="P336" s="40">
        <v>580</v>
      </c>
      <c r="Q336" s="40">
        <v>420.00000000000006</v>
      </c>
      <c r="R336" s="27">
        <v>0.26</v>
      </c>
      <c r="S336" s="27">
        <v>0.94000000000000006</v>
      </c>
      <c r="T336" s="27">
        <v>0.32</v>
      </c>
      <c r="U336" s="27">
        <v>0.73</v>
      </c>
      <c r="V336" s="27">
        <v>0.59</v>
      </c>
      <c r="W336" s="40">
        <v>47</v>
      </c>
      <c r="X336" s="16">
        <v>13</v>
      </c>
      <c r="Y336" s="16">
        <v>14</v>
      </c>
      <c r="Z336" s="27">
        <v>0.01</v>
      </c>
      <c r="AA336" s="27">
        <v>0.02</v>
      </c>
      <c r="AB336" s="27">
        <v>0</v>
      </c>
      <c r="AC336" s="27">
        <v>0</v>
      </c>
      <c r="AD336" s="27">
        <v>0.04</v>
      </c>
    </row>
    <row r="337" spans="1:30" x14ac:dyDescent="0.25">
      <c r="A337" s="14">
        <v>44531</v>
      </c>
      <c r="B337" s="16">
        <f t="shared" si="10"/>
        <v>12</v>
      </c>
      <c r="C337" s="16">
        <f>WEEKDAY(A337,Processing!$E$3)</f>
        <v>4</v>
      </c>
      <c r="D337" s="22">
        <f>WEEKNUM(A337,Processing!$E$3)-WEEKNUM(DATE(YEAR(A337),B337,1),Processing!$E$3)+1</f>
        <v>1</v>
      </c>
      <c r="E337" s="22" t="str">
        <f t="shared" si="11"/>
        <v>1241</v>
      </c>
      <c r="F337" s="27">
        <v>0.1</v>
      </c>
      <c r="G337" s="27">
        <v>0.8600000000000001</v>
      </c>
      <c r="H337">
        <v>149</v>
      </c>
      <c r="I337">
        <v>102</v>
      </c>
      <c r="J337" s="28">
        <v>-0.48</v>
      </c>
      <c r="K337" s="28">
        <v>0.32980000000000004</v>
      </c>
      <c r="L337" s="27">
        <v>0.02</v>
      </c>
      <c r="M337" s="27">
        <v>0.03</v>
      </c>
      <c r="N337" s="27">
        <v>0.01</v>
      </c>
      <c r="O337" s="27">
        <v>0.01</v>
      </c>
      <c r="P337" s="40">
        <v>650</v>
      </c>
      <c r="Q337" s="40">
        <v>350</v>
      </c>
      <c r="R337" s="27">
        <v>0.63</v>
      </c>
      <c r="S337" s="27">
        <v>0.13</v>
      </c>
      <c r="T337" s="27">
        <v>0.52</v>
      </c>
      <c r="U337" s="27">
        <v>0.17</v>
      </c>
      <c r="V337" s="27">
        <v>0.23</v>
      </c>
      <c r="W337" s="40">
        <v>26</v>
      </c>
      <c r="X337" s="16">
        <v>20</v>
      </c>
      <c r="Y337" s="16">
        <v>4</v>
      </c>
      <c r="Z337" s="27">
        <v>0</v>
      </c>
      <c r="AA337" s="27">
        <v>0</v>
      </c>
      <c r="AB337" s="27">
        <v>0</v>
      </c>
      <c r="AC337" s="27">
        <v>0.02</v>
      </c>
      <c r="AD337" s="27">
        <v>0.01</v>
      </c>
    </row>
    <row r="338" spans="1:30" x14ac:dyDescent="0.25">
      <c r="A338" s="14">
        <v>44532</v>
      </c>
      <c r="B338" s="16">
        <f t="shared" si="10"/>
        <v>12</v>
      </c>
      <c r="C338" s="16">
        <f>WEEKDAY(A338,Processing!$E$3)</f>
        <v>5</v>
      </c>
      <c r="D338" s="22">
        <f>WEEKNUM(A338,Processing!$E$3)-WEEKNUM(DATE(YEAR(A338),B338,1),Processing!$E$3)+1</f>
        <v>1</v>
      </c>
      <c r="E338" s="22" t="str">
        <f t="shared" si="11"/>
        <v>1251</v>
      </c>
      <c r="F338" s="27">
        <v>0.13</v>
      </c>
      <c r="G338" s="27">
        <v>0.41000000000000003</v>
      </c>
      <c r="H338">
        <v>878</v>
      </c>
      <c r="I338">
        <v>916</v>
      </c>
      <c r="J338" s="28">
        <v>0.78</v>
      </c>
      <c r="K338" s="28">
        <v>0.90090000000000003</v>
      </c>
      <c r="L338" s="27">
        <v>0</v>
      </c>
      <c r="M338" s="27">
        <v>0.05</v>
      </c>
      <c r="N338" s="27">
        <v>0</v>
      </c>
      <c r="O338" s="27">
        <v>0.03</v>
      </c>
      <c r="P338" s="40">
        <v>580</v>
      </c>
      <c r="Q338" s="40">
        <v>420.00000000000006</v>
      </c>
      <c r="R338" s="27">
        <v>0.99</v>
      </c>
      <c r="S338" s="27">
        <v>0.26</v>
      </c>
      <c r="T338" s="27">
        <v>0.86</v>
      </c>
      <c r="U338" s="27">
        <v>0.41000000000000003</v>
      </c>
      <c r="V338" s="27">
        <v>0.7</v>
      </c>
      <c r="W338" s="40">
        <v>26</v>
      </c>
      <c r="X338" s="16">
        <v>18</v>
      </c>
      <c r="Y338" s="16">
        <v>4</v>
      </c>
      <c r="Z338" s="27">
        <v>0.04</v>
      </c>
      <c r="AA338" s="27">
        <v>0.03</v>
      </c>
      <c r="AB338" s="27">
        <v>0.01</v>
      </c>
      <c r="AC338" s="27">
        <v>0.02</v>
      </c>
      <c r="AD338" s="27">
        <v>0</v>
      </c>
    </row>
    <row r="339" spans="1:30" x14ac:dyDescent="0.25">
      <c r="A339" s="14">
        <v>44533</v>
      </c>
      <c r="B339" s="16">
        <f t="shared" si="10"/>
        <v>12</v>
      </c>
      <c r="C339" s="16">
        <f>WEEKDAY(A339,Processing!$E$3)</f>
        <v>6</v>
      </c>
      <c r="D339" s="22">
        <f>WEEKNUM(A339,Processing!$E$3)-WEEKNUM(DATE(YEAR(A339),B339,1),Processing!$E$3)+1</f>
        <v>1</v>
      </c>
      <c r="E339" s="22" t="str">
        <f t="shared" si="11"/>
        <v>1261</v>
      </c>
      <c r="F339" s="27">
        <v>0.12</v>
      </c>
      <c r="G339" s="27">
        <v>0.69</v>
      </c>
      <c r="H339">
        <v>550</v>
      </c>
      <c r="I339">
        <v>326</v>
      </c>
      <c r="J339" s="28">
        <v>0.70000000000000007</v>
      </c>
      <c r="K339" s="28">
        <v>0.13200000000000001</v>
      </c>
      <c r="L339" s="27">
        <v>0.01</v>
      </c>
      <c r="M339" s="27">
        <v>0</v>
      </c>
      <c r="N339" s="27">
        <v>0</v>
      </c>
      <c r="O339" s="27">
        <v>0.03</v>
      </c>
      <c r="P339" s="40">
        <v>500</v>
      </c>
      <c r="Q339" s="40">
        <v>500</v>
      </c>
      <c r="R339" s="27">
        <v>0.94000000000000006</v>
      </c>
      <c r="S339" s="27">
        <v>0.03</v>
      </c>
      <c r="T339" s="27">
        <v>0.54</v>
      </c>
      <c r="U339" s="27">
        <v>0.04</v>
      </c>
      <c r="V339" s="27">
        <v>0.78</v>
      </c>
      <c r="W339" s="40">
        <v>92</v>
      </c>
      <c r="X339" s="16">
        <v>58</v>
      </c>
      <c r="Y339" s="16">
        <v>14</v>
      </c>
      <c r="Z339" s="27">
        <v>0.01</v>
      </c>
      <c r="AA339" s="27">
        <v>0</v>
      </c>
      <c r="AB339" s="27">
        <v>0.02</v>
      </c>
      <c r="AC339" s="27">
        <v>0.02</v>
      </c>
      <c r="AD339" s="27">
        <v>0</v>
      </c>
    </row>
    <row r="340" spans="1:30" x14ac:dyDescent="0.25">
      <c r="A340" s="14">
        <v>44534</v>
      </c>
      <c r="B340" s="16">
        <f t="shared" si="10"/>
        <v>12</v>
      </c>
      <c r="C340" s="16">
        <f>WEEKDAY(A340,Processing!$E$3)</f>
        <v>7</v>
      </c>
      <c r="D340" s="22">
        <f>WEEKNUM(A340,Processing!$E$3)-WEEKNUM(DATE(YEAR(A340),B340,1),Processing!$E$3)+1</f>
        <v>1</v>
      </c>
      <c r="E340" s="22" t="str">
        <f t="shared" si="11"/>
        <v>1271</v>
      </c>
      <c r="F340" s="27">
        <v>0.21</v>
      </c>
      <c r="G340" s="27">
        <v>0.8</v>
      </c>
      <c r="H340">
        <v>223</v>
      </c>
      <c r="I340">
        <v>204</v>
      </c>
      <c r="J340" s="28">
        <v>0.45</v>
      </c>
      <c r="K340" s="28">
        <v>0.47310000000000002</v>
      </c>
      <c r="L340" s="27">
        <v>0.03</v>
      </c>
      <c r="M340" s="27">
        <v>0.04</v>
      </c>
      <c r="N340" s="27">
        <v>0.02</v>
      </c>
      <c r="O340" s="27">
        <v>0.01</v>
      </c>
      <c r="P340" s="40">
        <v>980</v>
      </c>
      <c r="Q340" s="40">
        <v>20.000000000000018</v>
      </c>
      <c r="R340" s="27">
        <v>0.55000000000000004</v>
      </c>
      <c r="S340" s="27">
        <v>0.34</v>
      </c>
      <c r="T340" s="27">
        <v>0.77</v>
      </c>
      <c r="U340" s="27">
        <v>0.19</v>
      </c>
      <c r="V340" s="27">
        <v>0.78</v>
      </c>
      <c r="W340" s="40">
        <v>39</v>
      </c>
      <c r="X340" s="16">
        <v>25</v>
      </c>
      <c r="Y340" s="16">
        <v>2</v>
      </c>
      <c r="Z340" s="27">
        <v>0</v>
      </c>
      <c r="AA340" s="27">
        <v>0</v>
      </c>
      <c r="AB340" s="27">
        <v>0.05</v>
      </c>
      <c r="AC340" s="27">
        <v>0</v>
      </c>
      <c r="AD340" s="27">
        <v>0.02</v>
      </c>
    </row>
    <row r="341" spans="1:30" x14ac:dyDescent="0.25">
      <c r="A341" s="14">
        <v>44535</v>
      </c>
      <c r="B341" s="16">
        <f t="shared" si="10"/>
        <v>12</v>
      </c>
      <c r="C341" s="16">
        <f>WEEKDAY(A341,Processing!$E$3)</f>
        <v>1</v>
      </c>
      <c r="D341" s="22">
        <f>WEEKNUM(A341,Processing!$E$3)-WEEKNUM(DATE(YEAR(A341),B341,1),Processing!$E$3)+1</f>
        <v>2</v>
      </c>
      <c r="E341" s="22" t="str">
        <f t="shared" si="11"/>
        <v>1212</v>
      </c>
      <c r="F341" s="27">
        <v>0.25</v>
      </c>
      <c r="G341" s="27">
        <v>0.13</v>
      </c>
      <c r="H341">
        <v>499</v>
      </c>
      <c r="I341">
        <v>588</v>
      </c>
      <c r="J341" s="28">
        <v>-0.11</v>
      </c>
      <c r="K341" s="28">
        <v>0.25419999999999998</v>
      </c>
      <c r="L341" s="27">
        <v>0</v>
      </c>
      <c r="M341" s="27">
        <v>0.01</v>
      </c>
      <c r="N341" s="27">
        <v>0.03</v>
      </c>
      <c r="O341" s="27">
        <v>0.01</v>
      </c>
      <c r="P341" s="40">
        <v>340</v>
      </c>
      <c r="Q341" s="40">
        <v>659.99999999999989</v>
      </c>
      <c r="R341" s="27">
        <v>0.54</v>
      </c>
      <c r="S341" s="27">
        <v>0.34</v>
      </c>
      <c r="T341" s="27">
        <v>0.56000000000000005</v>
      </c>
      <c r="U341" s="27">
        <v>0.04</v>
      </c>
      <c r="V341" s="27">
        <v>0.78</v>
      </c>
      <c r="W341" s="40">
        <v>67</v>
      </c>
      <c r="X341" s="16">
        <v>14</v>
      </c>
      <c r="Y341" s="16">
        <v>26</v>
      </c>
      <c r="Z341" s="27">
        <v>0</v>
      </c>
      <c r="AA341" s="27">
        <v>0</v>
      </c>
      <c r="AB341" s="27">
        <v>0.05</v>
      </c>
      <c r="AC341" s="27">
        <v>0.01</v>
      </c>
      <c r="AD341" s="27">
        <v>0.03</v>
      </c>
    </row>
    <row r="342" spans="1:30" x14ac:dyDescent="0.25">
      <c r="A342" s="14">
        <v>44536</v>
      </c>
      <c r="B342" s="16">
        <f t="shared" si="10"/>
        <v>12</v>
      </c>
      <c r="C342" s="16">
        <f>WEEKDAY(A342,Processing!$E$3)</f>
        <v>2</v>
      </c>
      <c r="D342" s="22">
        <f>WEEKNUM(A342,Processing!$E$3)-WEEKNUM(DATE(YEAR(A342),B342,1),Processing!$E$3)+1</f>
        <v>2</v>
      </c>
      <c r="E342" s="22" t="str">
        <f t="shared" si="11"/>
        <v>1222</v>
      </c>
      <c r="F342" s="27">
        <v>0.23</v>
      </c>
      <c r="G342" s="27">
        <v>0.41</v>
      </c>
      <c r="H342">
        <v>193</v>
      </c>
      <c r="I342">
        <v>111</v>
      </c>
      <c r="J342" s="28">
        <v>0.12</v>
      </c>
      <c r="K342" s="28">
        <v>0.32530000000000003</v>
      </c>
      <c r="L342" s="27">
        <v>0.01</v>
      </c>
      <c r="M342" s="27">
        <v>0</v>
      </c>
      <c r="N342" s="27">
        <v>0.01</v>
      </c>
      <c r="O342" s="27">
        <v>0</v>
      </c>
      <c r="P342" s="40">
        <v>830.00000000000011</v>
      </c>
      <c r="Q342" s="40">
        <v>169.99999999999994</v>
      </c>
      <c r="R342" s="27">
        <v>0.92</v>
      </c>
      <c r="S342" s="27">
        <v>0.03</v>
      </c>
      <c r="T342" s="27">
        <v>0.92</v>
      </c>
      <c r="U342" s="27">
        <v>0.35000000000000003</v>
      </c>
      <c r="V342" s="27">
        <v>0.78</v>
      </c>
      <c r="W342" s="40">
        <v>68</v>
      </c>
      <c r="X342" s="16">
        <v>9</v>
      </c>
      <c r="Y342" s="16">
        <v>19</v>
      </c>
      <c r="Z342" s="27">
        <v>0</v>
      </c>
      <c r="AA342" s="27">
        <v>0</v>
      </c>
      <c r="AB342" s="27">
        <v>0.05</v>
      </c>
      <c r="AC342" s="27">
        <v>0.04</v>
      </c>
      <c r="AD342" s="27">
        <v>0.01</v>
      </c>
    </row>
    <row r="343" spans="1:30" x14ac:dyDescent="0.25">
      <c r="A343" s="14">
        <v>44537</v>
      </c>
      <c r="B343" s="16">
        <f t="shared" si="10"/>
        <v>12</v>
      </c>
      <c r="C343" s="16">
        <f>WEEKDAY(A343,Processing!$E$3)</f>
        <v>3</v>
      </c>
      <c r="D343" s="22">
        <f>WEEKNUM(A343,Processing!$E$3)-WEEKNUM(DATE(YEAR(A343),B343,1),Processing!$E$3)+1</f>
        <v>2</v>
      </c>
      <c r="E343" s="22" t="str">
        <f t="shared" si="11"/>
        <v>1232</v>
      </c>
      <c r="F343" s="27">
        <v>0.11</v>
      </c>
      <c r="G343" s="27">
        <v>0.65</v>
      </c>
      <c r="H343">
        <v>310</v>
      </c>
      <c r="I343">
        <v>415</v>
      </c>
      <c r="J343" s="28">
        <v>-0.09</v>
      </c>
      <c r="K343" s="28">
        <v>0.47640000000000005</v>
      </c>
      <c r="L343" s="27">
        <v>0.01</v>
      </c>
      <c r="M343" s="27">
        <v>0.01</v>
      </c>
      <c r="N343" s="27">
        <v>0.04</v>
      </c>
      <c r="O343" s="27">
        <v>0.01</v>
      </c>
      <c r="P343" s="40">
        <v>790</v>
      </c>
      <c r="Q343" s="40">
        <v>209.99999999999997</v>
      </c>
      <c r="R343" s="27">
        <v>0.72</v>
      </c>
      <c r="S343" s="27">
        <v>0.31</v>
      </c>
      <c r="T343" s="27">
        <v>0.73</v>
      </c>
      <c r="U343" s="27">
        <v>0.13</v>
      </c>
      <c r="V343" s="27">
        <v>0.78</v>
      </c>
      <c r="W343" s="40">
        <v>38</v>
      </c>
      <c r="X343" s="16">
        <v>6</v>
      </c>
      <c r="Y343" s="16">
        <v>17</v>
      </c>
      <c r="Z343" s="27">
        <v>0.01</v>
      </c>
      <c r="AA343" s="27">
        <v>0</v>
      </c>
      <c r="AB343" s="27">
        <v>0.01</v>
      </c>
      <c r="AC343" s="27">
        <v>0.02</v>
      </c>
      <c r="AD343" s="27">
        <v>0.04</v>
      </c>
    </row>
    <row r="344" spans="1:30" x14ac:dyDescent="0.25">
      <c r="A344" s="14">
        <v>44538</v>
      </c>
      <c r="B344" s="16">
        <f t="shared" si="10"/>
        <v>12</v>
      </c>
      <c r="C344" s="16">
        <f>WEEKDAY(A344,Processing!$E$3)</f>
        <v>4</v>
      </c>
      <c r="D344" s="22">
        <f>WEEKNUM(A344,Processing!$E$3)-WEEKNUM(DATE(YEAR(A344),B344,1),Processing!$E$3)+1</f>
        <v>2</v>
      </c>
      <c r="E344" s="22" t="str">
        <f t="shared" si="11"/>
        <v>1242</v>
      </c>
      <c r="F344" s="27">
        <v>0.18</v>
      </c>
      <c r="G344" s="27">
        <v>0.97</v>
      </c>
      <c r="H344">
        <v>570</v>
      </c>
      <c r="I344">
        <v>804</v>
      </c>
      <c r="J344" s="28">
        <v>0.31</v>
      </c>
      <c r="K344" s="28">
        <v>0.3175</v>
      </c>
      <c r="L344" s="27">
        <v>0.05</v>
      </c>
      <c r="M344" s="27">
        <v>0.04</v>
      </c>
      <c r="N344" s="27">
        <v>0.02</v>
      </c>
      <c r="O344" s="27">
        <v>0.01</v>
      </c>
      <c r="P344" s="40">
        <v>240</v>
      </c>
      <c r="Q344" s="40">
        <v>760</v>
      </c>
      <c r="R344" s="27">
        <v>0.59</v>
      </c>
      <c r="S344" s="27">
        <v>0.23</v>
      </c>
      <c r="T344" s="27">
        <v>0.78</v>
      </c>
      <c r="U344" s="27">
        <v>0.15</v>
      </c>
      <c r="V344" s="27">
        <v>0.78</v>
      </c>
      <c r="W344" s="40">
        <v>90</v>
      </c>
      <c r="X344" s="16">
        <v>48</v>
      </c>
      <c r="Y344" s="16">
        <v>27</v>
      </c>
      <c r="Z344" s="27">
        <v>0</v>
      </c>
      <c r="AA344" s="27">
        <v>0.02</v>
      </c>
      <c r="AB344" s="27">
        <v>0.04</v>
      </c>
      <c r="AC344" s="27">
        <v>0.03</v>
      </c>
      <c r="AD344" s="27">
        <v>0.02</v>
      </c>
    </row>
    <row r="345" spans="1:30" x14ac:dyDescent="0.25">
      <c r="A345" s="14">
        <v>44539</v>
      </c>
      <c r="B345" s="16">
        <f t="shared" si="10"/>
        <v>12</v>
      </c>
      <c r="C345" s="16">
        <f>WEEKDAY(A345,Processing!$E$3)</f>
        <v>5</v>
      </c>
      <c r="D345" s="22">
        <f>WEEKNUM(A345,Processing!$E$3)-WEEKNUM(DATE(YEAR(A345),B345,1),Processing!$E$3)+1</f>
        <v>2</v>
      </c>
      <c r="E345" s="22" t="str">
        <f t="shared" si="11"/>
        <v>1252</v>
      </c>
      <c r="F345" s="27">
        <v>0.21</v>
      </c>
      <c r="G345" s="27">
        <v>0.76</v>
      </c>
      <c r="H345">
        <v>396</v>
      </c>
      <c r="I345">
        <v>696</v>
      </c>
      <c r="J345" s="28">
        <v>0.87</v>
      </c>
      <c r="K345" s="28">
        <v>0.69960000000000011</v>
      </c>
      <c r="L345" s="27">
        <v>0.01</v>
      </c>
      <c r="M345" s="27">
        <v>0</v>
      </c>
      <c r="N345" s="27">
        <v>0</v>
      </c>
      <c r="O345" s="27">
        <v>0.05</v>
      </c>
      <c r="P345" s="40">
        <v>680</v>
      </c>
      <c r="Q345" s="40">
        <v>319.99999999999994</v>
      </c>
      <c r="R345" s="27">
        <v>0.87</v>
      </c>
      <c r="S345" s="27">
        <v>0.48</v>
      </c>
      <c r="T345" s="27">
        <v>0.6</v>
      </c>
      <c r="U345" s="27">
        <v>0.41000000000000003</v>
      </c>
      <c r="V345" s="27">
        <v>0.78</v>
      </c>
      <c r="W345" s="40">
        <v>59</v>
      </c>
      <c r="X345" s="16">
        <v>38</v>
      </c>
      <c r="Y345" s="16">
        <v>5</v>
      </c>
      <c r="Z345" s="27">
        <v>0.02</v>
      </c>
      <c r="AA345" s="27">
        <v>0.02</v>
      </c>
      <c r="AB345" s="27">
        <v>0.05</v>
      </c>
      <c r="AC345" s="27">
        <v>0.01</v>
      </c>
      <c r="AD345" s="27">
        <v>0</v>
      </c>
    </row>
    <row r="346" spans="1:30" x14ac:dyDescent="0.25">
      <c r="A346" s="14">
        <v>44540</v>
      </c>
      <c r="B346" s="16">
        <f t="shared" si="10"/>
        <v>12</v>
      </c>
      <c r="C346" s="16">
        <f>WEEKDAY(A346,Processing!$E$3)</f>
        <v>6</v>
      </c>
      <c r="D346" s="22">
        <f>WEEKNUM(A346,Processing!$E$3)-WEEKNUM(DATE(YEAR(A346),B346,1),Processing!$E$3)+1</f>
        <v>2</v>
      </c>
      <c r="E346" s="22" t="str">
        <f t="shared" si="11"/>
        <v>1262</v>
      </c>
      <c r="F346" s="27">
        <v>0.18</v>
      </c>
      <c r="G346" s="27">
        <v>0.8600000000000001</v>
      </c>
      <c r="H346">
        <v>507</v>
      </c>
      <c r="I346">
        <v>643</v>
      </c>
      <c r="J346" s="28">
        <v>0.3</v>
      </c>
      <c r="K346" s="28">
        <v>0.79070000000000007</v>
      </c>
      <c r="L346" s="27">
        <v>0.01</v>
      </c>
      <c r="M346" s="27">
        <v>0</v>
      </c>
      <c r="N346" s="27">
        <v>0.01</v>
      </c>
      <c r="O346" s="27">
        <v>0.01</v>
      </c>
      <c r="P346" s="40">
        <v>650</v>
      </c>
      <c r="Q346" s="40">
        <v>350</v>
      </c>
      <c r="R346" s="27">
        <v>0.57999999999999996</v>
      </c>
      <c r="S346" s="27">
        <v>7.0000000000000007E-2</v>
      </c>
      <c r="T346" s="27">
        <v>0.93</v>
      </c>
      <c r="U346" s="27">
        <v>0.39</v>
      </c>
      <c r="V346" s="27">
        <v>0.78</v>
      </c>
      <c r="W346" s="40">
        <v>73</v>
      </c>
      <c r="X346" s="16">
        <v>53</v>
      </c>
      <c r="Y346" s="16">
        <v>24</v>
      </c>
      <c r="Z346" s="27">
        <v>0.01</v>
      </c>
      <c r="AA346" s="27">
        <v>0.01</v>
      </c>
      <c r="AB346" s="27">
        <v>0.04</v>
      </c>
      <c r="AC346" s="27">
        <v>0.04</v>
      </c>
      <c r="AD346" s="27">
        <v>0.01</v>
      </c>
    </row>
    <row r="347" spans="1:30" x14ac:dyDescent="0.25">
      <c r="A347" s="14">
        <v>44541</v>
      </c>
      <c r="B347" s="16">
        <f t="shared" si="10"/>
        <v>12</v>
      </c>
      <c r="C347" s="16">
        <f>WEEKDAY(A347,Processing!$E$3)</f>
        <v>7</v>
      </c>
      <c r="D347" s="22">
        <f>WEEKNUM(A347,Processing!$E$3)-WEEKNUM(DATE(YEAR(A347),B347,1),Processing!$E$3)+1</f>
        <v>2</v>
      </c>
      <c r="E347" s="22" t="str">
        <f t="shared" si="11"/>
        <v>1272</v>
      </c>
      <c r="F347" s="27">
        <v>0.19</v>
      </c>
      <c r="G347" s="27">
        <v>0.4</v>
      </c>
      <c r="H347">
        <v>457</v>
      </c>
      <c r="I347">
        <v>276</v>
      </c>
      <c r="J347" s="28">
        <v>-0.28000000000000003</v>
      </c>
      <c r="K347" s="28">
        <v>0.8518</v>
      </c>
      <c r="L347" s="27">
        <v>0</v>
      </c>
      <c r="M347" s="27">
        <v>0.01</v>
      </c>
      <c r="N347" s="27">
        <v>0.05</v>
      </c>
      <c r="O347" s="27">
        <v>0.04</v>
      </c>
      <c r="P347" s="40">
        <v>570.00000000000011</v>
      </c>
      <c r="Q347" s="40">
        <v>429.99999999999994</v>
      </c>
      <c r="R347" s="27">
        <v>0.76</v>
      </c>
      <c r="S347" s="27">
        <v>0.16</v>
      </c>
      <c r="T347" s="27">
        <v>0.54</v>
      </c>
      <c r="U347" s="27">
        <v>0.34</v>
      </c>
      <c r="V347" s="27">
        <v>0.78</v>
      </c>
      <c r="W347" s="40">
        <v>36</v>
      </c>
      <c r="X347" s="16">
        <v>30</v>
      </c>
      <c r="Y347" s="16">
        <v>0</v>
      </c>
      <c r="Z347" s="27">
        <v>0.01</v>
      </c>
      <c r="AA347" s="27">
        <v>0.01</v>
      </c>
      <c r="AB347" s="27">
        <v>0</v>
      </c>
      <c r="AC347" s="27">
        <v>0.03</v>
      </c>
      <c r="AD347" s="27">
        <v>0.05</v>
      </c>
    </row>
    <row r="348" spans="1:30" x14ac:dyDescent="0.25">
      <c r="A348" s="14">
        <v>44542</v>
      </c>
      <c r="B348" s="16">
        <f t="shared" si="10"/>
        <v>12</v>
      </c>
      <c r="C348" s="16">
        <f>WEEKDAY(A348,Processing!$E$3)</f>
        <v>1</v>
      </c>
      <c r="D348" s="22">
        <f>WEEKNUM(A348,Processing!$E$3)-WEEKNUM(DATE(YEAR(A348),B348,1),Processing!$E$3)+1</f>
        <v>3</v>
      </c>
      <c r="E348" s="22" t="str">
        <f t="shared" si="11"/>
        <v>1213</v>
      </c>
      <c r="F348" s="27">
        <v>0.12</v>
      </c>
      <c r="G348" s="27">
        <v>0.26</v>
      </c>
      <c r="H348">
        <v>774</v>
      </c>
      <c r="I348">
        <v>710</v>
      </c>
      <c r="J348" s="28">
        <v>0.49</v>
      </c>
      <c r="K348" s="28">
        <v>0.91290000000000004</v>
      </c>
      <c r="L348" s="27">
        <v>0.05</v>
      </c>
      <c r="M348" s="27">
        <v>0.03</v>
      </c>
      <c r="N348" s="27">
        <v>0.01</v>
      </c>
      <c r="O348" s="27">
        <v>0.03</v>
      </c>
      <c r="P348" s="40">
        <v>900</v>
      </c>
      <c r="Q348" s="40">
        <v>99.999999999999972</v>
      </c>
      <c r="R348" s="27">
        <v>0.68</v>
      </c>
      <c r="S348" s="27">
        <v>0.32</v>
      </c>
      <c r="T348" s="27">
        <v>0.93</v>
      </c>
      <c r="U348" s="27">
        <v>0.47000000000000003</v>
      </c>
      <c r="V348" s="27">
        <v>0.78</v>
      </c>
      <c r="W348" s="40">
        <v>36</v>
      </c>
      <c r="X348" s="16">
        <v>34</v>
      </c>
      <c r="Y348" s="16">
        <v>10</v>
      </c>
      <c r="Z348" s="27">
        <v>0.05</v>
      </c>
      <c r="AA348" s="27">
        <v>0</v>
      </c>
      <c r="AB348" s="27">
        <v>0.01</v>
      </c>
      <c r="AC348" s="27">
        <v>0.02</v>
      </c>
      <c r="AD348" s="27">
        <v>0.01</v>
      </c>
    </row>
    <row r="349" spans="1:30" x14ac:dyDescent="0.25">
      <c r="A349" s="14">
        <v>44543</v>
      </c>
      <c r="B349" s="16">
        <f t="shared" si="10"/>
        <v>12</v>
      </c>
      <c r="C349" s="16">
        <f>WEEKDAY(A349,Processing!$E$3)</f>
        <v>2</v>
      </c>
      <c r="D349" s="22">
        <f>WEEKNUM(A349,Processing!$E$3)-WEEKNUM(DATE(YEAR(A349),B349,1),Processing!$E$3)+1</f>
        <v>3</v>
      </c>
      <c r="E349" s="22" t="str">
        <f t="shared" si="11"/>
        <v>1223</v>
      </c>
      <c r="F349" s="27">
        <v>0.24</v>
      </c>
      <c r="G349" s="27">
        <v>0.41</v>
      </c>
      <c r="H349">
        <v>788</v>
      </c>
      <c r="I349">
        <v>450</v>
      </c>
      <c r="J349" s="28">
        <v>-0.53</v>
      </c>
      <c r="K349" s="28">
        <v>0.90400000000000003</v>
      </c>
      <c r="L349" s="27">
        <v>0.01</v>
      </c>
      <c r="M349" s="27">
        <v>0</v>
      </c>
      <c r="N349" s="27">
        <v>0.03</v>
      </c>
      <c r="O349" s="27">
        <v>0</v>
      </c>
      <c r="P349" s="40">
        <v>880</v>
      </c>
      <c r="Q349" s="40">
        <v>120</v>
      </c>
      <c r="R349" s="27">
        <v>0.96</v>
      </c>
      <c r="S349" s="27">
        <v>0.23</v>
      </c>
      <c r="T349" s="27">
        <v>0.88</v>
      </c>
      <c r="U349" s="27">
        <v>0.38</v>
      </c>
      <c r="V349" s="27">
        <v>0.78</v>
      </c>
      <c r="W349" s="40">
        <v>96</v>
      </c>
      <c r="X349" s="16">
        <v>74</v>
      </c>
      <c r="Y349" s="16">
        <v>34</v>
      </c>
      <c r="Z349" s="27">
        <v>0</v>
      </c>
      <c r="AA349" s="27">
        <v>0</v>
      </c>
      <c r="AB349" s="27">
        <v>0.01</v>
      </c>
      <c r="AC349" s="27">
        <v>0</v>
      </c>
      <c r="AD349" s="27">
        <v>0.03</v>
      </c>
    </row>
    <row r="350" spans="1:30" x14ac:dyDescent="0.25">
      <c r="A350" s="14">
        <v>44544</v>
      </c>
      <c r="B350" s="16">
        <f t="shared" si="10"/>
        <v>12</v>
      </c>
      <c r="C350" s="16">
        <f>WEEKDAY(A350,Processing!$E$3)</f>
        <v>3</v>
      </c>
      <c r="D350" s="22">
        <f>WEEKNUM(A350,Processing!$E$3)-WEEKNUM(DATE(YEAR(A350),B350,1),Processing!$E$3)+1</f>
        <v>3</v>
      </c>
      <c r="E350" s="22" t="str">
        <f t="shared" si="11"/>
        <v>1233</v>
      </c>
      <c r="F350" s="27">
        <v>0.11</v>
      </c>
      <c r="G350" s="27">
        <v>0.81</v>
      </c>
      <c r="H350">
        <v>530</v>
      </c>
      <c r="I350">
        <v>589</v>
      </c>
      <c r="J350" s="28">
        <v>0.66</v>
      </c>
      <c r="K350" s="28">
        <v>0.18510000000000001</v>
      </c>
      <c r="L350" s="27">
        <v>0.03</v>
      </c>
      <c r="M350" s="27">
        <v>0</v>
      </c>
      <c r="N350" s="27">
        <v>0.04</v>
      </c>
      <c r="O350" s="27">
        <v>0.05</v>
      </c>
      <c r="P350" s="40">
        <v>440</v>
      </c>
      <c r="Q350" s="40">
        <v>560</v>
      </c>
      <c r="R350" s="27">
        <v>0.72</v>
      </c>
      <c r="S350" s="27">
        <v>0.22</v>
      </c>
      <c r="T350" s="27">
        <v>0.94000000000000006</v>
      </c>
      <c r="U350" s="27">
        <v>0.54</v>
      </c>
      <c r="V350" s="27">
        <v>0.48</v>
      </c>
      <c r="W350" s="40">
        <v>65</v>
      </c>
      <c r="X350" s="16">
        <v>16</v>
      </c>
      <c r="Y350" s="16">
        <v>19</v>
      </c>
      <c r="Z350" s="27">
        <v>0.03</v>
      </c>
      <c r="AA350" s="27">
        <v>0</v>
      </c>
      <c r="AB350" s="27">
        <v>0</v>
      </c>
      <c r="AC350" s="27">
        <v>0.01</v>
      </c>
      <c r="AD350" s="27">
        <v>0.04</v>
      </c>
    </row>
    <row r="351" spans="1:30" x14ac:dyDescent="0.25">
      <c r="A351" s="14">
        <v>44545</v>
      </c>
      <c r="B351" s="16">
        <f t="shared" si="10"/>
        <v>12</v>
      </c>
      <c r="C351" s="16">
        <f>WEEKDAY(A351,Processing!$E$3)</f>
        <v>4</v>
      </c>
      <c r="D351" s="22">
        <f>WEEKNUM(A351,Processing!$E$3)-WEEKNUM(DATE(YEAR(A351),B351,1),Processing!$E$3)+1</f>
        <v>3</v>
      </c>
      <c r="E351" s="22" t="str">
        <f t="shared" si="11"/>
        <v>1243</v>
      </c>
      <c r="F351" s="27">
        <v>0.2</v>
      </c>
      <c r="G351" s="27">
        <v>0.77</v>
      </c>
      <c r="H351">
        <v>855</v>
      </c>
      <c r="I351">
        <v>589</v>
      </c>
      <c r="J351" s="28">
        <v>-0.57000000000000006</v>
      </c>
      <c r="K351" s="28">
        <v>0.26619999999999999</v>
      </c>
      <c r="L351" s="27">
        <v>0</v>
      </c>
      <c r="M351" s="27">
        <v>0.04</v>
      </c>
      <c r="N351" s="27">
        <v>0.03</v>
      </c>
      <c r="O351" s="27">
        <v>0</v>
      </c>
      <c r="P351" s="40">
        <v>620</v>
      </c>
      <c r="Q351" s="40">
        <v>380</v>
      </c>
      <c r="R351" s="27">
        <v>0.99</v>
      </c>
      <c r="S351" s="27">
        <v>0.49</v>
      </c>
      <c r="T351" s="27">
        <v>0.78</v>
      </c>
      <c r="U351" s="27">
        <v>0.1</v>
      </c>
      <c r="V351" s="27">
        <v>0.45</v>
      </c>
      <c r="W351" s="40">
        <v>36</v>
      </c>
      <c r="X351" s="16">
        <v>25</v>
      </c>
      <c r="Y351" s="16">
        <v>14</v>
      </c>
      <c r="Z351" s="27">
        <v>0.05</v>
      </c>
      <c r="AA351" s="27">
        <v>0</v>
      </c>
      <c r="AB351" s="27">
        <v>0.05</v>
      </c>
      <c r="AC351" s="27">
        <v>0.04</v>
      </c>
      <c r="AD351" s="27">
        <v>0.03</v>
      </c>
    </row>
    <row r="352" spans="1:30" x14ac:dyDescent="0.25">
      <c r="A352" s="14">
        <v>44546</v>
      </c>
      <c r="B352" s="16">
        <f t="shared" si="10"/>
        <v>12</v>
      </c>
      <c r="C352" s="16">
        <f>WEEKDAY(A352,Processing!$E$3)</f>
        <v>5</v>
      </c>
      <c r="D352" s="22">
        <f>WEEKNUM(A352,Processing!$E$3)-WEEKNUM(DATE(YEAR(A352),B352,1),Processing!$E$3)+1</f>
        <v>3</v>
      </c>
      <c r="E352" s="22" t="str">
        <f t="shared" si="11"/>
        <v>1253</v>
      </c>
      <c r="F352" s="27">
        <v>0.13</v>
      </c>
      <c r="G352" s="27">
        <v>0.67</v>
      </c>
      <c r="H352">
        <v>617</v>
      </c>
      <c r="I352">
        <v>706</v>
      </c>
      <c r="J352" s="28">
        <v>0.4</v>
      </c>
      <c r="K352" s="28">
        <v>0.20730000000000001</v>
      </c>
      <c r="L352" s="27">
        <v>0.02</v>
      </c>
      <c r="M352" s="27">
        <v>0.01</v>
      </c>
      <c r="N352" s="27">
        <v>0.01</v>
      </c>
      <c r="O352" s="27">
        <v>0.04</v>
      </c>
      <c r="P352" s="40">
        <v>720</v>
      </c>
      <c r="Q352" s="40">
        <v>280</v>
      </c>
      <c r="R352" s="27">
        <v>0.97</v>
      </c>
      <c r="S352" s="27">
        <v>0.02</v>
      </c>
      <c r="T352" s="27">
        <v>0.75</v>
      </c>
      <c r="U352" s="27">
        <v>0.47000000000000003</v>
      </c>
      <c r="V352" s="27">
        <v>0.8</v>
      </c>
      <c r="W352" s="40">
        <v>82</v>
      </c>
      <c r="X352" s="16">
        <v>3</v>
      </c>
      <c r="Y352" s="16">
        <v>26</v>
      </c>
      <c r="Z352" s="27">
        <v>0.03</v>
      </c>
      <c r="AA352" s="27">
        <v>0.03</v>
      </c>
      <c r="AB352" s="27">
        <v>0</v>
      </c>
      <c r="AC352" s="27">
        <v>0</v>
      </c>
      <c r="AD352" s="27">
        <v>0.01</v>
      </c>
    </row>
    <row r="353" spans="1:30" x14ac:dyDescent="0.25">
      <c r="A353" s="14">
        <v>44547</v>
      </c>
      <c r="B353" s="16">
        <f t="shared" si="10"/>
        <v>12</v>
      </c>
      <c r="C353" s="16">
        <f>WEEKDAY(A353,Processing!$E$3)</f>
        <v>6</v>
      </c>
      <c r="D353" s="22">
        <f>WEEKNUM(A353,Processing!$E$3)-WEEKNUM(DATE(YEAR(A353),B353,1),Processing!$E$3)+1</f>
        <v>3</v>
      </c>
      <c r="E353" s="22" t="str">
        <f t="shared" si="11"/>
        <v>1263</v>
      </c>
      <c r="F353" s="27">
        <v>0.15</v>
      </c>
      <c r="G353" s="27">
        <v>0.73</v>
      </c>
      <c r="H353">
        <v>796</v>
      </c>
      <c r="I353">
        <v>1136</v>
      </c>
      <c r="J353" s="28">
        <v>-0.83000000000000007</v>
      </c>
      <c r="K353" s="28">
        <v>0.24840000000000001</v>
      </c>
      <c r="L353" s="27">
        <v>0.01</v>
      </c>
      <c r="M353" s="27">
        <v>0.02</v>
      </c>
      <c r="N353" s="27">
        <v>0.05</v>
      </c>
      <c r="O353" s="27">
        <v>0.05</v>
      </c>
      <c r="P353" s="40">
        <v>350.00000000000006</v>
      </c>
      <c r="Q353" s="40">
        <v>649.99999999999989</v>
      </c>
      <c r="R353" s="27">
        <v>0.87</v>
      </c>
      <c r="S353" s="27">
        <v>0.05</v>
      </c>
      <c r="T353" s="27">
        <v>0.64</v>
      </c>
      <c r="U353" s="27">
        <v>0.55000000000000004</v>
      </c>
      <c r="V353" s="27">
        <v>0.8</v>
      </c>
      <c r="W353" s="40">
        <v>79</v>
      </c>
      <c r="X353" s="16">
        <v>42</v>
      </c>
      <c r="Y353" s="16">
        <v>6</v>
      </c>
      <c r="Z353" s="27">
        <v>0.03</v>
      </c>
      <c r="AA353" s="27">
        <v>0.02</v>
      </c>
      <c r="AB353" s="27">
        <v>0.02</v>
      </c>
      <c r="AC353" s="27">
        <v>0.03</v>
      </c>
      <c r="AD353" s="27">
        <v>0.05</v>
      </c>
    </row>
    <row r="354" spans="1:30" x14ac:dyDescent="0.25">
      <c r="A354" s="14">
        <v>44548</v>
      </c>
      <c r="B354" s="16">
        <f t="shared" si="10"/>
        <v>12</v>
      </c>
      <c r="C354" s="16">
        <f>WEEKDAY(A354,Processing!$E$3)</f>
        <v>7</v>
      </c>
      <c r="D354" s="22">
        <f>WEEKNUM(A354,Processing!$E$3)-WEEKNUM(DATE(YEAR(A354),B354,1),Processing!$E$3)+1</f>
        <v>3</v>
      </c>
      <c r="E354" s="22" t="str">
        <f t="shared" si="11"/>
        <v>1273</v>
      </c>
      <c r="F354" s="27">
        <v>0.24</v>
      </c>
      <c r="G354" s="27">
        <v>0.28999999999999998</v>
      </c>
      <c r="H354">
        <v>391</v>
      </c>
      <c r="I354">
        <v>580</v>
      </c>
      <c r="J354" s="28">
        <v>-0.03</v>
      </c>
      <c r="K354" s="28">
        <v>0.3805</v>
      </c>
      <c r="L354" s="27">
        <v>0.04</v>
      </c>
      <c r="M354" s="27">
        <v>0.02</v>
      </c>
      <c r="N354" s="27">
        <v>0.04</v>
      </c>
      <c r="O354" s="27">
        <v>0.02</v>
      </c>
      <c r="P354" s="40">
        <v>770</v>
      </c>
      <c r="Q354" s="40">
        <v>229.99999999999997</v>
      </c>
      <c r="R354" s="27">
        <v>0.61</v>
      </c>
      <c r="S354" s="27">
        <v>0.34</v>
      </c>
      <c r="T354" s="27">
        <v>0.8</v>
      </c>
      <c r="U354" s="27">
        <v>0.08</v>
      </c>
      <c r="V354" s="27">
        <v>0.8</v>
      </c>
      <c r="W354" s="40">
        <v>65</v>
      </c>
      <c r="X354" s="16">
        <v>45</v>
      </c>
      <c r="Y354" s="16">
        <v>12</v>
      </c>
      <c r="Z354" s="27">
        <v>0.02</v>
      </c>
      <c r="AA354" s="27">
        <v>0.03</v>
      </c>
      <c r="AB354" s="27">
        <v>0.03</v>
      </c>
      <c r="AC354" s="27">
        <v>0.01</v>
      </c>
      <c r="AD354" s="27">
        <v>0.04</v>
      </c>
    </row>
    <row r="355" spans="1:30" x14ac:dyDescent="0.25">
      <c r="A355" s="14">
        <v>44549</v>
      </c>
      <c r="B355" s="16">
        <f t="shared" si="10"/>
        <v>12</v>
      </c>
      <c r="C355" s="16">
        <f>WEEKDAY(A355,Processing!$E$3)</f>
        <v>1</v>
      </c>
      <c r="D355" s="22">
        <f>WEEKNUM(A355,Processing!$E$3)-WEEKNUM(DATE(YEAR(A355),B355,1),Processing!$E$3)+1</f>
        <v>4</v>
      </c>
      <c r="E355" s="22" t="str">
        <f t="shared" si="11"/>
        <v>1214</v>
      </c>
      <c r="F355" s="27">
        <v>0.24</v>
      </c>
      <c r="G355" s="27">
        <v>0.72</v>
      </c>
      <c r="H355">
        <v>540</v>
      </c>
      <c r="I355">
        <v>726</v>
      </c>
      <c r="J355" s="28">
        <v>0.9</v>
      </c>
      <c r="K355" s="28">
        <v>0.1216</v>
      </c>
      <c r="L355" s="27">
        <v>0.03</v>
      </c>
      <c r="M355" s="27">
        <v>0.04</v>
      </c>
      <c r="N355" s="27">
        <v>0.03</v>
      </c>
      <c r="O355" s="27">
        <v>0.05</v>
      </c>
      <c r="P355" s="40">
        <v>420</v>
      </c>
      <c r="Q355" s="40">
        <v>580.00000000000011</v>
      </c>
      <c r="R355" s="27">
        <v>0.6</v>
      </c>
      <c r="S355" s="27">
        <v>0.48</v>
      </c>
      <c r="T355" s="27">
        <v>0.88</v>
      </c>
      <c r="U355" s="27">
        <v>0.09</v>
      </c>
      <c r="V355" s="27">
        <v>0.8</v>
      </c>
      <c r="W355" s="40">
        <v>39</v>
      </c>
      <c r="X355" s="16">
        <v>10</v>
      </c>
      <c r="Y355" s="16">
        <v>3</v>
      </c>
      <c r="Z355" s="27">
        <v>0</v>
      </c>
      <c r="AA355" s="27">
        <v>0.04</v>
      </c>
      <c r="AB355" s="27">
        <v>0.04</v>
      </c>
      <c r="AC355" s="27">
        <v>0.03</v>
      </c>
      <c r="AD355" s="27">
        <v>0.03</v>
      </c>
    </row>
    <row r="356" spans="1:30" x14ac:dyDescent="0.25">
      <c r="A356" s="14">
        <v>44550</v>
      </c>
      <c r="B356" s="16">
        <f t="shared" si="10"/>
        <v>12</v>
      </c>
      <c r="C356" s="16">
        <f>WEEKDAY(A356,Processing!$E$3)</f>
        <v>2</v>
      </c>
      <c r="D356" s="22">
        <f>WEEKNUM(A356,Processing!$E$3)-WEEKNUM(DATE(YEAR(A356),B356,1),Processing!$E$3)+1</f>
        <v>4</v>
      </c>
      <c r="E356" s="22" t="str">
        <f t="shared" si="11"/>
        <v>1224</v>
      </c>
      <c r="F356" s="27">
        <v>0.15</v>
      </c>
      <c r="G356" s="27">
        <v>0.73</v>
      </c>
      <c r="H356">
        <v>122</v>
      </c>
      <c r="I356">
        <v>170</v>
      </c>
      <c r="J356" s="28">
        <v>-0.1</v>
      </c>
      <c r="K356" s="28">
        <v>0.17269999999999999</v>
      </c>
      <c r="L356" s="27">
        <v>0.05</v>
      </c>
      <c r="M356" s="27">
        <v>0.01</v>
      </c>
      <c r="N356" s="27">
        <v>0</v>
      </c>
      <c r="O356" s="27">
        <v>0.05</v>
      </c>
      <c r="P356" s="40">
        <v>840</v>
      </c>
      <c r="Q356" s="40">
        <v>160.00000000000003</v>
      </c>
      <c r="R356" s="27">
        <v>0.86</v>
      </c>
      <c r="S356" s="27">
        <v>0.22</v>
      </c>
      <c r="T356" s="27">
        <v>0.53</v>
      </c>
      <c r="U356" s="27">
        <v>0.31</v>
      </c>
      <c r="V356" s="27">
        <v>0.8</v>
      </c>
      <c r="W356" s="40">
        <v>30</v>
      </c>
      <c r="X356" s="16">
        <v>4</v>
      </c>
      <c r="Y356" s="16">
        <v>7</v>
      </c>
      <c r="Z356" s="27">
        <v>0.02</v>
      </c>
      <c r="AA356" s="27">
        <v>0</v>
      </c>
      <c r="AB356" s="27">
        <v>0.01</v>
      </c>
      <c r="AC356" s="27">
        <v>0</v>
      </c>
      <c r="AD356" s="27">
        <v>0</v>
      </c>
    </row>
    <row r="357" spans="1:30" x14ac:dyDescent="0.25">
      <c r="A357" s="14">
        <v>44551</v>
      </c>
      <c r="B357" s="16">
        <f t="shared" si="10"/>
        <v>12</v>
      </c>
      <c r="C357" s="16">
        <f>WEEKDAY(A357,Processing!$E$3)</f>
        <v>3</v>
      </c>
      <c r="D357" s="22">
        <f>WEEKNUM(A357,Processing!$E$3)-WEEKNUM(DATE(YEAR(A357),B357,1),Processing!$E$3)+1</f>
        <v>4</v>
      </c>
      <c r="E357" s="22" t="str">
        <f t="shared" si="11"/>
        <v>1234</v>
      </c>
      <c r="F357" s="27">
        <v>0.16</v>
      </c>
      <c r="G357" s="27">
        <v>0.45</v>
      </c>
      <c r="H357">
        <v>292</v>
      </c>
      <c r="I357">
        <v>329</v>
      </c>
      <c r="J357" s="28">
        <v>0.68</v>
      </c>
      <c r="K357" s="28">
        <v>0.5838000000000001</v>
      </c>
      <c r="L357" s="27">
        <v>0.02</v>
      </c>
      <c r="M357" s="27">
        <v>0.04</v>
      </c>
      <c r="N357" s="27">
        <v>0.05</v>
      </c>
      <c r="O357" s="27">
        <v>0.05</v>
      </c>
      <c r="P357" s="40">
        <v>680</v>
      </c>
      <c r="Q357" s="40">
        <v>319.99999999999994</v>
      </c>
      <c r="R357" s="27">
        <v>0.8</v>
      </c>
      <c r="S357" s="27">
        <v>0.2</v>
      </c>
      <c r="T357" s="27">
        <v>0.93</v>
      </c>
      <c r="U357" s="27">
        <v>0.52</v>
      </c>
      <c r="V357" s="27">
        <v>0.8</v>
      </c>
      <c r="W357" s="40">
        <v>32</v>
      </c>
      <c r="X357" s="16">
        <v>8</v>
      </c>
      <c r="Y357" s="16">
        <v>13</v>
      </c>
      <c r="Z357" s="27">
        <v>0.03</v>
      </c>
      <c r="AA357" s="27">
        <v>0</v>
      </c>
      <c r="AB357" s="27">
        <v>0.03</v>
      </c>
      <c r="AC357" s="27">
        <v>0</v>
      </c>
      <c r="AD357" s="27">
        <v>0.05</v>
      </c>
    </row>
    <row r="358" spans="1:30" x14ac:dyDescent="0.25">
      <c r="A358" s="14">
        <v>44552</v>
      </c>
      <c r="B358" s="16">
        <f t="shared" si="10"/>
        <v>12</v>
      </c>
      <c r="C358" s="16">
        <f>WEEKDAY(A358,Processing!$E$3)</f>
        <v>4</v>
      </c>
      <c r="D358" s="22">
        <f>WEEKNUM(A358,Processing!$E$3)-WEEKNUM(DATE(YEAR(A358),B358,1),Processing!$E$3)+1</f>
        <v>4</v>
      </c>
      <c r="E358" s="22" t="str">
        <f t="shared" si="11"/>
        <v>1244</v>
      </c>
      <c r="F358" s="27">
        <v>0.13</v>
      </c>
      <c r="G358" s="27">
        <v>0.86</v>
      </c>
      <c r="H358">
        <v>542</v>
      </c>
      <c r="I358">
        <v>549</v>
      </c>
      <c r="J358" s="28">
        <v>0.49</v>
      </c>
      <c r="K358" s="28">
        <v>0.39490000000000003</v>
      </c>
      <c r="L358" s="27">
        <v>0.02</v>
      </c>
      <c r="M358" s="27">
        <v>0.01</v>
      </c>
      <c r="N358" s="27">
        <v>0.01</v>
      </c>
      <c r="O358" s="27">
        <v>0</v>
      </c>
      <c r="P358" s="40">
        <v>890</v>
      </c>
      <c r="Q358" s="40">
        <v>109.99999999999999</v>
      </c>
      <c r="R358" s="27">
        <v>0.53</v>
      </c>
      <c r="S358" s="27">
        <v>0.4</v>
      </c>
      <c r="T358" s="27">
        <v>0.69000000000000006</v>
      </c>
      <c r="U358" s="27">
        <v>0.36</v>
      </c>
      <c r="V358" s="27">
        <v>0.8</v>
      </c>
      <c r="W358" s="40">
        <v>43</v>
      </c>
      <c r="X358" s="16">
        <v>4</v>
      </c>
      <c r="Y358" s="16">
        <v>12</v>
      </c>
      <c r="Z358" s="27">
        <v>0.03</v>
      </c>
      <c r="AA358" s="27">
        <v>0</v>
      </c>
      <c r="AB358" s="27">
        <v>0.02</v>
      </c>
      <c r="AC358" s="27">
        <v>0</v>
      </c>
      <c r="AD358" s="27">
        <v>0.01</v>
      </c>
    </row>
    <row r="359" spans="1:30" x14ac:dyDescent="0.25">
      <c r="A359" s="14">
        <v>44553</v>
      </c>
      <c r="B359" s="16">
        <f t="shared" si="10"/>
        <v>12</v>
      </c>
      <c r="C359" s="16">
        <f>WEEKDAY(A359,Processing!$E$3)</f>
        <v>5</v>
      </c>
      <c r="D359" s="22">
        <f>WEEKNUM(A359,Processing!$E$3)-WEEKNUM(DATE(YEAR(A359),B359,1),Processing!$E$3)+1</f>
        <v>4</v>
      </c>
      <c r="E359" s="22" t="str">
        <f t="shared" si="11"/>
        <v>1254</v>
      </c>
      <c r="F359" s="27">
        <v>0.17</v>
      </c>
      <c r="G359" s="27">
        <v>0.56000000000000005</v>
      </c>
      <c r="H359">
        <v>131</v>
      </c>
      <c r="I359">
        <v>140</v>
      </c>
      <c r="J359" s="28">
        <v>-0.69000000000000006</v>
      </c>
      <c r="K359" s="28">
        <v>0.56480000000000008</v>
      </c>
      <c r="L359" s="27">
        <v>0</v>
      </c>
      <c r="M359" s="27">
        <v>0</v>
      </c>
      <c r="N359" s="27">
        <v>0.04</v>
      </c>
      <c r="O359" s="27">
        <v>0.02</v>
      </c>
      <c r="P359" s="40">
        <v>440</v>
      </c>
      <c r="Q359" s="40">
        <v>560</v>
      </c>
      <c r="R359" s="27">
        <v>0.91</v>
      </c>
      <c r="S359" s="27">
        <v>0.02</v>
      </c>
      <c r="T359" s="27">
        <v>0.74</v>
      </c>
      <c r="U359" s="27">
        <v>0.22</v>
      </c>
      <c r="V359" s="27">
        <v>0.8</v>
      </c>
      <c r="W359" s="40">
        <v>90</v>
      </c>
      <c r="X359" s="16">
        <v>64</v>
      </c>
      <c r="Y359" s="16">
        <v>12</v>
      </c>
      <c r="Z359" s="27">
        <v>0.05</v>
      </c>
      <c r="AA359" s="27">
        <v>0.02</v>
      </c>
      <c r="AB359" s="27">
        <v>0.02</v>
      </c>
      <c r="AC359" s="27">
        <v>0</v>
      </c>
      <c r="AD359" s="27">
        <v>0.04</v>
      </c>
    </row>
    <row r="360" spans="1:30" x14ac:dyDescent="0.25">
      <c r="A360" s="14">
        <v>44554</v>
      </c>
      <c r="B360" s="16">
        <f t="shared" si="10"/>
        <v>12</v>
      </c>
      <c r="C360" s="16">
        <f>WEEKDAY(A360,Processing!$E$3)</f>
        <v>6</v>
      </c>
      <c r="D360" s="22">
        <f>WEEKNUM(A360,Processing!$E$3)-WEEKNUM(DATE(YEAR(A360),B360,1),Processing!$E$3)+1</f>
        <v>4</v>
      </c>
      <c r="E360" s="22" t="str">
        <f t="shared" si="11"/>
        <v>1264</v>
      </c>
      <c r="F360" s="27">
        <v>0.19</v>
      </c>
      <c r="G360" s="27">
        <v>0.52</v>
      </c>
      <c r="H360">
        <v>570</v>
      </c>
      <c r="I360">
        <v>547</v>
      </c>
      <c r="J360" s="28">
        <v>7.0000000000000007E-2</v>
      </c>
      <c r="K360" s="28">
        <v>0.87580000000000002</v>
      </c>
      <c r="L360" s="27">
        <v>0.01</v>
      </c>
      <c r="M360" s="27">
        <v>0.01</v>
      </c>
      <c r="N360" s="27">
        <v>0</v>
      </c>
      <c r="O360" s="27">
        <v>0.01</v>
      </c>
      <c r="P360" s="40">
        <v>350.00000000000006</v>
      </c>
      <c r="Q360" s="40">
        <v>649.99999999999989</v>
      </c>
      <c r="R360" s="27">
        <v>0.96</v>
      </c>
      <c r="S360" s="27">
        <v>0.32</v>
      </c>
      <c r="T360" s="27">
        <v>0.96</v>
      </c>
      <c r="U360" s="27">
        <v>0.34</v>
      </c>
      <c r="V360" s="27">
        <v>0.8</v>
      </c>
      <c r="W360" s="40">
        <v>30</v>
      </c>
      <c r="X360" s="16">
        <v>7</v>
      </c>
      <c r="Y360" s="16">
        <v>11</v>
      </c>
      <c r="Z360" s="27">
        <v>0.02</v>
      </c>
      <c r="AA360" s="27">
        <v>0.01</v>
      </c>
      <c r="AB360" s="27">
        <v>0</v>
      </c>
      <c r="AC360" s="27">
        <v>0</v>
      </c>
      <c r="AD360" s="27">
        <v>0</v>
      </c>
    </row>
    <row r="361" spans="1:30" x14ac:dyDescent="0.25">
      <c r="A361" s="14">
        <v>44555</v>
      </c>
      <c r="B361" s="16">
        <f t="shared" si="10"/>
        <v>12</v>
      </c>
      <c r="C361" s="16">
        <f>WEEKDAY(A361,Processing!$E$3)</f>
        <v>7</v>
      </c>
      <c r="D361" s="22">
        <f>WEEKNUM(A361,Processing!$E$3)-WEEKNUM(DATE(YEAR(A361),B361,1),Processing!$E$3)+1</f>
        <v>4</v>
      </c>
      <c r="E361" s="22" t="str">
        <f t="shared" si="11"/>
        <v>1274</v>
      </c>
      <c r="F361" s="27">
        <v>0.12</v>
      </c>
      <c r="G361" s="27">
        <v>0.26</v>
      </c>
      <c r="H361">
        <v>494</v>
      </c>
      <c r="I361">
        <v>699</v>
      </c>
      <c r="J361" s="28">
        <v>0.39</v>
      </c>
      <c r="K361" s="28">
        <v>0.45700000000000002</v>
      </c>
      <c r="L361" s="27">
        <v>0</v>
      </c>
      <c r="M361" s="27">
        <v>0.05</v>
      </c>
      <c r="N361" s="27">
        <v>0.04</v>
      </c>
      <c r="O361" s="27">
        <v>0.01</v>
      </c>
      <c r="P361" s="40">
        <v>270</v>
      </c>
      <c r="Q361" s="40">
        <v>730</v>
      </c>
      <c r="R361" s="27">
        <v>0.86</v>
      </c>
      <c r="S361" s="27">
        <v>0.05</v>
      </c>
      <c r="T361" s="27">
        <v>0.79</v>
      </c>
      <c r="U361" s="27">
        <v>0.31</v>
      </c>
      <c r="V361" s="27">
        <v>0.8</v>
      </c>
      <c r="W361" s="40">
        <v>77</v>
      </c>
      <c r="X361" s="16">
        <v>47</v>
      </c>
      <c r="Y361" s="16">
        <v>1</v>
      </c>
      <c r="Z361" s="27">
        <v>0.03</v>
      </c>
      <c r="AA361" s="27">
        <v>0</v>
      </c>
      <c r="AB361" s="27">
        <v>0.02</v>
      </c>
      <c r="AC361" s="27">
        <v>0.03</v>
      </c>
      <c r="AD361" s="27">
        <v>0.04</v>
      </c>
    </row>
    <row r="362" spans="1:30" x14ac:dyDescent="0.25">
      <c r="A362" s="14">
        <v>44556</v>
      </c>
      <c r="B362" s="16">
        <f t="shared" si="10"/>
        <v>12</v>
      </c>
      <c r="C362" s="16">
        <f>WEEKDAY(A362,Processing!$E$3)</f>
        <v>1</v>
      </c>
      <c r="D362" s="22">
        <f>WEEKNUM(A362,Processing!$E$3)-WEEKNUM(DATE(YEAR(A362),B362,1),Processing!$E$3)+1</f>
        <v>5</v>
      </c>
      <c r="E362" s="22" t="str">
        <f t="shared" si="11"/>
        <v>1215</v>
      </c>
      <c r="F362" s="27">
        <v>0.16</v>
      </c>
      <c r="G362" s="27">
        <v>0.45</v>
      </c>
      <c r="H362">
        <v>818</v>
      </c>
      <c r="I362">
        <v>571</v>
      </c>
      <c r="J362" s="28">
        <v>-0.62</v>
      </c>
      <c r="K362" s="28">
        <v>0.71810000000000007</v>
      </c>
      <c r="L362" s="27">
        <v>0.01</v>
      </c>
      <c r="M362" s="27">
        <v>0.01</v>
      </c>
      <c r="N362" s="27">
        <v>0.02</v>
      </c>
      <c r="O362" s="27">
        <v>0.04</v>
      </c>
      <c r="P362" s="40">
        <v>890</v>
      </c>
      <c r="Q362" s="40">
        <v>109.99999999999999</v>
      </c>
      <c r="R362" s="27">
        <v>0.99</v>
      </c>
      <c r="S362" s="27">
        <v>0.01</v>
      </c>
      <c r="T362" s="27">
        <v>0.96</v>
      </c>
      <c r="U362" s="27">
        <v>0.48</v>
      </c>
      <c r="V362" s="27">
        <v>0.8</v>
      </c>
      <c r="W362" s="40">
        <v>99</v>
      </c>
      <c r="X362" s="16">
        <v>43</v>
      </c>
      <c r="Y362" s="16">
        <v>25</v>
      </c>
      <c r="Z362" s="27">
        <v>0.01</v>
      </c>
      <c r="AA362" s="27">
        <v>0.02</v>
      </c>
      <c r="AB362" s="27">
        <v>0.03</v>
      </c>
      <c r="AC362" s="27">
        <v>0.05</v>
      </c>
      <c r="AD362" s="27">
        <v>0.02</v>
      </c>
    </row>
    <row r="363" spans="1:30" x14ac:dyDescent="0.25">
      <c r="A363" s="14">
        <v>44557</v>
      </c>
      <c r="B363" s="16">
        <f t="shared" si="10"/>
        <v>12</v>
      </c>
      <c r="C363" s="16">
        <f>WEEKDAY(A363,Processing!$E$3)</f>
        <v>2</v>
      </c>
      <c r="D363" s="22">
        <f>WEEKNUM(A363,Processing!$E$3)-WEEKNUM(DATE(YEAR(A363),B363,1),Processing!$E$3)+1</f>
        <v>5</v>
      </c>
      <c r="E363" s="22" t="str">
        <f t="shared" si="11"/>
        <v>1225</v>
      </c>
      <c r="F363" s="27">
        <v>0.22</v>
      </c>
      <c r="G363" s="27">
        <v>0.5</v>
      </c>
      <c r="H363">
        <v>286</v>
      </c>
      <c r="I363">
        <v>439</v>
      </c>
      <c r="J363" s="28">
        <v>0.75</v>
      </c>
      <c r="K363" s="28">
        <v>0.1502</v>
      </c>
      <c r="L363" s="27">
        <v>0.01</v>
      </c>
      <c r="M363" s="27">
        <v>0.04</v>
      </c>
      <c r="N363" s="27">
        <v>0</v>
      </c>
      <c r="O363" s="27">
        <v>0.01</v>
      </c>
      <c r="P363" s="40">
        <v>170</v>
      </c>
      <c r="Q363" s="40">
        <v>830</v>
      </c>
      <c r="R363" s="27">
        <v>0.95000000000000007</v>
      </c>
      <c r="S363" s="27">
        <v>0.45</v>
      </c>
      <c r="T363" s="27">
        <v>0.97</v>
      </c>
      <c r="U363" s="27">
        <v>0.22</v>
      </c>
      <c r="V363" s="27">
        <v>0.95</v>
      </c>
      <c r="W363" s="40">
        <v>88</v>
      </c>
      <c r="X363" s="16">
        <v>38</v>
      </c>
      <c r="Y363" s="16">
        <v>36</v>
      </c>
      <c r="Z363" s="27">
        <v>0.04</v>
      </c>
      <c r="AA363" s="27">
        <v>0</v>
      </c>
      <c r="AB363" s="27">
        <v>0</v>
      </c>
      <c r="AC363" s="27">
        <v>0.02</v>
      </c>
      <c r="AD363" s="27">
        <v>0</v>
      </c>
    </row>
    <row r="364" spans="1:30" x14ac:dyDescent="0.25">
      <c r="A364" s="14">
        <v>44558</v>
      </c>
      <c r="B364" s="16">
        <f t="shared" si="10"/>
        <v>12</v>
      </c>
      <c r="C364" s="16">
        <f>WEEKDAY(A364,Processing!$E$3)</f>
        <v>3</v>
      </c>
      <c r="D364" s="22">
        <f>WEEKNUM(A364,Processing!$E$3)-WEEKNUM(DATE(YEAR(A364),B364,1),Processing!$E$3)+1</f>
        <v>5</v>
      </c>
      <c r="E364" s="22" t="str">
        <f t="shared" si="11"/>
        <v>1235</v>
      </c>
      <c r="F364" s="27">
        <v>0.21</v>
      </c>
      <c r="G364" s="27">
        <v>0.57000000000000006</v>
      </c>
      <c r="H364">
        <v>382</v>
      </c>
      <c r="I364">
        <v>374</v>
      </c>
      <c r="J364" s="28">
        <v>0.49</v>
      </c>
      <c r="K364" s="28">
        <v>0.88129999999999997</v>
      </c>
      <c r="L364" s="27">
        <v>0.03</v>
      </c>
      <c r="M364" s="27">
        <v>0.04</v>
      </c>
      <c r="N364" s="27">
        <v>0</v>
      </c>
      <c r="O364" s="27">
        <v>0</v>
      </c>
      <c r="P364" s="40">
        <v>840</v>
      </c>
      <c r="Q364" s="40">
        <v>160.00000000000003</v>
      </c>
      <c r="R364" s="27">
        <v>0.92</v>
      </c>
      <c r="S364" s="27">
        <v>0.31</v>
      </c>
      <c r="T364" s="27">
        <v>0.73</v>
      </c>
      <c r="U364" s="27">
        <v>0.31</v>
      </c>
      <c r="V364" s="27">
        <v>0.95</v>
      </c>
      <c r="W364" s="40">
        <v>72</v>
      </c>
      <c r="X364" s="16">
        <v>37</v>
      </c>
      <c r="Y364" s="16">
        <v>17</v>
      </c>
      <c r="Z364" s="27">
        <v>0.03</v>
      </c>
      <c r="AA364" s="27">
        <v>0</v>
      </c>
      <c r="AB364" s="27">
        <v>0.02</v>
      </c>
      <c r="AC364" s="27">
        <v>0</v>
      </c>
      <c r="AD364" s="27">
        <v>0</v>
      </c>
    </row>
    <row r="365" spans="1:30" x14ac:dyDescent="0.25">
      <c r="A365" s="14">
        <v>44559</v>
      </c>
      <c r="B365" s="16">
        <f t="shared" si="10"/>
        <v>12</v>
      </c>
      <c r="C365" s="16">
        <f>WEEKDAY(A365,Processing!$E$3)</f>
        <v>4</v>
      </c>
      <c r="D365" s="22">
        <f>WEEKNUM(A365,Processing!$E$3)-WEEKNUM(DATE(YEAR(A365),B365,1),Processing!$E$3)+1</f>
        <v>5</v>
      </c>
      <c r="E365" s="22" t="str">
        <f t="shared" si="11"/>
        <v>1245</v>
      </c>
      <c r="F365" s="27">
        <v>0.21</v>
      </c>
      <c r="G365" s="27">
        <v>0.81</v>
      </c>
      <c r="H365">
        <v>206</v>
      </c>
      <c r="I365">
        <v>233</v>
      </c>
      <c r="J365" s="28">
        <v>-0.57999999999999996</v>
      </c>
      <c r="K365" s="28">
        <v>0.43240000000000001</v>
      </c>
      <c r="L365" s="27">
        <v>0.02</v>
      </c>
      <c r="M365" s="27">
        <v>0.04</v>
      </c>
      <c r="N365" s="27">
        <v>0.02</v>
      </c>
      <c r="O365" s="27">
        <v>0.05</v>
      </c>
      <c r="P365" s="40">
        <v>520</v>
      </c>
      <c r="Q365" s="40">
        <v>480</v>
      </c>
      <c r="R365" s="27">
        <v>0.9</v>
      </c>
      <c r="S365" s="27">
        <v>0.39</v>
      </c>
      <c r="T365" s="27">
        <v>0.99</v>
      </c>
      <c r="U365" s="27">
        <v>0.21</v>
      </c>
      <c r="V365" s="27">
        <v>0.95</v>
      </c>
      <c r="W365" s="40">
        <v>38</v>
      </c>
      <c r="X365" s="16">
        <v>9</v>
      </c>
      <c r="Y365" s="16">
        <v>16</v>
      </c>
      <c r="Z365" s="27">
        <v>0.05</v>
      </c>
      <c r="AA365" s="27">
        <v>0</v>
      </c>
      <c r="AB365" s="27">
        <v>0.03</v>
      </c>
      <c r="AC365" s="27">
        <v>0</v>
      </c>
      <c r="AD365" s="27">
        <v>0.02</v>
      </c>
    </row>
    <row r="366" spans="1:30" x14ac:dyDescent="0.25">
      <c r="A366" s="14">
        <v>44560</v>
      </c>
      <c r="B366" s="16">
        <f t="shared" si="10"/>
        <v>12</v>
      </c>
      <c r="C366" s="16">
        <f>WEEKDAY(A366,Processing!$E$3)</f>
        <v>5</v>
      </c>
      <c r="D366" s="22">
        <f>WEEKNUM(A366,Processing!$E$3)-WEEKNUM(DATE(YEAR(A366),B366,1),Processing!$E$3)+1</f>
        <v>5</v>
      </c>
      <c r="E366" s="22" t="str">
        <f t="shared" si="11"/>
        <v>1255</v>
      </c>
      <c r="F366" s="27">
        <v>0.24</v>
      </c>
      <c r="G366" s="27">
        <v>0.68</v>
      </c>
      <c r="H366">
        <v>352</v>
      </c>
      <c r="I366">
        <v>162</v>
      </c>
      <c r="J366" s="28">
        <v>-0.5</v>
      </c>
      <c r="K366" s="28">
        <v>0.42350000000000004</v>
      </c>
      <c r="L366" s="27">
        <v>0.01</v>
      </c>
      <c r="M366" s="27">
        <v>0</v>
      </c>
      <c r="N366" s="27">
        <v>0.02</v>
      </c>
      <c r="O366" s="27">
        <v>0.02</v>
      </c>
      <c r="P366" s="40">
        <v>590</v>
      </c>
      <c r="Q366" s="40">
        <v>410.00000000000006</v>
      </c>
      <c r="R366" s="27">
        <v>0.73</v>
      </c>
      <c r="S366" s="27">
        <v>0.17</v>
      </c>
      <c r="T366" s="27">
        <v>0.51</v>
      </c>
      <c r="U366" s="27">
        <v>0.21</v>
      </c>
      <c r="V366" s="27">
        <v>0.95</v>
      </c>
      <c r="W366" s="40">
        <v>70</v>
      </c>
      <c r="X366" s="16">
        <v>1</v>
      </c>
      <c r="Y366" s="16">
        <v>25</v>
      </c>
      <c r="Z366" s="27">
        <v>0.01</v>
      </c>
      <c r="AA366" s="27">
        <v>0.01</v>
      </c>
      <c r="AB366" s="27">
        <v>0.01</v>
      </c>
      <c r="AC366" s="27">
        <v>0.03</v>
      </c>
      <c r="AD366" s="27">
        <v>0.02</v>
      </c>
    </row>
    <row r="367" spans="1:30" x14ac:dyDescent="0.25">
      <c r="A367" s="14">
        <v>44561</v>
      </c>
      <c r="B367" s="16">
        <f t="shared" si="10"/>
        <v>12</v>
      </c>
      <c r="C367" s="16">
        <f>WEEKDAY(A367,Processing!$E$3)</f>
        <v>6</v>
      </c>
      <c r="D367" s="22">
        <f>WEEKNUM(A367,Processing!$E$3)-WEEKNUM(DATE(YEAR(A367),B367,1),Processing!$E$3)+1</f>
        <v>5</v>
      </c>
      <c r="E367" s="22" t="str">
        <f t="shared" si="11"/>
        <v>1265</v>
      </c>
      <c r="F367" s="27">
        <v>0.24</v>
      </c>
      <c r="G367" s="27">
        <v>0.59</v>
      </c>
      <c r="H367">
        <v>705</v>
      </c>
      <c r="I367">
        <v>646</v>
      </c>
      <c r="J367" s="28">
        <v>-0.55000000000000004</v>
      </c>
      <c r="K367" s="28">
        <v>0.25459999999999999</v>
      </c>
      <c r="L367" s="27">
        <v>0</v>
      </c>
      <c r="M367" s="27">
        <v>0</v>
      </c>
      <c r="N367" s="27">
        <v>0.02</v>
      </c>
      <c r="O367" s="27">
        <v>0.02</v>
      </c>
      <c r="P367" s="40">
        <v>220</v>
      </c>
      <c r="Q367" s="40">
        <v>780</v>
      </c>
      <c r="R367" s="27">
        <v>0.99</v>
      </c>
      <c r="S367" s="27">
        <v>0.2</v>
      </c>
      <c r="T367" s="27">
        <v>0.73</v>
      </c>
      <c r="U367" s="27">
        <v>0.52</v>
      </c>
      <c r="V367" s="27">
        <v>0.95</v>
      </c>
      <c r="W367" s="40">
        <v>100</v>
      </c>
      <c r="X367" s="16">
        <v>65</v>
      </c>
      <c r="Y367" s="16">
        <v>23</v>
      </c>
      <c r="Z367" s="27">
        <v>0.03</v>
      </c>
      <c r="AA367" s="27">
        <v>0</v>
      </c>
      <c r="AB367" s="27">
        <v>0.04</v>
      </c>
      <c r="AC367" s="27">
        <v>0.01</v>
      </c>
      <c r="AD367" s="27">
        <v>0.02</v>
      </c>
    </row>
    <row r="368" spans="1:30" x14ac:dyDescent="0.25">
      <c r="A368" s="14"/>
      <c r="L368" s="36"/>
    </row>
    <row r="369" spans="1:12" x14ac:dyDescent="0.25">
      <c r="A369" s="14"/>
      <c r="L369" s="36"/>
    </row>
    <row r="370" spans="1:12" x14ac:dyDescent="0.25">
      <c r="A370" s="14"/>
      <c r="L370" s="35"/>
    </row>
    <row r="371" spans="1:12" x14ac:dyDescent="0.25">
      <c r="A371" s="14"/>
      <c r="L371" s="35"/>
    </row>
    <row r="372" spans="1:12" x14ac:dyDescent="0.25">
      <c r="A372" s="14"/>
      <c r="L372" s="35"/>
    </row>
    <row r="373" spans="1:12" x14ac:dyDescent="0.25">
      <c r="A373" s="14"/>
      <c r="L373" s="35"/>
    </row>
    <row r="374" spans="1:12" x14ac:dyDescent="0.25">
      <c r="A374" s="14"/>
      <c r="L374" s="35"/>
    </row>
    <row r="375" spans="1:12" x14ac:dyDescent="0.25">
      <c r="A375" s="14"/>
      <c r="L375" s="35"/>
    </row>
    <row r="376" spans="1:12" x14ac:dyDescent="0.25">
      <c r="A376" s="14"/>
      <c r="L376" s="35"/>
    </row>
    <row r="377" spans="1:12" x14ac:dyDescent="0.25">
      <c r="A377" s="14"/>
      <c r="L377" s="35"/>
    </row>
    <row r="378" spans="1:12" x14ac:dyDescent="0.25">
      <c r="A378" s="14"/>
      <c r="L378" s="35"/>
    </row>
    <row r="379" spans="1:12" x14ac:dyDescent="0.25">
      <c r="A379" s="14"/>
      <c r="L379" s="35"/>
    </row>
    <row r="380" spans="1:12" x14ac:dyDescent="0.25">
      <c r="A380" s="14"/>
      <c r="L380" s="35"/>
    </row>
    <row r="381" spans="1:12" x14ac:dyDescent="0.25">
      <c r="A381" s="14"/>
      <c r="L381" s="35"/>
    </row>
    <row r="382" spans="1:12" x14ac:dyDescent="0.25">
      <c r="A382" s="14"/>
      <c r="L382" s="35"/>
    </row>
    <row r="383" spans="1:12" x14ac:dyDescent="0.25">
      <c r="A383" s="14"/>
      <c r="L383" s="35"/>
    </row>
    <row r="384" spans="1:12" x14ac:dyDescent="0.25">
      <c r="A384" s="14"/>
      <c r="L384" s="35"/>
    </row>
    <row r="385" spans="1:12" x14ac:dyDescent="0.25">
      <c r="A385" s="14"/>
      <c r="L385" s="35"/>
    </row>
    <row r="386" spans="1:12" x14ac:dyDescent="0.25">
      <c r="A386" s="14"/>
      <c r="L386" s="35"/>
    </row>
    <row r="387" spans="1:12" x14ac:dyDescent="0.25">
      <c r="A387" s="14"/>
      <c r="L387" s="35"/>
    </row>
    <row r="388" spans="1:12" x14ac:dyDescent="0.25">
      <c r="A388" s="14"/>
      <c r="L388" s="35"/>
    </row>
    <row r="389" spans="1:12" x14ac:dyDescent="0.25">
      <c r="A389" s="14"/>
      <c r="L389" s="35"/>
    </row>
    <row r="390" spans="1:12" x14ac:dyDescent="0.25">
      <c r="A390" s="14"/>
      <c r="L390" s="35"/>
    </row>
    <row r="391" spans="1:12" x14ac:dyDescent="0.25">
      <c r="A391" s="14"/>
      <c r="L391" s="35"/>
    </row>
    <row r="392" spans="1:12" x14ac:dyDescent="0.25">
      <c r="A392" s="14"/>
      <c r="L392" s="35"/>
    </row>
    <row r="393" spans="1:12" x14ac:dyDescent="0.25">
      <c r="A393" s="14"/>
      <c r="L393" s="35"/>
    </row>
    <row r="394" spans="1:12" x14ac:dyDescent="0.25">
      <c r="A394" s="14"/>
      <c r="L394" s="35"/>
    </row>
    <row r="395" spans="1:12" x14ac:dyDescent="0.25">
      <c r="A395" s="14"/>
      <c r="L395" s="35"/>
    </row>
    <row r="396" spans="1:12" x14ac:dyDescent="0.25">
      <c r="A396" s="14"/>
      <c r="L396" s="35"/>
    </row>
    <row r="397" spans="1:12" x14ac:dyDescent="0.25">
      <c r="A397" s="14"/>
      <c r="L397" s="35"/>
    </row>
    <row r="398" spans="1:12" x14ac:dyDescent="0.25">
      <c r="A398" s="14"/>
      <c r="L398" s="35"/>
    </row>
    <row r="399" spans="1:12" x14ac:dyDescent="0.25">
      <c r="A399" s="14"/>
      <c r="L399" s="35"/>
    </row>
    <row r="400" spans="1:12" x14ac:dyDescent="0.25">
      <c r="A400" s="14"/>
      <c r="L400" s="35"/>
    </row>
    <row r="401" spans="1:12" x14ac:dyDescent="0.25">
      <c r="A401" s="14"/>
      <c r="L401" s="35"/>
    </row>
    <row r="402" spans="1:12" x14ac:dyDescent="0.25">
      <c r="A402" s="14"/>
      <c r="L402" s="35"/>
    </row>
    <row r="403" spans="1:12" x14ac:dyDescent="0.25">
      <c r="A403" s="14"/>
      <c r="L403" s="35"/>
    </row>
    <row r="404" spans="1:12" x14ac:dyDescent="0.25">
      <c r="A404" s="14"/>
      <c r="L404" s="35"/>
    </row>
    <row r="405" spans="1:12" x14ac:dyDescent="0.25">
      <c r="A405" s="14"/>
      <c r="L405" s="35"/>
    </row>
    <row r="406" spans="1:12" x14ac:dyDescent="0.25">
      <c r="A406" s="14"/>
      <c r="L406" s="35"/>
    </row>
    <row r="407" spans="1:12" x14ac:dyDescent="0.25">
      <c r="A407" s="14"/>
      <c r="L407" s="35"/>
    </row>
    <row r="408" spans="1:12" x14ac:dyDescent="0.25">
      <c r="A408" s="14"/>
      <c r="L408" s="35"/>
    </row>
    <row r="409" spans="1:12" x14ac:dyDescent="0.25">
      <c r="A409" s="14"/>
      <c r="L409" s="35"/>
    </row>
    <row r="410" spans="1:12" x14ac:dyDescent="0.25">
      <c r="A410" s="14"/>
      <c r="L410" s="35"/>
    </row>
    <row r="411" spans="1:12" x14ac:dyDescent="0.25">
      <c r="A411" s="14"/>
      <c r="L411" s="35"/>
    </row>
    <row r="412" spans="1:12" x14ac:dyDescent="0.25">
      <c r="A412" s="14"/>
      <c r="L412" s="35"/>
    </row>
    <row r="413" spans="1:12" x14ac:dyDescent="0.25">
      <c r="A413" s="14"/>
      <c r="L413" s="35"/>
    </row>
    <row r="414" spans="1:12" x14ac:dyDescent="0.25">
      <c r="A414" s="14"/>
      <c r="L414" s="35"/>
    </row>
    <row r="415" spans="1:12" x14ac:dyDescent="0.25">
      <c r="A415" s="14"/>
      <c r="L415" s="35"/>
    </row>
    <row r="416" spans="1:12" x14ac:dyDescent="0.25">
      <c r="A416" s="14"/>
      <c r="L416" s="35"/>
    </row>
    <row r="417" spans="1:12" x14ac:dyDescent="0.25">
      <c r="A417" s="14"/>
      <c r="L417" s="35"/>
    </row>
    <row r="418" spans="1:12" x14ac:dyDescent="0.25">
      <c r="A418" s="14"/>
      <c r="L418" s="35"/>
    </row>
    <row r="419" spans="1:12" x14ac:dyDescent="0.25">
      <c r="A419" s="14"/>
      <c r="L419" s="35"/>
    </row>
    <row r="420" spans="1:12" x14ac:dyDescent="0.25">
      <c r="A420" s="14"/>
      <c r="L420" s="35"/>
    </row>
    <row r="421" spans="1:12" x14ac:dyDescent="0.25">
      <c r="A421" s="14"/>
      <c r="L421" s="35"/>
    </row>
    <row r="422" spans="1:12" x14ac:dyDescent="0.25">
      <c r="A422" s="14"/>
      <c r="L422" s="35"/>
    </row>
    <row r="423" spans="1:12" x14ac:dyDescent="0.25">
      <c r="A423" s="14"/>
      <c r="L423" s="35"/>
    </row>
    <row r="424" spans="1:12" x14ac:dyDescent="0.25">
      <c r="A424" s="14"/>
      <c r="L424" s="35"/>
    </row>
    <row r="425" spans="1:12" x14ac:dyDescent="0.25">
      <c r="A425" s="14"/>
      <c r="L425" s="35"/>
    </row>
    <row r="426" spans="1:12" x14ac:dyDescent="0.25">
      <c r="A426" s="14"/>
      <c r="L426" s="35"/>
    </row>
    <row r="427" spans="1:12" x14ac:dyDescent="0.25">
      <c r="A427" s="14"/>
      <c r="L427" s="35"/>
    </row>
    <row r="428" spans="1:12" x14ac:dyDescent="0.25">
      <c r="A428" s="14"/>
      <c r="L428" s="35"/>
    </row>
    <row r="429" spans="1:12" x14ac:dyDescent="0.25">
      <c r="A429" s="14"/>
      <c r="L429" s="35"/>
    </row>
    <row r="430" spans="1:12" x14ac:dyDescent="0.25">
      <c r="A430" s="14"/>
      <c r="L430" s="35"/>
    </row>
    <row r="431" spans="1:12" x14ac:dyDescent="0.25">
      <c r="A431" s="14"/>
      <c r="L431" s="35"/>
    </row>
    <row r="432" spans="1:12" x14ac:dyDescent="0.25">
      <c r="A432" s="14"/>
      <c r="L432" s="35"/>
    </row>
    <row r="433" spans="1:12" x14ac:dyDescent="0.25">
      <c r="A433" s="14"/>
      <c r="L433" s="35"/>
    </row>
    <row r="434" spans="1:12" x14ac:dyDescent="0.25">
      <c r="A434" s="14"/>
      <c r="L434" s="35"/>
    </row>
    <row r="435" spans="1:12" x14ac:dyDescent="0.25">
      <c r="A435" s="14"/>
      <c r="L435" s="35"/>
    </row>
    <row r="436" spans="1:12" x14ac:dyDescent="0.25">
      <c r="A436" s="14"/>
      <c r="L436" s="35"/>
    </row>
    <row r="437" spans="1:12" x14ac:dyDescent="0.25">
      <c r="A437" s="14"/>
      <c r="L437" s="35"/>
    </row>
    <row r="438" spans="1:12" x14ac:dyDescent="0.25">
      <c r="A438" s="14"/>
      <c r="L438" s="35"/>
    </row>
    <row r="439" spans="1:12" x14ac:dyDescent="0.25">
      <c r="A439" s="14"/>
      <c r="L439" s="35"/>
    </row>
    <row r="440" spans="1:12" x14ac:dyDescent="0.25">
      <c r="A440" s="14"/>
      <c r="L440" s="35"/>
    </row>
    <row r="441" spans="1:12" x14ac:dyDescent="0.25">
      <c r="A441" s="14"/>
      <c r="L441" s="35"/>
    </row>
    <row r="442" spans="1:12" x14ac:dyDescent="0.25">
      <c r="A442" s="14"/>
      <c r="L442" s="35"/>
    </row>
    <row r="443" spans="1:12" x14ac:dyDescent="0.25">
      <c r="A443" s="14"/>
      <c r="L443" s="35"/>
    </row>
    <row r="444" spans="1:12" x14ac:dyDescent="0.25">
      <c r="A444" s="14"/>
      <c r="L444" s="35"/>
    </row>
    <row r="445" spans="1:12" x14ac:dyDescent="0.25">
      <c r="A445" s="14"/>
      <c r="L445" s="35"/>
    </row>
    <row r="446" spans="1:12" x14ac:dyDescent="0.25">
      <c r="A446" s="14"/>
      <c r="L446" s="35"/>
    </row>
    <row r="447" spans="1:12" x14ac:dyDescent="0.25">
      <c r="A447" s="14"/>
      <c r="L447" s="35"/>
    </row>
    <row r="448" spans="1:12" x14ac:dyDescent="0.25">
      <c r="A448" s="14"/>
      <c r="L448" s="35"/>
    </row>
    <row r="449" spans="1:12" x14ac:dyDescent="0.25">
      <c r="A449" s="14"/>
      <c r="L449" s="35"/>
    </row>
    <row r="450" spans="1:12" x14ac:dyDescent="0.25">
      <c r="A450" s="14"/>
      <c r="L450" s="35"/>
    </row>
    <row r="451" spans="1:12" x14ac:dyDescent="0.25">
      <c r="A451" s="14"/>
      <c r="L451" s="35"/>
    </row>
    <row r="452" spans="1:12" x14ac:dyDescent="0.25">
      <c r="A452" s="14"/>
      <c r="L452" s="35"/>
    </row>
    <row r="453" spans="1:12" x14ac:dyDescent="0.25">
      <c r="A453" s="14"/>
      <c r="L453" s="35"/>
    </row>
    <row r="454" spans="1:12" x14ac:dyDescent="0.25">
      <c r="A454" s="14"/>
      <c r="L454" s="35"/>
    </row>
    <row r="455" spans="1:12" x14ac:dyDescent="0.25">
      <c r="A455" s="14"/>
      <c r="L455" s="35"/>
    </row>
    <row r="456" spans="1:12" x14ac:dyDescent="0.25">
      <c r="A456" s="14"/>
      <c r="L456" s="35"/>
    </row>
    <row r="457" spans="1:12" x14ac:dyDescent="0.25">
      <c r="A457" s="14"/>
      <c r="L457" s="35"/>
    </row>
    <row r="458" spans="1:12" x14ac:dyDescent="0.25">
      <c r="A458" s="14"/>
      <c r="L458" s="35"/>
    </row>
    <row r="459" spans="1:12" x14ac:dyDescent="0.25">
      <c r="A459" s="14"/>
      <c r="L459" s="35"/>
    </row>
    <row r="460" spans="1:12" x14ac:dyDescent="0.25">
      <c r="A460" s="14"/>
      <c r="L460" s="35"/>
    </row>
    <row r="461" spans="1:12" x14ac:dyDescent="0.25">
      <c r="A461" s="14"/>
      <c r="L461" s="35"/>
    </row>
    <row r="462" spans="1:12" x14ac:dyDescent="0.25">
      <c r="A462" s="14"/>
      <c r="L462" s="35"/>
    </row>
    <row r="463" spans="1:12" x14ac:dyDescent="0.25">
      <c r="A463" s="14"/>
      <c r="L463" s="35"/>
    </row>
    <row r="464" spans="1:12" x14ac:dyDescent="0.25">
      <c r="A464" s="14"/>
      <c r="L464" s="35"/>
    </row>
    <row r="465" spans="1:12" x14ac:dyDescent="0.25">
      <c r="A465" s="14"/>
      <c r="L465" s="35"/>
    </row>
    <row r="466" spans="1:12" x14ac:dyDescent="0.25">
      <c r="A466" s="14"/>
      <c r="L466" s="35"/>
    </row>
    <row r="467" spans="1:12" x14ac:dyDescent="0.25">
      <c r="A467" s="14"/>
      <c r="L467" s="35"/>
    </row>
    <row r="468" spans="1:12" x14ac:dyDescent="0.25">
      <c r="A468" s="14"/>
      <c r="L468" s="35"/>
    </row>
    <row r="469" spans="1:12" x14ac:dyDescent="0.25">
      <c r="A469" s="14"/>
      <c r="L469" s="35"/>
    </row>
    <row r="470" spans="1:12" x14ac:dyDescent="0.25">
      <c r="A470" s="14"/>
      <c r="L470" s="35"/>
    </row>
    <row r="471" spans="1:12" x14ac:dyDescent="0.25">
      <c r="A471" s="14"/>
      <c r="L471" s="35"/>
    </row>
    <row r="472" spans="1:12" x14ac:dyDescent="0.25">
      <c r="A472" s="14"/>
      <c r="L472" s="35"/>
    </row>
    <row r="473" spans="1:12" x14ac:dyDescent="0.25">
      <c r="A473" s="14"/>
      <c r="L473" s="35"/>
    </row>
    <row r="474" spans="1:12" x14ac:dyDescent="0.25">
      <c r="A474" s="14"/>
      <c r="L474" s="35"/>
    </row>
    <row r="475" spans="1:12" x14ac:dyDescent="0.25">
      <c r="A475" s="14"/>
      <c r="L475" s="35"/>
    </row>
    <row r="476" spans="1:12" x14ac:dyDescent="0.25">
      <c r="A476" s="14"/>
      <c r="L476" s="35"/>
    </row>
    <row r="477" spans="1:12" x14ac:dyDescent="0.25">
      <c r="A477" s="14"/>
      <c r="L477" s="35"/>
    </row>
    <row r="478" spans="1:12" x14ac:dyDescent="0.25">
      <c r="A478" s="14"/>
      <c r="L478" s="35"/>
    </row>
    <row r="479" spans="1:12" x14ac:dyDescent="0.25">
      <c r="A479" s="14"/>
      <c r="L479" s="35"/>
    </row>
    <row r="480" spans="1:12" x14ac:dyDescent="0.25">
      <c r="A480" s="14"/>
      <c r="L480" s="35"/>
    </row>
    <row r="481" spans="1:12" x14ac:dyDescent="0.25">
      <c r="A481" s="14"/>
      <c r="L481" s="35"/>
    </row>
    <row r="482" spans="1:12" x14ac:dyDescent="0.25">
      <c r="A482" s="14"/>
      <c r="L482" s="35"/>
    </row>
    <row r="483" spans="1:12" x14ac:dyDescent="0.25">
      <c r="A483" s="14"/>
      <c r="L483" s="35"/>
    </row>
    <row r="484" spans="1:12" x14ac:dyDescent="0.25">
      <c r="A484" s="14"/>
      <c r="L484" s="35"/>
    </row>
    <row r="485" spans="1:12" x14ac:dyDescent="0.25">
      <c r="A485" s="14"/>
      <c r="L485" s="35"/>
    </row>
    <row r="486" spans="1:12" x14ac:dyDescent="0.25">
      <c r="A486" s="14"/>
      <c r="L486" s="35"/>
    </row>
    <row r="487" spans="1:12" x14ac:dyDescent="0.25">
      <c r="A487" s="14"/>
      <c r="L487" s="35"/>
    </row>
    <row r="488" spans="1:12" x14ac:dyDescent="0.25">
      <c r="A488" s="14"/>
      <c r="L488" s="35"/>
    </row>
    <row r="489" spans="1:12" x14ac:dyDescent="0.25">
      <c r="A489" s="14"/>
    </row>
    <row r="490" spans="1:12" x14ac:dyDescent="0.25">
      <c r="A490" s="14"/>
    </row>
    <row r="491" spans="1:12" x14ac:dyDescent="0.25">
      <c r="A491" s="14"/>
    </row>
    <row r="492" spans="1:12" x14ac:dyDescent="0.25">
      <c r="A492" s="14"/>
    </row>
    <row r="493" spans="1:12" x14ac:dyDescent="0.25">
      <c r="A493" s="14"/>
    </row>
    <row r="494" spans="1:12" x14ac:dyDescent="0.25">
      <c r="A494" s="14"/>
    </row>
    <row r="495" spans="1:12" x14ac:dyDescent="0.25">
      <c r="A495" s="14"/>
    </row>
    <row r="496" spans="1:12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14"/>
    </row>
    <row r="1004" spans="1:1" x14ac:dyDescent="0.25">
      <c r="A1004" s="14"/>
    </row>
    <row r="1005" spans="1:1" x14ac:dyDescent="0.25">
      <c r="A1005" s="14"/>
    </row>
    <row r="1006" spans="1:1" x14ac:dyDescent="0.25">
      <c r="A1006" s="14"/>
    </row>
    <row r="1007" spans="1:1" x14ac:dyDescent="0.25">
      <c r="A1007" s="14"/>
    </row>
    <row r="1008" spans="1:1" x14ac:dyDescent="0.25">
      <c r="A1008" s="14"/>
    </row>
    <row r="1009" spans="1:1" x14ac:dyDescent="0.25">
      <c r="A1009" s="14"/>
    </row>
    <row r="1010" spans="1:1" x14ac:dyDescent="0.25">
      <c r="A1010" s="14"/>
    </row>
    <row r="1011" spans="1:1" x14ac:dyDescent="0.25">
      <c r="A1011" s="14"/>
    </row>
    <row r="1012" spans="1:1" x14ac:dyDescent="0.25">
      <c r="A1012" s="14"/>
    </row>
    <row r="1013" spans="1:1" x14ac:dyDescent="0.25">
      <c r="A1013" s="14"/>
    </row>
    <row r="1014" spans="1:1" x14ac:dyDescent="0.25">
      <c r="A1014" s="14"/>
    </row>
    <row r="1015" spans="1:1" x14ac:dyDescent="0.25">
      <c r="A1015" s="14"/>
    </row>
    <row r="1016" spans="1:1" x14ac:dyDescent="0.25">
      <c r="A1016" s="14"/>
    </row>
    <row r="1017" spans="1:1" x14ac:dyDescent="0.25">
      <c r="A1017" s="14"/>
    </row>
    <row r="1018" spans="1:1" x14ac:dyDescent="0.25">
      <c r="A1018" s="14"/>
    </row>
    <row r="1019" spans="1:1" x14ac:dyDescent="0.25">
      <c r="A1019" s="14"/>
    </row>
    <row r="1020" spans="1:1" x14ac:dyDescent="0.25">
      <c r="A1020" s="14"/>
    </row>
    <row r="1021" spans="1:1" x14ac:dyDescent="0.25">
      <c r="A1021" s="14"/>
    </row>
    <row r="1022" spans="1:1" x14ac:dyDescent="0.25">
      <c r="A1022" s="14"/>
    </row>
    <row r="1023" spans="1:1" x14ac:dyDescent="0.25">
      <c r="A1023" s="14"/>
    </row>
    <row r="1024" spans="1:1" x14ac:dyDescent="0.25">
      <c r="A1024" s="14"/>
    </row>
    <row r="1025" spans="1:1" x14ac:dyDescent="0.25">
      <c r="A1025" s="14"/>
    </row>
    <row r="1026" spans="1:1" x14ac:dyDescent="0.25">
      <c r="A1026" s="14"/>
    </row>
    <row r="1027" spans="1:1" x14ac:dyDescent="0.25">
      <c r="A1027" s="14"/>
    </row>
    <row r="1028" spans="1:1" x14ac:dyDescent="0.25">
      <c r="A1028" s="14"/>
    </row>
    <row r="1029" spans="1:1" x14ac:dyDescent="0.25">
      <c r="A1029" s="14"/>
    </row>
    <row r="1030" spans="1:1" x14ac:dyDescent="0.25">
      <c r="A1030" s="14"/>
    </row>
    <row r="1031" spans="1:1" x14ac:dyDescent="0.25">
      <c r="A1031" s="14"/>
    </row>
    <row r="1032" spans="1:1" x14ac:dyDescent="0.25">
      <c r="A1032" s="14"/>
    </row>
    <row r="1033" spans="1:1" x14ac:dyDescent="0.25">
      <c r="A1033" s="14"/>
    </row>
    <row r="1034" spans="1:1" x14ac:dyDescent="0.25">
      <c r="A1034" s="14"/>
    </row>
    <row r="1035" spans="1:1" x14ac:dyDescent="0.25">
      <c r="A1035" s="14"/>
    </row>
    <row r="1036" spans="1:1" x14ac:dyDescent="0.25">
      <c r="A1036" s="14"/>
    </row>
    <row r="1037" spans="1:1" x14ac:dyDescent="0.25">
      <c r="A1037" s="14"/>
    </row>
    <row r="1038" spans="1:1" x14ac:dyDescent="0.25">
      <c r="A1038" s="14"/>
    </row>
    <row r="1039" spans="1:1" x14ac:dyDescent="0.25">
      <c r="A1039" s="14"/>
    </row>
    <row r="1040" spans="1:1" x14ac:dyDescent="0.25">
      <c r="A1040" s="14"/>
    </row>
    <row r="1041" spans="1:1" x14ac:dyDescent="0.25">
      <c r="A1041" s="14"/>
    </row>
    <row r="1042" spans="1:1" x14ac:dyDescent="0.25">
      <c r="A1042" s="14"/>
    </row>
    <row r="1043" spans="1:1" x14ac:dyDescent="0.25">
      <c r="A1043" s="14"/>
    </row>
    <row r="1044" spans="1:1" x14ac:dyDescent="0.25">
      <c r="A1044" s="14"/>
    </row>
    <row r="1045" spans="1:1" x14ac:dyDescent="0.25">
      <c r="A1045" s="14"/>
    </row>
    <row r="1046" spans="1:1" x14ac:dyDescent="0.25">
      <c r="A1046" s="14"/>
    </row>
    <row r="1047" spans="1:1" x14ac:dyDescent="0.25">
      <c r="A1047" s="14"/>
    </row>
    <row r="1048" spans="1:1" x14ac:dyDescent="0.25">
      <c r="A1048" s="14"/>
    </row>
    <row r="1049" spans="1:1" x14ac:dyDescent="0.25">
      <c r="A1049" s="14"/>
    </row>
    <row r="1050" spans="1:1" x14ac:dyDescent="0.25">
      <c r="A1050" s="14"/>
    </row>
    <row r="1051" spans="1:1" x14ac:dyDescent="0.25">
      <c r="A1051" s="14"/>
    </row>
    <row r="1052" spans="1:1" x14ac:dyDescent="0.25">
      <c r="A1052" s="14"/>
    </row>
    <row r="1053" spans="1:1" x14ac:dyDescent="0.25">
      <c r="A1053" s="14"/>
    </row>
    <row r="1054" spans="1:1" x14ac:dyDescent="0.25">
      <c r="A1054" s="14"/>
    </row>
    <row r="1055" spans="1:1" x14ac:dyDescent="0.25">
      <c r="A1055" s="14"/>
    </row>
    <row r="1056" spans="1:1" x14ac:dyDescent="0.25">
      <c r="A1056" s="14"/>
    </row>
    <row r="1057" spans="1:1" x14ac:dyDescent="0.25">
      <c r="A1057" s="14"/>
    </row>
    <row r="1058" spans="1:1" x14ac:dyDescent="0.25">
      <c r="A1058" s="14"/>
    </row>
    <row r="1059" spans="1:1" x14ac:dyDescent="0.25">
      <c r="A1059" s="14"/>
    </row>
    <row r="1060" spans="1:1" x14ac:dyDescent="0.25">
      <c r="A1060" s="14"/>
    </row>
    <row r="1061" spans="1:1" x14ac:dyDescent="0.25">
      <c r="A1061" s="14"/>
    </row>
    <row r="1062" spans="1:1" x14ac:dyDescent="0.25">
      <c r="A1062" s="14"/>
    </row>
    <row r="1063" spans="1:1" x14ac:dyDescent="0.25">
      <c r="A1063" s="14"/>
    </row>
    <row r="1064" spans="1:1" x14ac:dyDescent="0.25">
      <c r="A1064" s="14"/>
    </row>
    <row r="1065" spans="1:1" x14ac:dyDescent="0.25">
      <c r="A1065" s="14"/>
    </row>
    <row r="1066" spans="1:1" x14ac:dyDescent="0.25">
      <c r="A1066" s="14"/>
    </row>
    <row r="1067" spans="1:1" x14ac:dyDescent="0.25">
      <c r="A1067" s="14"/>
    </row>
    <row r="1068" spans="1:1" x14ac:dyDescent="0.25">
      <c r="A1068" s="14"/>
    </row>
    <row r="1069" spans="1:1" x14ac:dyDescent="0.25">
      <c r="A1069" s="14"/>
    </row>
    <row r="1070" spans="1:1" x14ac:dyDescent="0.25">
      <c r="A1070" s="14"/>
    </row>
    <row r="1071" spans="1:1" x14ac:dyDescent="0.25">
      <c r="A1071" s="14"/>
    </row>
    <row r="1072" spans="1:1" x14ac:dyDescent="0.25">
      <c r="A1072" s="14"/>
    </row>
    <row r="1073" spans="1:1" x14ac:dyDescent="0.25">
      <c r="A1073" s="14"/>
    </row>
    <row r="1074" spans="1:1" x14ac:dyDescent="0.25">
      <c r="A1074" s="14"/>
    </row>
    <row r="1075" spans="1:1" x14ac:dyDescent="0.25">
      <c r="A1075" s="14"/>
    </row>
    <row r="1076" spans="1:1" x14ac:dyDescent="0.25">
      <c r="A1076" s="14"/>
    </row>
    <row r="1077" spans="1:1" x14ac:dyDescent="0.25">
      <c r="A1077" s="14"/>
    </row>
    <row r="1078" spans="1:1" x14ac:dyDescent="0.25">
      <c r="A1078" s="14"/>
    </row>
    <row r="1079" spans="1:1" x14ac:dyDescent="0.25">
      <c r="A1079" s="14"/>
    </row>
    <row r="1080" spans="1:1" x14ac:dyDescent="0.25">
      <c r="A1080" s="14"/>
    </row>
    <row r="1081" spans="1:1" x14ac:dyDescent="0.25">
      <c r="A1081" s="14"/>
    </row>
    <row r="1082" spans="1:1" x14ac:dyDescent="0.25">
      <c r="A1082" s="14"/>
    </row>
    <row r="1083" spans="1:1" x14ac:dyDescent="0.25">
      <c r="A1083" s="14"/>
    </row>
    <row r="1084" spans="1:1" x14ac:dyDescent="0.25">
      <c r="A1084" s="14"/>
    </row>
    <row r="1085" spans="1:1" x14ac:dyDescent="0.25">
      <c r="A1085" s="14"/>
    </row>
    <row r="1086" spans="1:1" x14ac:dyDescent="0.25">
      <c r="A1086" s="14"/>
    </row>
    <row r="1087" spans="1:1" x14ac:dyDescent="0.25">
      <c r="A1087" s="14"/>
    </row>
    <row r="1088" spans="1:1" x14ac:dyDescent="0.25">
      <c r="A1088" s="14"/>
    </row>
    <row r="1089" spans="1:1" x14ac:dyDescent="0.25">
      <c r="A1089" s="14"/>
    </row>
    <row r="1090" spans="1:1" x14ac:dyDescent="0.25">
      <c r="A1090" s="14"/>
    </row>
    <row r="1091" spans="1:1" x14ac:dyDescent="0.25">
      <c r="A1091" s="14"/>
    </row>
    <row r="1092" spans="1:1" x14ac:dyDescent="0.25">
      <c r="A1092" s="14"/>
    </row>
    <row r="1093" spans="1:1" x14ac:dyDescent="0.25">
      <c r="A1093" s="14"/>
    </row>
    <row r="1094" spans="1:1" x14ac:dyDescent="0.25">
      <c r="A1094" s="14"/>
    </row>
    <row r="1095" spans="1:1" x14ac:dyDescent="0.25">
      <c r="A1095" s="14"/>
    </row>
    <row r="1096" spans="1:1" x14ac:dyDescent="0.25">
      <c r="A1096" s="14"/>
    </row>
    <row r="1097" spans="1:1" x14ac:dyDescent="0.25">
      <c r="A1097" s="14"/>
    </row>
    <row r="1098" spans="1:1" x14ac:dyDescent="0.25">
      <c r="A1098" s="14"/>
    </row>
    <row r="1099" spans="1:1" x14ac:dyDescent="0.25">
      <c r="A1099" s="14"/>
    </row>
    <row r="1100" spans="1:1" x14ac:dyDescent="0.25">
      <c r="A1100" s="14"/>
    </row>
  </sheetData>
  <mergeCells count="30">
    <mergeCell ref="W1:W2"/>
    <mergeCell ref="X1:X2"/>
    <mergeCell ref="Y1:Y2"/>
    <mergeCell ref="V1:V2"/>
    <mergeCell ref="J1:J2"/>
    <mergeCell ref="R1:R2"/>
    <mergeCell ref="H1:H2"/>
    <mergeCell ref="I1:I2"/>
    <mergeCell ref="A1:A2"/>
    <mergeCell ref="C1:C2"/>
    <mergeCell ref="D1:D2"/>
    <mergeCell ref="B1:B2"/>
    <mergeCell ref="G1:G2"/>
    <mergeCell ref="F1:F2"/>
    <mergeCell ref="E1:E2"/>
    <mergeCell ref="S1:S2"/>
    <mergeCell ref="T1:T2"/>
    <mergeCell ref="U1:U2"/>
    <mergeCell ref="P1:P2"/>
    <mergeCell ref="Q1:Q2"/>
    <mergeCell ref="L1:L2"/>
    <mergeCell ref="M1:M2"/>
    <mergeCell ref="N1:N2"/>
    <mergeCell ref="O1:O2"/>
    <mergeCell ref="K1:K2"/>
    <mergeCell ref="Z1:Z2"/>
    <mergeCell ref="AA1:AA2"/>
    <mergeCell ref="AB1:AB2"/>
    <mergeCell ref="AC1:AC2"/>
    <mergeCell ref="AD1:AD2"/>
  </mergeCells>
  <phoneticPr fontId="14" type="noConversion"/>
  <conditionalFormatting sqref="K3:K367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E393-C2CF-428D-9FD4-D76D86AB35ED}">
  <dimension ref="A1:N481"/>
  <sheetViews>
    <sheetView zoomScale="40" zoomScaleNormal="40" workbookViewId="0">
      <selection activeCell="E1" sqref="E1"/>
    </sheetView>
  </sheetViews>
  <sheetFormatPr defaultRowHeight="15" x14ac:dyDescent="0.25"/>
  <sheetData>
    <row r="1" spans="1:14" ht="15" customHeight="1" x14ac:dyDescent="0.3">
      <c r="A1" s="51" t="s">
        <v>93</v>
      </c>
      <c r="B1" s="51"/>
      <c r="C1" s="51" t="s">
        <v>26</v>
      </c>
      <c r="D1" s="51" t="s">
        <v>27</v>
      </c>
      <c r="E1" s="54"/>
      <c r="F1" s="53"/>
      <c r="G1" s="53"/>
      <c r="H1" s="53"/>
      <c r="I1" s="53"/>
      <c r="J1" s="53"/>
      <c r="K1" s="53"/>
      <c r="L1" s="53"/>
      <c r="M1" s="53"/>
      <c r="N1" s="54"/>
    </row>
    <row r="2" spans="1:14" ht="15" customHeight="1" x14ac:dyDescent="0.3">
      <c r="A2" s="16">
        <v>1</v>
      </c>
      <c r="B2" s="16">
        <v>1</v>
      </c>
      <c r="C2" s="16">
        <f>INDEX([1]MonthWaves!$D$2:$D$57370,MATCH([1]Processing!$B$3&amp;A2&amp;B2,[1]MonthWaves!$E$2:$E$5737,0))</f>
        <v>0.5</v>
      </c>
      <c r="D2" s="16">
        <v>0.01</v>
      </c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14" x14ac:dyDescent="0.25">
      <c r="A3" s="16">
        <v>1</v>
      </c>
      <c r="B3" s="16">
        <v>2</v>
      </c>
      <c r="C3" s="16">
        <f>INDEX([1]MonthWaves!$D$2:$D$57370,MATCH([1]Processing!$B$3&amp;A3&amp;B3,[1]MonthWaves!$E$2:$E$5737,0))</f>
        <v>0.4</v>
      </c>
      <c r="D3" s="16" t="e">
        <f t="shared" ref="D3:D66" si="0">(IF(INT((ROW()-2)/60)=TRUNC((ROW()-2)/60,2),A4,NA()))*0.01</f>
        <v>#N/A</v>
      </c>
    </row>
    <row r="4" spans="1:14" x14ac:dyDescent="0.25">
      <c r="A4" s="16">
        <v>1</v>
      </c>
      <c r="B4" s="16">
        <v>3</v>
      </c>
      <c r="C4" s="16">
        <f>INDEX([1]MonthWaves!$D$2:$D$57370,MATCH([1]Processing!$B$3&amp;A4&amp;B4,[1]MonthWaves!$E$2:$E$5737,0))</f>
        <v>0.8</v>
      </c>
      <c r="D4" s="16" t="e">
        <f t="shared" si="0"/>
        <v>#N/A</v>
      </c>
    </row>
    <row r="5" spans="1:14" x14ac:dyDescent="0.25">
      <c r="A5" s="16">
        <v>1</v>
      </c>
      <c r="B5" s="16">
        <v>4</v>
      </c>
      <c r="C5" s="16">
        <f>INDEX([1]MonthWaves!$D$2:$D$57370,MATCH([1]Processing!$B$3&amp;A5&amp;B5,[1]MonthWaves!$E$2:$E$5737,0))</f>
        <v>0.3</v>
      </c>
      <c r="D5" s="16" t="e">
        <f t="shared" si="0"/>
        <v>#N/A</v>
      </c>
    </row>
    <row r="6" spans="1:14" x14ac:dyDescent="0.25">
      <c r="A6" s="16">
        <v>1</v>
      </c>
      <c r="B6" s="16">
        <v>5</v>
      </c>
      <c r="C6" s="16">
        <f>INDEX([1]MonthWaves!$D$2:$D$57370,MATCH([1]Processing!$B$3&amp;A6&amp;B6,[1]MonthWaves!$E$2:$E$5737,0))</f>
        <v>0.65</v>
      </c>
      <c r="D6" s="16" t="e">
        <f t="shared" si="0"/>
        <v>#N/A</v>
      </c>
    </row>
    <row r="7" spans="1:14" x14ac:dyDescent="0.25">
      <c r="A7" s="16">
        <v>1</v>
      </c>
      <c r="B7" s="16">
        <v>6</v>
      </c>
      <c r="C7" s="16">
        <f>INDEX([1]MonthWaves!$D$2:$D$57370,MATCH([1]Processing!$B$3&amp;A7&amp;B7,[1]MonthWaves!$E$2:$E$5737,0))</f>
        <v>0.4</v>
      </c>
      <c r="D7" s="16" t="e">
        <f t="shared" si="0"/>
        <v>#N/A</v>
      </c>
    </row>
    <row r="8" spans="1:14" x14ac:dyDescent="0.25">
      <c r="A8" s="16">
        <v>1</v>
      </c>
      <c r="B8" s="16">
        <v>7</v>
      </c>
      <c r="C8" s="16">
        <f>INDEX([1]MonthWaves!$D$2:$D$57370,MATCH([1]Processing!$B$3&amp;A8&amp;B8,[1]MonthWaves!$E$2:$E$5737,0))</f>
        <v>0.65</v>
      </c>
      <c r="D8" s="16" t="e">
        <f t="shared" si="0"/>
        <v>#N/A</v>
      </c>
    </row>
    <row r="9" spans="1:14" x14ac:dyDescent="0.25">
      <c r="A9" s="16">
        <v>1</v>
      </c>
      <c r="B9" s="16">
        <v>8</v>
      </c>
      <c r="C9" s="16">
        <f>INDEX([1]MonthWaves!$D$2:$D$57370,MATCH([1]Processing!$B$3&amp;A9&amp;B9,[1]MonthWaves!$E$2:$E$5737,0))</f>
        <v>0.65</v>
      </c>
      <c r="D9" s="16" t="e">
        <f t="shared" si="0"/>
        <v>#N/A</v>
      </c>
    </row>
    <row r="10" spans="1:14" x14ac:dyDescent="0.25">
      <c r="A10" s="16">
        <v>1</v>
      </c>
      <c r="B10" s="16">
        <v>9</v>
      </c>
      <c r="C10" s="16">
        <f>INDEX([1]MonthWaves!$D$2:$D$57370,MATCH([1]Processing!$B$3&amp;A10&amp;B10,[1]MonthWaves!$E$2:$E$5737,0))</f>
        <v>0.65</v>
      </c>
      <c r="D10" s="16" t="e">
        <f t="shared" si="0"/>
        <v>#N/A</v>
      </c>
    </row>
    <row r="11" spans="1:14" x14ac:dyDescent="0.25">
      <c r="A11" s="16">
        <v>1</v>
      </c>
      <c r="B11" s="16">
        <v>10</v>
      </c>
      <c r="C11" s="16">
        <f>INDEX([1]MonthWaves!$D$2:$D$57370,MATCH([1]Processing!$B$3&amp;A11&amp;B11,[1]MonthWaves!$E$2:$E$5737,0))</f>
        <v>0.45</v>
      </c>
      <c r="D11" s="16" t="e">
        <f t="shared" si="0"/>
        <v>#N/A</v>
      </c>
    </row>
    <row r="12" spans="1:14" x14ac:dyDescent="0.25">
      <c r="A12" s="16">
        <v>1</v>
      </c>
      <c r="B12" s="16">
        <v>11</v>
      </c>
      <c r="C12" s="16">
        <f>INDEX([1]MonthWaves!$D$2:$D$57370,MATCH([1]Processing!$B$3&amp;A12&amp;B12,[1]MonthWaves!$E$2:$E$5737,0))</f>
        <v>0.45</v>
      </c>
      <c r="D12" s="16" t="e">
        <f t="shared" si="0"/>
        <v>#N/A</v>
      </c>
    </row>
    <row r="13" spans="1:14" x14ac:dyDescent="0.25">
      <c r="A13" s="16">
        <v>1</v>
      </c>
      <c r="B13" s="16">
        <v>12</v>
      </c>
      <c r="C13" s="16">
        <f>INDEX([1]MonthWaves!$D$2:$D$57370,MATCH([1]Processing!$B$3&amp;A13&amp;B13,[1]MonthWaves!$E$2:$E$5737,0))</f>
        <v>0.45</v>
      </c>
      <c r="D13" s="16" t="e">
        <f t="shared" si="0"/>
        <v>#N/A</v>
      </c>
    </row>
    <row r="14" spans="1:14" x14ac:dyDescent="0.25">
      <c r="A14" s="16">
        <v>1</v>
      </c>
      <c r="B14" s="16">
        <v>13</v>
      </c>
      <c r="C14" s="16">
        <f>INDEX([1]MonthWaves!$D$2:$D$57370,MATCH([1]Processing!$B$3&amp;A14&amp;B14,[1]MonthWaves!$E$2:$E$5737,0))</f>
        <v>0.45</v>
      </c>
      <c r="D14" s="16" t="e">
        <f t="shared" si="0"/>
        <v>#N/A</v>
      </c>
    </row>
    <row r="15" spans="1:14" x14ac:dyDescent="0.25">
      <c r="A15" s="16">
        <v>1</v>
      </c>
      <c r="B15" s="16">
        <v>14</v>
      </c>
      <c r="C15" s="16">
        <f>INDEX([1]MonthWaves!$D$2:$D$57370,MATCH([1]Processing!$B$3&amp;A15&amp;B15,[1]MonthWaves!$E$2:$E$5737,0))</f>
        <v>0.45</v>
      </c>
      <c r="D15" s="16" t="e">
        <f t="shared" si="0"/>
        <v>#N/A</v>
      </c>
    </row>
    <row r="16" spans="1:14" x14ac:dyDescent="0.25">
      <c r="A16" s="16">
        <v>1</v>
      </c>
      <c r="B16" s="16">
        <v>15</v>
      </c>
      <c r="C16" s="16">
        <f>INDEX([1]MonthWaves!$D$2:$D$57370,MATCH([1]Processing!$B$3&amp;A16&amp;B16,[1]MonthWaves!$E$2:$E$5737,0))</f>
        <v>0.45</v>
      </c>
      <c r="D16" s="16" t="e">
        <f t="shared" si="0"/>
        <v>#N/A</v>
      </c>
    </row>
    <row r="17" spans="1:4" x14ac:dyDescent="0.25">
      <c r="A17" s="16">
        <v>1</v>
      </c>
      <c r="B17" s="16">
        <v>16</v>
      </c>
      <c r="C17" s="16">
        <f>INDEX([1]MonthWaves!$D$2:$D$57370,MATCH([1]Processing!$B$3&amp;A17&amp;B17,[1]MonthWaves!$E$2:$E$5737,0))</f>
        <v>0.55000000000000004</v>
      </c>
      <c r="D17" s="16" t="e">
        <f t="shared" si="0"/>
        <v>#N/A</v>
      </c>
    </row>
    <row r="18" spans="1:4" x14ac:dyDescent="0.25">
      <c r="A18" s="16">
        <v>1</v>
      </c>
      <c r="B18" s="16">
        <v>17</v>
      </c>
      <c r="C18" s="16">
        <f>INDEX([1]MonthWaves!$D$2:$D$57370,MATCH([1]Processing!$B$3&amp;A18&amp;B18,[1]MonthWaves!$E$2:$E$5737,0))</f>
        <v>0.35000000000000003</v>
      </c>
      <c r="D18" s="16" t="e">
        <f t="shared" si="0"/>
        <v>#N/A</v>
      </c>
    </row>
    <row r="19" spans="1:4" x14ac:dyDescent="0.25">
      <c r="A19" s="16">
        <v>1</v>
      </c>
      <c r="B19" s="16">
        <v>18</v>
      </c>
      <c r="C19" s="16">
        <f>INDEX([1]MonthWaves!$D$2:$D$57370,MATCH([1]Processing!$B$3&amp;A19&amp;B19,[1]MonthWaves!$E$2:$E$5737,0))</f>
        <v>0.45</v>
      </c>
      <c r="D19" s="16" t="e">
        <f t="shared" si="0"/>
        <v>#N/A</v>
      </c>
    </row>
    <row r="20" spans="1:4" x14ac:dyDescent="0.25">
      <c r="A20" s="16">
        <v>1</v>
      </c>
      <c r="B20" s="16">
        <v>19</v>
      </c>
      <c r="C20" s="16">
        <f>INDEX([1]MonthWaves!$D$2:$D$57370,MATCH([1]Processing!$B$3&amp;A20&amp;B20,[1]MonthWaves!$E$2:$E$5737,0))</f>
        <v>0.45</v>
      </c>
      <c r="D20" s="16" t="e">
        <f t="shared" si="0"/>
        <v>#N/A</v>
      </c>
    </row>
    <row r="21" spans="1:4" x14ac:dyDescent="0.25">
      <c r="A21" s="16">
        <v>1</v>
      </c>
      <c r="B21" s="16">
        <v>20</v>
      </c>
      <c r="C21" s="16">
        <f>INDEX([1]MonthWaves!$D$2:$D$57370,MATCH([1]Processing!$B$3&amp;A21&amp;B21,[1]MonthWaves!$E$2:$E$5737,0))</f>
        <v>0.45</v>
      </c>
      <c r="D21" s="16" t="e">
        <f t="shared" si="0"/>
        <v>#N/A</v>
      </c>
    </row>
    <row r="22" spans="1:4" x14ac:dyDescent="0.25">
      <c r="A22" s="16">
        <v>1</v>
      </c>
      <c r="B22" s="16">
        <v>21</v>
      </c>
      <c r="C22" s="16">
        <f>INDEX([1]MonthWaves!$D$2:$D$57370,MATCH([1]Processing!$B$3&amp;A22&amp;B22,[1]MonthWaves!$E$2:$E$5737,0))</f>
        <v>0.45</v>
      </c>
      <c r="D22" s="16" t="e">
        <f t="shared" si="0"/>
        <v>#N/A</v>
      </c>
    </row>
    <row r="23" spans="1:4" x14ac:dyDescent="0.25">
      <c r="A23" s="16">
        <v>1</v>
      </c>
      <c r="B23" s="16">
        <v>22</v>
      </c>
      <c r="C23" s="16">
        <f>INDEX([1]MonthWaves!$D$2:$D$57370,MATCH([1]Processing!$B$3&amp;A23&amp;B23,[1]MonthWaves!$E$2:$E$5737,0))</f>
        <v>0.45</v>
      </c>
      <c r="D23" s="16" t="e">
        <f t="shared" si="0"/>
        <v>#N/A</v>
      </c>
    </row>
    <row r="24" spans="1:4" x14ac:dyDescent="0.25">
      <c r="A24" s="16">
        <v>1</v>
      </c>
      <c r="B24" s="16">
        <v>23</v>
      </c>
      <c r="C24" s="16">
        <f>INDEX([1]MonthWaves!$D$2:$D$57370,MATCH([1]Processing!$B$3&amp;A24&amp;B24,[1]MonthWaves!$E$2:$E$5737,0))</f>
        <v>0.45</v>
      </c>
      <c r="D24" s="16" t="e">
        <f t="shared" si="0"/>
        <v>#N/A</v>
      </c>
    </row>
    <row r="25" spans="1:4" x14ac:dyDescent="0.25">
      <c r="A25" s="16">
        <v>1</v>
      </c>
      <c r="B25" s="16">
        <v>24</v>
      </c>
      <c r="C25" s="16">
        <f>INDEX([1]MonthWaves!$D$2:$D$57370,MATCH([1]Processing!$B$3&amp;A25&amp;B25,[1]MonthWaves!$E$2:$E$5737,0))</f>
        <v>0.45</v>
      </c>
      <c r="D25" s="16" t="e">
        <f t="shared" si="0"/>
        <v>#N/A</v>
      </c>
    </row>
    <row r="26" spans="1:4" x14ac:dyDescent="0.25">
      <c r="A26" s="16">
        <v>1</v>
      </c>
      <c r="B26" s="16">
        <v>25</v>
      </c>
      <c r="C26" s="16">
        <f>INDEX([1]MonthWaves!$D$2:$D$57370,MATCH([1]Processing!$B$3&amp;A26&amp;B26,[1]MonthWaves!$E$2:$E$5737,0))</f>
        <v>0.45</v>
      </c>
      <c r="D26" s="16" t="e">
        <f t="shared" si="0"/>
        <v>#N/A</v>
      </c>
    </row>
    <row r="27" spans="1:4" x14ac:dyDescent="0.25">
      <c r="A27" s="16">
        <v>1</v>
      </c>
      <c r="B27" s="16">
        <v>26</v>
      </c>
      <c r="C27" s="16">
        <f>INDEX([1]MonthWaves!$D$2:$D$57370,MATCH([1]Processing!$B$3&amp;A27&amp;B27,[1]MonthWaves!$E$2:$E$5737,0))</f>
        <v>0.45</v>
      </c>
      <c r="D27" s="16" t="e">
        <f t="shared" si="0"/>
        <v>#N/A</v>
      </c>
    </row>
    <row r="28" spans="1:4" x14ac:dyDescent="0.25">
      <c r="A28" s="16">
        <v>1</v>
      </c>
      <c r="B28" s="16">
        <v>27</v>
      </c>
      <c r="C28" s="16">
        <f>INDEX([1]MonthWaves!$D$2:$D$57370,MATCH([1]Processing!$B$3&amp;A28&amp;B28,[1]MonthWaves!$E$2:$E$5737,0))</f>
        <v>0.45</v>
      </c>
      <c r="D28" s="16" t="e">
        <f t="shared" si="0"/>
        <v>#N/A</v>
      </c>
    </row>
    <row r="29" spans="1:4" x14ac:dyDescent="0.25">
      <c r="A29" s="16">
        <v>1</v>
      </c>
      <c r="B29" s="16">
        <v>28</v>
      </c>
      <c r="C29" s="16">
        <f>INDEX([1]MonthWaves!$D$2:$D$57370,MATCH([1]Processing!$B$3&amp;A29&amp;B29,[1]MonthWaves!$E$2:$E$5737,0))</f>
        <v>0.45</v>
      </c>
      <c r="D29" s="16" t="e">
        <f t="shared" si="0"/>
        <v>#N/A</v>
      </c>
    </row>
    <row r="30" spans="1:4" x14ac:dyDescent="0.25">
      <c r="A30" s="16">
        <v>1</v>
      </c>
      <c r="B30" s="16">
        <v>29</v>
      </c>
      <c r="C30" s="16">
        <f>INDEX([1]MonthWaves!$D$2:$D$57370,MATCH([1]Processing!$B$3&amp;A30&amp;B30,[1]MonthWaves!$E$2:$E$5737,0))</f>
        <v>0.45</v>
      </c>
      <c r="D30" s="16" t="e">
        <f t="shared" si="0"/>
        <v>#N/A</v>
      </c>
    </row>
    <row r="31" spans="1:4" x14ac:dyDescent="0.25">
      <c r="A31" s="16">
        <v>1</v>
      </c>
      <c r="B31" s="16">
        <v>30</v>
      </c>
      <c r="C31" s="16">
        <f>INDEX([1]MonthWaves!$D$2:$D$57370,MATCH([1]Processing!$B$3&amp;A31&amp;B31,[1]MonthWaves!$E$2:$E$5737,0))</f>
        <v>0.45</v>
      </c>
      <c r="D31" s="16" t="e">
        <f t="shared" si="0"/>
        <v>#N/A</v>
      </c>
    </row>
    <row r="32" spans="1:4" x14ac:dyDescent="0.25">
      <c r="A32" s="16">
        <v>1</v>
      </c>
      <c r="B32" s="16">
        <v>31</v>
      </c>
      <c r="C32" s="16">
        <f>INDEX([1]MonthWaves!$D$2:$D$57370,MATCH([1]Processing!$B$3&amp;A32&amp;B32,[1]MonthWaves!$E$2:$E$5737,0))</f>
        <v>0.45</v>
      </c>
      <c r="D32" s="16" t="e">
        <f t="shared" si="0"/>
        <v>#N/A</v>
      </c>
    </row>
    <row r="33" spans="1:4" x14ac:dyDescent="0.25">
      <c r="A33" s="16">
        <v>1</v>
      </c>
      <c r="B33" s="16">
        <v>32</v>
      </c>
      <c r="C33" s="16">
        <f>INDEX([1]MonthWaves!$D$2:$D$57370,MATCH([1]Processing!$B$3&amp;A33&amp;B33,[1]MonthWaves!$E$2:$E$5737,0))</f>
        <v>0.45</v>
      </c>
      <c r="D33" s="16" t="e">
        <f t="shared" si="0"/>
        <v>#N/A</v>
      </c>
    </row>
    <row r="34" spans="1:4" x14ac:dyDescent="0.25">
      <c r="A34" s="16">
        <v>1</v>
      </c>
      <c r="B34" s="16">
        <v>33</v>
      </c>
      <c r="C34" s="16">
        <f>INDEX([1]MonthWaves!$D$2:$D$57370,MATCH([1]Processing!$B$3&amp;A34&amp;B34,[1]MonthWaves!$E$2:$E$5737,0))</f>
        <v>0.45</v>
      </c>
      <c r="D34" s="16" t="e">
        <f t="shared" si="0"/>
        <v>#N/A</v>
      </c>
    </row>
    <row r="35" spans="1:4" x14ac:dyDescent="0.25">
      <c r="A35" s="16">
        <v>1</v>
      </c>
      <c r="B35" s="16">
        <v>34</v>
      </c>
      <c r="C35" s="16">
        <f>INDEX([1]MonthWaves!$D$2:$D$57370,MATCH([1]Processing!$B$3&amp;A35&amp;B35,[1]MonthWaves!$E$2:$E$5737,0))</f>
        <v>0.45</v>
      </c>
      <c r="D35" s="16" t="e">
        <f t="shared" si="0"/>
        <v>#N/A</v>
      </c>
    </row>
    <row r="36" spans="1:4" x14ac:dyDescent="0.25">
      <c r="A36" s="16">
        <v>1</v>
      </c>
      <c r="B36" s="16">
        <v>35</v>
      </c>
      <c r="C36" s="16">
        <f>INDEX([1]MonthWaves!$D$2:$D$57370,MATCH([1]Processing!$B$3&amp;A36&amp;B36,[1]MonthWaves!$E$2:$E$5737,0))</f>
        <v>0.45</v>
      </c>
      <c r="D36" s="16" t="e">
        <f t="shared" si="0"/>
        <v>#N/A</v>
      </c>
    </row>
    <row r="37" spans="1:4" x14ac:dyDescent="0.25">
      <c r="A37" s="16">
        <v>1</v>
      </c>
      <c r="B37" s="16">
        <v>36</v>
      </c>
      <c r="C37" s="16">
        <f>INDEX([1]MonthWaves!$D$2:$D$57370,MATCH([1]Processing!$B$3&amp;A37&amp;B37,[1]MonthWaves!$E$2:$E$5737,0))</f>
        <v>0.45</v>
      </c>
      <c r="D37" s="16" t="e">
        <f t="shared" si="0"/>
        <v>#N/A</v>
      </c>
    </row>
    <row r="38" spans="1:4" x14ac:dyDescent="0.25">
      <c r="A38" s="16">
        <v>1</v>
      </c>
      <c r="B38" s="16">
        <v>37</v>
      </c>
      <c r="C38" s="16">
        <f>INDEX([1]MonthWaves!$D$2:$D$57370,MATCH([1]Processing!$B$3&amp;A38&amp;B38,[1]MonthWaves!$E$2:$E$5737,0))</f>
        <v>0.45</v>
      </c>
      <c r="D38" s="16" t="e">
        <f t="shared" si="0"/>
        <v>#N/A</v>
      </c>
    </row>
    <row r="39" spans="1:4" x14ac:dyDescent="0.25">
      <c r="A39" s="16">
        <v>1</v>
      </c>
      <c r="B39" s="16">
        <v>38</v>
      </c>
      <c r="C39" s="16">
        <f>INDEX([1]MonthWaves!$D$2:$D$57370,MATCH([1]Processing!$B$3&amp;A39&amp;B39,[1]MonthWaves!$E$2:$E$5737,0))</f>
        <v>0.35000000000000003</v>
      </c>
      <c r="D39" s="16" t="e">
        <f t="shared" si="0"/>
        <v>#N/A</v>
      </c>
    </row>
    <row r="40" spans="1:4" x14ac:dyDescent="0.25">
      <c r="A40" s="16">
        <v>1</v>
      </c>
      <c r="B40" s="16">
        <v>39</v>
      </c>
      <c r="C40" s="16">
        <f>INDEX([1]MonthWaves!$D$2:$D$57370,MATCH([1]Processing!$B$3&amp;A40&amp;B40,[1]MonthWaves!$E$2:$E$5737,0))</f>
        <v>0.55000000000000004</v>
      </c>
      <c r="D40" s="16" t="e">
        <f t="shared" si="0"/>
        <v>#N/A</v>
      </c>
    </row>
    <row r="41" spans="1:4" x14ac:dyDescent="0.25">
      <c r="A41" s="16">
        <v>1</v>
      </c>
      <c r="B41" s="16">
        <v>40</v>
      </c>
      <c r="C41" s="16">
        <f>INDEX([1]MonthWaves!$D$2:$D$57370,MATCH([1]Processing!$B$3&amp;A41&amp;B41,[1]MonthWaves!$E$2:$E$5737,0))</f>
        <v>0.5</v>
      </c>
      <c r="D41" s="16" t="e">
        <f t="shared" si="0"/>
        <v>#N/A</v>
      </c>
    </row>
    <row r="42" spans="1:4" x14ac:dyDescent="0.25">
      <c r="A42" s="16">
        <v>1</v>
      </c>
      <c r="B42" s="16">
        <v>41</v>
      </c>
      <c r="C42" s="16">
        <f>INDEX([1]MonthWaves!$D$2:$D$57370,MATCH([1]Processing!$B$3&amp;A42&amp;B42,[1]MonthWaves!$E$2:$E$5737,0))</f>
        <v>0.5</v>
      </c>
      <c r="D42" s="16" t="e">
        <f t="shared" si="0"/>
        <v>#N/A</v>
      </c>
    </row>
    <row r="43" spans="1:4" x14ac:dyDescent="0.25">
      <c r="A43" s="16">
        <v>1</v>
      </c>
      <c r="B43" s="16">
        <v>42</v>
      </c>
      <c r="C43" s="16">
        <f>INDEX([1]MonthWaves!$D$2:$D$57370,MATCH([1]Processing!$B$3&amp;A43&amp;B43,[1]MonthWaves!$E$2:$E$5737,0))</f>
        <v>0.5</v>
      </c>
      <c r="D43" s="16" t="e">
        <f t="shared" si="0"/>
        <v>#N/A</v>
      </c>
    </row>
    <row r="44" spans="1:4" x14ac:dyDescent="0.25">
      <c r="A44" s="16">
        <v>1</v>
      </c>
      <c r="B44" s="16">
        <v>43</v>
      </c>
      <c r="C44" s="16">
        <f>INDEX([1]MonthWaves!$D$2:$D$57370,MATCH([1]Processing!$B$3&amp;A44&amp;B44,[1]MonthWaves!$E$2:$E$5737,0))</f>
        <v>0.5</v>
      </c>
      <c r="D44" s="16" t="e">
        <f t="shared" si="0"/>
        <v>#N/A</v>
      </c>
    </row>
    <row r="45" spans="1:4" x14ac:dyDescent="0.25">
      <c r="A45" s="16">
        <v>1</v>
      </c>
      <c r="B45" s="16">
        <v>44</v>
      </c>
      <c r="C45" s="16">
        <f>INDEX([1]MonthWaves!$D$2:$D$57370,MATCH([1]Processing!$B$3&amp;A45&amp;B45,[1]MonthWaves!$E$2:$E$5737,0))</f>
        <v>0.5</v>
      </c>
      <c r="D45" s="16" t="e">
        <f t="shared" si="0"/>
        <v>#N/A</v>
      </c>
    </row>
    <row r="46" spans="1:4" x14ac:dyDescent="0.25">
      <c r="A46" s="16">
        <v>1</v>
      </c>
      <c r="B46" s="16">
        <v>45</v>
      </c>
      <c r="C46" s="16">
        <f>INDEX([1]MonthWaves!$D$2:$D$57370,MATCH([1]Processing!$B$3&amp;A46&amp;B46,[1]MonthWaves!$E$2:$E$5737,0))</f>
        <v>0.5</v>
      </c>
      <c r="D46" s="16" t="e">
        <f t="shared" si="0"/>
        <v>#N/A</v>
      </c>
    </row>
    <row r="47" spans="1:4" x14ac:dyDescent="0.25">
      <c r="A47" s="16">
        <v>1</v>
      </c>
      <c r="B47" s="16">
        <v>46</v>
      </c>
      <c r="C47" s="16">
        <f>INDEX([1]MonthWaves!$D$2:$D$57370,MATCH([1]Processing!$B$3&amp;A47&amp;B47,[1]MonthWaves!$E$2:$E$5737,0))</f>
        <v>0.5</v>
      </c>
      <c r="D47" s="16" t="e">
        <f t="shared" si="0"/>
        <v>#N/A</v>
      </c>
    </row>
    <row r="48" spans="1:4" x14ac:dyDescent="0.25">
      <c r="A48" s="16">
        <v>1</v>
      </c>
      <c r="B48" s="16">
        <v>47</v>
      </c>
      <c r="C48" s="16">
        <f>INDEX([1]MonthWaves!$D$2:$D$57370,MATCH([1]Processing!$B$3&amp;A48&amp;B48,[1]MonthWaves!$E$2:$E$5737,0))</f>
        <v>0.5</v>
      </c>
      <c r="D48" s="16" t="e">
        <f t="shared" si="0"/>
        <v>#N/A</v>
      </c>
    </row>
    <row r="49" spans="1:4" x14ac:dyDescent="0.25">
      <c r="A49" s="16">
        <v>1</v>
      </c>
      <c r="B49" s="16">
        <v>48</v>
      </c>
      <c r="C49" s="16">
        <f>INDEX([1]MonthWaves!$D$2:$D$57370,MATCH([1]Processing!$B$3&amp;A49&amp;B49,[1]MonthWaves!$E$2:$E$5737,0))</f>
        <v>0.5</v>
      </c>
      <c r="D49" s="16" t="e">
        <f t="shared" si="0"/>
        <v>#N/A</v>
      </c>
    </row>
    <row r="50" spans="1:4" x14ac:dyDescent="0.25">
      <c r="A50" s="16">
        <v>1</v>
      </c>
      <c r="B50" s="16">
        <v>49</v>
      </c>
      <c r="C50" s="16">
        <f>INDEX([1]MonthWaves!$D$2:$D$57370,MATCH([1]Processing!$B$3&amp;A50&amp;B50,[1]MonthWaves!$E$2:$E$5737,0))</f>
        <v>0.70000000000000007</v>
      </c>
      <c r="D50" s="16" t="e">
        <f t="shared" si="0"/>
        <v>#N/A</v>
      </c>
    </row>
    <row r="51" spans="1:4" x14ac:dyDescent="0.25">
      <c r="A51" s="16">
        <v>1</v>
      </c>
      <c r="B51" s="16">
        <v>50</v>
      </c>
      <c r="C51" s="16">
        <f>INDEX([1]MonthWaves!$D$2:$D$57370,MATCH([1]Processing!$B$3&amp;A51&amp;B51,[1]MonthWaves!$E$2:$E$5737,0))</f>
        <v>0.3</v>
      </c>
      <c r="D51" s="16" t="e">
        <f t="shared" si="0"/>
        <v>#N/A</v>
      </c>
    </row>
    <row r="52" spans="1:4" x14ac:dyDescent="0.25">
      <c r="A52" s="16">
        <v>1</v>
      </c>
      <c r="B52" s="16">
        <v>51</v>
      </c>
      <c r="C52" s="16">
        <f>INDEX([1]MonthWaves!$D$2:$D$57370,MATCH([1]Processing!$B$3&amp;A52&amp;B52,[1]MonthWaves!$E$2:$E$5737,0))</f>
        <v>0.55000000000000004</v>
      </c>
      <c r="D52" s="16" t="e">
        <f t="shared" si="0"/>
        <v>#N/A</v>
      </c>
    </row>
    <row r="53" spans="1:4" x14ac:dyDescent="0.25">
      <c r="A53" s="16">
        <v>1</v>
      </c>
      <c r="B53" s="16">
        <v>52</v>
      </c>
      <c r="C53" s="16">
        <f>INDEX([1]MonthWaves!$D$2:$D$57370,MATCH([1]Processing!$B$3&amp;A53&amp;B53,[1]MonthWaves!$E$2:$E$5737,0))</f>
        <v>0.3</v>
      </c>
      <c r="D53" s="16" t="e">
        <f t="shared" si="0"/>
        <v>#N/A</v>
      </c>
    </row>
    <row r="54" spans="1:4" x14ac:dyDescent="0.25">
      <c r="A54" s="16">
        <v>1</v>
      </c>
      <c r="B54" s="16">
        <v>53</v>
      </c>
      <c r="C54" s="16">
        <f>INDEX([1]MonthWaves!$D$2:$D$57370,MATCH([1]Processing!$B$3&amp;A54&amp;B54,[1]MonthWaves!$E$2:$E$5737,0))</f>
        <v>0.55000000000000004</v>
      </c>
      <c r="D54" s="16" t="e">
        <f t="shared" si="0"/>
        <v>#N/A</v>
      </c>
    </row>
    <row r="55" spans="1:4" x14ac:dyDescent="0.25">
      <c r="A55" s="16">
        <v>1</v>
      </c>
      <c r="B55" s="16">
        <v>54</v>
      </c>
      <c r="C55" s="16">
        <f>INDEX([1]MonthWaves!$D$2:$D$57370,MATCH([1]Processing!$B$3&amp;A55&amp;B55,[1]MonthWaves!$E$2:$E$5737,0))</f>
        <v>0.4</v>
      </c>
      <c r="D55" s="16" t="e">
        <f t="shared" si="0"/>
        <v>#N/A</v>
      </c>
    </row>
    <row r="56" spans="1:4" x14ac:dyDescent="0.25">
      <c r="A56" s="16">
        <v>1</v>
      </c>
      <c r="B56" s="16">
        <v>55</v>
      </c>
      <c r="C56" s="16">
        <f>INDEX([1]MonthWaves!$D$2:$D$57370,MATCH([1]Processing!$B$3&amp;A56&amp;B56,[1]MonthWaves!$E$2:$E$5737,0))</f>
        <v>0.9</v>
      </c>
      <c r="D56" s="16" t="e">
        <f t="shared" si="0"/>
        <v>#N/A</v>
      </c>
    </row>
    <row r="57" spans="1:4" x14ac:dyDescent="0.25">
      <c r="A57" s="16">
        <v>1</v>
      </c>
      <c r="B57" s="16">
        <v>56</v>
      </c>
      <c r="C57" s="16">
        <f>INDEX([1]MonthWaves!$D$2:$D$57370,MATCH([1]Processing!$B$3&amp;A57&amp;B57,[1]MonthWaves!$E$2:$E$5737,0))</f>
        <v>0.55000000000000004</v>
      </c>
      <c r="D57" s="16" t="e">
        <f t="shared" si="0"/>
        <v>#N/A</v>
      </c>
    </row>
    <row r="58" spans="1:4" x14ac:dyDescent="0.25">
      <c r="A58" s="16">
        <v>1</v>
      </c>
      <c r="B58" s="16">
        <v>57</v>
      </c>
      <c r="C58" s="16">
        <f>INDEX([1]MonthWaves!$D$2:$D$57370,MATCH([1]Processing!$B$3&amp;A58&amp;B58,[1]MonthWaves!$E$2:$E$5737,0))</f>
        <v>0.65</v>
      </c>
      <c r="D58" s="16" t="e">
        <f t="shared" si="0"/>
        <v>#N/A</v>
      </c>
    </row>
    <row r="59" spans="1:4" x14ac:dyDescent="0.25">
      <c r="A59" s="16">
        <v>1</v>
      </c>
      <c r="B59" s="16">
        <v>58</v>
      </c>
      <c r="C59" s="16">
        <f>INDEX([1]MonthWaves!$D$2:$D$57370,MATCH([1]Processing!$B$3&amp;A59&amp;B59,[1]MonthWaves!$E$2:$E$5737,0))</f>
        <v>0.65</v>
      </c>
      <c r="D59" s="16" t="e">
        <f t="shared" si="0"/>
        <v>#N/A</v>
      </c>
    </row>
    <row r="60" spans="1:4" x14ac:dyDescent="0.25">
      <c r="A60" s="16">
        <v>1</v>
      </c>
      <c r="B60" s="16">
        <v>59</v>
      </c>
      <c r="C60" s="16">
        <f>INDEX([1]MonthWaves!$D$2:$D$57370,MATCH([1]Processing!$B$3&amp;A60&amp;B60,[1]MonthWaves!$E$2:$E$5737,0))</f>
        <v>0.65</v>
      </c>
      <c r="D60" s="16" t="e">
        <f t="shared" si="0"/>
        <v>#N/A</v>
      </c>
    </row>
    <row r="61" spans="1:4" x14ac:dyDescent="0.25">
      <c r="A61" s="16">
        <v>1</v>
      </c>
      <c r="B61" s="16">
        <v>60</v>
      </c>
      <c r="C61" s="16">
        <f>INDEX([1]MonthWaves!$D$2:$D$57370,MATCH([1]Processing!$B$3&amp;A61&amp;B61,[1]MonthWaves!$E$2:$E$5737,0))</f>
        <v>0.65</v>
      </c>
      <c r="D61" s="16" t="e">
        <f t="shared" si="0"/>
        <v>#N/A</v>
      </c>
    </row>
    <row r="62" spans="1:4" x14ac:dyDescent="0.25">
      <c r="A62" s="16">
        <v>2</v>
      </c>
      <c r="B62" s="16">
        <v>1</v>
      </c>
      <c r="C62" s="16">
        <f>INDEX([1]MonthWaves!$D$2:$D$57370,MATCH([1]Processing!$B$3&amp;A62&amp;B62,[1]MonthWaves!$E$2:$E$5737,0))</f>
        <v>0.65</v>
      </c>
      <c r="D62" s="16">
        <f t="shared" si="0"/>
        <v>0.02</v>
      </c>
    </row>
    <row r="63" spans="1:4" x14ac:dyDescent="0.25">
      <c r="A63" s="16">
        <v>2</v>
      </c>
      <c r="B63" s="16">
        <v>2</v>
      </c>
      <c r="C63" s="16">
        <f>INDEX([1]MonthWaves!$D$2:$D$57370,MATCH([1]Processing!$B$3&amp;A63&amp;B63,[1]MonthWaves!$E$2:$E$5737,0))</f>
        <v>0.65</v>
      </c>
      <c r="D63" s="16" t="e">
        <f t="shared" si="0"/>
        <v>#N/A</v>
      </c>
    </row>
    <row r="64" spans="1:4" x14ac:dyDescent="0.25">
      <c r="A64" s="16">
        <v>2</v>
      </c>
      <c r="B64" s="16">
        <v>3</v>
      </c>
      <c r="C64" s="16">
        <f>INDEX([1]MonthWaves!$D$2:$D$57370,MATCH([1]Processing!$B$3&amp;A64&amp;B64,[1]MonthWaves!$E$2:$E$5737,0))</f>
        <v>0.65</v>
      </c>
      <c r="D64" s="16" t="e">
        <f t="shared" si="0"/>
        <v>#N/A</v>
      </c>
    </row>
    <row r="65" spans="1:4" x14ac:dyDescent="0.25">
      <c r="A65" s="16">
        <v>2</v>
      </c>
      <c r="B65" s="16">
        <v>4</v>
      </c>
      <c r="C65" s="16">
        <f>INDEX([1]MonthWaves!$D$2:$D$57370,MATCH([1]Processing!$B$3&amp;A65&amp;B65,[1]MonthWaves!$E$2:$E$5737,0))</f>
        <v>0.65</v>
      </c>
      <c r="D65" s="16" t="e">
        <f t="shared" si="0"/>
        <v>#N/A</v>
      </c>
    </row>
    <row r="66" spans="1:4" x14ac:dyDescent="0.25">
      <c r="A66" s="16">
        <v>2</v>
      </c>
      <c r="B66" s="16">
        <v>5</v>
      </c>
      <c r="C66" s="16">
        <f>INDEX([1]MonthWaves!$D$2:$D$57370,MATCH([1]Processing!$B$3&amp;A66&amp;B66,[1]MonthWaves!$E$2:$E$5737,0))</f>
        <v>0.65</v>
      </c>
      <c r="D66" s="16" t="e">
        <f t="shared" si="0"/>
        <v>#N/A</v>
      </c>
    </row>
    <row r="67" spans="1:4" x14ac:dyDescent="0.25">
      <c r="A67" s="16">
        <v>2</v>
      </c>
      <c r="B67" s="16">
        <v>6</v>
      </c>
      <c r="C67" s="16">
        <f>INDEX([1]MonthWaves!$D$2:$D$57370,MATCH([1]Processing!$B$3&amp;A67&amp;B67,[1]MonthWaves!$E$2:$E$5737,0))</f>
        <v>0.65</v>
      </c>
      <c r="D67" s="16" t="e">
        <f t="shared" ref="D67:D130" si="1">(IF(INT((ROW()-2)/60)=TRUNC((ROW()-2)/60,2),A68,NA()))*0.01</f>
        <v>#N/A</v>
      </c>
    </row>
    <row r="68" spans="1:4" x14ac:dyDescent="0.25">
      <c r="A68" s="16">
        <v>2</v>
      </c>
      <c r="B68" s="16">
        <v>7</v>
      </c>
      <c r="C68" s="16">
        <f>INDEX([1]MonthWaves!$D$2:$D$57370,MATCH([1]Processing!$B$3&amp;A68&amp;B68,[1]MonthWaves!$E$2:$E$5737,0))</f>
        <v>0.65</v>
      </c>
      <c r="D68" s="16" t="e">
        <f t="shared" si="1"/>
        <v>#N/A</v>
      </c>
    </row>
    <row r="69" spans="1:4" x14ac:dyDescent="0.25">
      <c r="A69" s="16">
        <v>2</v>
      </c>
      <c r="B69" s="16">
        <v>8</v>
      </c>
      <c r="C69" s="16">
        <f>INDEX([1]MonthWaves!$D$2:$D$57370,MATCH([1]Processing!$B$3&amp;A69&amp;B69,[1]MonthWaves!$E$2:$E$5737,0))</f>
        <v>0.65</v>
      </c>
      <c r="D69" s="16" t="e">
        <f t="shared" si="1"/>
        <v>#N/A</v>
      </c>
    </row>
    <row r="70" spans="1:4" x14ac:dyDescent="0.25">
      <c r="A70" s="16">
        <v>2</v>
      </c>
      <c r="B70" s="16">
        <v>9</v>
      </c>
      <c r="C70" s="16">
        <f>INDEX([1]MonthWaves!$D$2:$D$57370,MATCH([1]Processing!$B$3&amp;A70&amp;B70,[1]MonthWaves!$E$2:$E$5737,0))</f>
        <v>0.65</v>
      </c>
      <c r="D70" s="16" t="e">
        <f t="shared" si="1"/>
        <v>#N/A</v>
      </c>
    </row>
    <row r="71" spans="1:4" x14ac:dyDescent="0.25">
      <c r="A71" s="16">
        <v>2</v>
      </c>
      <c r="B71" s="16">
        <v>10</v>
      </c>
      <c r="C71" s="16">
        <f>INDEX([1]MonthWaves!$D$2:$D$57370,MATCH([1]Processing!$B$3&amp;A71&amp;B71,[1]MonthWaves!$E$2:$E$5737,0))</f>
        <v>0.65</v>
      </c>
      <c r="D71" s="16" t="e">
        <f t="shared" si="1"/>
        <v>#N/A</v>
      </c>
    </row>
    <row r="72" spans="1:4" x14ac:dyDescent="0.25">
      <c r="A72" s="16">
        <v>2</v>
      </c>
      <c r="B72" s="16">
        <v>11</v>
      </c>
      <c r="C72" s="16">
        <f>INDEX([1]MonthWaves!$D$2:$D$57370,MATCH([1]Processing!$B$3&amp;A72&amp;B72,[1]MonthWaves!$E$2:$E$5737,0))</f>
        <v>0.75</v>
      </c>
      <c r="D72" s="16" t="e">
        <f t="shared" si="1"/>
        <v>#N/A</v>
      </c>
    </row>
    <row r="73" spans="1:4" x14ac:dyDescent="0.25">
      <c r="A73" s="16">
        <v>2</v>
      </c>
      <c r="B73" s="16">
        <v>12</v>
      </c>
      <c r="C73" s="16">
        <f>INDEX([1]MonthWaves!$D$2:$D$57370,MATCH([1]Processing!$B$3&amp;A73&amp;B73,[1]MonthWaves!$E$2:$E$5737,0))</f>
        <v>0.5</v>
      </c>
      <c r="D73" s="16" t="e">
        <f t="shared" si="1"/>
        <v>#N/A</v>
      </c>
    </row>
    <row r="74" spans="1:4" x14ac:dyDescent="0.25">
      <c r="A74" s="16">
        <v>2</v>
      </c>
      <c r="B74" s="16">
        <v>13</v>
      </c>
      <c r="C74" s="16">
        <f>INDEX([1]MonthWaves!$D$2:$D$57370,MATCH([1]Processing!$B$3&amp;A74&amp;B74,[1]MonthWaves!$E$2:$E$5737,0))</f>
        <v>0.95000000000000007</v>
      </c>
      <c r="D74" s="16" t="e">
        <f t="shared" si="1"/>
        <v>#N/A</v>
      </c>
    </row>
    <row r="75" spans="1:4" x14ac:dyDescent="0.25">
      <c r="A75" s="16">
        <v>2</v>
      </c>
      <c r="B75" s="16">
        <v>14</v>
      </c>
      <c r="C75" s="16">
        <f>INDEX([1]MonthWaves!$D$2:$D$57370,MATCH([1]Processing!$B$3&amp;A75&amp;B75,[1]MonthWaves!$E$2:$E$5737,0))</f>
        <v>0.5</v>
      </c>
      <c r="D75" s="16" t="e">
        <f t="shared" si="1"/>
        <v>#N/A</v>
      </c>
    </row>
    <row r="76" spans="1:4" x14ac:dyDescent="0.25">
      <c r="A76" s="16">
        <v>2</v>
      </c>
      <c r="B76" s="16">
        <v>15</v>
      </c>
      <c r="C76" s="16">
        <f>INDEX([1]MonthWaves!$D$2:$D$57370,MATCH([1]Processing!$B$3&amp;A76&amp;B76,[1]MonthWaves!$E$2:$E$5737,0))</f>
        <v>0.85</v>
      </c>
      <c r="D76" s="16" t="e">
        <f t="shared" si="1"/>
        <v>#N/A</v>
      </c>
    </row>
    <row r="77" spans="1:4" x14ac:dyDescent="0.25">
      <c r="A77" s="16">
        <v>2</v>
      </c>
      <c r="B77" s="16">
        <v>16</v>
      </c>
      <c r="C77" s="16">
        <f>INDEX([1]MonthWaves!$D$2:$D$57370,MATCH([1]Processing!$B$3&amp;A77&amp;B77,[1]MonthWaves!$E$2:$E$5737,0))</f>
        <v>0.4</v>
      </c>
      <c r="D77" s="16" t="e">
        <f t="shared" si="1"/>
        <v>#N/A</v>
      </c>
    </row>
    <row r="78" spans="1:4" x14ac:dyDescent="0.25">
      <c r="A78" s="16">
        <v>2</v>
      </c>
      <c r="B78" s="16">
        <v>17</v>
      </c>
      <c r="C78" s="16">
        <f>INDEX([1]MonthWaves!$D$2:$D$57370,MATCH([1]Processing!$B$3&amp;A78&amp;B78,[1]MonthWaves!$E$2:$E$5737,0))</f>
        <v>0.5</v>
      </c>
      <c r="D78" s="16" t="e">
        <f t="shared" si="1"/>
        <v>#N/A</v>
      </c>
    </row>
    <row r="79" spans="1:4" x14ac:dyDescent="0.25">
      <c r="A79" s="16">
        <v>2</v>
      </c>
      <c r="B79" s="16">
        <v>18</v>
      </c>
      <c r="C79" s="16">
        <f>INDEX([1]MonthWaves!$D$2:$D$57370,MATCH([1]Processing!$B$3&amp;A79&amp;B79,[1]MonthWaves!$E$2:$E$5737,0))</f>
        <v>0.5</v>
      </c>
      <c r="D79" s="16" t="e">
        <f t="shared" si="1"/>
        <v>#N/A</v>
      </c>
    </row>
    <row r="80" spans="1:4" x14ac:dyDescent="0.25">
      <c r="A80" s="16">
        <v>2</v>
      </c>
      <c r="B80" s="16">
        <v>19</v>
      </c>
      <c r="C80" s="16">
        <f>INDEX([1]MonthWaves!$D$2:$D$57370,MATCH([1]Processing!$B$3&amp;A80&amp;B80,[1]MonthWaves!$E$2:$E$5737,0))</f>
        <v>0.5</v>
      </c>
      <c r="D80" s="16" t="e">
        <f t="shared" si="1"/>
        <v>#N/A</v>
      </c>
    </row>
    <row r="81" spans="1:4" x14ac:dyDescent="0.25">
      <c r="A81" s="16">
        <v>2</v>
      </c>
      <c r="B81" s="16">
        <v>20</v>
      </c>
      <c r="C81" s="16">
        <f>INDEX([1]MonthWaves!$D$2:$D$57370,MATCH([1]Processing!$B$3&amp;A81&amp;B81,[1]MonthWaves!$E$2:$E$5737,0))</f>
        <v>0.5</v>
      </c>
      <c r="D81" s="16" t="e">
        <f t="shared" si="1"/>
        <v>#N/A</v>
      </c>
    </row>
    <row r="82" spans="1:4" x14ac:dyDescent="0.25">
      <c r="A82" s="16">
        <v>2</v>
      </c>
      <c r="B82" s="16">
        <v>21</v>
      </c>
      <c r="C82" s="16">
        <f>INDEX([1]MonthWaves!$D$2:$D$57370,MATCH([1]Processing!$B$3&amp;A82&amp;B82,[1]MonthWaves!$E$2:$E$5737,0))</f>
        <v>0.5</v>
      </c>
      <c r="D82" s="16" t="e">
        <f t="shared" si="1"/>
        <v>#N/A</v>
      </c>
    </row>
    <row r="83" spans="1:4" x14ac:dyDescent="0.25">
      <c r="A83" s="16">
        <v>2</v>
      </c>
      <c r="B83" s="16">
        <v>22</v>
      </c>
      <c r="C83" s="16">
        <f>INDEX([1]MonthWaves!$D$2:$D$57370,MATCH([1]Processing!$B$3&amp;A83&amp;B83,[1]MonthWaves!$E$2:$E$5737,0))</f>
        <v>0.5</v>
      </c>
      <c r="D83" s="16" t="e">
        <f t="shared" si="1"/>
        <v>#N/A</v>
      </c>
    </row>
    <row r="84" spans="1:4" x14ac:dyDescent="0.25">
      <c r="A84" s="16">
        <v>2</v>
      </c>
      <c r="B84" s="16">
        <v>23</v>
      </c>
      <c r="C84" s="16">
        <f>INDEX([1]MonthWaves!$D$2:$D$57370,MATCH([1]Processing!$B$3&amp;A84&amp;B84,[1]MonthWaves!$E$2:$E$5737,0))</f>
        <v>0.5</v>
      </c>
      <c r="D84" s="16" t="e">
        <f t="shared" si="1"/>
        <v>#N/A</v>
      </c>
    </row>
    <row r="85" spans="1:4" x14ac:dyDescent="0.25">
      <c r="A85" s="16">
        <v>2</v>
      </c>
      <c r="B85" s="16">
        <v>24</v>
      </c>
      <c r="C85" s="16">
        <f>INDEX([1]MonthWaves!$D$2:$D$57370,MATCH([1]Processing!$B$3&amp;A85&amp;B85,[1]MonthWaves!$E$2:$E$5737,0))</f>
        <v>0.5</v>
      </c>
      <c r="D85" s="16" t="e">
        <f t="shared" si="1"/>
        <v>#N/A</v>
      </c>
    </row>
    <row r="86" spans="1:4" x14ac:dyDescent="0.25">
      <c r="A86" s="16">
        <v>2</v>
      </c>
      <c r="B86" s="16">
        <v>25</v>
      </c>
      <c r="C86" s="16">
        <f>INDEX([1]MonthWaves!$D$2:$D$57370,MATCH([1]Processing!$B$3&amp;A86&amp;B86,[1]MonthWaves!$E$2:$E$5737,0))</f>
        <v>0.5</v>
      </c>
      <c r="D86" s="16" t="e">
        <f t="shared" si="1"/>
        <v>#N/A</v>
      </c>
    </row>
    <row r="87" spans="1:4" x14ac:dyDescent="0.25">
      <c r="A87" s="16">
        <v>2</v>
      </c>
      <c r="B87" s="16">
        <v>26</v>
      </c>
      <c r="C87" s="16">
        <f>INDEX([1]MonthWaves!$D$2:$D$57370,MATCH([1]Processing!$B$3&amp;A87&amp;B87,[1]MonthWaves!$E$2:$E$5737,0))</f>
        <v>0.5</v>
      </c>
      <c r="D87" s="16" t="e">
        <f t="shared" si="1"/>
        <v>#N/A</v>
      </c>
    </row>
    <row r="88" spans="1:4" x14ac:dyDescent="0.25">
      <c r="A88" s="16">
        <v>2</v>
      </c>
      <c r="B88" s="16">
        <v>27</v>
      </c>
      <c r="C88" s="16">
        <f>INDEX([1]MonthWaves!$D$2:$D$57370,MATCH([1]Processing!$B$3&amp;A88&amp;B88,[1]MonthWaves!$E$2:$E$5737,0))</f>
        <v>0.5</v>
      </c>
      <c r="D88" s="16" t="e">
        <f t="shared" si="1"/>
        <v>#N/A</v>
      </c>
    </row>
    <row r="89" spans="1:4" x14ac:dyDescent="0.25">
      <c r="A89" s="16">
        <v>2</v>
      </c>
      <c r="B89" s="16">
        <v>28</v>
      </c>
      <c r="C89" s="16">
        <f>INDEX([1]MonthWaves!$D$2:$D$57370,MATCH([1]Processing!$B$3&amp;A89&amp;B89,[1]MonthWaves!$E$2:$E$5737,0))</f>
        <v>0.5</v>
      </c>
      <c r="D89" s="16" t="e">
        <f t="shared" si="1"/>
        <v>#N/A</v>
      </c>
    </row>
    <row r="90" spans="1:4" x14ac:dyDescent="0.25">
      <c r="A90" s="16">
        <v>2</v>
      </c>
      <c r="B90" s="16">
        <v>29</v>
      </c>
      <c r="C90" s="16">
        <f>INDEX([1]MonthWaves!$D$2:$D$57370,MATCH([1]Processing!$B$3&amp;A90&amp;B90,[1]MonthWaves!$E$2:$E$5737,0))</f>
        <v>0.5</v>
      </c>
      <c r="D90" s="16" t="e">
        <f t="shared" si="1"/>
        <v>#N/A</v>
      </c>
    </row>
    <row r="91" spans="1:4" x14ac:dyDescent="0.25">
      <c r="A91" s="16">
        <v>2</v>
      </c>
      <c r="B91" s="16">
        <v>30</v>
      </c>
      <c r="C91" s="16">
        <f>INDEX([1]MonthWaves!$D$2:$D$57370,MATCH([1]Processing!$B$3&amp;A91&amp;B91,[1]MonthWaves!$E$2:$E$5737,0))</f>
        <v>0.5</v>
      </c>
      <c r="D91" s="16" t="e">
        <f t="shared" si="1"/>
        <v>#N/A</v>
      </c>
    </row>
    <row r="92" spans="1:4" x14ac:dyDescent="0.25">
      <c r="A92" s="16">
        <v>2</v>
      </c>
      <c r="B92" s="16">
        <v>31</v>
      </c>
      <c r="C92" s="16">
        <f>INDEX([1]MonthWaves!$D$2:$D$57370,MATCH([1]Processing!$B$3&amp;A92&amp;B92,[1]MonthWaves!$E$2:$E$5737,0))</f>
        <v>0.5</v>
      </c>
      <c r="D92" s="16" t="e">
        <f t="shared" si="1"/>
        <v>#N/A</v>
      </c>
    </row>
    <row r="93" spans="1:4" x14ac:dyDescent="0.25">
      <c r="A93" s="16">
        <v>2</v>
      </c>
      <c r="B93" s="16">
        <v>32</v>
      </c>
      <c r="C93" s="16">
        <f>INDEX([1]MonthWaves!$D$2:$D$57370,MATCH([1]Processing!$B$3&amp;A93&amp;B93,[1]MonthWaves!$E$2:$E$5737,0))</f>
        <v>0.5</v>
      </c>
      <c r="D93" s="16" t="e">
        <f t="shared" si="1"/>
        <v>#N/A</v>
      </c>
    </row>
    <row r="94" spans="1:4" x14ac:dyDescent="0.25">
      <c r="A94" s="16">
        <v>2</v>
      </c>
      <c r="B94" s="16">
        <v>33</v>
      </c>
      <c r="C94" s="16">
        <f>INDEX([1]MonthWaves!$D$2:$D$57370,MATCH([1]Processing!$B$3&amp;A94&amp;B94,[1]MonthWaves!$E$2:$E$5737,0))</f>
        <v>0.5</v>
      </c>
      <c r="D94" s="16" t="e">
        <f t="shared" si="1"/>
        <v>#N/A</v>
      </c>
    </row>
    <row r="95" spans="1:4" x14ac:dyDescent="0.25">
      <c r="A95" s="16">
        <v>2</v>
      </c>
      <c r="B95" s="16">
        <v>34</v>
      </c>
      <c r="C95" s="16">
        <f>INDEX([1]MonthWaves!$D$2:$D$57370,MATCH([1]Processing!$B$3&amp;A95&amp;B95,[1]MonthWaves!$E$2:$E$5737,0))</f>
        <v>0.5</v>
      </c>
      <c r="D95" s="16" t="e">
        <f t="shared" si="1"/>
        <v>#N/A</v>
      </c>
    </row>
    <row r="96" spans="1:4" x14ac:dyDescent="0.25">
      <c r="A96" s="16">
        <v>2</v>
      </c>
      <c r="B96" s="16">
        <v>35</v>
      </c>
      <c r="C96" s="16">
        <f>INDEX([1]MonthWaves!$D$2:$D$57370,MATCH([1]Processing!$B$3&amp;A96&amp;B96,[1]MonthWaves!$E$2:$E$5737,0))</f>
        <v>0.5</v>
      </c>
      <c r="D96" s="16" t="e">
        <f t="shared" si="1"/>
        <v>#N/A</v>
      </c>
    </row>
    <row r="97" spans="1:4" x14ac:dyDescent="0.25">
      <c r="A97" s="16">
        <v>2</v>
      </c>
      <c r="B97" s="16">
        <v>36</v>
      </c>
      <c r="C97" s="16">
        <f>INDEX([1]MonthWaves!$D$2:$D$57370,MATCH([1]Processing!$B$3&amp;A97&amp;B97,[1]MonthWaves!$E$2:$E$5737,0))</f>
        <v>0.5</v>
      </c>
      <c r="D97" s="16" t="e">
        <f t="shared" si="1"/>
        <v>#N/A</v>
      </c>
    </row>
    <row r="98" spans="1:4" x14ac:dyDescent="0.25">
      <c r="A98" s="16">
        <v>2</v>
      </c>
      <c r="B98" s="16">
        <v>37</v>
      </c>
      <c r="C98" s="16">
        <f>INDEX([1]MonthWaves!$D$2:$D$57370,MATCH([1]Processing!$B$3&amp;A98&amp;B98,[1]MonthWaves!$E$2:$E$5737,0))</f>
        <v>0.5</v>
      </c>
      <c r="D98" s="16" t="e">
        <f t="shared" si="1"/>
        <v>#N/A</v>
      </c>
    </row>
    <row r="99" spans="1:4" x14ac:dyDescent="0.25">
      <c r="A99" s="16">
        <v>2</v>
      </c>
      <c r="B99" s="16">
        <v>38</v>
      </c>
      <c r="C99" s="16">
        <f>INDEX([1]MonthWaves!$D$2:$D$57370,MATCH([1]Processing!$B$3&amp;A99&amp;B99,[1]MonthWaves!$E$2:$E$5737,0))</f>
        <v>0.5</v>
      </c>
      <c r="D99" s="16" t="e">
        <f t="shared" si="1"/>
        <v>#N/A</v>
      </c>
    </row>
    <row r="100" spans="1:4" x14ac:dyDescent="0.25">
      <c r="A100" s="16">
        <v>2</v>
      </c>
      <c r="B100" s="16">
        <v>39</v>
      </c>
      <c r="C100" s="16">
        <f>INDEX([1]MonthWaves!$D$2:$D$57370,MATCH([1]Processing!$B$3&amp;A100&amp;B100,[1]MonthWaves!$E$2:$E$5737,0))</f>
        <v>0.5</v>
      </c>
      <c r="D100" s="16" t="e">
        <f t="shared" si="1"/>
        <v>#N/A</v>
      </c>
    </row>
    <row r="101" spans="1:4" x14ac:dyDescent="0.25">
      <c r="A101" s="16">
        <v>2</v>
      </c>
      <c r="B101" s="16">
        <v>40</v>
      </c>
      <c r="C101" s="16">
        <f>INDEX([1]MonthWaves!$D$2:$D$57370,MATCH([1]Processing!$B$3&amp;A101&amp;B101,[1]MonthWaves!$E$2:$E$5737,0))</f>
        <v>0.45</v>
      </c>
      <c r="D101" s="16" t="e">
        <f t="shared" si="1"/>
        <v>#N/A</v>
      </c>
    </row>
    <row r="102" spans="1:4" x14ac:dyDescent="0.25">
      <c r="A102" s="16">
        <v>2</v>
      </c>
      <c r="B102" s="16">
        <v>41</v>
      </c>
      <c r="C102" s="16">
        <f>INDEX([1]MonthWaves!$D$2:$D$57370,MATCH([1]Processing!$B$3&amp;A102&amp;B102,[1]MonthWaves!$E$2:$E$5737,0))</f>
        <v>0.65</v>
      </c>
      <c r="D102" s="16" t="e">
        <f t="shared" si="1"/>
        <v>#N/A</v>
      </c>
    </row>
    <row r="103" spans="1:4" x14ac:dyDescent="0.25">
      <c r="A103" s="16">
        <v>2</v>
      </c>
      <c r="B103" s="16">
        <v>42</v>
      </c>
      <c r="C103" s="16">
        <f>INDEX([1]MonthWaves!$D$2:$D$57370,MATCH([1]Processing!$B$3&amp;A103&amp;B103,[1]MonthWaves!$E$2:$E$5737,0))</f>
        <v>0.5</v>
      </c>
      <c r="D103" s="16" t="e">
        <f t="shared" si="1"/>
        <v>#N/A</v>
      </c>
    </row>
    <row r="104" spans="1:4" x14ac:dyDescent="0.25">
      <c r="A104" s="16">
        <v>2</v>
      </c>
      <c r="B104" s="16">
        <v>43</v>
      </c>
      <c r="C104" s="16">
        <f>INDEX([1]MonthWaves!$D$2:$D$57370,MATCH([1]Processing!$B$3&amp;A104&amp;B104,[1]MonthWaves!$E$2:$E$5737,0))</f>
        <v>0.5</v>
      </c>
      <c r="D104" s="16" t="e">
        <f t="shared" si="1"/>
        <v>#N/A</v>
      </c>
    </row>
    <row r="105" spans="1:4" x14ac:dyDescent="0.25">
      <c r="A105" s="16">
        <v>2</v>
      </c>
      <c r="B105" s="16">
        <v>44</v>
      </c>
      <c r="C105" s="16">
        <f>INDEX([1]MonthWaves!$D$2:$D$57370,MATCH([1]Processing!$B$3&amp;A105&amp;B105,[1]MonthWaves!$E$2:$E$5737,0))</f>
        <v>0.5</v>
      </c>
      <c r="D105" s="16" t="e">
        <f t="shared" si="1"/>
        <v>#N/A</v>
      </c>
    </row>
    <row r="106" spans="1:4" x14ac:dyDescent="0.25">
      <c r="A106" s="16">
        <v>2</v>
      </c>
      <c r="B106" s="16">
        <v>45</v>
      </c>
      <c r="C106" s="16">
        <f>INDEX([1]MonthWaves!$D$2:$D$57370,MATCH([1]Processing!$B$3&amp;A106&amp;B106,[1]MonthWaves!$E$2:$E$5737,0))</f>
        <v>0.5</v>
      </c>
      <c r="D106" s="16" t="e">
        <f t="shared" si="1"/>
        <v>#N/A</v>
      </c>
    </row>
    <row r="107" spans="1:4" x14ac:dyDescent="0.25">
      <c r="A107" s="16">
        <v>2</v>
      </c>
      <c r="B107" s="16">
        <v>46</v>
      </c>
      <c r="C107" s="16">
        <f>INDEX([1]MonthWaves!$D$2:$D$57370,MATCH([1]Processing!$B$3&amp;A107&amp;B107,[1]MonthWaves!$E$2:$E$5737,0))</f>
        <v>0.5</v>
      </c>
      <c r="D107" s="16" t="e">
        <f t="shared" si="1"/>
        <v>#N/A</v>
      </c>
    </row>
    <row r="108" spans="1:4" x14ac:dyDescent="0.25">
      <c r="A108" s="16">
        <v>2</v>
      </c>
      <c r="B108" s="16">
        <v>47</v>
      </c>
      <c r="C108" s="16">
        <f>INDEX([1]MonthWaves!$D$2:$D$57370,MATCH([1]Processing!$B$3&amp;A108&amp;B108,[1]MonthWaves!$E$2:$E$5737,0))</f>
        <v>0.5</v>
      </c>
      <c r="D108" s="16" t="e">
        <f t="shared" si="1"/>
        <v>#N/A</v>
      </c>
    </row>
    <row r="109" spans="1:4" x14ac:dyDescent="0.25">
      <c r="A109" s="16">
        <v>2</v>
      </c>
      <c r="B109" s="16">
        <v>48</v>
      </c>
      <c r="C109" s="16">
        <f>INDEX([1]MonthWaves!$D$2:$D$57370,MATCH([1]Processing!$B$3&amp;A109&amp;B109,[1]MonthWaves!$E$2:$E$5737,0))</f>
        <v>0.75</v>
      </c>
      <c r="D109" s="16" t="e">
        <f t="shared" si="1"/>
        <v>#N/A</v>
      </c>
    </row>
    <row r="110" spans="1:4" x14ac:dyDescent="0.25">
      <c r="A110" s="16">
        <v>2</v>
      </c>
      <c r="B110" s="16">
        <v>49</v>
      </c>
      <c r="C110" s="16">
        <f>INDEX([1]MonthWaves!$D$2:$D$57370,MATCH([1]Processing!$B$3&amp;A110&amp;B110,[1]MonthWaves!$E$2:$E$5737,0))</f>
        <v>0.25</v>
      </c>
      <c r="D110" s="16" t="e">
        <f t="shared" si="1"/>
        <v>#N/A</v>
      </c>
    </row>
    <row r="111" spans="1:4" x14ac:dyDescent="0.25">
      <c r="A111" s="16">
        <v>2</v>
      </c>
      <c r="B111" s="16">
        <v>50</v>
      </c>
      <c r="C111" s="16">
        <f>INDEX([1]MonthWaves!$D$2:$D$57370,MATCH([1]Processing!$B$3&amp;A111&amp;B111,[1]MonthWaves!$E$2:$E$5737,0))</f>
        <v>0.55000000000000004</v>
      </c>
      <c r="D111" s="16" t="e">
        <f t="shared" si="1"/>
        <v>#N/A</v>
      </c>
    </row>
    <row r="112" spans="1:4" x14ac:dyDescent="0.25">
      <c r="A112" s="16">
        <v>2</v>
      </c>
      <c r="B112" s="16">
        <v>51</v>
      </c>
      <c r="C112" s="16">
        <f>INDEX([1]MonthWaves!$D$2:$D$57370,MATCH([1]Processing!$B$3&amp;A112&amp;B112,[1]MonthWaves!$E$2:$E$5737,0))</f>
        <v>0.3</v>
      </c>
      <c r="D112" s="16" t="e">
        <f t="shared" si="1"/>
        <v>#N/A</v>
      </c>
    </row>
    <row r="113" spans="1:4" x14ac:dyDescent="0.25">
      <c r="A113" s="16">
        <v>2</v>
      </c>
      <c r="B113" s="16">
        <v>52</v>
      </c>
      <c r="C113" s="16">
        <f>INDEX([1]MonthWaves!$D$2:$D$57370,MATCH([1]Processing!$B$3&amp;A113&amp;B113,[1]MonthWaves!$E$2:$E$5737,0))</f>
        <v>0.85</v>
      </c>
      <c r="D113" s="16" t="e">
        <f t="shared" si="1"/>
        <v>#N/A</v>
      </c>
    </row>
    <row r="114" spans="1:4" x14ac:dyDescent="0.25">
      <c r="A114" s="16">
        <v>2</v>
      </c>
      <c r="B114" s="16">
        <v>53</v>
      </c>
      <c r="C114" s="16">
        <f>INDEX([1]MonthWaves!$D$2:$D$57370,MATCH([1]Processing!$B$3&amp;A114&amp;B114,[1]MonthWaves!$E$2:$E$5737,0))</f>
        <v>0.5</v>
      </c>
      <c r="D114" s="16" t="e">
        <f t="shared" si="1"/>
        <v>#N/A</v>
      </c>
    </row>
    <row r="115" spans="1:4" x14ac:dyDescent="0.25">
      <c r="A115" s="16">
        <v>2</v>
      </c>
      <c r="B115" s="16">
        <v>54</v>
      </c>
      <c r="C115" s="16">
        <f>INDEX([1]MonthWaves!$D$2:$D$57370,MATCH([1]Processing!$B$3&amp;A115&amp;B115,[1]MonthWaves!$E$2:$E$5737,0))</f>
        <v>0.70000000000000007</v>
      </c>
      <c r="D115" s="16" t="e">
        <f t="shared" si="1"/>
        <v>#N/A</v>
      </c>
    </row>
    <row r="116" spans="1:4" x14ac:dyDescent="0.25">
      <c r="A116" s="16">
        <v>2</v>
      </c>
      <c r="B116" s="16">
        <v>55</v>
      </c>
      <c r="C116" s="16">
        <f>INDEX([1]MonthWaves!$D$2:$D$57370,MATCH([1]Processing!$B$3&amp;A116&amp;B116,[1]MonthWaves!$E$2:$E$5737,0))</f>
        <v>0.3</v>
      </c>
      <c r="D116" s="16" t="e">
        <f t="shared" si="1"/>
        <v>#N/A</v>
      </c>
    </row>
    <row r="117" spans="1:4" x14ac:dyDescent="0.25">
      <c r="A117" s="16">
        <v>2</v>
      </c>
      <c r="B117" s="16">
        <v>56</v>
      </c>
      <c r="C117" s="16">
        <f>INDEX([1]MonthWaves!$D$2:$D$57370,MATCH([1]Processing!$B$3&amp;A117&amp;B117,[1]MonthWaves!$E$2:$E$5737,0))</f>
        <v>0.65</v>
      </c>
      <c r="D117" s="16" t="e">
        <f t="shared" si="1"/>
        <v>#N/A</v>
      </c>
    </row>
    <row r="118" spans="1:4" x14ac:dyDescent="0.25">
      <c r="A118" s="16">
        <v>2</v>
      </c>
      <c r="B118" s="16">
        <v>57</v>
      </c>
      <c r="C118" s="16">
        <f>INDEX([1]MonthWaves!$D$2:$D$57370,MATCH([1]Processing!$B$3&amp;A118&amp;B118,[1]MonthWaves!$E$2:$E$5737,0))</f>
        <v>0.45</v>
      </c>
      <c r="D118" s="16" t="e">
        <f t="shared" si="1"/>
        <v>#N/A</v>
      </c>
    </row>
    <row r="119" spans="1:4" x14ac:dyDescent="0.25">
      <c r="A119" s="16">
        <v>2</v>
      </c>
      <c r="B119" s="16">
        <v>58</v>
      </c>
      <c r="C119" s="16">
        <f>INDEX([1]MonthWaves!$D$2:$D$57370,MATCH([1]Processing!$B$3&amp;A119&amp;B119,[1]MonthWaves!$E$2:$E$5737,0))</f>
        <v>0.45</v>
      </c>
      <c r="D119" s="16" t="e">
        <f t="shared" si="1"/>
        <v>#N/A</v>
      </c>
    </row>
    <row r="120" spans="1:4" x14ac:dyDescent="0.25">
      <c r="A120" s="16">
        <v>2</v>
      </c>
      <c r="B120" s="16">
        <v>59</v>
      </c>
      <c r="C120" s="16">
        <f>INDEX([1]MonthWaves!$D$2:$D$57370,MATCH([1]Processing!$B$3&amp;A120&amp;B120,[1]MonthWaves!$E$2:$E$5737,0))</f>
        <v>0.45</v>
      </c>
      <c r="D120" s="16" t="e">
        <f t="shared" si="1"/>
        <v>#N/A</v>
      </c>
    </row>
    <row r="121" spans="1:4" x14ac:dyDescent="0.25">
      <c r="A121" s="16">
        <v>2</v>
      </c>
      <c r="B121" s="16">
        <v>60</v>
      </c>
      <c r="C121" s="16">
        <f>INDEX([1]MonthWaves!$D$2:$D$57370,MATCH([1]Processing!$B$3&amp;A121&amp;B121,[1]MonthWaves!$E$2:$E$5737,0))</f>
        <v>0.45</v>
      </c>
      <c r="D121" s="16" t="e">
        <f t="shared" si="1"/>
        <v>#N/A</v>
      </c>
    </row>
    <row r="122" spans="1:4" x14ac:dyDescent="0.25">
      <c r="A122" s="16">
        <v>3</v>
      </c>
      <c r="B122" s="16">
        <v>1</v>
      </c>
      <c r="C122" s="16">
        <f>INDEX([1]MonthWaves!$D$2:$D$57370,MATCH([1]Processing!$B$3&amp;A122&amp;B122,[1]MonthWaves!$E$2:$E$5737,0))</f>
        <v>0.45</v>
      </c>
      <c r="D122" s="16">
        <f t="shared" si="1"/>
        <v>0.03</v>
      </c>
    </row>
    <row r="123" spans="1:4" x14ac:dyDescent="0.25">
      <c r="A123" s="16">
        <v>3</v>
      </c>
      <c r="B123" s="16">
        <v>2</v>
      </c>
      <c r="C123" s="16">
        <f>INDEX([1]MonthWaves!$D$2:$D$57370,MATCH([1]Processing!$B$3&amp;A123&amp;B123,[1]MonthWaves!$E$2:$E$5737,0))</f>
        <v>0.75</v>
      </c>
      <c r="D123" s="16" t="e">
        <f t="shared" si="1"/>
        <v>#N/A</v>
      </c>
    </row>
    <row r="124" spans="1:4" x14ac:dyDescent="0.25">
      <c r="A124" s="16">
        <v>3</v>
      </c>
      <c r="B124" s="16">
        <v>3</v>
      </c>
      <c r="C124" s="16">
        <f>INDEX([1]MonthWaves!$D$2:$D$57370,MATCH([1]Processing!$B$3&amp;A124&amp;B124,[1]MonthWaves!$E$2:$E$5737,0))</f>
        <v>0.35000000000000003</v>
      </c>
      <c r="D124" s="16" t="e">
        <f t="shared" si="1"/>
        <v>#N/A</v>
      </c>
    </row>
    <row r="125" spans="1:4" x14ac:dyDescent="0.25">
      <c r="A125" s="16">
        <v>3</v>
      </c>
      <c r="B125" s="16">
        <v>4</v>
      </c>
      <c r="C125" s="16">
        <f>INDEX([1]MonthWaves!$D$2:$D$57370,MATCH([1]Processing!$B$3&amp;A125&amp;B125,[1]MonthWaves!$E$2:$E$5737,0))</f>
        <v>0.95000000000000007</v>
      </c>
      <c r="D125" s="16" t="e">
        <f t="shared" si="1"/>
        <v>#N/A</v>
      </c>
    </row>
    <row r="126" spans="1:4" x14ac:dyDescent="0.25">
      <c r="A126" s="16">
        <v>3</v>
      </c>
      <c r="B126" s="16">
        <v>5</v>
      </c>
      <c r="C126" s="16">
        <f>INDEX([1]MonthWaves!$D$2:$D$57370,MATCH([1]Processing!$B$3&amp;A126&amp;B126,[1]MonthWaves!$E$2:$E$5737,0))</f>
        <v>0.75</v>
      </c>
      <c r="D126" s="16" t="e">
        <f t="shared" si="1"/>
        <v>#N/A</v>
      </c>
    </row>
    <row r="127" spans="1:4" x14ac:dyDescent="0.25">
      <c r="A127" s="16">
        <v>3</v>
      </c>
      <c r="B127" s="16">
        <v>6</v>
      </c>
      <c r="C127" s="16">
        <f>INDEX([1]MonthWaves!$D$2:$D$57370,MATCH([1]Processing!$B$3&amp;A127&amp;B127,[1]MonthWaves!$E$2:$E$5737,0))</f>
        <v>0.85</v>
      </c>
      <c r="D127" s="16" t="e">
        <f t="shared" si="1"/>
        <v>#N/A</v>
      </c>
    </row>
    <row r="128" spans="1:4" x14ac:dyDescent="0.25">
      <c r="A128" s="16">
        <v>3</v>
      </c>
      <c r="B128" s="16">
        <v>7</v>
      </c>
      <c r="C128" s="16">
        <f>INDEX([1]MonthWaves!$D$2:$D$57370,MATCH([1]Processing!$B$3&amp;A128&amp;B128,[1]MonthWaves!$E$2:$E$5737,0))</f>
        <v>0.5</v>
      </c>
      <c r="D128" s="16" t="e">
        <f t="shared" si="1"/>
        <v>#N/A</v>
      </c>
    </row>
    <row r="129" spans="1:4" x14ac:dyDescent="0.25">
      <c r="A129" s="16">
        <v>3</v>
      </c>
      <c r="B129" s="16">
        <v>8</v>
      </c>
      <c r="C129" s="16">
        <f>INDEX([1]MonthWaves!$D$2:$D$57370,MATCH([1]Processing!$B$3&amp;A129&amp;B129,[1]MonthWaves!$E$2:$E$5737,0))</f>
        <v>0.65</v>
      </c>
      <c r="D129" s="16" t="e">
        <f t="shared" si="1"/>
        <v>#N/A</v>
      </c>
    </row>
    <row r="130" spans="1:4" x14ac:dyDescent="0.25">
      <c r="A130" s="16">
        <v>3</v>
      </c>
      <c r="B130" s="16">
        <v>9</v>
      </c>
      <c r="C130" s="16">
        <f>INDEX([1]MonthWaves!$D$2:$D$57370,MATCH([1]Processing!$B$3&amp;A130&amp;B130,[1]MonthWaves!$E$2:$E$5737,0))</f>
        <v>0.55000000000000004</v>
      </c>
      <c r="D130" s="16" t="e">
        <f t="shared" si="1"/>
        <v>#N/A</v>
      </c>
    </row>
    <row r="131" spans="1:4" x14ac:dyDescent="0.25">
      <c r="A131" s="16">
        <v>3</v>
      </c>
      <c r="B131" s="16">
        <v>10</v>
      </c>
      <c r="C131" s="16">
        <f>INDEX([1]MonthWaves!$D$2:$D$57370,MATCH([1]Processing!$B$3&amp;A131&amp;B131,[1]MonthWaves!$E$2:$E$5737,0))</f>
        <v>0.45</v>
      </c>
      <c r="D131" s="16" t="e">
        <f t="shared" ref="D131:D194" si="2">(IF(INT((ROW()-2)/60)=TRUNC((ROW()-2)/60,2),A132,NA()))*0.01</f>
        <v>#N/A</v>
      </c>
    </row>
    <row r="132" spans="1:4" x14ac:dyDescent="0.25">
      <c r="A132" s="16">
        <v>3</v>
      </c>
      <c r="B132" s="16">
        <v>11</v>
      </c>
      <c r="C132" s="16">
        <f>INDEX([1]MonthWaves!$D$2:$D$57370,MATCH([1]Processing!$B$3&amp;A132&amp;B132,[1]MonthWaves!$E$2:$E$5737,0))</f>
        <v>0.45</v>
      </c>
      <c r="D132" s="16" t="e">
        <f t="shared" si="2"/>
        <v>#N/A</v>
      </c>
    </row>
    <row r="133" spans="1:4" x14ac:dyDescent="0.25">
      <c r="A133" s="16">
        <v>3</v>
      </c>
      <c r="B133" s="16">
        <v>12</v>
      </c>
      <c r="C133" s="16">
        <f>INDEX([1]MonthWaves!$D$2:$D$57370,MATCH([1]Processing!$B$3&amp;A133&amp;B133,[1]MonthWaves!$E$2:$E$5737,0))</f>
        <v>0.45</v>
      </c>
      <c r="D133" s="16" t="e">
        <f t="shared" si="2"/>
        <v>#N/A</v>
      </c>
    </row>
    <row r="134" spans="1:4" x14ac:dyDescent="0.25">
      <c r="A134" s="16">
        <v>3</v>
      </c>
      <c r="B134" s="16">
        <v>13</v>
      </c>
      <c r="C134" s="16">
        <f>INDEX([1]MonthWaves!$D$2:$D$57370,MATCH([1]Processing!$B$3&amp;A134&amp;B134,[1]MonthWaves!$E$2:$E$5737,0))</f>
        <v>0.45</v>
      </c>
      <c r="D134" s="16" t="e">
        <f t="shared" si="2"/>
        <v>#N/A</v>
      </c>
    </row>
    <row r="135" spans="1:4" x14ac:dyDescent="0.25">
      <c r="A135" s="16">
        <v>3</v>
      </c>
      <c r="B135" s="16">
        <v>14</v>
      </c>
      <c r="C135" s="16">
        <f>INDEX([1]MonthWaves!$D$2:$D$57370,MATCH([1]Processing!$B$3&amp;A135&amp;B135,[1]MonthWaves!$E$2:$E$5737,0))</f>
        <v>0.45</v>
      </c>
      <c r="D135" s="16" t="e">
        <f t="shared" si="2"/>
        <v>#N/A</v>
      </c>
    </row>
    <row r="136" spans="1:4" x14ac:dyDescent="0.25">
      <c r="A136" s="16">
        <v>3</v>
      </c>
      <c r="B136" s="16">
        <v>15</v>
      </c>
      <c r="C136" s="16">
        <f>INDEX([1]MonthWaves!$D$2:$D$57370,MATCH([1]Processing!$B$3&amp;A136&amp;B136,[1]MonthWaves!$E$2:$E$5737,0))</f>
        <v>0.45</v>
      </c>
      <c r="D136" s="16" t="e">
        <f t="shared" si="2"/>
        <v>#N/A</v>
      </c>
    </row>
    <row r="137" spans="1:4" x14ac:dyDescent="0.25">
      <c r="A137" s="16">
        <v>3</v>
      </c>
      <c r="B137" s="16">
        <v>16</v>
      </c>
      <c r="C137" s="16">
        <f>INDEX([1]MonthWaves!$D$2:$D$57370,MATCH([1]Processing!$B$3&amp;A137&amp;B137,[1]MonthWaves!$E$2:$E$5737,0))</f>
        <v>0.45</v>
      </c>
      <c r="D137" s="16" t="e">
        <f t="shared" si="2"/>
        <v>#N/A</v>
      </c>
    </row>
    <row r="138" spans="1:4" x14ac:dyDescent="0.25">
      <c r="A138" s="16">
        <v>3</v>
      </c>
      <c r="B138" s="16">
        <v>17</v>
      </c>
      <c r="C138" s="16">
        <f>INDEX([1]MonthWaves!$D$2:$D$57370,MATCH([1]Processing!$B$3&amp;A138&amp;B138,[1]MonthWaves!$E$2:$E$5737,0))</f>
        <v>0.45</v>
      </c>
      <c r="D138" s="16" t="e">
        <f t="shared" si="2"/>
        <v>#N/A</v>
      </c>
    </row>
    <row r="139" spans="1:4" x14ac:dyDescent="0.25">
      <c r="A139" s="16">
        <v>3</v>
      </c>
      <c r="B139" s="16">
        <v>18</v>
      </c>
      <c r="C139" s="16">
        <f>INDEX([1]MonthWaves!$D$2:$D$57370,MATCH([1]Processing!$B$3&amp;A139&amp;B139,[1]MonthWaves!$E$2:$E$5737,0))</f>
        <v>0.45</v>
      </c>
      <c r="D139" s="16" t="e">
        <f t="shared" si="2"/>
        <v>#N/A</v>
      </c>
    </row>
    <row r="140" spans="1:4" x14ac:dyDescent="0.25">
      <c r="A140" s="16">
        <v>3</v>
      </c>
      <c r="B140" s="16">
        <v>19</v>
      </c>
      <c r="C140" s="16">
        <f>INDEX([1]MonthWaves!$D$2:$D$57370,MATCH([1]Processing!$B$3&amp;A140&amp;B140,[1]MonthWaves!$E$2:$E$5737,0))</f>
        <v>0.45</v>
      </c>
      <c r="D140" s="16" t="e">
        <f t="shared" si="2"/>
        <v>#N/A</v>
      </c>
    </row>
    <row r="141" spans="1:4" x14ac:dyDescent="0.25">
      <c r="A141" s="16">
        <v>3</v>
      </c>
      <c r="B141" s="16">
        <v>20</v>
      </c>
      <c r="C141" s="16">
        <f>INDEX([1]MonthWaves!$D$2:$D$57370,MATCH([1]Processing!$B$3&amp;A141&amp;B141,[1]MonthWaves!$E$2:$E$5737,0))</f>
        <v>0.45</v>
      </c>
      <c r="D141" s="16" t="e">
        <f t="shared" si="2"/>
        <v>#N/A</v>
      </c>
    </row>
    <row r="142" spans="1:4" x14ac:dyDescent="0.25">
      <c r="A142" s="16">
        <v>3</v>
      </c>
      <c r="B142" s="16">
        <v>21</v>
      </c>
      <c r="C142" s="16">
        <f>INDEX([1]MonthWaves!$D$2:$D$57370,MATCH([1]Processing!$B$3&amp;A142&amp;B142,[1]MonthWaves!$E$2:$E$5737,0))</f>
        <v>0.45</v>
      </c>
      <c r="D142" s="16" t="e">
        <f t="shared" si="2"/>
        <v>#N/A</v>
      </c>
    </row>
    <row r="143" spans="1:4" x14ac:dyDescent="0.25">
      <c r="A143" s="16">
        <v>3</v>
      </c>
      <c r="B143" s="16">
        <v>22</v>
      </c>
      <c r="C143" s="16">
        <f>INDEX([1]MonthWaves!$D$2:$D$57370,MATCH([1]Processing!$B$3&amp;A143&amp;B143,[1]MonthWaves!$E$2:$E$5737,0))</f>
        <v>0.45</v>
      </c>
      <c r="D143" s="16" t="e">
        <f t="shared" si="2"/>
        <v>#N/A</v>
      </c>
    </row>
    <row r="144" spans="1:4" x14ac:dyDescent="0.25">
      <c r="A144" s="16">
        <v>3</v>
      </c>
      <c r="B144" s="16">
        <v>23</v>
      </c>
      <c r="C144" s="16">
        <f>INDEX([1]MonthWaves!$D$2:$D$57370,MATCH([1]Processing!$B$3&amp;A144&amp;B144,[1]MonthWaves!$E$2:$E$5737,0))</f>
        <v>0.45</v>
      </c>
      <c r="D144" s="16" t="e">
        <f t="shared" si="2"/>
        <v>#N/A</v>
      </c>
    </row>
    <row r="145" spans="1:4" x14ac:dyDescent="0.25">
      <c r="A145" s="16">
        <v>3</v>
      </c>
      <c r="B145" s="16">
        <v>24</v>
      </c>
      <c r="C145" s="16">
        <f>INDEX([1]MonthWaves!$D$2:$D$57370,MATCH([1]Processing!$B$3&amp;A145&amp;B145,[1]MonthWaves!$E$2:$E$5737,0))</f>
        <v>0.45</v>
      </c>
      <c r="D145" s="16" t="e">
        <f t="shared" si="2"/>
        <v>#N/A</v>
      </c>
    </row>
    <row r="146" spans="1:4" x14ac:dyDescent="0.25">
      <c r="A146" s="16">
        <v>3</v>
      </c>
      <c r="B146" s="16">
        <v>25</v>
      </c>
      <c r="C146" s="16">
        <f>INDEX([1]MonthWaves!$D$2:$D$57370,MATCH([1]Processing!$B$3&amp;A146&amp;B146,[1]MonthWaves!$E$2:$E$5737,0))</f>
        <v>0.45</v>
      </c>
      <c r="D146" s="16" t="e">
        <f t="shared" si="2"/>
        <v>#N/A</v>
      </c>
    </row>
    <row r="147" spans="1:4" x14ac:dyDescent="0.25">
      <c r="A147" s="16">
        <v>3</v>
      </c>
      <c r="B147" s="16">
        <v>26</v>
      </c>
      <c r="C147" s="16">
        <f>INDEX([1]MonthWaves!$D$2:$D$57370,MATCH([1]Processing!$B$3&amp;A147&amp;B147,[1]MonthWaves!$E$2:$E$5737,0))</f>
        <v>0.45</v>
      </c>
      <c r="D147" s="16" t="e">
        <f t="shared" si="2"/>
        <v>#N/A</v>
      </c>
    </row>
    <row r="148" spans="1:4" x14ac:dyDescent="0.25">
      <c r="A148" s="16">
        <v>3</v>
      </c>
      <c r="B148" s="16">
        <v>27</v>
      </c>
      <c r="C148" s="16">
        <f>INDEX([1]MonthWaves!$D$2:$D$57370,MATCH([1]Processing!$B$3&amp;A148&amp;B148,[1]MonthWaves!$E$2:$E$5737,0))</f>
        <v>0.45</v>
      </c>
      <c r="D148" s="16" t="e">
        <f t="shared" si="2"/>
        <v>#N/A</v>
      </c>
    </row>
    <row r="149" spans="1:4" x14ac:dyDescent="0.25">
      <c r="A149" s="16">
        <v>3</v>
      </c>
      <c r="B149" s="16">
        <v>28</v>
      </c>
      <c r="C149" s="16">
        <f>INDEX([1]MonthWaves!$D$2:$D$57370,MATCH([1]Processing!$B$3&amp;A149&amp;B149,[1]MonthWaves!$E$2:$E$5737,0))</f>
        <v>0.45</v>
      </c>
      <c r="D149" s="16" t="e">
        <f t="shared" si="2"/>
        <v>#N/A</v>
      </c>
    </row>
    <row r="150" spans="1:4" x14ac:dyDescent="0.25">
      <c r="A150" s="16">
        <v>3</v>
      </c>
      <c r="B150" s="16">
        <v>29</v>
      </c>
      <c r="C150" s="16">
        <f>INDEX([1]MonthWaves!$D$2:$D$57370,MATCH([1]Processing!$B$3&amp;A150&amp;B150,[1]MonthWaves!$E$2:$E$5737,0))</f>
        <v>0.45</v>
      </c>
      <c r="D150" s="16" t="e">
        <f t="shared" si="2"/>
        <v>#N/A</v>
      </c>
    </row>
    <row r="151" spans="1:4" x14ac:dyDescent="0.25">
      <c r="A151" s="16">
        <v>3</v>
      </c>
      <c r="B151" s="16">
        <v>30</v>
      </c>
      <c r="C151" s="16">
        <f>INDEX([1]MonthWaves!$D$2:$D$57370,MATCH([1]Processing!$B$3&amp;A151&amp;B151,[1]MonthWaves!$E$2:$E$5737,0))</f>
        <v>0.45</v>
      </c>
      <c r="D151" s="16" t="e">
        <f t="shared" si="2"/>
        <v>#N/A</v>
      </c>
    </row>
    <row r="152" spans="1:4" x14ac:dyDescent="0.25">
      <c r="A152" s="16">
        <v>3</v>
      </c>
      <c r="B152" s="16">
        <v>31</v>
      </c>
      <c r="C152" s="16">
        <f>INDEX([1]MonthWaves!$D$2:$D$57370,MATCH([1]Processing!$B$3&amp;A152&amp;B152,[1]MonthWaves!$E$2:$E$5737,0))</f>
        <v>0.45</v>
      </c>
      <c r="D152" s="16" t="e">
        <f t="shared" si="2"/>
        <v>#N/A</v>
      </c>
    </row>
    <row r="153" spans="1:4" x14ac:dyDescent="0.25">
      <c r="A153" s="16">
        <v>3</v>
      </c>
      <c r="B153" s="16">
        <v>32</v>
      </c>
      <c r="C153" s="16">
        <f>INDEX([1]MonthWaves!$D$2:$D$57370,MATCH([1]Processing!$B$3&amp;A153&amp;B153,[1]MonthWaves!$E$2:$E$5737,0))</f>
        <v>0.45</v>
      </c>
      <c r="D153" s="16" t="e">
        <f t="shared" si="2"/>
        <v>#N/A</v>
      </c>
    </row>
    <row r="154" spans="1:4" x14ac:dyDescent="0.25">
      <c r="A154" s="16">
        <v>3</v>
      </c>
      <c r="B154" s="16">
        <v>33</v>
      </c>
      <c r="C154" s="16">
        <f>INDEX([1]MonthWaves!$D$2:$D$57370,MATCH([1]Processing!$B$3&amp;A154&amp;B154,[1]MonthWaves!$E$2:$E$5737,0))</f>
        <v>0.65</v>
      </c>
      <c r="D154" s="16" t="e">
        <f t="shared" si="2"/>
        <v>#N/A</v>
      </c>
    </row>
    <row r="155" spans="1:4" x14ac:dyDescent="0.25">
      <c r="A155" s="16">
        <v>3</v>
      </c>
      <c r="B155" s="16">
        <v>34</v>
      </c>
      <c r="C155" s="16">
        <f>INDEX([1]MonthWaves!$D$2:$D$57370,MATCH([1]Processing!$B$3&amp;A155&amp;B155,[1]MonthWaves!$E$2:$E$5737,0))</f>
        <v>0.3</v>
      </c>
      <c r="D155" s="16" t="e">
        <f t="shared" si="2"/>
        <v>#N/A</v>
      </c>
    </row>
    <row r="156" spans="1:4" x14ac:dyDescent="0.25">
      <c r="A156" s="16">
        <v>3</v>
      </c>
      <c r="B156" s="16">
        <v>35</v>
      </c>
      <c r="C156" s="16">
        <f>INDEX([1]MonthWaves!$D$2:$D$57370,MATCH([1]Processing!$B$3&amp;A156&amp;B156,[1]MonthWaves!$E$2:$E$5737,0))</f>
        <v>0.70000000000000007</v>
      </c>
      <c r="D156" s="16" t="e">
        <f t="shared" si="2"/>
        <v>#N/A</v>
      </c>
    </row>
    <row r="157" spans="1:4" x14ac:dyDescent="0.25">
      <c r="A157" s="16">
        <v>3</v>
      </c>
      <c r="B157" s="16">
        <v>36</v>
      </c>
      <c r="C157" s="16">
        <f>INDEX([1]MonthWaves!$D$2:$D$57370,MATCH([1]Processing!$B$3&amp;A157&amp;B157,[1]MonthWaves!$E$2:$E$5737,0))</f>
        <v>0.5</v>
      </c>
      <c r="D157" s="16" t="e">
        <f t="shared" si="2"/>
        <v>#N/A</v>
      </c>
    </row>
    <row r="158" spans="1:4" x14ac:dyDescent="0.25">
      <c r="A158" s="16">
        <v>3</v>
      </c>
      <c r="B158" s="16">
        <v>37</v>
      </c>
      <c r="C158" s="16">
        <f>INDEX([1]MonthWaves!$D$2:$D$57370,MATCH([1]Processing!$B$3&amp;A158&amp;B158,[1]MonthWaves!$E$2:$E$5737,0))</f>
        <v>0.85</v>
      </c>
      <c r="D158" s="16" t="e">
        <f t="shared" si="2"/>
        <v>#N/A</v>
      </c>
    </row>
    <row r="159" spans="1:4" x14ac:dyDescent="0.25">
      <c r="A159" s="16">
        <v>3</v>
      </c>
      <c r="B159" s="16">
        <v>38</v>
      </c>
      <c r="C159" s="16">
        <f>INDEX([1]MonthWaves!$D$2:$D$57370,MATCH([1]Processing!$B$3&amp;A159&amp;B159,[1]MonthWaves!$E$2:$E$5737,0))</f>
        <v>0.3</v>
      </c>
      <c r="D159" s="16" t="e">
        <f t="shared" si="2"/>
        <v>#N/A</v>
      </c>
    </row>
    <row r="160" spans="1:4" x14ac:dyDescent="0.25">
      <c r="A160" s="16">
        <v>3</v>
      </c>
      <c r="B160" s="16">
        <v>39</v>
      </c>
      <c r="C160" s="16">
        <f>INDEX([1]MonthWaves!$D$2:$D$57370,MATCH([1]Processing!$B$3&amp;A160&amp;B160,[1]MonthWaves!$E$2:$E$5737,0))</f>
        <v>0.55000000000000004</v>
      </c>
      <c r="D160" s="16" t="e">
        <f t="shared" si="2"/>
        <v>#N/A</v>
      </c>
    </row>
    <row r="161" spans="1:4" x14ac:dyDescent="0.25">
      <c r="A161" s="16">
        <v>3</v>
      </c>
      <c r="B161" s="16">
        <v>40</v>
      </c>
      <c r="C161" s="16">
        <f>INDEX([1]MonthWaves!$D$2:$D$57370,MATCH([1]Processing!$B$3&amp;A161&amp;B161,[1]MonthWaves!$E$2:$E$5737,0))</f>
        <v>0.25</v>
      </c>
      <c r="D161" s="16" t="e">
        <f t="shared" si="2"/>
        <v>#N/A</v>
      </c>
    </row>
    <row r="162" spans="1:4" x14ac:dyDescent="0.25">
      <c r="A162" s="16">
        <v>3</v>
      </c>
      <c r="B162" s="16">
        <v>41</v>
      </c>
      <c r="C162" s="16">
        <f>INDEX([1]MonthWaves!$D$2:$D$57370,MATCH([1]Processing!$B$3&amp;A162&amp;B162,[1]MonthWaves!$E$2:$E$5737,0))</f>
        <v>0.75</v>
      </c>
      <c r="D162" s="16" t="e">
        <f t="shared" si="2"/>
        <v>#N/A</v>
      </c>
    </row>
    <row r="163" spans="1:4" x14ac:dyDescent="0.25">
      <c r="A163" s="16">
        <v>3</v>
      </c>
      <c r="B163" s="16">
        <v>42</v>
      </c>
      <c r="C163" s="16">
        <f>INDEX([1]MonthWaves!$D$2:$D$57370,MATCH([1]Processing!$B$3&amp;A163&amp;B163,[1]MonthWaves!$E$2:$E$5737,0))</f>
        <v>0.5</v>
      </c>
      <c r="D163" s="16" t="e">
        <f t="shared" si="2"/>
        <v>#N/A</v>
      </c>
    </row>
    <row r="164" spans="1:4" x14ac:dyDescent="0.25">
      <c r="A164" s="16">
        <v>3</v>
      </c>
      <c r="B164" s="16">
        <v>43</v>
      </c>
      <c r="C164" s="16">
        <f>INDEX([1]MonthWaves!$D$2:$D$57370,MATCH([1]Processing!$B$3&amp;A164&amp;B164,[1]MonthWaves!$E$2:$E$5737,0))</f>
        <v>0.5</v>
      </c>
      <c r="D164" s="16" t="e">
        <f t="shared" si="2"/>
        <v>#N/A</v>
      </c>
    </row>
    <row r="165" spans="1:4" x14ac:dyDescent="0.25">
      <c r="A165" s="16">
        <v>3</v>
      </c>
      <c r="B165" s="16">
        <v>44</v>
      </c>
      <c r="C165" s="16">
        <f>INDEX([1]MonthWaves!$D$2:$D$57370,MATCH([1]Processing!$B$3&amp;A165&amp;B165,[1]MonthWaves!$E$2:$E$5737,0))</f>
        <v>0.5</v>
      </c>
      <c r="D165" s="16" t="e">
        <f t="shared" si="2"/>
        <v>#N/A</v>
      </c>
    </row>
    <row r="166" spans="1:4" x14ac:dyDescent="0.25">
      <c r="A166" s="16">
        <v>3</v>
      </c>
      <c r="B166" s="16">
        <v>45</v>
      </c>
      <c r="C166" s="16">
        <f>INDEX([1]MonthWaves!$D$2:$D$57370,MATCH([1]Processing!$B$3&amp;A166&amp;B166,[1]MonthWaves!$E$2:$E$5737,0))</f>
        <v>0.5</v>
      </c>
      <c r="D166" s="16" t="e">
        <f t="shared" si="2"/>
        <v>#N/A</v>
      </c>
    </row>
    <row r="167" spans="1:4" x14ac:dyDescent="0.25">
      <c r="A167" s="16">
        <v>3</v>
      </c>
      <c r="B167" s="16">
        <v>46</v>
      </c>
      <c r="C167" s="16">
        <f>INDEX([1]MonthWaves!$D$2:$D$57370,MATCH([1]Processing!$B$3&amp;A167&amp;B167,[1]MonthWaves!$E$2:$E$5737,0))</f>
        <v>0.5</v>
      </c>
      <c r="D167" s="16" t="e">
        <f t="shared" si="2"/>
        <v>#N/A</v>
      </c>
    </row>
    <row r="168" spans="1:4" x14ac:dyDescent="0.25">
      <c r="A168" s="16">
        <v>3</v>
      </c>
      <c r="B168" s="16">
        <v>47</v>
      </c>
      <c r="C168" s="16">
        <f>INDEX([1]MonthWaves!$D$2:$D$57370,MATCH([1]Processing!$B$3&amp;A168&amp;B168,[1]MonthWaves!$E$2:$E$5737,0))</f>
        <v>0.5</v>
      </c>
      <c r="D168" s="16" t="e">
        <f t="shared" si="2"/>
        <v>#N/A</v>
      </c>
    </row>
    <row r="169" spans="1:4" x14ac:dyDescent="0.25">
      <c r="A169" s="16">
        <v>3</v>
      </c>
      <c r="B169" s="16">
        <v>48</v>
      </c>
      <c r="C169" s="16">
        <f>INDEX([1]MonthWaves!$D$2:$D$57370,MATCH([1]Processing!$B$3&amp;A169&amp;B169,[1]MonthWaves!$E$2:$E$5737,0))</f>
        <v>0.65</v>
      </c>
      <c r="D169" s="16" t="e">
        <f t="shared" si="2"/>
        <v>#N/A</v>
      </c>
    </row>
    <row r="170" spans="1:4" x14ac:dyDescent="0.25">
      <c r="A170" s="16">
        <v>3</v>
      </c>
      <c r="B170" s="16">
        <v>49</v>
      </c>
      <c r="C170" s="16">
        <f>INDEX([1]MonthWaves!$D$2:$D$57370,MATCH([1]Processing!$B$3&amp;A170&amp;B170,[1]MonthWaves!$E$2:$E$5737,0))</f>
        <v>0.45</v>
      </c>
      <c r="D170" s="16" t="e">
        <f t="shared" si="2"/>
        <v>#N/A</v>
      </c>
    </row>
    <row r="171" spans="1:4" x14ac:dyDescent="0.25">
      <c r="A171" s="16">
        <v>3</v>
      </c>
      <c r="B171" s="16">
        <v>50</v>
      </c>
      <c r="C171" s="16">
        <f>INDEX([1]MonthWaves!$D$2:$D$57370,MATCH([1]Processing!$B$3&amp;A171&amp;B171,[1]MonthWaves!$E$2:$E$5737,0))</f>
        <v>0.5</v>
      </c>
      <c r="D171" s="16" t="e">
        <f t="shared" si="2"/>
        <v>#N/A</v>
      </c>
    </row>
    <row r="172" spans="1:4" x14ac:dyDescent="0.25">
      <c r="A172" s="16">
        <v>3</v>
      </c>
      <c r="B172" s="16">
        <v>51</v>
      </c>
      <c r="C172" s="16">
        <f>INDEX([1]MonthWaves!$D$2:$D$57370,MATCH([1]Processing!$B$3&amp;A172&amp;B172,[1]MonthWaves!$E$2:$E$5737,0))</f>
        <v>0.5</v>
      </c>
      <c r="D172" s="16" t="e">
        <f t="shared" si="2"/>
        <v>#N/A</v>
      </c>
    </row>
    <row r="173" spans="1:4" x14ac:dyDescent="0.25">
      <c r="A173" s="16">
        <v>3</v>
      </c>
      <c r="B173" s="16">
        <v>52</v>
      </c>
      <c r="C173" s="16">
        <f>INDEX([1]MonthWaves!$D$2:$D$57370,MATCH([1]Processing!$B$3&amp;A173&amp;B173,[1]MonthWaves!$E$2:$E$5737,0))</f>
        <v>0.5</v>
      </c>
      <c r="D173" s="16" t="e">
        <f t="shared" si="2"/>
        <v>#N/A</v>
      </c>
    </row>
    <row r="174" spans="1:4" x14ac:dyDescent="0.25">
      <c r="A174" s="16">
        <v>3</v>
      </c>
      <c r="B174" s="16">
        <v>53</v>
      </c>
      <c r="C174" s="16">
        <f>INDEX([1]MonthWaves!$D$2:$D$57370,MATCH([1]Processing!$B$3&amp;A174&amp;B174,[1]MonthWaves!$E$2:$E$5737,0))</f>
        <v>0.5</v>
      </c>
      <c r="D174" s="16" t="e">
        <f t="shared" si="2"/>
        <v>#N/A</v>
      </c>
    </row>
    <row r="175" spans="1:4" x14ac:dyDescent="0.25">
      <c r="A175" s="16">
        <v>3</v>
      </c>
      <c r="B175" s="16">
        <v>54</v>
      </c>
      <c r="C175" s="16">
        <f>INDEX([1]MonthWaves!$D$2:$D$57370,MATCH([1]Processing!$B$3&amp;A175&amp;B175,[1]MonthWaves!$E$2:$E$5737,0))</f>
        <v>0.5</v>
      </c>
      <c r="D175" s="16" t="e">
        <f t="shared" si="2"/>
        <v>#N/A</v>
      </c>
    </row>
    <row r="176" spans="1:4" x14ac:dyDescent="0.25">
      <c r="A176" s="16">
        <v>3</v>
      </c>
      <c r="B176" s="16">
        <v>55</v>
      </c>
      <c r="C176" s="16">
        <f>INDEX([1]MonthWaves!$D$2:$D$57370,MATCH([1]Processing!$B$3&amp;A176&amp;B176,[1]MonthWaves!$E$2:$E$5737,0))</f>
        <v>0.5</v>
      </c>
      <c r="D176" s="16" t="e">
        <f t="shared" si="2"/>
        <v>#N/A</v>
      </c>
    </row>
    <row r="177" spans="1:4" x14ac:dyDescent="0.25">
      <c r="A177" s="16">
        <v>3</v>
      </c>
      <c r="B177" s="16">
        <v>56</v>
      </c>
      <c r="C177" s="16">
        <f>INDEX([1]MonthWaves!$D$2:$D$57370,MATCH([1]Processing!$B$3&amp;A177&amp;B177,[1]MonthWaves!$E$2:$E$5737,0))</f>
        <v>0.5</v>
      </c>
      <c r="D177" s="16" t="e">
        <f t="shared" si="2"/>
        <v>#N/A</v>
      </c>
    </row>
    <row r="178" spans="1:4" x14ac:dyDescent="0.25">
      <c r="A178" s="16">
        <v>3</v>
      </c>
      <c r="B178" s="16">
        <v>57</v>
      </c>
      <c r="C178" s="16">
        <f>INDEX([1]MonthWaves!$D$2:$D$57370,MATCH([1]Processing!$B$3&amp;A178&amp;B178,[1]MonthWaves!$E$2:$E$5737,0))</f>
        <v>0.5</v>
      </c>
      <c r="D178" s="16" t="e">
        <f t="shared" si="2"/>
        <v>#N/A</v>
      </c>
    </row>
    <row r="179" spans="1:4" x14ac:dyDescent="0.25">
      <c r="A179" s="16">
        <v>3</v>
      </c>
      <c r="B179" s="16">
        <v>58</v>
      </c>
      <c r="C179" s="16">
        <f>INDEX([1]MonthWaves!$D$2:$D$57370,MATCH([1]Processing!$B$3&amp;A179&amp;B179,[1]MonthWaves!$E$2:$E$5737,0))</f>
        <v>0.5</v>
      </c>
      <c r="D179" s="16" t="e">
        <f t="shared" si="2"/>
        <v>#N/A</v>
      </c>
    </row>
    <row r="180" spans="1:4" x14ac:dyDescent="0.25">
      <c r="A180" s="16">
        <v>3</v>
      </c>
      <c r="B180" s="16">
        <v>59</v>
      </c>
      <c r="C180" s="16">
        <f>INDEX([1]MonthWaves!$D$2:$D$57370,MATCH([1]Processing!$B$3&amp;A180&amp;B180,[1]MonthWaves!$E$2:$E$5737,0))</f>
        <v>0.5</v>
      </c>
      <c r="D180" s="16" t="e">
        <f t="shared" si="2"/>
        <v>#N/A</v>
      </c>
    </row>
    <row r="181" spans="1:4" x14ac:dyDescent="0.25">
      <c r="A181" s="16">
        <v>3</v>
      </c>
      <c r="B181" s="16">
        <v>60</v>
      </c>
      <c r="C181" s="16">
        <f>INDEX([1]MonthWaves!$D$2:$D$57370,MATCH([1]Processing!$B$3&amp;A181&amp;B181,[1]MonthWaves!$E$2:$E$5737,0))</f>
        <v>0.5</v>
      </c>
      <c r="D181" s="16" t="e">
        <f t="shared" si="2"/>
        <v>#N/A</v>
      </c>
    </row>
    <row r="182" spans="1:4" x14ac:dyDescent="0.25">
      <c r="A182" s="16">
        <v>4</v>
      </c>
      <c r="B182" s="16">
        <v>1</v>
      </c>
      <c r="C182" s="16">
        <f>INDEX([1]MonthWaves!$D$2:$D$57370,MATCH([1]Processing!$B$3&amp;A182&amp;B182,[1]MonthWaves!$E$2:$E$5737,0))</f>
        <v>0.55000000000000004</v>
      </c>
      <c r="D182" s="16">
        <f t="shared" si="2"/>
        <v>0.04</v>
      </c>
    </row>
    <row r="183" spans="1:4" x14ac:dyDescent="0.25">
      <c r="A183" s="16">
        <v>4</v>
      </c>
      <c r="B183" s="16">
        <v>2</v>
      </c>
      <c r="C183" s="16">
        <f>INDEX([1]MonthWaves!$D$2:$D$57370,MATCH([1]Processing!$B$3&amp;A183&amp;B183,[1]MonthWaves!$E$2:$E$5737,0))</f>
        <v>0.55000000000000004</v>
      </c>
      <c r="D183" s="16" t="e">
        <f t="shared" si="2"/>
        <v>#N/A</v>
      </c>
    </row>
    <row r="184" spans="1:4" x14ac:dyDescent="0.25">
      <c r="A184" s="16">
        <v>4</v>
      </c>
      <c r="B184" s="16">
        <v>3</v>
      </c>
      <c r="C184" s="16">
        <f>INDEX([1]MonthWaves!$D$2:$D$57370,MATCH([1]Processing!$B$3&amp;A184&amp;B184,[1]MonthWaves!$E$2:$E$5737,0))</f>
        <v>0.55000000000000004</v>
      </c>
      <c r="D184" s="16" t="e">
        <f t="shared" si="2"/>
        <v>#N/A</v>
      </c>
    </row>
    <row r="185" spans="1:4" x14ac:dyDescent="0.25">
      <c r="A185" s="16">
        <v>4</v>
      </c>
      <c r="B185" s="16">
        <v>4</v>
      </c>
      <c r="C185" s="16">
        <f>INDEX([1]MonthWaves!$D$2:$D$57370,MATCH([1]Processing!$B$3&amp;A185&amp;B185,[1]MonthWaves!$E$2:$E$5737,0))</f>
        <v>0.55000000000000004</v>
      </c>
      <c r="D185" s="16" t="e">
        <f t="shared" si="2"/>
        <v>#N/A</v>
      </c>
    </row>
    <row r="186" spans="1:4" x14ac:dyDescent="0.25">
      <c r="A186" s="16">
        <v>4</v>
      </c>
      <c r="B186" s="16">
        <v>5</v>
      </c>
      <c r="C186" s="16">
        <f>INDEX([1]MonthWaves!$D$2:$D$57370,MATCH([1]Processing!$B$3&amp;A186&amp;B186,[1]MonthWaves!$E$2:$E$5737,0))</f>
        <v>0.55000000000000004</v>
      </c>
      <c r="D186" s="16" t="e">
        <f t="shared" si="2"/>
        <v>#N/A</v>
      </c>
    </row>
    <row r="187" spans="1:4" x14ac:dyDescent="0.25">
      <c r="A187" s="16">
        <v>4</v>
      </c>
      <c r="B187" s="16">
        <v>6</v>
      </c>
      <c r="C187" s="16">
        <f>INDEX([1]MonthWaves!$D$2:$D$57370,MATCH([1]Processing!$B$3&amp;A187&amp;B187,[1]MonthWaves!$E$2:$E$5737,0))</f>
        <v>0.55000000000000004</v>
      </c>
      <c r="D187" s="16" t="e">
        <f t="shared" si="2"/>
        <v>#N/A</v>
      </c>
    </row>
    <row r="188" spans="1:4" x14ac:dyDescent="0.25">
      <c r="A188" s="16">
        <v>4</v>
      </c>
      <c r="B188" s="16">
        <v>7</v>
      </c>
      <c r="C188" s="16">
        <f>INDEX([1]MonthWaves!$D$2:$D$57370,MATCH([1]Processing!$B$3&amp;A188&amp;B188,[1]MonthWaves!$E$2:$E$5737,0))</f>
        <v>0.55000000000000004</v>
      </c>
      <c r="D188" s="16" t="e">
        <f t="shared" si="2"/>
        <v>#N/A</v>
      </c>
    </row>
    <row r="189" spans="1:4" x14ac:dyDescent="0.25">
      <c r="A189" s="16">
        <v>4</v>
      </c>
      <c r="B189" s="16">
        <v>8</v>
      </c>
      <c r="C189" s="16">
        <f>INDEX([1]MonthWaves!$D$2:$D$57370,MATCH([1]Processing!$B$3&amp;A189&amp;B189,[1]MonthWaves!$E$2:$E$5737,0))</f>
        <v>0.55000000000000004</v>
      </c>
      <c r="D189" s="16" t="e">
        <f t="shared" si="2"/>
        <v>#N/A</v>
      </c>
    </row>
    <row r="190" spans="1:4" x14ac:dyDescent="0.25">
      <c r="A190" s="16">
        <v>4</v>
      </c>
      <c r="B190" s="16">
        <v>9</v>
      </c>
      <c r="C190" s="16">
        <f>INDEX([1]MonthWaves!$D$2:$D$57370,MATCH([1]Processing!$B$3&amp;A190&amp;B190,[1]MonthWaves!$E$2:$E$5737,0))</f>
        <v>0.55000000000000004</v>
      </c>
      <c r="D190" s="16" t="e">
        <f t="shared" si="2"/>
        <v>#N/A</v>
      </c>
    </row>
    <row r="191" spans="1:4" x14ac:dyDescent="0.25">
      <c r="A191" s="16">
        <v>4</v>
      </c>
      <c r="B191" s="16">
        <v>10</v>
      </c>
      <c r="C191" s="16">
        <f>INDEX([1]MonthWaves!$D$2:$D$57370,MATCH([1]Processing!$B$3&amp;A191&amp;B191,[1]MonthWaves!$E$2:$E$5737,0))</f>
        <v>0.5</v>
      </c>
      <c r="D191" s="16" t="e">
        <f t="shared" si="2"/>
        <v>#N/A</v>
      </c>
    </row>
    <row r="192" spans="1:4" x14ac:dyDescent="0.25">
      <c r="A192" s="16">
        <v>4</v>
      </c>
      <c r="B192" s="16">
        <v>11</v>
      </c>
      <c r="C192" s="16">
        <f>INDEX([1]MonthWaves!$D$2:$D$57370,MATCH([1]Processing!$B$3&amp;A192&amp;B192,[1]MonthWaves!$E$2:$E$5737,0))</f>
        <v>0.5</v>
      </c>
      <c r="D192" s="16" t="e">
        <f t="shared" si="2"/>
        <v>#N/A</v>
      </c>
    </row>
    <row r="193" spans="1:4" x14ac:dyDescent="0.25">
      <c r="A193" s="16">
        <v>4</v>
      </c>
      <c r="B193" s="16">
        <v>12</v>
      </c>
      <c r="C193" s="16">
        <f>INDEX([1]MonthWaves!$D$2:$D$57370,MATCH([1]Processing!$B$3&amp;A193&amp;B193,[1]MonthWaves!$E$2:$E$5737,0))</f>
        <v>0.5</v>
      </c>
      <c r="D193" s="16" t="e">
        <f t="shared" si="2"/>
        <v>#N/A</v>
      </c>
    </row>
    <row r="194" spans="1:4" x14ac:dyDescent="0.25">
      <c r="A194" s="16">
        <v>4</v>
      </c>
      <c r="B194" s="16">
        <v>13</v>
      </c>
      <c r="C194" s="16">
        <f>INDEX([1]MonthWaves!$D$2:$D$57370,MATCH([1]Processing!$B$3&amp;A194&amp;B194,[1]MonthWaves!$E$2:$E$5737,0))</f>
        <v>0.4</v>
      </c>
      <c r="D194" s="16" t="e">
        <f t="shared" si="2"/>
        <v>#N/A</v>
      </c>
    </row>
    <row r="195" spans="1:4" x14ac:dyDescent="0.25">
      <c r="A195" s="16">
        <v>4</v>
      </c>
      <c r="B195" s="16">
        <v>14</v>
      </c>
      <c r="C195" s="16">
        <f>INDEX([1]MonthWaves!$D$2:$D$57370,MATCH([1]Processing!$B$3&amp;A195&amp;B195,[1]MonthWaves!$E$2:$E$5737,0))</f>
        <v>0.85</v>
      </c>
      <c r="D195" s="16" t="e">
        <f t="shared" ref="D195:D258" si="3">(IF(INT((ROW()-2)/60)=TRUNC((ROW()-2)/60,2),A196,NA()))*0.01</f>
        <v>#N/A</v>
      </c>
    </row>
    <row r="196" spans="1:4" x14ac:dyDescent="0.25">
      <c r="A196" s="16">
        <v>4</v>
      </c>
      <c r="B196" s="16">
        <v>15</v>
      </c>
      <c r="C196" s="16">
        <f>INDEX([1]MonthWaves!$D$2:$D$57370,MATCH([1]Processing!$B$3&amp;A196&amp;B196,[1]MonthWaves!$E$2:$E$5737,0))</f>
        <v>0.5</v>
      </c>
      <c r="D196" s="16" t="e">
        <f t="shared" si="3"/>
        <v>#N/A</v>
      </c>
    </row>
    <row r="197" spans="1:4" x14ac:dyDescent="0.25">
      <c r="A197" s="16">
        <v>4</v>
      </c>
      <c r="B197" s="16">
        <v>16</v>
      </c>
      <c r="C197" s="16">
        <f>INDEX([1]MonthWaves!$D$2:$D$57370,MATCH([1]Processing!$B$3&amp;A197&amp;B197,[1]MonthWaves!$E$2:$E$5737,0))</f>
        <v>0.95000000000000007</v>
      </c>
      <c r="D197" s="16" t="e">
        <f t="shared" si="3"/>
        <v>#N/A</v>
      </c>
    </row>
    <row r="198" spans="1:4" x14ac:dyDescent="0.25">
      <c r="A198" s="16">
        <v>4</v>
      </c>
      <c r="B198" s="16">
        <v>17</v>
      </c>
      <c r="C198" s="16">
        <f>INDEX([1]MonthWaves!$D$2:$D$57370,MATCH([1]Processing!$B$3&amp;A198&amp;B198,[1]MonthWaves!$E$2:$E$5737,0))</f>
        <v>0.5</v>
      </c>
      <c r="D198" s="16" t="e">
        <f t="shared" si="3"/>
        <v>#N/A</v>
      </c>
    </row>
    <row r="199" spans="1:4" x14ac:dyDescent="0.25">
      <c r="A199" s="16">
        <v>4</v>
      </c>
      <c r="B199" s="16">
        <v>18</v>
      </c>
      <c r="C199" s="16">
        <f>INDEX([1]MonthWaves!$D$2:$D$57370,MATCH([1]Processing!$B$3&amp;A199&amp;B199,[1]MonthWaves!$E$2:$E$5737,0))</f>
        <v>0.75</v>
      </c>
      <c r="D199" s="16" t="e">
        <f t="shared" si="3"/>
        <v>#N/A</v>
      </c>
    </row>
    <row r="200" spans="1:4" x14ac:dyDescent="0.25">
      <c r="A200" s="16">
        <v>4</v>
      </c>
      <c r="B200" s="16">
        <v>19</v>
      </c>
      <c r="C200" s="16">
        <f>INDEX([1]MonthWaves!$D$2:$D$57370,MATCH([1]Processing!$B$3&amp;A200&amp;B200,[1]MonthWaves!$E$2:$E$5737,0))</f>
        <v>0.65</v>
      </c>
      <c r="D200" s="16" t="e">
        <f t="shared" si="3"/>
        <v>#N/A</v>
      </c>
    </row>
    <row r="201" spans="1:4" x14ac:dyDescent="0.25">
      <c r="A201" s="16">
        <v>4</v>
      </c>
      <c r="B201" s="16">
        <v>20</v>
      </c>
      <c r="C201" s="16">
        <f>INDEX([1]MonthWaves!$D$2:$D$57370,MATCH([1]Processing!$B$3&amp;A201&amp;B201,[1]MonthWaves!$E$2:$E$5737,0))</f>
        <v>0.65</v>
      </c>
      <c r="D201" s="16" t="e">
        <f t="shared" si="3"/>
        <v>#N/A</v>
      </c>
    </row>
    <row r="202" spans="1:4" x14ac:dyDescent="0.25">
      <c r="A202" s="16">
        <v>4</v>
      </c>
      <c r="B202" s="16">
        <v>21</v>
      </c>
      <c r="C202" s="16">
        <f>INDEX([1]MonthWaves!$D$2:$D$57370,MATCH([1]Processing!$B$3&amp;A202&amp;B202,[1]MonthWaves!$E$2:$E$5737,0))</f>
        <v>0.65</v>
      </c>
      <c r="D202" s="16" t="e">
        <f t="shared" si="3"/>
        <v>#N/A</v>
      </c>
    </row>
    <row r="203" spans="1:4" x14ac:dyDescent="0.25">
      <c r="A203" s="16">
        <v>4</v>
      </c>
      <c r="B203" s="16">
        <v>22</v>
      </c>
      <c r="C203" s="16">
        <f>INDEX([1]MonthWaves!$D$2:$D$57370,MATCH([1]Processing!$B$3&amp;A203&amp;B203,[1]MonthWaves!$E$2:$E$5737,0))</f>
        <v>0.65</v>
      </c>
      <c r="D203" s="16" t="e">
        <f t="shared" si="3"/>
        <v>#N/A</v>
      </c>
    </row>
    <row r="204" spans="1:4" x14ac:dyDescent="0.25">
      <c r="A204" s="16">
        <v>4</v>
      </c>
      <c r="B204" s="16">
        <v>23</v>
      </c>
      <c r="C204" s="16">
        <f>INDEX([1]MonthWaves!$D$2:$D$57370,MATCH([1]Processing!$B$3&amp;A204&amp;B204,[1]MonthWaves!$E$2:$E$5737,0))</f>
        <v>0.65</v>
      </c>
      <c r="D204" s="16" t="e">
        <f t="shared" si="3"/>
        <v>#N/A</v>
      </c>
    </row>
    <row r="205" spans="1:4" x14ac:dyDescent="0.25">
      <c r="A205" s="16">
        <v>4</v>
      </c>
      <c r="B205" s="16">
        <v>24</v>
      </c>
      <c r="C205" s="16">
        <f>INDEX([1]MonthWaves!$D$2:$D$57370,MATCH([1]Processing!$B$3&amp;A205&amp;B205,[1]MonthWaves!$E$2:$E$5737,0))</f>
        <v>0.65</v>
      </c>
      <c r="D205" s="16" t="e">
        <f t="shared" si="3"/>
        <v>#N/A</v>
      </c>
    </row>
    <row r="206" spans="1:4" x14ac:dyDescent="0.25">
      <c r="A206" s="16">
        <v>4</v>
      </c>
      <c r="B206" s="16">
        <v>25</v>
      </c>
      <c r="C206" s="16">
        <f>INDEX([1]MonthWaves!$D$2:$D$57370,MATCH([1]Processing!$B$3&amp;A206&amp;B206,[1]MonthWaves!$E$2:$E$5737,0))</f>
        <v>0.65</v>
      </c>
      <c r="D206" s="16" t="e">
        <f t="shared" si="3"/>
        <v>#N/A</v>
      </c>
    </row>
    <row r="207" spans="1:4" x14ac:dyDescent="0.25">
      <c r="A207" s="16">
        <v>4</v>
      </c>
      <c r="B207" s="16">
        <v>26</v>
      </c>
      <c r="C207" s="16">
        <f>INDEX([1]MonthWaves!$D$2:$D$57370,MATCH([1]Processing!$B$3&amp;A207&amp;B207,[1]MonthWaves!$E$2:$E$5737,0))</f>
        <v>0.65</v>
      </c>
      <c r="D207" s="16" t="e">
        <f t="shared" si="3"/>
        <v>#N/A</v>
      </c>
    </row>
    <row r="208" spans="1:4" x14ac:dyDescent="0.25">
      <c r="A208" s="16">
        <v>4</v>
      </c>
      <c r="B208" s="16">
        <v>27</v>
      </c>
      <c r="C208" s="16">
        <f>INDEX([1]MonthWaves!$D$2:$D$57370,MATCH([1]Processing!$B$3&amp;A208&amp;B208,[1]MonthWaves!$E$2:$E$5737,0))</f>
        <v>0.65</v>
      </c>
      <c r="D208" s="16" t="e">
        <f t="shared" si="3"/>
        <v>#N/A</v>
      </c>
    </row>
    <row r="209" spans="1:4" x14ac:dyDescent="0.25">
      <c r="A209" s="16">
        <v>4</v>
      </c>
      <c r="B209" s="16">
        <v>28</v>
      </c>
      <c r="C209" s="16">
        <f>INDEX([1]MonthWaves!$D$2:$D$57370,MATCH([1]Processing!$B$3&amp;A209&amp;B209,[1]MonthWaves!$E$2:$E$5737,0))</f>
        <v>0.65</v>
      </c>
      <c r="D209" s="16" t="e">
        <f t="shared" si="3"/>
        <v>#N/A</v>
      </c>
    </row>
    <row r="210" spans="1:4" x14ac:dyDescent="0.25">
      <c r="A210" s="16">
        <v>4</v>
      </c>
      <c r="B210" s="16">
        <v>29</v>
      </c>
      <c r="C210" s="16">
        <f>INDEX([1]MonthWaves!$D$2:$D$57370,MATCH([1]Processing!$B$3&amp;A210&amp;B210,[1]MonthWaves!$E$2:$E$5737,0))</f>
        <v>0.65</v>
      </c>
      <c r="D210" s="16" t="e">
        <f t="shared" si="3"/>
        <v>#N/A</v>
      </c>
    </row>
    <row r="211" spans="1:4" x14ac:dyDescent="0.25">
      <c r="A211" s="16">
        <v>4</v>
      </c>
      <c r="B211" s="16">
        <v>30</v>
      </c>
      <c r="C211" s="16">
        <f>INDEX([1]MonthWaves!$D$2:$D$57370,MATCH([1]Processing!$B$3&amp;A211&amp;B211,[1]MonthWaves!$E$2:$E$5737,0))</f>
        <v>0.65</v>
      </c>
      <c r="D211" s="16" t="e">
        <f t="shared" si="3"/>
        <v>#N/A</v>
      </c>
    </row>
    <row r="212" spans="1:4" x14ac:dyDescent="0.25">
      <c r="A212" s="16">
        <v>4</v>
      </c>
      <c r="B212" s="16">
        <v>31</v>
      </c>
      <c r="C212" s="16">
        <f>INDEX([1]MonthWaves!$D$2:$D$57370,MATCH([1]Processing!$B$3&amp;A212&amp;B212,[1]MonthWaves!$E$2:$E$5737,0))</f>
        <v>0.65</v>
      </c>
      <c r="D212" s="16" t="e">
        <f t="shared" si="3"/>
        <v>#N/A</v>
      </c>
    </row>
    <row r="213" spans="1:4" x14ac:dyDescent="0.25">
      <c r="A213" s="16">
        <v>4</v>
      </c>
      <c r="B213" s="16">
        <v>32</v>
      </c>
      <c r="C213" s="16">
        <f>INDEX([1]MonthWaves!$D$2:$D$57370,MATCH([1]Processing!$B$3&amp;A213&amp;B213,[1]MonthWaves!$E$2:$E$5737,0))</f>
        <v>0.65</v>
      </c>
      <c r="D213" s="16" t="e">
        <f t="shared" si="3"/>
        <v>#N/A</v>
      </c>
    </row>
    <row r="214" spans="1:4" x14ac:dyDescent="0.25">
      <c r="A214" s="16">
        <v>4</v>
      </c>
      <c r="B214" s="16">
        <v>33</v>
      </c>
      <c r="C214" s="16">
        <f>INDEX([1]MonthWaves!$D$2:$D$57370,MATCH([1]Processing!$B$3&amp;A214&amp;B214,[1]MonthWaves!$E$2:$E$5737,0))</f>
        <v>0.55000000000000004</v>
      </c>
      <c r="D214" s="16" t="e">
        <f t="shared" si="3"/>
        <v>#N/A</v>
      </c>
    </row>
    <row r="215" spans="1:4" x14ac:dyDescent="0.25">
      <c r="A215" s="16">
        <v>4</v>
      </c>
      <c r="B215" s="16">
        <v>34</v>
      </c>
      <c r="C215" s="16">
        <f>INDEX([1]MonthWaves!$D$2:$D$57370,MATCH([1]Processing!$B$3&amp;A215&amp;B215,[1]MonthWaves!$E$2:$E$5737,0))</f>
        <v>0.9</v>
      </c>
      <c r="D215" s="16" t="e">
        <f t="shared" si="3"/>
        <v>#N/A</v>
      </c>
    </row>
    <row r="216" spans="1:4" x14ac:dyDescent="0.25">
      <c r="A216" s="16">
        <v>4</v>
      </c>
      <c r="B216" s="16">
        <v>35</v>
      </c>
      <c r="C216" s="16">
        <f>INDEX([1]MonthWaves!$D$2:$D$57370,MATCH([1]Processing!$B$3&amp;A216&amp;B216,[1]MonthWaves!$E$2:$E$5737,0))</f>
        <v>0.4</v>
      </c>
      <c r="D216" s="16" t="e">
        <f t="shared" si="3"/>
        <v>#N/A</v>
      </c>
    </row>
    <row r="217" spans="1:4" x14ac:dyDescent="0.25">
      <c r="A217" s="16">
        <v>4</v>
      </c>
      <c r="B217" s="16">
        <v>36</v>
      </c>
      <c r="C217" s="16">
        <f>INDEX([1]MonthWaves!$D$2:$D$57370,MATCH([1]Processing!$B$3&amp;A217&amp;B217,[1]MonthWaves!$E$2:$E$5737,0))</f>
        <v>0.55000000000000004</v>
      </c>
      <c r="D217" s="16" t="e">
        <f t="shared" si="3"/>
        <v>#N/A</v>
      </c>
    </row>
    <row r="218" spans="1:4" x14ac:dyDescent="0.25">
      <c r="A218" s="16">
        <v>4</v>
      </c>
      <c r="B218" s="16">
        <v>37</v>
      </c>
      <c r="C218" s="16">
        <f>INDEX([1]MonthWaves!$D$2:$D$57370,MATCH([1]Processing!$B$3&amp;A218&amp;B218,[1]MonthWaves!$E$2:$E$5737,0))</f>
        <v>0.3</v>
      </c>
      <c r="D218" s="16" t="e">
        <f t="shared" si="3"/>
        <v>#N/A</v>
      </c>
    </row>
    <row r="219" spans="1:4" x14ac:dyDescent="0.25">
      <c r="A219" s="16">
        <v>4</v>
      </c>
      <c r="B219" s="16">
        <v>38</v>
      </c>
      <c r="C219" s="16">
        <f>INDEX([1]MonthWaves!$D$2:$D$57370,MATCH([1]Processing!$B$3&amp;A219&amp;B219,[1]MonthWaves!$E$2:$E$5737,0))</f>
        <v>0.55000000000000004</v>
      </c>
      <c r="D219" s="16" t="e">
        <f t="shared" si="3"/>
        <v>#N/A</v>
      </c>
    </row>
    <row r="220" spans="1:4" x14ac:dyDescent="0.25">
      <c r="A220" s="16">
        <v>4</v>
      </c>
      <c r="B220" s="16">
        <v>39</v>
      </c>
      <c r="C220" s="16">
        <f>INDEX([1]MonthWaves!$D$2:$D$57370,MATCH([1]Processing!$B$3&amp;A220&amp;B220,[1]MonthWaves!$E$2:$E$5737,0))</f>
        <v>0.3</v>
      </c>
      <c r="D220" s="16" t="e">
        <f t="shared" si="3"/>
        <v>#N/A</v>
      </c>
    </row>
    <row r="221" spans="1:4" x14ac:dyDescent="0.25">
      <c r="A221" s="16">
        <v>4</v>
      </c>
      <c r="B221" s="16">
        <v>40</v>
      </c>
      <c r="C221" s="16">
        <f>INDEX([1]MonthWaves!$D$2:$D$57370,MATCH([1]Processing!$B$3&amp;A221&amp;B221,[1]MonthWaves!$E$2:$E$5737,0))</f>
        <v>0.70000000000000007</v>
      </c>
      <c r="D221" s="16" t="e">
        <f t="shared" si="3"/>
        <v>#N/A</v>
      </c>
    </row>
    <row r="222" spans="1:4" x14ac:dyDescent="0.25">
      <c r="A222" s="16">
        <v>4</v>
      </c>
      <c r="B222" s="16">
        <v>41</v>
      </c>
      <c r="C222" s="16">
        <f>INDEX([1]MonthWaves!$D$2:$D$57370,MATCH([1]Processing!$B$3&amp;A222&amp;B222,[1]MonthWaves!$E$2:$E$5737,0))</f>
        <v>0.5</v>
      </c>
      <c r="D222" s="16" t="e">
        <f t="shared" si="3"/>
        <v>#N/A</v>
      </c>
    </row>
    <row r="223" spans="1:4" x14ac:dyDescent="0.25">
      <c r="A223" s="16">
        <v>4</v>
      </c>
      <c r="B223" s="16">
        <v>42</v>
      </c>
      <c r="C223" s="16">
        <f>INDEX([1]MonthWaves!$D$2:$D$57370,MATCH([1]Processing!$B$3&amp;A223&amp;B223,[1]MonthWaves!$E$2:$E$5737,0))</f>
        <v>0.5</v>
      </c>
      <c r="D223" s="16" t="e">
        <f t="shared" si="3"/>
        <v>#N/A</v>
      </c>
    </row>
    <row r="224" spans="1:4" x14ac:dyDescent="0.25">
      <c r="A224" s="16">
        <v>4</v>
      </c>
      <c r="B224" s="16">
        <v>43</v>
      </c>
      <c r="C224" s="16">
        <f>INDEX([1]MonthWaves!$D$2:$D$57370,MATCH([1]Processing!$B$3&amp;A224&amp;B224,[1]MonthWaves!$E$2:$E$5737,0))</f>
        <v>0.5</v>
      </c>
      <c r="D224" s="16" t="e">
        <f t="shared" si="3"/>
        <v>#N/A</v>
      </c>
    </row>
    <row r="225" spans="1:4" x14ac:dyDescent="0.25">
      <c r="A225" s="16">
        <v>4</v>
      </c>
      <c r="B225" s="16">
        <v>44</v>
      </c>
      <c r="C225" s="16">
        <f>INDEX([1]MonthWaves!$D$2:$D$57370,MATCH([1]Processing!$B$3&amp;A225&amp;B225,[1]MonthWaves!$E$2:$E$5737,0))</f>
        <v>0.5</v>
      </c>
      <c r="D225" s="16" t="e">
        <f t="shared" si="3"/>
        <v>#N/A</v>
      </c>
    </row>
    <row r="226" spans="1:4" x14ac:dyDescent="0.25">
      <c r="A226" s="16">
        <v>4</v>
      </c>
      <c r="B226" s="16">
        <v>45</v>
      </c>
      <c r="C226" s="16">
        <f>INDEX([1]MonthWaves!$D$2:$D$57370,MATCH([1]Processing!$B$3&amp;A226&amp;B226,[1]MonthWaves!$E$2:$E$5737,0))</f>
        <v>0.5</v>
      </c>
      <c r="D226" s="16" t="e">
        <f t="shared" si="3"/>
        <v>#N/A</v>
      </c>
    </row>
    <row r="227" spans="1:4" x14ac:dyDescent="0.25">
      <c r="A227" s="16">
        <v>4</v>
      </c>
      <c r="B227" s="16">
        <v>46</v>
      </c>
      <c r="C227" s="16">
        <f>INDEX([1]MonthWaves!$D$2:$D$57370,MATCH([1]Processing!$B$3&amp;A227&amp;B227,[1]MonthWaves!$E$2:$E$5737,0))</f>
        <v>0.5</v>
      </c>
      <c r="D227" s="16" t="e">
        <f t="shared" si="3"/>
        <v>#N/A</v>
      </c>
    </row>
    <row r="228" spans="1:4" x14ac:dyDescent="0.25">
      <c r="A228" s="16">
        <v>4</v>
      </c>
      <c r="B228" s="16">
        <v>47</v>
      </c>
      <c r="C228" s="16">
        <f>INDEX([1]MonthWaves!$D$2:$D$57370,MATCH([1]Processing!$B$3&amp;A228&amp;B228,[1]MonthWaves!$E$2:$E$5737,0))</f>
        <v>0.5</v>
      </c>
      <c r="D228" s="16" t="e">
        <f t="shared" si="3"/>
        <v>#N/A</v>
      </c>
    </row>
    <row r="229" spans="1:4" x14ac:dyDescent="0.25">
      <c r="A229" s="16">
        <v>4</v>
      </c>
      <c r="B229" s="16">
        <v>48</v>
      </c>
      <c r="C229" s="16">
        <f>INDEX([1]MonthWaves!$D$2:$D$57370,MATCH([1]Processing!$B$3&amp;A229&amp;B229,[1]MonthWaves!$E$2:$E$5737,0))</f>
        <v>0.5</v>
      </c>
      <c r="D229" s="16" t="e">
        <f t="shared" si="3"/>
        <v>#N/A</v>
      </c>
    </row>
    <row r="230" spans="1:4" x14ac:dyDescent="0.25">
      <c r="A230" s="16">
        <v>4</v>
      </c>
      <c r="B230" s="16">
        <v>49</v>
      </c>
      <c r="C230" s="16">
        <f>INDEX([1]MonthWaves!$D$2:$D$57370,MATCH([1]Processing!$B$3&amp;A230&amp;B230,[1]MonthWaves!$E$2:$E$5737,0))</f>
        <v>0.5</v>
      </c>
      <c r="D230" s="16" t="e">
        <f t="shared" si="3"/>
        <v>#N/A</v>
      </c>
    </row>
    <row r="231" spans="1:4" x14ac:dyDescent="0.25">
      <c r="A231" s="16">
        <v>4</v>
      </c>
      <c r="B231" s="16">
        <v>50</v>
      </c>
      <c r="C231" s="16">
        <f>INDEX([1]MonthWaves!$D$2:$D$57370,MATCH([1]Processing!$B$3&amp;A231&amp;B231,[1]MonthWaves!$E$2:$E$5737,0))</f>
        <v>0.55000000000000004</v>
      </c>
      <c r="D231" s="16" t="e">
        <f t="shared" si="3"/>
        <v>#N/A</v>
      </c>
    </row>
    <row r="232" spans="1:4" x14ac:dyDescent="0.25">
      <c r="A232" s="16">
        <v>4</v>
      </c>
      <c r="B232" s="16">
        <v>51</v>
      </c>
      <c r="C232" s="16">
        <f>INDEX([1]MonthWaves!$D$2:$D$57370,MATCH([1]Processing!$B$3&amp;A232&amp;B232,[1]MonthWaves!$E$2:$E$5737,0))</f>
        <v>0.35000000000000003</v>
      </c>
      <c r="D232" s="16" t="e">
        <f t="shared" si="3"/>
        <v>#N/A</v>
      </c>
    </row>
    <row r="233" spans="1:4" x14ac:dyDescent="0.25">
      <c r="A233" s="16">
        <v>4</v>
      </c>
      <c r="B233" s="16">
        <v>52</v>
      </c>
      <c r="C233" s="16">
        <f>INDEX([1]MonthWaves!$D$2:$D$57370,MATCH([1]Processing!$B$3&amp;A233&amp;B233,[1]MonthWaves!$E$2:$E$5737,0))</f>
        <v>0.45</v>
      </c>
      <c r="D233" s="16" t="e">
        <f t="shared" si="3"/>
        <v>#N/A</v>
      </c>
    </row>
    <row r="234" spans="1:4" x14ac:dyDescent="0.25">
      <c r="A234" s="16">
        <v>4</v>
      </c>
      <c r="B234" s="16">
        <v>53</v>
      </c>
      <c r="C234" s="16">
        <f>INDEX([1]MonthWaves!$D$2:$D$57370,MATCH([1]Processing!$B$3&amp;A234&amp;B234,[1]MonthWaves!$E$2:$E$5737,0))</f>
        <v>0.45</v>
      </c>
      <c r="D234" s="16" t="e">
        <f t="shared" si="3"/>
        <v>#N/A</v>
      </c>
    </row>
    <row r="235" spans="1:4" x14ac:dyDescent="0.25">
      <c r="A235" s="16">
        <v>4</v>
      </c>
      <c r="B235" s="16">
        <v>54</v>
      </c>
      <c r="C235" s="16">
        <f>INDEX([1]MonthWaves!$D$2:$D$57370,MATCH([1]Processing!$B$3&amp;A235&amp;B235,[1]MonthWaves!$E$2:$E$5737,0))</f>
        <v>0.45</v>
      </c>
      <c r="D235" s="16" t="e">
        <f t="shared" si="3"/>
        <v>#N/A</v>
      </c>
    </row>
    <row r="236" spans="1:4" x14ac:dyDescent="0.25">
      <c r="A236" s="16">
        <v>4</v>
      </c>
      <c r="B236" s="16">
        <v>55</v>
      </c>
      <c r="C236" s="16">
        <f>INDEX([1]MonthWaves!$D$2:$D$57370,MATCH([1]Processing!$B$3&amp;A236&amp;B236,[1]MonthWaves!$E$2:$E$5737,0))</f>
        <v>0.45</v>
      </c>
      <c r="D236" s="16" t="e">
        <f t="shared" si="3"/>
        <v>#N/A</v>
      </c>
    </row>
    <row r="237" spans="1:4" x14ac:dyDescent="0.25">
      <c r="A237" s="16">
        <v>4</v>
      </c>
      <c r="B237" s="16">
        <v>56</v>
      </c>
      <c r="C237" s="16">
        <f>INDEX([1]MonthWaves!$D$2:$D$57370,MATCH([1]Processing!$B$3&amp;A237&amp;B237,[1]MonthWaves!$E$2:$E$5737,0))</f>
        <v>0.45</v>
      </c>
      <c r="D237" s="16" t="e">
        <f t="shared" si="3"/>
        <v>#N/A</v>
      </c>
    </row>
    <row r="238" spans="1:4" x14ac:dyDescent="0.25">
      <c r="A238" s="16">
        <v>4</v>
      </c>
      <c r="B238" s="16">
        <v>57</v>
      </c>
      <c r="C238" s="16">
        <f>INDEX([1]MonthWaves!$D$2:$D$57370,MATCH([1]Processing!$B$3&amp;A238&amp;B238,[1]MonthWaves!$E$2:$E$5737,0))</f>
        <v>0.45</v>
      </c>
      <c r="D238" s="16" t="e">
        <f t="shared" si="3"/>
        <v>#N/A</v>
      </c>
    </row>
    <row r="239" spans="1:4" x14ac:dyDescent="0.25">
      <c r="A239" s="16">
        <v>4</v>
      </c>
      <c r="B239" s="16">
        <v>58</v>
      </c>
      <c r="C239" s="16">
        <f>INDEX([1]MonthWaves!$D$2:$D$57370,MATCH([1]Processing!$B$3&amp;A239&amp;B239,[1]MonthWaves!$E$2:$E$5737,0))</f>
        <v>0.45</v>
      </c>
      <c r="D239" s="16" t="e">
        <f t="shared" si="3"/>
        <v>#N/A</v>
      </c>
    </row>
    <row r="240" spans="1:4" x14ac:dyDescent="0.25">
      <c r="A240" s="16">
        <v>4</v>
      </c>
      <c r="B240" s="16">
        <v>59</v>
      </c>
      <c r="C240" s="16">
        <f>INDEX([1]MonthWaves!$D$2:$D$57370,MATCH([1]Processing!$B$3&amp;A240&amp;B240,[1]MonthWaves!$E$2:$E$5737,0))</f>
        <v>0.45</v>
      </c>
      <c r="D240" s="16" t="e">
        <f t="shared" si="3"/>
        <v>#N/A</v>
      </c>
    </row>
    <row r="241" spans="1:4" x14ac:dyDescent="0.25">
      <c r="A241" s="16">
        <v>4</v>
      </c>
      <c r="B241" s="16">
        <v>60</v>
      </c>
      <c r="C241" s="16">
        <f>INDEX([1]MonthWaves!$D$2:$D$57370,MATCH([1]Processing!$B$3&amp;A241&amp;B241,[1]MonthWaves!$E$2:$E$5737,0))</f>
        <v>0.45</v>
      </c>
      <c r="D241" s="16" t="e">
        <f t="shared" si="3"/>
        <v>#N/A</v>
      </c>
    </row>
    <row r="242" spans="1:4" x14ac:dyDescent="0.25">
      <c r="A242" s="16">
        <v>5</v>
      </c>
      <c r="B242" s="16">
        <v>1</v>
      </c>
      <c r="C242" s="16">
        <f>INDEX([1]MonthWaves!$D$2:$D$57370,MATCH([1]Processing!$B$3&amp;A242&amp;B242,[1]MonthWaves!$E$2:$E$5737,0))</f>
        <v>0.55000000000000004</v>
      </c>
      <c r="D242" s="16">
        <f t="shared" si="3"/>
        <v>0.05</v>
      </c>
    </row>
    <row r="243" spans="1:4" x14ac:dyDescent="0.25">
      <c r="A243" s="16">
        <v>5</v>
      </c>
      <c r="B243" s="16">
        <v>2</v>
      </c>
      <c r="C243" s="16">
        <f>INDEX([1]MonthWaves!$D$2:$D$57370,MATCH([1]Processing!$B$3&amp;A243&amp;B243,[1]MonthWaves!$E$2:$E$5737,0))</f>
        <v>0.55000000000000004</v>
      </c>
      <c r="D243" s="16" t="e">
        <f t="shared" si="3"/>
        <v>#N/A</v>
      </c>
    </row>
    <row r="244" spans="1:4" x14ac:dyDescent="0.25">
      <c r="A244" s="16">
        <v>5</v>
      </c>
      <c r="B244" s="16">
        <v>3</v>
      </c>
      <c r="C244" s="16">
        <f>INDEX([1]MonthWaves!$D$2:$D$57370,MATCH([1]Processing!$B$3&amp;A244&amp;B244,[1]MonthWaves!$E$2:$E$5737,0))</f>
        <v>0.55000000000000004</v>
      </c>
      <c r="D244" s="16" t="e">
        <f t="shared" si="3"/>
        <v>#N/A</v>
      </c>
    </row>
    <row r="245" spans="1:4" x14ac:dyDescent="0.25">
      <c r="A245" s="16">
        <v>5</v>
      </c>
      <c r="B245" s="16">
        <v>4</v>
      </c>
      <c r="C245" s="16">
        <f>INDEX([1]MonthWaves!$D$2:$D$57370,MATCH([1]Processing!$B$3&amp;A245&amp;B245,[1]MonthWaves!$E$2:$E$5737,0))</f>
        <v>0.55000000000000004</v>
      </c>
      <c r="D245" s="16" t="e">
        <f t="shared" si="3"/>
        <v>#N/A</v>
      </c>
    </row>
    <row r="246" spans="1:4" x14ac:dyDescent="0.25">
      <c r="A246" s="16">
        <v>5</v>
      </c>
      <c r="B246" s="16">
        <v>5</v>
      </c>
      <c r="C246" s="16">
        <f>INDEX([1]MonthWaves!$D$2:$D$57370,MATCH([1]Processing!$B$3&amp;A246&amp;B246,[1]MonthWaves!$E$2:$E$5737,0))</f>
        <v>0.55000000000000004</v>
      </c>
      <c r="D246" s="16" t="e">
        <f t="shared" si="3"/>
        <v>#N/A</v>
      </c>
    </row>
    <row r="247" spans="1:4" x14ac:dyDescent="0.25">
      <c r="A247" s="16">
        <v>5</v>
      </c>
      <c r="B247" s="16">
        <v>6</v>
      </c>
      <c r="C247" s="16">
        <f>INDEX([1]MonthWaves!$D$2:$D$57370,MATCH([1]Processing!$B$3&amp;A247&amp;B247,[1]MonthWaves!$E$2:$E$5737,0))</f>
        <v>0.55000000000000004</v>
      </c>
      <c r="D247" s="16" t="e">
        <f t="shared" si="3"/>
        <v>#N/A</v>
      </c>
    </row>
    <row r="248" spans="1:4" x14ac:dyDescent="0.25">
      <c r="A248" s="16">
        <v>5</v>
      </c>
      <c r="B248" s="16">
        <v>7</v>
      </c>
      <c r="C248" s="16">
        <f>INDEX([1]MonthWaves!$D$2:$D$57370,MATCH([1]Processing!$B$3&amp;A248&amp;B248,[1]MonthWaves!$E$2:$E$5737,0))</f>
        <v>0.6</v>
      </c>
      <c r="D248" s="16" t="e">
        <f t="shared" si="3"/>
        <v>#N/A</v>
      </c>
    </row>
    <row r="249" spans="1:4" x14ac:dyDescent="0.25">
      <c r="A249" s="16">
        <v>5</v>
      </c>
      <c r="B249" s="16">
        <v>8</v>
      </c>
      <c r="C249" s="16">
        <f>INDEX([1]MonthWaves!$D$2:$D$57370,MATCH([1]Processing!$B$3&amp;A249&amp;B249,[1]MonthWaves!$E$2:$E$5737,0))</f>
        <v>0.5</v>
      </c>
      <c r="D249" s="16" t="e">
        <f t="shared" si="3"/>
        <v>#N/A</v>
      </c>
    </row>
    <row r="250" spans="1:4" x14ac:dyDescent="0.25">
      <c r="A250" s="16">
        <v>5</v>
      </c>
      <c r="B250" s="16">
        <v>9</v>
      </c>
      <c r="C250" s="16">
        <f>INDEX([1]MonthWaves!$D$2:$D$57370,MATCH([1]Processing!$B$3&amp;A250&amp;B250,[1]MonthWaves!$E$2:$E$5737,0))</f>
        <v>0.55000000000000004</v>
      </c>
      <c r="D250" s="16" t="e">
        <f t="shared" si="3"/>
        <v>#N/A</v>
      </c>
    </row>
    <row r="251" spans="1:4" x14ac:dyDescent="0.25">
      <c r="A251" s="16">
        <v>5</v>
      </c>
      <c r="B251" s="16">
        <v>10</v>
      </c>
      <c r="C251" s="16">
        <f>INDEX([1]MonthWaves!$D$2:$D$57370,MATCH([1]Processing!$B$3&amp;A251&amp;B251,[1]MonthWaves!$E$2:$E$5737,0))</f>
        <v>0.45</v>
      </c>
      <c r="D251" s="16" t="e">
        <f t="shared" si="3"/>
        <v>#N/A</v>
      </c>
    </row>
    <row r="252" spans="1:4" x14ac:dyDescent="0.25">
      <c r="A252" s="16">
        <v>5</v>
      </c>
      <c r="B252" s="16">
        <v>11</v>
      </c>
      <c r="C252" s="16">
        <f>INDEX([1]MonthWaves!$D$2:$D$57370,MATCH([1]Processing!$B$3&amp;A252&amp;B252,[1]MonthWaves!$E$2:$E$5737,0))</f>
        <v>0.45</v>
      </c>
      <c r="D252" s="16" t="e">
        <f t="shared" si="3"/>
        <v>#N/A</v>
      </c>
    </row>
    <row r="253" spans="1:4" x14ac:dyDescent="0.25">
      <c r="A253" s="16">
        <v>5</v>
      </c>
      <c r="B253" s="16">
        <v>12</v>
      </c>
      <c r="C253" s="16">
        <f>INDEX([1]MonthWaves!$D$2:$D$57370,MATCH([1]Processing!$B$3&amp;A253&amp;B253,[1]MonthWaves!$E$2:$E$5737,0))</f>
        <v>0.35000000000000003</v>
      </c>
      <c r="D253" s="16" t="e">
        <f t="shared" si="3"/>
        <v>#N/A</v>
      </c>
    </row>
    <row r="254" spans="1:4" x14ac:dyDescent="0.25">
      <c r="A254" s="16">
        <v>5</v>
      </c>
      <c r="B254" s="16">
        <v>13</v>
      </c>
      <c r="C254" s="16">
        <f>INDEX([1]MonthWaves!$D$2:$D$57370,MATCH([1]Processing!$B$3&amp;A254&amp;B254,[1]MonthWaves!$E$2:$E$5737,0))</f>
        <v>0.55000000000000004</v>
      </c>
      <c r="D254" s="16" t="e">
        <f t="shared" si="3"/>
        <v>#N/A</v>
      </c>
    </row>
    <row r="255" spans="1:4" x14ac:dyDescent="0.25">
      <c r="A255" s="16">
        <v>5</v>
      </c>
      <c r="B255" s="16">
        <v>14</v>
      </c>
      <c r="C255" s="16">
        <f>INDEX([1]MonthWaves!$D$2:$D$57370,MATCH([1]Processing!$B$3&amp;A255&amp;B255,[1]MonthWaves!$E$2:$E$5737,0))</f>
        <v>0.45</v>
      </c>
      <c r="D255" s="16" t="e">
        <f t="shared" si="3"/>
        <v>#N/A</v>
      </c>
    </row>
    <row r="256" spans="1:4" x14ac:dyDescent="0.25">
      <c r="A256" s="16">
        <v>5</v>
      </c>
      <c r="B256" s="16">
        <v>15</v>
      </c>
      <c r="C256" s="16">
        <f>INDEX([1]MonthWaves!$D$2:$D$57370,MATCH([1]Processing!$B$3&amp;A256&amp;B256,[1]MonthWaves!$E$2:$E$5737,0))</f>
        <v>0.45</v>
      </c>
      <c r="D256" s="16" t="e">
        <f t="shared" si="3"/>
        <v>#N/A</v>
      </c>
    </row>
    <row r="257" spans="1:4" x14ac:dyDescent="0.25">
      <c r="A257" s="16">
        <v>5</v>
      </c>
      <c r="B257" s="16">
        <v>16</v>
      </c>
      <c r="C257" s="16">
        <f>INDEX([1]MonthWaves!$D$2:$D$57370,MATCH([1]Processing!$B$3&amp;A257&amp;B257,[1]MonthWaves!$E$2:$E$5737,0))</f>
        <v>0.45</v>
      </c>
      <c r="D257" s="16" t="e">
        <f t="shared" si="3"/>
        <v>#N/A</v>
      </c>
    </row>
    <row r="258" spans="1:4" x14ac:dyDescent="0.25">
      <c r="A258" s="16">
        <v>5</v>
      </c>
      <c r="B258" s="16">
        <v>17</v>
      </c>
      <c r="C258" s="16">
        <f>INDEX([1]MonthWaves!$D$2:$D$57370,MATCH([1]Processing!$B$3&amp;A258&amp;B258,[1]MonthWaves!$E$2:$E$5737,0))</f>
        <v>0.45</v>
      </c>
      <c r="D258" s="16" t="e">
        <f t="shared" si="3"/>
        <v>#N/A</v>
      </c>
    </row>
    <row r="259" spans="1:4" x14ac:dyDescent="0.25">
      <c r="A259" s="16">
        <v>5</v>
      </c>
      <c r="B259" s="16">
        <v>18</v>
      </c>
      <c r="C259" s="16">
        <f>INDEX([1]MonthWaves!$D$2:$D$57370,MATCH([1]Processing!$B$3&amp;A259&amp;B259,[1]MonthWaves!$E$2:$E$5737,0))</f>
        <v>0.45</v>
      </c>
      <c r="D259" s="16" t="e">
        <f t="shared" ref="D259:D322" si="4">(IF(INT((ROW()-2)/60)=TRUNC((ROW()-2)/60,2),A260,NA()))*0.01</f>
        <v>#N/A</v>
      </c>
    </row>
    <row r="260" spans="1:4" x14ac:dyDescent="0.25">
      <c r="A260" s="16">
        <v>5</v>
      </c>
      <c r="B260" s="16">
        <v>19</v>
      </c>
      <c r="C260" s="16">
        <f>INDEX([1]MonthWaves!$D$2:$D$57370,MATCH([1]Processing!$B$3&amp;A260&amp;B260,[1]MonthWaves!$E$2:$E$5737,0))</f>
        <v>0.45</v>
      </c>
      <c r="D260" s="16" t="e">
        <f t="shared" si="4"/>
        <v>#N/A</v>
      </c>
    </row>
    <row r="261" spans="1:4" x14ac:dyDescent="0.25">
      <c r="A261" s="16">
        <v>5</v>
      </c>
      <c r="B261" s="16">
        <v>20</v>
      </c>
      <c r="C261" s="16">
        <f>INDEX([1]MonthWaves!$D$2:$D$57370,MATCH([1]Processing!$B$3&amp;A261&amp;B261,[1]MonthWaves!$E$2:$E$5737,0))</f>
        <v>0.45</v>
      </c>
      <c r="D261" s="16" t="e">
        <f t="shared" si="4"/>
        <v>#N/A</v>
      </c>
    </row>
    <row r="262" spans="1:4" x14ac:dyDescent="0.25">
      <c r="A262" s="16">
        <v>5</v>
      </c>
      <c r="B262" s="16">
        <v>21</v>
      </c>
      <c r="C262" s="16">
        <f>INDEX([1]MonthWaves!$D$2:$D$57370,MATCH([1]Processing!$B$3&amp;A262&amp;B262,[1]MonthWaves!$E$2:$E$5737,0))</f>
        <v>0.45</v>
      </c>
      <c r="D262" s="16" t="e">
        <f t="shared" si="4"/>
        <v>#N/A</v>
      </c>
    </row>
    <row r="263" spans="1:4" x14ac:dyDescent="0.25">
      <c r="A263" s="16">
        <v>5</v>
      </c>
      <c r="B263" s="16">
        <v>22</v>
      </c>
      <c r="C263" s="16">
        <f>INDEX([1]MonthWaves!$D$2:$D$57370,MATCH([1]Processing!$B$3&amp;A263&amp;B263,[1]MonthWaves!$E$2:$E$5737,0))</f>
        <v>0.45</v>
      </c>
      <c r="D263" s="16" t="e">
        <f t="shared" si="4"/>
        <v>#N/A</v>
      </c>
    </row>
    <row r="264" spans="1:4" x14ac:dyDescent="0.25">
      <c r="A264" s="16">
        <v>5</v>
      </c>
      <c r="B264" s="16">
        <v>23</v>
      </c>
      <c r="C264" s="16">
        <f>INDEX([1]MonthWaves!$D$2:$D$57370,MATCH([1]Processing!$B$3&amp;A264&amp;B264,[1]MonthWaves!$E$2:$E$5737,0))</f>
        <v>0.45</v>
      </c>
      <c r="D264" s="16" t="e">
        <f t="shared" si="4"/>
        <v>#N/A</v>
      </c>
    </row>
    <row r="265" spans="1:4" x14ac:dyDescent="0.25">
      <c r="A265" s="16">
        <v>5</v>
      </c>
      <c r="B265" s="16">
        <v>24</v>
      </c>
      <c r="C265" s="16">
        <f>INDEX([1]MonthWaves!$D$2:$D$57370,MATCH([1]Processing!$B$3&amp;A265&amp;B265,[1]MonthWaves!$E$2:$E$5737,0))</f>
        <v>0.45</v>
      </c>
      <c r="D265" s="16" t="e">
        <f t="shared" si="4"/>
        <v>#N/A</v>
      </c>
    </row>
    <row r="266" spans="1:4" x14ac:dyDescent="0.25">
      <c r="A266" s="16">
        <v>5</v>
      </c>
      <c r="B266" s="16">
        <v>25</v>
      </c>
      <c r="C266" s="16">
        <f>INDEX([1]MonthWaves!$D$2:$D$57370,MATCH([1]Processing!$B$3&amp;A266&amp;B266,[1]MonthWaves!$E$2:$E$5737,0))</f>
        <v>0.45</v>
      </c>
      <c r="D266" s="16" t="e">
        <f t="shared" si="4"/>
        <v>#N/A</v>
      </c>
    </row>
    <row r="267" spans="1:4" x14ac:dyDescent="0.25">
      <c r="A267" s="16">
        <v>5</v>
      </c>
      <c r="B267" s="16">
        <v>26</v>
      </c>
      <c r="C267" s="16">
        <f>INDEX([1]MonthWaves!$D$2:$D$57370,MATCH([1]Processing!$B$3&amp;A267&amp;B267,[1]MonthWaves!$E$2:$E$5737,0))</f>
        <v>0.65</v>
      </c>
      <c r="D267" s="16" t="e">
        <f t="shared" si="4"/>
        <v>#N/A</v>
      </c>
    </row>
    <row r="268" spans="1:4" x14ac:dyDescent="0.25">
      <c r="A268" s="16">
        <v>5</v>
      </c>
      <c r="B268" s="16">
        <v>27</v>
      </c>
      <c r="C268" s="16">
        <f>INDEX([1]MonthWaves!$D$2:$D$57370,MATCH([1]Processing!$B$3&amp;A268&amp;B268,[1]MonthWaves!$E$2:$E$5737,0))</f>
        <v>0.15</v>
      </c>
      <c r="D268" s="16" t="e">
        <f t="shared" si="4"/>
        <v>#N/A</v>
      </c>
    </row>
    <row r="269" spans="1:4" x14ac:dyDescent="0.25">
      <c r="A269" s="16">
        <v>5</v>
      </c>
      <c r="B269" s="16">
        <v>28</v>
      </c>
      <c r="C269" s="16">
        <f>INDEX([1]MonthWaves!$D$2:$D$57370,MATCH([1]Processing!$B$3&amp;A269&amp;B269,[1]MonthWaves!$E$2:$E$5737,0))</f>
        <v>0.4</v>
      </c>
      <c r="D269" s="16" t="e">
        <f t="shared" si="4"/>
        <v>#N/A</v>
      </c>
    </row>
    <row r="270" spans="1:4" x14ac:dyDescent="0.25">
      <c r="A270" s="16">
        <v>5</v>
      </c>
      <c r="B270" s="16">
        <v>29</v>
      </c>
      <c r="C270" s="16">
        <f>INDEX([1]MonthWaves!$D$2:$D$57370,MATCH([1]Processing!$B$3&amp;A270&amp;B270,[1]MonthWaves!$E$2:$E$5737,0))</f>
        <v>0.2</v>
      </c>
      <c r="D270" s="16" t="e">
        <f t="shared" si="4"/>
        <v>#N/A</v>
      </c>
    </row>
    <row r="271" spans="1:4" x14ac:dyDescent="0.25">
      <c r="A271" s="16">
        <v>5</v>
      </c>
      <c r="B271" s="16">
        <v>30</v>
      </c>
      <c r="C271" s="16">
        <f>INDEX([1]MonthWaves!$D$2:$D$57370,MATCH([1]Processing!$B$3&amp;A271&amp;B271,[1]MonthWaves!$E$2:$E$5737,0))</f>
        <v>0.8</v>
      </c>
      <c r="D271" s="16" t="e">
        <f t="shared" si="4"/>
        <v>#N/A</v>
      </c>
    </row>
    <row r="272" spans="1:4" x14ac:dyDescent="0.25">
      <c r="A272" s="16">
        <v>5</v>
      </c>
      <c r="B272" s="16">
        <v>31</v>
      </c>
      <c r="C272" s="16">
        <f>INDEX([1]MonthWaves!$D$2:$D$57370,MATCH([1]Processing!$B$3&amp;A272&amp;B272,[1]MonthWaves!$E$2:$E$5737,0))</f>
        <v>0.5</v>
      </c>
      <c r="D272" s="16" t="e">
        <f t="shared" si="4"/>
        <v>#N/A</v>
      </c>
    </row>
    <row r="273" spans="1:4" x14ac:dyDescent="0.25">
      <c r="A273" s="16">
        <v>5</v>
      </c>
      <c r="B273" s="16">
        <v>32</v>
      </c>
      <c r="C273" s="16">
        <f>INDEX([1]MonthWaves!$D$2:$D$57370,MATCH([1]Processing!$B$3&amp;A273&amp;B273,[1]MonthWaves!$E$2:$E$5737,0))</f>
        <v>0.5</v>
      </c>
      <c r="D273" s="16" t="e">
        <f t="shared" si="4"/>
        <v>#N/A</v>
      </c>
    </row>
    <row r="274" spans="1:4" x14ac:dyDescent="0.25">
      <c r="A274" s="16">
        <v>5</v>
      </c>
      <c r="B274" s="16">
        <v>33</v>
      </c>
      <c r="C274" s="16">
        <f>INDEX([1]MonthWaves!$D$2:$D$57370,MATCH([1]Processing!$B$3&amp;A274&amp;B274,[1]MonthWaves!$E$2:$E$5737,0))</f>
        <v>0.5</v>
      </c>
      <c r="D274" s="16" t="e">
        <f t="shared" si="4"/>
        <v>#N/A</v>
      </c>
    </row>
    <row r="275" spans="1:4" x14ac:dyDescent="0.25">
      <c r="A275" s="16">
        <v>5</v>
      </c>
      <c r="B275" s="16">
        <v>34</v>
      </c>
      <c r="C275" s="16">
        <f>INDEX([1]MonthWaves!$D$2:$D$57370,MATCH([1]Processing!$B$3&amp;A275&amp;B275,[1]MonthWaves!$E$2:$E$5737,0))</f>
        <v>0.5</v>
      </c>
      <c r="D275" s="16" t="e">
        <f t="shared" si="4"/>
        <v>#N/A</v>
      </c>
    </row>
    <row r="276" spans="1:4" x14ac:dyDescent="0.25">
      <c r="A276" s="16">
        <v>5</v>
      </c>
      <c r="B276" s="16">
        <v>35</v>
      </c>
      <c r="C276" s="16">
        <f>INDEX([1]MonthWaves!$D$2:$D$57370,MATCH([1]Processing!$B$3&amp;A276&amp;B276,[1]MonthWaves!$E$2:$E$5737,0))</f>
        <v>0.5</v>
      </c>
      <c r="D276" s="16" t="e">
        <f t="shared" si="4"/>
        <v>#N/A</v>
      </c>
    </row>
    <row r="277" spans="1:4" x14ac:dyDescent="0.25">
      <c r="A277" s="16">
        <v>5</v>
      </c>
      <c r="B277" s="16">
        <v>36</v>
      </c>
      <c r="C277" s="16">
        <f>INDEX([1]MonthWaves!$D$2:$D$57370,MATCH([1]Processing!$B$3&amp;A277&amp;B277,[1]MonthWaves!$E$2:$E$5737,0))</f>
        <v>0.5</v>
      </c>
      <c r="D277" s="16" t="e">
        <f t="shared" si="4"/>
        <v>#N/A</v>
      </c>
    </row>
    <row r="278" spans="1:4" x14ac:dyDescent="0.25">
      <c r="A278" s="16">
        <v>5</v>
      </c>
      <c r="B278" s="16">
        <v>37</v>
      </c>
      <c r="C278" s="16">
        <f>INDEX([1]MonthWaves!$D$2:$D$57370,MATCH([1]Processing!$B$3&amp;A278&amp;B278,[1]MonthWaves!$E$2:$E$5737,0))</f>
        <v>0.5</v>
      </c>
      <c r="D278" s="16" t="e">
        <f t="shared" si="4"/>
        <v>#N/A</v>
      </c>
    </row>
    <row r="279" spans="1:4" x14ac:dyDescent="0.25">
      <c r="A279" s="16">
        <v>5</v>
      </c>
      <c r="B279" s="16">
        <v>38</v>
      </c>
      <c r="C279" s="16">
        <f>INDEX([1]MonthWaves!$D$2:$D$57370,MATCH([1]Processing!$B$3&amp;A279&amp;B279,[1]MonthWaves!$E$2:$E$5737,0))</f>
        <v>0.5</v>
      </c>
      <c r="D279" s="16" t="e">
        <f t="shared" si="4"/>
        <v>#N/A</v>
      </c>
    </row>
    <row r="280" spans="1:4" x14ac:dyDescent="0.25">
      <c r="A280" s="16">
        <v>5</v>
      </c>
      <c r="B280" s="16">
        <v>39</v>
      </c>
      <c r="C280" s="16">
        <f>INDEX([1]MonthWaves!$D$2:$D$57370,MATCH([1]Processing!$B$3&amp;A280&amp;B280,[1]MonthWaves!$E$2:$E$5737,0))</f>
        <v>0.5</v>
      </c>
      <c r="D280" s="16" t="e">
        <f t="shared" si="4"/>
        <v>#N/A</v>
      </c>
    </row>
    <row r="281" spans="1:4" x14ac:dyDescent="0.25">
      <c r="A281" s="16">
        <v>5</v>
      </c>
      <c r="B281" s="16">
        <v>40</v>
      </c>
      <c r="C281" s="16">
        <f>INDEX([1]MonthWaves!$D$2:$D$57370,MATCH([1]Processing!$B$3&amp;A281&amp;B281,[1]MonthWaves!$E$2:$E$5737,0))</f>
        <v>0.5</v>
      </c>
      <c r="D281" s="16" t="e">
        <f t="shared" si="4"/>
        <v>#N/A</v>
      </c>
    </row>
    <row r="282" spans="1:4" x14ac:dyDescent="0.25">
      <c r="A282" s="16">
        <v>5</v>
      </c>
      <c r="B282" s="16">
        <v>41</v>
      </c>
      <c r="C282" s="16">
        <f>INDEX([1]MonthWaves!$D$2:$D$57370,MATCH([1]Processing!$B$3&amp;A282&amp;B282,[1]MonthWaves!$E$2:$E$5737,0))</f>
        <v>0.4</v>
      </c>
      <c r="D282" s="16" t="e">
        <f t="shared" si="4"/>
        <v>#N/A</v>
      </c>
    </row>
    <row r="283" spans="1:4" x14ac:dyDescent="0.25">
      <c r="A283" s="16">
        <v>5</v>
      </c>
      <c r="B283" s="16">
        <v>42</v>
      </c>
      <c r="C283" s="16">
        <f>INDEX([1]MonthWaves!$D$2:$D$57370,MATCH([1]Processing!$B$3&amp;A283&amp;B283,[1]MonthWaves!$E$2:$E$5737,0))</f>
        <v>0.6</v>
      </c>
      <c r="D283" s="16" t="e">
        <f t="shared" si="4"/>
        <v>#N/A</v>
      </c>
    </row>
    <row r="284" spans="1:4" x14ac:dyDescent="0.25">
      <c r="A284" s="16">
        <v>5</v>
      </c>
      <c r="B284" s="16">
        <v>43</v>
      </c>
      <c r="C284" s="16">
        <f>INDEX([1]MonthWaves!$D$2:$D$57370,MATCH([1]Processing!$B$3&amp;A284&amp;B284,[1]MonthWaves!$E$2:$E$5737,0))</f>
        <v>0.5</v>
      </c>
      <c r="D284" s="16" t="e">
        <f t="shared" si="4"/>
        <v>#N/A</v>
      </c>
    </row>
    <row r="285" spans="1:4" x14ac:dyDescent="0.25">
      <c r="A285" s="16">
        <v>5</v>
      </c>
      <c r="B285" s="16">
        <v>44</v>
      </c>
      <c r="C285" s="16">
        <f>INDEX([1]MonthWaves!$D$2:$D$57370,MATCH([1]Processing!$B$3&amp;A285&amp;B285,[1]MonthWaves!$E$2:$E$5737,0))</f>
        <v>0.5</v>
      </c>
      <c r="D285" s="16" t="e">
        <f t="shared" si="4"/>
        <v>#N/A</v>
      </c>
    </row>
    <row r="286" spans="1:4" x14ac:dyDescent="0.25">
      <c r="A286" s="16">
        <v>5</v>
      </c>
      <c r="B286" s="16">
        <v>45</v>
      </c>
      <c r="C286" s="16">
        <f>INDEX([1]MonthWaves!$D$2:$D$57370,MATCH([1]Processing!$B$3&amp;A286&amp;B286,[1]MonthWaves!$E$2:$E$5737,0))</f>
        <v>0.5</v>
      </c>
      <c r="D286" s="16" t="e">
        <f t="shared" si="4"/>
        <v>#N/A</v>
      </c>
    </row>
    <row r="287" spans="1:4" x14ac:dyDescent="0.25">
      <c r="A287" s="16">
        <v>5</v>
      </c>
      <c r="B287" s="16">
        <v>46</v>
      </c>
      <c r="C287" s="16">
        <f>INDEX([1]MonthWaves!$D$2:$D$57370,MATCH([1]Processing!$B$3&amp;A287&amp;B287,[1]MonthWaves!$E$2:$E$5737,0))</f>
        <v>0.5</v>
      </c>
      <c r="D287" s="16" t="e">
        <f t="shared" si="4"/>
        <v>#N/A</v>
      </c>
    </row>
    <row r="288" spans="1:4" x14ac:dyDescent="0.25">
      <c r="A288" s="16">
        <v>5</v>
      </c>
      <c r="B288" s="16">
        <v>47</v>
      </c>
      <c r="C288" s="16">
        <f>INDEX([1]MonthWaves!$D$2:$D$57370,MATCH([1]Processing!$B$3&amp;A288&amp;B288,[1]MonthWaves!$E$2:$E$5737,0))</f>
        <v>0.5</v>
      </c>
      <c r="D288" s="16" t="e">
        <f t="shared" si="4"/>
        <v>#N/A</v>
      </c>
    </row>
    <row r="289" spans="1:4" x14ac:dyDescent="0.25">
      <c r="A289" s="16">
        <v>5</v>
      </c>
      <c r="B289" s="16">
        <v>48</v>
      </c>
      <c r="C289" s="16">
        <f>INDEX([1]MonthWaves!$D$2:$D$57370,MATCH([1]Processing!$B$3&amp;A289&amp;B289,[1]MonthWaves!$E$2:$E$5737,0))</f>
        <v>0.5</v>
      </c>
      <c r="D289" s="16" t="e">
        <f t="shared" si="4"/>
        <v>#N/A</v>
      </c>
    </row>
    <row r="290" spans="1:4" x14ac:dyDescent="0.25">
      <c r="A290" s="16">
        <v>5</v>
      </c>
      <c r="B290" s="16">
        <v>49</v>
      </c>
      <c r="C290" s="16">
        <f>INDEX([1]MonthWaves!$D$2:$D$57370,MATCH([1]Processing!$B$3&amp;A290&amp;B290,[1]MonthWaves!$E$2:$E$5737,0))</f>
        <v>0.5</v>
      </c>
      <c r="D290" s="16" t="e">
        <f t="shared" si="4"/>
        <v>#N/A</v>
      </c>
    </row>
    <row r="291" spans="1:4" x14ac:dyDescent="0.25">
      <c r="A291" s="16">
        <v>5</v>
      </c>
      <c r="B291" s="16">
        <v>50</v>
      </c>
      <c r="C291" s="16">
        <f>INDEX([1]MonthWaves!$D$2:$D$57370,MATCH([1]Processing!$B$3&amp;A291&amp;B291,[1]MonthWaves!$E$2:$E$5737,0))</f>
        <v>0.5</v>
      </c>
      <c r="D291" s="16" t="e">
        <f t="shared" si="4"/>
        <v>#N/A</v>
      </c>
    </row>
    <row r="292" spans="1:4" x14ac:dyDescent="0.25">
      <c r="A292" s="16">
        <v>5</v>
      </c>
      <c r="B292" s="16">
        <v>51</v>
      </c>
      <c r="C292" s="16">
        <f>INDEX([1]MonthWaves!$D$2:$D$57370,MATCH([1]Processing!$B$3&amp;A292&amp;B292,[1]MonthWaves!$E$2:$E$5737,0))</f>
        <v>0.5</v>
      </c>
      <c r="D292" s="16" t="e">
        <f t="shared" si="4"/>
        <v>#N/A</v>
      </c>
    </row>
    <row r="293" spans="1:4" x14ac:dyDescent="0.25">
      <c r="A293" s="16">
        <v>5</v>
      </c>
      <c r="B293" s="16">
        <v>52</v>
      </c>
      <c r="C293" s="16">
        <f>INDEX([1]MonthWaves!$D$2:$D$57370,MATCH([1]Processing!$B$3&amp;A293&amp;B293,[1]MonthWaves!$E$2:$E$5737,0))</f>
        <v>0.5</v>
      </c>
      <c r="D293" s="16" t="e">
        <f t="shared" si="4"/>
        <v>#N/A</v>
      </c>
    </row>
    <row r="294" spans="1:4" x14ac:dyDescent="0.25">
      <c r="A294" s="16">
        <v>5</v>
      </c>
      <c r="B294" s="16">
        <v>53</v>
      </c>
      <c r="C294" s="16">
        <f>INDEX([1]MonthWaves!$D$2:$D$57370,MATCH([1]Processing!$B$3&amp;A294&amp;B294,[1]MonthWaves!$E$2:$E$5737,0))</f>
        <v>0.5</v>
      </c>
      <c r="D294" s="16" t="e">
        <f t="shared" si="4"/>
        <v>#N/A</v>
      </c>
    </row>
    <row r="295" spans="1:4" x14ac:dyDescent="0.25">
      <c r="A295" s="16">
        <v>5</v>
      </c>
      <c r="B295" s="16">
        <v>54</v>
      </c>
      <c r="C295" s="16">
        <f>INDEX([1]MonthWaves!$D$2:$D$57370,MATCH([1]Processing!$B$3&amp;A295&amp;B295,[1]MonthWaves!$E$2:$E$5737,0))</f>
        <v>0.5</v>
      </c>
      <c r="D295" s="16" t="e">
        <f t="shared" si="4"/>
        <v>#N/A</v>
      </c>
    </row>
    <row r="296" spans="1:4" x14ac:dyDescent="0.25">
      <c r="A296" s="16">
        <v>5</v>
      </c>
      <c r="B296" s="16">
        <v>55</v>
      </c>
      <c r="C296" s="16">
        <f>INDEX([1]MonthWaves!$D$2:$D$57370,MATCH([1]Processing!$B$3&amp;A296&amp;B296,[1]MonthWaves!$E$2:$E$5737,0))</f>
        <v>0.5</v>
      </c>
      <c r="D296" s="16" t="e">
        <f t="shared" si="4"/>
        <v>#N/A</v>
      </c>
    </row>
    <row r="297" spans="1:4" x14ac:dyDescent="0.25">
      <c r="A297" s="16">
        <v>5</v>
      </c>
      <c r="B297" s="16">
        <v>56</v>
      </c>
      <c r="C297" s="16">
        <f>INDEX([1]MonthWaves!$D$2:$D$57370,MATCH([1]Processing!$B$3&amp;A297&amp;B297,[1]MonthWaves!$E$2:$E$5737,0))</f>
        <v>0.5</v>
      </c>
      <c r="D297" s="16" t="e">
        <f t="shared" si="4"/>
        <v>#N/A</v>
      </c>
    </row>
    <row r="298" spans="1:4" x14ac:dyDescent="0.25">
      <c r="A298" s="16">
        <v>5</v>
      </c>
      <c r="B298" s="16">
        <v>57</v>
      </c>
      <c r="C298" s="16">
        <f>INDEX([1]MonthWaves!$D$2:$D$57370,MATCH([1]Processing!$B$3&amp;A298&amp;B298,[1]MonthWaves!$E$2:$E$5737,0))</f>
        <v>0.5</v>
      </c>
      <c r="D298" s="16" t="e">
        <f t="shared" si="4"/>
        <v>#N/A</v>
      </c>
    </row>
    <row r="299" spans="1:4" x14ac:dyDescent="0.25">
      <c r="A299" s="16">
        <v>5</v>
      </c>
      <c r="B299" s="16">
        <v>58</v>
      </c>
      <c r="C299" s="16">
        <f>INDEX([1]MonthWaves!$D$2:$D$57370,MATCH([1]Processing!$B$3&amp;A299&amp;B299,[1]MonthWaves!$E$2:$E$5737,0))</f>
        <v>0.5</v>
      </c>
      <c r="D299" s="16" t="e">
        <f t="shared" si="4"/>
        <v>#N/A</v>
      </c>
    </row>
    <row r="300" spans="1:4" x14ac:dyDescent="0.25">
      <c r="A300" s="16">
        <v>5</v>
      </c>
      <c r="B300" s="16">
        <v>59</v>
      </c>
      <c r="C300" s="16">
        <f>INDEX([1]MonthWaves!$D$2:$D$57370,MATCH([1]Processing!$B$3&amp;A300&amp;B300,[1]MonthWaves!$E$2:$E$5737,0))</f>
        <v>0.5</v>
      </c>
      <c r="D300" s="16" t="e">
        <f t="shared" si="4"/>
        <v>#N/A</v>
      </c>
    </row>
    <row r="301" spans="1:4" x14ac:dyDescent="0.25">
      <c r="A301" s="16">
        <v>5</v>
      </c>
      <c r="B301" s="16">
        <v>60</v>
      </c>
      <c r="C301" s="16">
        <f>INDEX([1]MonthWaves!$D$2:$D$57370,MATCH([1]Processing!$B$3&amp;A301&amp;B301,[1]MonthWaves!$E$2:$E$5737,0))</f>
        <v>0.5</v>
      </c>
      <c r="D301" s="16" t="e">
        <f t="shared" si="4"/>
        <v>#N/A</v>
      </c>
    </row>
    <row r="302" spans="1:4" x14ac:dyDescent="0.25">
      <c r="A302" s="16">
        <v>6</v>
      </c>
      <c r="B302" s="16">
        <v>1</v>
      </c>
      <c r="C302" s="16">
        <f>INDEX([1]MonthWaves!$D$2:$D$57370,MATCH([1]Processing!$B$3&amp;A302&amp;B302,[1]MonthWaves!$E$2:$E$5737,0))</f>
        <v>0.5</v>
      </c>
      <c r="D302" s="16">
        <f t="shared" si="4"/>
        <v>0.06</v>
      </c>
    </row>
    <row r="303" spans="1:4" x14ac:dyDescent="0.25">
      <c r="A303" s="16">
        <v>6</v>
      </c>
      <c r="B303" s="16">
        <v>2</v>
      </c>
      <c r="C303" s="16">
        <f>INDEX([1]MonthWaves!$D$2:$D$57370,MATCH([1]Processing!$B$3&amp;A303&amp;B303,[1]MonthWaves!$E$2:$E$5737,0))</f>
        <v>0.5</v>
      </c>
      <c r="D303" s="16" t="e">
        <f t="shared" si="4"/>
        <v>#N/A</v>
      </c>
    </row>
    <row r="304" spans="1:4" x14ac:dyDescent="0.25">
      <c r="A304" s="16">
        <v>6</v>
      </c>
      <c r="B304" s="16">
        <v>3</v>
      </c>
      <c r="C304" s="16">
        <f>INDEX([1]MonthWaves!$D$2:$D$57370,MATCH([1]Processing!$B$3&amp;A304&amp;B304,[1]MonthWaves!$E$2:$E$5737,0))</f>
        <v>0.5</v>
      </c>
      <c r="D304" s="16" t="e">
        <f t="shared" si="4"/>
        <v>#N/A</v>
      </c>
    </row>
    <row r="305" spans="1:4" x14ac:dyDescent="0.25">
      <c r="A305" s="16">
        <v>6</v>
      </c>
      <c r="B305" s="16">
        <v>4</v>
      </c>
      <c r="C305" s="16">
        <f>INDEX([1]MonthWaves!$D$2:$D$57370,MATCH([1]Processing!$B$3&amp;A305&amp;B305,[1]MonthWaves!$E$2:$E$5737,0))</f>
        <v>0.3</v>
      </c>
      <c r="D305" s="16" t="e">
        <f t="shared" si="4"/>
        <v>#N/A</v>
      </c>
    </row>
    <row r="306" spans="1:4" x14ac:dyDescent="0.25">
      <c r="A306" s="16">
        <v>6</v>
      </c>
      <c r="B306" s="16">
        <v>5</v>
      </c>
      <c r="C306" s="16">
        <f>INDEX([1]MonthWaves!$D$2:$D$57370,MATCH([1]Processing!$B$3&amp;A306&amp;B306,[1]MonthWaves!$E$2:$E$5737,0))</f>
        <v>0.75</v>
      </c>
      <c r="D306" s="16" t="e">
        <f t="shared" si="4"/>
        <v>#N/A</v>
      </c>
    </row>
    <row r="307" spans="1:4" x14ac:dyDescent="0.25">
      <c r="A307" s="16">
        <v>6</v>
      </c>
      <c r="B307" s="16">
        <v>6</v>
      </c>
      <c r="C307" s="16">
        <f>INDEX([1]MonthWaves!$D$2:$D$57370,MATCH([1]Processing!$B$3&amp;A307&amp;B307,[1]MonthWaves!$E$2:$E$5737,0))</f>
        <v>0.4</v>
      </c>
      <c r="D307" s="16" t="e">
        <f t="shared" si="4"/>
        <v>#N/A</v>
      </c>
    </row>
    <row r="308" spans="1:4" x14ac:dyDescent="0.25">
      <c r="A308" s="16">
        <v>6</v>
      </c>
      <c r="B308" s="16">
        <v>7</v>
      </c>
      <c r="C308" s="16">
        <f>INDEX([1]MonthWaves!$D$2:$D$57370,MATCH([1]Processing!$B$3&amp;A308&amp;B308,[1]MonthWaves!$E$2:$E$5737,0))</f>
        <v>0.55000000000000004</v>
      </c>
      <c r="D308" s="16" t="e">
        <f t="shared" si="4"/>
        <v>#N/A</v>
      </c>
    </row>
    <row r="309" spans="1:4" x14ac:dyDescent="0.25">
      <c r="A309" s="16">
        <v>6</v>
      </c>
      <c r="B309" s="16">
        <v>8</v>
      </c>
      <c r="C309" s="16">
        <f>INDEX([1]MonthWaves!$D$2:$D$57370,MATCH([1]Processing!$B$3&amp;A309&amp;B309,[1]MonthWaves!$E$2:$E$5737,0))</f>
        <v>0.45</v>
      </c>
      <c r="D309" s="16" t="e">
        <f t="shared" si="4"/>
        <v>#N/A</v>
      </c>
    </row>
    <row r="310" spans="1:4" x14ac:dyDescent="0.25">
      <c r="A310" s="16">
        <v>6</v>
      </c>
      <c r="B310" s="16">
        <v>9</v>
      </c>
      <c r="C310" s="16">
        <f>INDEX([1]MonthWaves!$D$2:$D$57370,MATCH([1]Processing!$B$3&amp;A310&amp;B310,[1]MonthWaves!$E$2:$E$5737,0))</f>
        <v>0.8</v>
      </c>
      <c r="D310" s="16" t="e">
        <f t="shared" si="4"/>
        <v>#N/A</v>
      </c>
    </row>
    <row r="311" spans="1:4" x14ac:dyDescent="0.25">
      <c r="A311" s="16">
        <v>6</v>
      </c>
      <c r="B311" s="16">
        <v>10</v>
      </c>
      <c r="C311" s="16">
        <f>INDEX([1]MonthWaves!$D$2:$D$57370,MATCH([1]Processing!$B$3&amp;A311&amp;B311,[1]MonthWaves!$E$2:$E$5737,0))</f>
        <v>0.65</v>
      </c>
      <c r="D311" s="16" t="e">
        <f t="shared" si="4"/>
        <v>#N/A</v>
      </c>
    </row>
    <row r="312" spans="1:4" x14ac:dyDescent="0.25">
      <c r="A312" s="16">
        <v>6</v>
      </c>
      <c r="B312" s="16">
        <v>11</v>
      </c>
      <c r="C312" s="16">
        <f>INDEX([1]MonthWaves!$D$2:$D$57370,MATCH([1]Processing!$B$3&amp;A312&amp;B312,[1]MonthWaves!$E$2:$E$5737,0))</f>
        <v>0.65</v>
      </c>
      <c r="D312" s="16" t="e">
        <f t="shared" si="4"/>
        <v>#N/A</v>
      </c>
    </row>
    <row r="313" spans="1:4" x14ac:dyDescent="0.25">
      <c r="A313" s="16">
        <v>6</v>
      </c>
      <c r="B313" s="16">
        <v>12</v>
      </c>
      <c r="C313" s="16">
        <f>INDEX([1]MonthWaves!$D$2:$D$57370,MATCH([1]Processing!$B$3&amp;A313&amp;B313,[1]MonthWaves!$E$2:$E$5737,0))</f>
        <v>0.65</v>
      </c>
      <c r="D313" s="16" t="e">
        <f t="shared" si="4"/>
        <v>#N/A</v>
      </c>
    </row>
    <row r="314" spans="1:4" x14ac:dyDescent="0.25">
      <c r="A314" s="16">
        <v>6</v>
      </c>
      <c r="B314" s="16">
        <v>13</v>
      </c>
      <c r="C314" s="16">
        <f>INDEX([1]MonthWaves!$D$2:$D$57370,MATCH([1]Processing!$B$3&amp;A314&amp;B314,[1]MonthWaves!$E$2:$E$5737,0))</f>
        <v>0.65</v>
      </c>
      <c r="D314" s="16" t="e">
        <f t="shared" si="4"/>
        <v>#N/A</v>
      </c>
    </row>
    <row r="315" spans="1:4" x14ac:dyDescent="0.25">
      <c r="A315" s="16">
        <v>6</v>
      </c>
      <c r="B315" s="16">
        <v>14</v>
      </c>
      <c r="C315" s="16">
        <f>INDEX([1]MonthWaves!$D$2:$D$57370,MATCH([1]Processing!$B$3&amp;A315&amp;B315,[1]MonthWaves!$E$2:$E$5737,0))</f>
        <v>0.65</v>
      </c>
      <c r="D315" s="16" t="e">
        <f t="shared" si="4"/>
        <v>#N/A</v>
      </c>
    </row>
    <row r="316" spans="1:4" x14ac:dyDescent="0.25">
      <c r="A316" s="16">
        <v>6</v>
      </c>
      <c r="B316" s="16">
        <v>15</v>
      </c>
      <c r="C316" s="16">
        <f>INDEX([1]MonthWaves!$D$2:$D$57370,MATCH([1]Processing!$B$3&amp;A316&amp;B316,[1]MonthWaves!$E$2:$E$5737,0))</f>
        <v>0.65</v>
      </c>
      <c r="D316" s="16" t="e">
        <f t="shared" si="4"/>
        <v>#N/A</v>
      </c>
    </row>
    <row r="317" spans="1:4" x14ac:dyDescent="0.25">
      <c r="A317" s="16">
        <v>6</v>
      </c>
      <c r="B317" s="16">
        <v>16</v>
      </c>
      <c r="C317" s="16">
        <f>INDEX([1]MonthWaves!$D$2:$D$57370,MATCH([1]Processing!$B$3&amp;A317&amp;B317,[1]MonthWaves!$E$2:$E$5737,0))</f>
        <v>0.65</v>
      </c>
      <c r="D317" s="16" t="e">
        <f t="shared" si="4"/>
        <v>#N/A</v>
      </c>
    </row>
    <row r="318" spans="1:4" x14ac:dyDescent="0.25">
      <c r="A318" s="16">
        <v>6</v>
      </c>
      <c r="B318" s="16">
        <v>17</v>
      </c>
      <c r="C318" s="16">
        <f>INDEX([1]MonthWaves!$D$2:$D$57370,MATCH([1]Processing!$B$3&amp;A318&amp;B318,[1]MonthWaves!$E$2:$E$5737,0))</f>
        <v>0.65</v>
      </c>
      <c r="D318" s="16" t="e">
        <f t="shared" si="4"/>
        <v>#N/A</v>
      </c>
    </row>
    <row r="319" spans="1:4" x14ac:dyDescent="0.25">
      <c r="A319" s="16">
        <v>6</v>
      </c>
      <c r="B319" s="16">
        <v>18</v>
      </c>
      <c r="C319" s="16">
        <f>INDEX([1]MonthWaves!$D$2:$D$57370,MATCH([1]Processing!$B$3&amp;A319&amp;B319,[1]MonthWaves!$E$2:$E$5737,0))</f>
        <v>0.8</v>
      </c>
      <c r="D319" s="16" t="e">
        <f t="shared" si="4"/>
        <v>#N/A</v>
      </c>
    </row>
    <row r="320" spans="1:4" x14ac:dyDescent="0.25">
      <c r="A320" s="16">
        <v>6</v>
      </c>
      <c r="B320" s="16">
        <v>19</v>
      </c>
      <c r="C320" s="16">
        <f>INDEX([1]MonthWaves!$D$2:$D$57370,MATCH([1]Processing!$B$3&amp;A320&amp;B320,[1]MonthWaves!$E$2:$E$5737,0))</f>
        <v>0.45</v>
      </c>
      <c r="D320" s="16" t="e">
        <f t="shared" si="4"/>
        <v>#N/A</v>
      </c>
    </row>
    <row r="321" spans="1:4" x14ac:dyDescent="0.25">
      <c r="A321" s="16">
        <v>6</v>
      </c>
      <c r="B321" s="16">
        <v>20</v>
      </c>
      <c r="C321" s="16">
        <f>INDEX([1]MonthWaves!$D$2:$D$57370,MATCH([1]Processing!$B$3&amp;A321&amp;B321,[1]MonthWaves!$E$2:$E$5737,0))</f>
        <v>0.55000000000000004</v>
      </c>
      <c r="D321" s="16" t="e">
        <f t="shared" si="4"/>
        <v>#N/A</v>
      </c>
    </row>
    <row r="322" spans="1:4" x14ac:dyDescent="0.25">
      <c r="A322" s="16">
        <v>6</v>
      </c>
      <c r="B322" s="16">
        <v>21</v>
      </c>
      <c r="C322" s="16">
        <f>INDEX([1]MonthWaves!$D$2:$D$57370,MATCH([1]Processing!$B$3&amp;A322&amp;B322,[1]MonthWaves!$E$2:$E$5737,0))</f>
        <v>0.4</v>
      </c>
      <c r="D322" s="16" t="e">
        <f t="shared" si="4"/>
        <v>#N/A</v>
      </c>
    </row>
    <row r="323" spans="1:4" x14ac:dyDescent="0.25">
      <c r="A323" s="16">
        <v>6</v>
      </c>
      <c r="B323" s="16">
        <v>22</v>
      </c>
      <c r="C323" s="16">
        <f>INDEX([1]MonthWaves!$D$2:$D$57370,MATCH([1]Processing!$B$3&amp;A323&amp;B323,[1]MonthWaves!$E$2:$E$5737,0))</f>
        <v>0.75</v>
      </c>
      <c r="D323" s="16" t="e">
        <f t="shared" ref="D323:D386" si="5">(IF(INT((ROW()-2)/60)=TRUNC((ROW()-2)/60,2),A324,NA()))*0.01</f>
        <v>#N/A</v>
      </c>
    </row>
    <row r="324" spans="1:4" x14ac:dyDescent="0.25">
      <c r="A324" s="16">
        <v>6</v>
      </c>
      <c r="B324" s="16">
        <v>23</v>
      </c>
      <c r="C324" s="16">
        <f>INDEX([1]MonthWaves!$D$2:$D$57370,MATCH([1]Processing!$B$3&amp;A324&amp;B324,[1]MonthWaves!$E$2:$E$5737,0))</f>
        <v>0.3</v>
      </c>
      <c r="D324" s="16" t="e">
        <f t="shared" si="5"/>
        <v>#N/A</v>
      </c>
    </row>
    <row r="325" spans="1:4" x14ac:dyDescent="0.25">
      <c r="A325" s="16">
        <v>6</v>
      </c>
      <c r="B325" s="16">
        <v>24</v>
      </c>
      <c r="C325" s="16">
        <f>INDEX([1]MonthWaves!$D$2:$D$57370,MATCH([1]Processing!$B$3&amp;A325&amp;B325,[1]MonthWaves!$E$2:$E$5737,0))</f>
        <v>0.5</v>
      </c>
      <c r="D325" s="16" t="e">
        <f t="shared" si="5"/>
        <v>#N/A</v>
      </c>
    </row>
    <row r="326" spans="1:4" x14ac:dyDescent="0.25">
      <c r="A326" s="16">
        <v>6</v>
      </c>
      <c r="B326" s="16">
        <v>25</v>
      </c>
      <c r="C326" s="16">
        <f>INDEX([1]MonthWaves!$D$2:$D$57370,MATCH([1]Processing!$B$3&amp;A326&amp;B326,[1]MonthWaves!$E$2:$E$5737,0))</f>
        <v>0.5</v>
      </c>
      <c r="D326" s="16" t="e">
        <f t="shared" si="5"/>
        <v>#N/A</v>
      </c>
    </row>
    <row r="327" spans="1:4" x14ac:dyDescent="0.25">
      <c r="A327" s="16">
        <v>6</v>
      </c>
      <c r="B327" s="16">
        <v>26</v>
      </c>
      <c r="C327" s="16">
        <f>INDEX([1]MonthWaves!$D$2:$D$57370,MATCH([1]Processing!$B$3&amp;A327&amp;B327,[1]MonthWaves!$E$2:$E$5737,0))</f>
        <v>0.5</v>
      </c>
      <c r="D327" s="16" t="e">
        <f t="shared" si="5"/>
        <v>#N/A</v>
      </c>
    </row>
    <row r="328" spans="1:4" x14ac:dyDescent="0.25">
      <c r="A328" s="16">
        <v>6</v>
      </c>
      <c r="B328" s="16">
        <v>27</v>
      </c>
      <c r="C328" s="16">
        <f>INDEX([1]MonthWaves!$D$2:$D$57370,MATCH([1]Processing!$B$3&amp;A328&amp;B328,[1]MonthWaves!$E$2:$E$5737,0))</f>
        <v>0.5</v>
      </c>
      <c r="D328" s="16" t="e">
        <f t="shared" si="5"/>
        <v>#N/A</v>
      </c>
    </row>
    <row r="329" spans="1:4" x14ac:dyDescent="0.25">
      <c r="A329" s="16">
        <v>6</v>
      </c>
      <c r="B329" s="16">
        <v>28</v>
      </c>
      <c r="C329" s="16">
        <f>INDEX([1]MonthWaves!$D$2:$D$57370,MATCH([1]Processing!$B$3&amp;A329&amp;B329,[1]MonthWaves!$E$2:$E$5737,0))</f>
        <v>0.5</v>
      </c>
      <c r="D329" s="16" t="e">
        <f t="shared" si="5"/>
        <v>#N/A</v>
      </c>
    </row>
    <row r="330" spans="1:4" x14ac:dyDescent="0.25">
      <c r="A330" s="16">
        <v>6</v>
      </c>
      <c r="B330" s="16">
        <v>29</v>
      </c>
      <c r="C330" s="16">
        <f>INDEX([1]MonthWaves!$D$2:$D$57370,MATCH([1]Processing!$B$3&amp;A330&amp;B330,[1]MonthWaves!$E$2:$E$5737,0))</f>
        <v>0.5</v>
      </c>
      <c r="D330" s="16" t="e">
        <f t="shared" si="5"/>
        <v>#N/A</v>
      </c>
    </row>
    <row r="331" spans="1:4" x14ac:dyDescent="0.25">
      <c r="A331" s="16">
        <v>6</v>
      </c>
      <c r="B331" s="16">
        <v>30</v>
      </c>
      <c r="C331" s="16">
        <f>INDEX([1]MonthWaves!$D$2:$D$57370,MATCH([1]Processing!$B$3&amp;A331&amp;B331,[1]MonthWaves!$E$2:$E$5737,0))</f>
        <v>0.5</v>
      </c>
      <c r="D331" s="16" t="e">
        <f t="shared" si="5"/>
        <v>#N/A</v>
      </c>
    </row>
    <row r="332" spans="1:4" x14ac:dyDescent="0.25">
      <c r="A332" s="16">
        <v>6</v>
      </c>
      <c r="B332" s="16">
        <v>31</v>
      </c>
      <c r="C332" s="16">
        <f>INDEX([1]MonthWaves!$D$2:$D$57370,MATCH([1]Processing!$B$3&amp;A332&amp;B332,[1]MonthWaves!$E$2:$E$5737,0))</f>
        <v>0.5</v>
      </c>
      <c r="D332" s="16" t="e">
        <f t="shared" si="5"/>
        <v>#N/A</v>
      </c>
    </row>
    <row r="333" spans="1:4" x14ac:dyDescent="0.25">
      <c r="A333" s="16">
        <v>6</v>
      </c>
      <c r="B333" s="16">
        <v>32</v>
      </c>
      <c r="C333" s="16">
        <f>INDEX([1]MonthWaves!$D$2:$D$57370,MATCH([1]Processing!$B$3&amp;A333&amp;B333,[1]MonthWaves!$E$2:$E$5737,0))</f>
        <v>0.5</v>
      </c>
      <c r="D333" s="16" t="e">
        <f t="shared" si="5"/>
        <v>#N/A</v>
      </c>
    </row>
    <row r="334" spans="1:4" x14ac:dyDescent="0.25">
      <c r="A334" s="16">
        <v>6</v>
      </c>
      <c r="B334" s="16">
        <v>33</v>
      </c>
      <c r="C334" s="16">
        <f>INDEX([1]MonthWaves!$D$2:$D$57370,MATCH([1]Processing!$B$3&amp;A334&amp;B334,[1]MonthWaves!$E$2:$E$5737,0))</f>
        <v>0.5</v>
      </c>
      <c r="D334" s="16" t="e">
        <f t="shared" si="5"/>
        <v>#N/A</v>
      </c>
    </row>
    <row r="335" spans="1:4" x14ac:dyDescent="0.25">
      <c r="A335" s="16">
        <v>6</v>
      </c>
      <c r="B335" s="16">
        <v>34</v>
      </c>
      <c r="C335" s="16">
        <f>INDEX([1]MonthWaves!$D$2:$D$57370,MATCH([1]Processing!$B$3&amp;A335&amp;B335,[1]MonthWaves!$E$2:$E$5737,0))</f>
        <v>0.5</v>
      </c>
      <c r="D335" s="16" t="e">
        <f t="shared" si="5"/>
        <v>#N/A</v>
      </c>
    </row>
    <row r="336" spans="1:4" x14ac:dyDescent="0.25">
      <c r="A336" s="16">
        <v>6</v>
      </c>
      <c r="B336" s="16">
        <v>35</v>
      </c>
      <c r="C336" s="16">
        <f>INDEX([1]MonthWaves!$D$2:$D$57370,MATCH([1]Processing!$B$3&amp;A336&amp;B336,[1]MonthWaves!$E$2:$E$5737,0))</f>
        <v>0.5</v>
      </c>
      <c r="D336" s="16" t="e">
        <f t="shared" si="5"/>
        <v>#N/A</v>
      </c>
    </row>
    <row r="337" spans="1:4" x14ac:dyDescent="0.25">
      <c r="A337" s="16">
        <v>6</v>
      </c>
      <c r="B337" s="16">
        <v>36</v>
      </c>
      <c r="C337" s="16">
        <f>INDEX([1]MonthWaves!$D$2:$D$57370,MATCH([1]Processing!$B$3&amp;A337&amp;B337,[1]MonthWaves!$E$2:$E$5737,0))</f>
        <v>0.5</v>
      </c>
      <c r="D337" s="16" t="e">
        <f t="shared" si="5"/>
        <v>#N/A</v>
      </c>
    </row>
    <row r="338" spans="1:4" x14ac:dyDescent="0.25">
      <c r="A338" s="16">
        <v>6</v>
      </c>
      <c r="B338" s="16">
        <v>37</v>
      </c>
      <c r="C338" s="16">
        <f>INDEX([1]MonthWaves!$D$2:$D$57370,MATCH([1]Processing!$B$3&amp;A338&amp;B338,[1]MonthWaves!$E$2:$E$5737,0))</f>
        <v>0.5</v>
      </c>
      <c r="D338" s="16" t="e">
        <f t="shared" si="5"/>
        <v>#N/A</v>
      </c>
    </row>
    <row r="339" spans="1:4" x14ac:dyDescent="0.25">
      <c r="A339" s="16">
        <v>6</v>
      </c>
      <c r="B339" s="16">
        <v>38</v>
      </c>
      <c r="C339" s="16">
        <f>INDEX([1]MonthWaves!$D$2:$D$57370,MATCH([1]Processing!$B$3&amp;A339&amp;B339,[1]MonthWaves!$E$2:$E$5737,0))</f>
        <v>0.5</v>
      </c>
      <c r="D339" s="16" t="e">
        <f t="shared" si="5"/>
        <v>#N/A</v>
      </c>
    </row>
    <row r="340" spans="1:4" x14ac:dyDescent="0.25">
      <c r="A340" s="16">
        <v>6</v>
      </c>
      <c r="B340" s="16">
        <v>39</v>
      </c>
      <c r="C340" s="16">
        <f>INDEX([1]MonthWaves!$D$2:$D$57370,MATCH([1]Processing!$B$3&amp;A340&amp;B340,[1]MonthWaves!$E$2:$E$5737,0))</f>
        <v>0.5</v>
      </c>
      <c r="D340" s="16" t="e">
        <f t="shared" si="5"/>
        <v>#N/A</v>
      </c>
    </row>
    <row r="341" spans="1:4" x14ac:dyDescent="0.25">
      <c r="A341" s="16">
        <v>6</v>
      </c>
      <c r="B341" s="16">
        <v>40</v>
      </c>
      <c r="C341" s="16">
        <f>INDEX([1]MonthWaves!$D$2:$D$57370,MATCH([1]Processing!$B$3&amp;A341&amp;B341,[1]MonthWaves!$E$2:$E$5737,0))</f>
        <v>0.5</v>
      </c>
      <c r="D341" s="16" t="e">
        <f t="shared" si="5"/>
        <v>#N/A</v>
      </c>
    </row>
    <row r="342" spans="1:4" x14ac:dyDescent="0.25">
      <c r="A342" s="16">
        <v>6</v>
      </c>
      <c r="B342" s="16">
        <v>41</v>
      </c>
      <c r="C342" s="16">
        <f>INDEX([1]MonthWaves!$D$2:$D$57370,MATCH([1]Processing!$B$3&amp;A342&amp;B342,[1]MonthWaves!$E$2:$E$5737,0))</f>
        <v>0.5</v>
      </c>
      <c r="D342" s="16" t="e">
        <f t="shared" si="5"/>
        <v>#N/A</v>
      </c>
    </row>
    <row r="343" spans="1:4" x14ac:dyDescent="0.25">
      <c r="A343" s="16">
        <v>6</v>
      </c>
      <c r="B343" s="16">
        <v>42</v>
      </c>
      <c r="C343" s="16">
        <f>INDEX([1]MonthWaves!$D$2:$D$57370,MATCH([1]Processing!$B$3&amp;A343&amp;B343,[1]MonthWaves!$E$2:$E$5737,0))</f>
        <v>0.5</v>
      </c>
      <c r="D343" s="16" t="e">
        <f t="shared" si="5"/>
        <v>#N/A</v>
      </c>
    </row>
    <row r="344" spans="1:4" x14ac:dyDescent="0.25">
      <c r="A344" s="16">
        <v>6</v>
      </c>
      <c r="B344" s="16">
        <v>43</v>
      </c>
      <c r="C344" s="16">
        <f>INDEX([1]MonthWaves!$D$2:$D$57370,MATCH([1]Processing!$B$3&amp;A344&amp;B344,[1]MonthWaves!$E$2:$E$5737,0))</f>
        <v>0.5</v>
      </c>
      <c r="D344" s="16" t="e">
        <f t="shared" si="5"/>
        <v>#N/A</v>
      </c>
    </row>
    <row r="345" spans="1:4" x14ac:dyDescent="0.25">
      <c r="A345" s="16">
        <v>6</v>
      </c>
      <c r="B345" s="16">
        <v>44</v>
      </c>
      <c r="C345" s="16">
        <f>INDEX([1]MonthWaves!$D$2:$D$57370,MATCH([1]Processing!$B$3&amp;A345&amp;B345,[1]MonthWaves!$E$2:$E$5737,0))</f>
        <v>0.5</v>
      </c>
      <c r="D345" s="16" t="e">
        <f t="shared" si="5"/>
        <v>#N/A</v>
      </c>
    </row>
    <row r="346" spans="1:4" x14ac:dyDescent="0.25">
      <c r="A346" s="16">
        <v>6</v>
      </c>
      <c r="B346" s="16">
        <v>45</v>
      </c>
      <c r="C346" s="16">
        <f>INDEX([1]MonthWaves!$D$2:$D$57370,MATCH([1]Processing!$B$3&amp;A346&amp;B346,[1]MonthWaves!$E$2:$E$5737,0))</f>
        <v>0.6</v>
      </c>
      <c r="D346" s="16" t="e">
        <f t="shared" si="5"/>
        <v>#N/A</v>
      </c>
    </row>
    <row r="347" spans="1:4" x14ac:dyDescent="0.25">
      <c r="A347" s="16">
        <v>6</v>
      </c>
      <c r="B347" s="16">
        <v>46</v>
      </c>
      <c r="C347" s="16">
        <f>INDEX([1]MonthWaves!$D$2:$D$57370,MATCH([1]Processing!$B$3&amp;A347&amp;B347,[1]MonthWaves!$E$2:$E$5737,0))</f>
        <v>0.4</v>
      </c>
      <c r="D347" s="16" t="e">
        <f t="shared" si="5"/>
        <v>#N/A</v>
      </c>
    </row>
    <row r="348" spans="1:4" x14ac:dyDescent="0.25">
      <c r="A348" s="16">
        <v>6</v>
      </c>
      <c r="B348" s="16">
        <v>47</v>
      </c>
      <c r="C348" s="16">
        <f>INDEX([1]MonthWaves!$D$2:$D$57370,MATCH([1]Processing!$B$3&amp;A348&amp;B348,[1]MonthWaves!$E$2:$E$5737,0))</f>
        <v>0.5</v>
      </c>
      <c r="D348" s="16" t="e">
        <f t="shared" si="5"/>
        <v>#N/A</v>
      </c>
    </row>
    <row r="349" spans="1:4" x14ac:dyDescent="0.25">
      <c r="A349" s="16">
        <v>6</v>
      </c>
      <c r="B349" s="16">
        <v>48</v>
      </c>
      <c r="C349" s="16">
        <f>INDEX([1]MonthWaves!$D$2:$D$57370,MATCH([1]Processing!$B$3&amp;A349&amp;B349,[1]MonthWaves!$E$2:$E$5737,0))</f>
        <v>0.5</v>
      </c>
      <c r="D349" s="16" t="e">
        <f t="shared" si="5"/>
        <v>#N/A</v>
      </c>
    </row>
    <row r="350" spans="1:4" x14ac:dyDescent="0.25">
      <c r="A350" s="16">
        <v>6</v>
      </c>
      <c r="B350" s="16">
        <v>49</v>
      </c>
      <c r="C350" s="16">
        <f>INDEX([1]MonthWaves!$D$2:$D$57370,MATCH([1]Processing!$B$3&amp;A350&amp;B350,[1]MonthWaves!$E$2:$E$5737,0))</f>
        <v>0.5</v>
      </c>
      <c r="D350" s="16" t="e">
        <f t="shared" si="5"/>
        <v>#N/A</v>
      </c>
    </row>
    <row r="351" spans="1:4" x14ac:dyDescent="0.25">
      <c r="A351" s="16">
        <v>6</v>
      </c>
      <c r="B351" s="16">
        <v>50</v>
      </c>
      <c r="C351" s="16">
        <f>INDEX([1]MonthWaves!$D$2:$D$57370,MATCH([1]Processing!$B$3&amp;A351&amp;B351,[1]MonthWaves!$E$2:$E$5737,0))</f>
        <v>0.5</v>
      </c>
      <c r="D351" s="16" t="e">
        <f t="shared" si="5"/>
        <v>#N/A</v>
      </c>
    </row>
    <row r="352" spans="1:4" x14ac:dyDescent="0.25">
      <c r="A352" s="16">
        <v>6</v>
      </c>
      <c r="B352" s="16">
        <v>51</v>
      </c>
      <c r="C352" s="16">
        <f>INDEX([1]MonthWaves!$D$2:$D$57370,MATCH([1]Processing!$B$3&amp;A352&amp;B352,[1]MonthWaves!$E$2:$E$5737,0))</f>
        <v>0.5</v>
      </c>
      <c r="D352" s="16" t="e">
        <f t="shared" si="5"/>
        <v>#N/A</v>
      </c>
    </row>
    <row r="353" spans="1:4" x14ac:dyDescent="0.25">
      <c r="A353" s="16">
        <v>6</v>
      </c>
      <c r="B353" s="16">
        <v>52</v>
      </c>
      <c r="C353" s="16">
        <f>INDEX([1]MonthWaves!$D$2:$D$57370,MATCH([1]Processing!$B$3&amp;A353&amp;B353,[1]MonthWaves!$E$2:$E$5737,0))</f>
        <v>0.5</v>
      </c>
      <c r="D353" s="16" t="e">
        <f t="shared" si="5"/>
        <v>#N/A</v>
      </c>
    </row>
    <row r="354" spans="1:4" x14ac:dyDescent="0.25">
      <c r="A354" s="16">
        <v>6</v>
      </c>
      <c r="B354" s="16">
        <v>53</v>
      </c>
      <c r="C354" s="16">
        <f>INDEX([1]MonthWaves!$D$2:$D$57370,MATCH([1]Processing!$B$3&amp;A354&amp;B354,[1]MonthWaves!$E$2:$E$5737,0))</f>
        <v>0.5</v>
      </c>
      <c r="D354" s="16" t="e">
        <f t="shared" si="5"/>
        <v>#N/A</v>
      </c>
    </row>
    <row r="355" spans="1:4" x14ac:dyDescent="0.25">
      <c r="A355" s="16">
        <v>6</v>
      </c>
      <c r="B355" s="16">
        <v>54</v>
      </c>
      <c r="C355" s="16">
        <f>INDEX([1]MonthWaves!$D$2:$D$57370,MATCH([1]Processing!$B$3&amp;A355&amp;B355,[1]MonthWaves!$E$2:$E$5737,0))</f>
        <v>0.5</v>
      </c>
      <c r="D355" s="16" t="e">
        <f t="shared" si="5"/>
        <v>#N/A</v>
      </c>
    </row>
    <row r="356" spans="1:4" x14ac:dyDescent="0.25">
      <c r="A356" s="16">
        <v>6</v>
      </c>
      <c r="B356" s="16">
        <v>55</v>
      </c>
      <c r="C356" s="16">
        <f>INDEX([1]MonthWaves!$D$2:$D$57370,MATCH([1]Processing!$B$3&amp;A356&amp;B356,[1]MonthWaves!$E$2:$E$5737,0))</f>
        <v>0.5</v>
      </c>
      <c r="D356" s="16" t="e">
        <f t="shared" si="5"/>
        <v>#N/A</v>
      </c>
    </row>
    <row r="357" spans="1:4" x14ac:dyDescent="0.25">
      <c r="A357" s="16">
        <v>6</v>
      </c>
      <c r="B357" s="16">
        <v>56</v>
      </c>
      <c r="C357" s="16">
        <f>INDEX([1]MonthWaves!$D$2:$D$57370,MATCH([1]Processing!$B$3&amp;A357&amp;B357,[1]MonthWaves!$E$2:$E$5737,0))</f>
        <v>0.5</v>
      </c>
      <c r="D357" s="16" t="e">
        <f t="shared" si="5"/>
        <v>#N/A</v>
      </c>
    </row>
    <row r="358" spans="1:4" x14ac:dyDescent="0.25">
      <c r="A358" s="16">
        <v>6</v>
      </c>
      <c r="B358" s="16">
        <v>57</v>
      </c>
      <c r="C358" s="16">
        <f>INDEX([1]MonthWaves!$D$2:$D$57370,MATCH([1]Processing!$B$3&amp;A358&amp;B358,[1]MonthWaves!$E$2:$E$5737,0))</f>
        <v>0.8</v>
      </c>
      <c r="D358" s="16" t="e">
        <f t="shared" si="5"/>
        <v>#N/A</v>
      </c>
    </row>
    <row r="359" spans="1:4" x14ac:dyDescent="0.25">
      <c r="A359" s="16">
        <v>6</v>
      </c>
      <c r="B359" s="16">
        <v>58</v>
      </c>
      <c r="C359" s="16">
        <f>INDEX([1]MonthWaves!$D$2:$D$57370,MATCH([1]Processing!$B$3&amp;A359&amp;B359,[1]MonthWaves!$E$2:$E$5737,0))</f>
        <v>0.2</v>
      </c>
      <c r="D359" s="16" t="e">
        <f t="shared" si="5"/>
        <v>#N/A</v>
      </c>
    </row>
    <row r="360" spans="1:4" x14ac:dyDescent="0.25">
      <c r="A360" s="16">
        <v>6</v>
      </c>
      <c r="B360" s="16">
        <v>59</v>
      </c>
      <c r="C360" s="16">
        <f>INDEX([1]MonthWaves!$D$2:$D$57370,MATCH([1]Processing!$B$3&amp;A360&amp;B360,[1]MonthWaves!$E$2:$E$5737,0))</f>
        <v>0.4</v>
      </c>
      <c r="D360" s="16" t="e">
        <f t="shared" si="5"/>
        <v>#N/A</v>
      </c>
    </row>
    <row r="361" spans="1:4" x14ac:dyDescent="0.25">
      <c r="A361" s="16">
        <v>6</v>
      </c>
      <c r="B361" s="16">
        <v>60</v>
      </c>
      <c r="C361" s="16">
        <f>INDEX([1]MonthWaves!$D$2:$D$57370,MATCH([1]Processing!$B$3&amp;A361&amp;B361,[1]MonthWaves!$E$2:$E$5737,0))</f>
        <v>0.15</v>
      </c>
      <c r="D361" s="16" t="e">
        <f t="shared" si="5"/>
        <v>#N/A</v>
      </c>
    </row>
    <row r="362" spans="1:4" x14ac:dyDescent="0.25">
      <c r="A362" s="16">
        <v>7</v>
      </c>
      <c r="B362" s="16">
        <v>1</v>
      </c>
      <c r="C362" s="16">
        <f>INDEX([1]MonthWaves!$D$2:$D$57370,MATCH([1]Processing!$B$3&amp;A362&amp;B362,[1]MonthWaves!$E$2:$E$5737,0))</f>
        <v>0.65</v>
      </c>
      <c r="D362" s="16">
        <f t="shared" si="5"/>
        <v>7.0000000000000007E-2</v>
      </c>
    </row>
    <row r="363" spans="1:4" x14ac:dyDescent="0.25">
      <c r="A363" s="16">
        <v>7</v>
      </c>
      <c r="B363" s="16">
        <v>2</v>
      </c>
      <c r="C363" s="16">
        <f>INDEX([1]MonthWaves!$D$2:$D$57370,MATCH([1]Processing!$B$3&amp;A363&amp;B363,[1]MonthWaves!$E$2:$E$5737,0))</f>
        <v>0.45</v>
      </c>
      <c r="D363" s="16" t="e">
        <f t="shared" si="5"/>
        <v>#N/A</v>
      </c>
    </row>
    <row r="364" spans="1:4" x14ac:dyDescent="0.25">
      <c r="A364" s="16">
        <v>7</v>
      </c>
      <c r="B364" s="16">
        <v>3</v>
      </c>
      <c r="C364" s="16">
        <f>INDEX([1]MonthWaves!$D$2:$D$57370,MATCH([1]Processing!$B$3&amp;A364&amp;B364,[1]MonthWaves!$E$2:$E$5737,0))</f>
        <v>0.45</v>
      </c>
      <c r="D364" s="16" t="e">
        <f t="shared" si="5"/>
        <v>#N/A</v>
      </c>
    </row>
    <row r="365" spans="1:4" x14ac:dyDescent="0.25">
      <c r="A365" s="16">
        <v>7</v>
      </c>
      <c r="B365" s="16">
        <v>4</v>
      </c>
      <c r="C365" s="16">
        <f>INDEX([1]MonthWaves!$D$2:$D$57370,MATCH([1]Processing!$B$3&amp;A365&amp;B365,[1]MonthWaves!$E$2:$E$5737,0))</f>
        <v>0.45</v>
      </c>
      <c r="D365" s="16" t="e">
        <f t="shared" si="5"/>
        <v>#N/A</v>
      </c>
    </row>
    <row r="366" spans="1:4" x14ac:dyDescent="0.25">
      <c r="A366" s="16">
        <v>7</v>
      </c>
      <c r="B366" s="16">
        <v>5</v>
      </c>
      <c r="C366" s="16">
        <f>INDEX([1]MonthWaves!$D$2:$D$57370,MATCH([1]Processing!$B$3&amp;A366&amp;B366,[1]MonthWaves!$E$2:$E$5737,0))</f>
        <v>0.45</v>
      </c>
      <c r="D366" s="16" t="e">
        <f t="shared" si="5"/>
        <v>#N/A</v>
      </c>
    </row>
    <row r="367" spans="1:4" x14ac:dyDescent="0.25">
      <c r="A367" s="16">
        <v>7</v>
      </c>
      <c r="B367" s="16">
        <v>6</v>
      </c>
      <c r="C367" s="16">
        <f>INDEX([1]MonthWaves!$D$2:$D$57370,MATCH([1]Processing!$B$3&amp;A367&amp;B367,[1]MonthWaves!$E$2:$E$5737,0))</f>
        <v>0.45</v>
      </c>
      <c r="D367" s="16" t="e">
        <f t="shared" si="5"/>
        <v>#N/A</v>
      </c>
    </row>
    <row r="368" spans="1:4" x14ac:dyDescent="0.25">
      <c r="A368" s="16">
        <v>7</v>
      </c>
      <c r="B368" s="16">
        <v>7</v>
      </c>
      <c r="C368" s="16">
        <f>INDEX([1]MonthWaves!$D$2:$D$57370,MATCH([1]Processing!$B$3&amp;A368&amp;B368,[1]MonthWaves!$E$2:$E$5737,0))</f>
        <v>0.45</v>
      </c>
      <c r="D368" s="16" t="e">
        <f t="shared" si="5"/>
        <v>#N/A</v>
      </c>
    </row>
    <row r="369" spans="1:4" x14ac:dyDescent="0.25">
      <c r="A369" s="16">
        <v>7</v>
      </c>
      <c r="B369" s="16">
        <v>8</v>
      </c>
      <c r="C369" s="16">
        <f>INDEX([1]MonthWaves!$D$2:$D$57370,MATCH([1]Processing!$B$3&amp;A369&amp;B369,[1]MonthWaves!$E$2:$E$5737,0))</f>
        <v>0.45</v>
      </c>
      <c r="D369" s="16" t="e">
        <f t="shared" si="5"/>
        <v>#N/A</v>
      </c>
    </row>
    <row r="370" spans="1:4" x14ac:dyDescent="0.25">
      <c r="A370" s="16">
        <v>7</v>
      </c>
      <c r="B370" s="16">
        <v>9</v>
      </c>
      <c r="C370" s="16">
        <f>INDEX([1]MonthWaves!$D$2:$D$57370,MATCH([1]Processing!$B$3&amp;A370&amp;B370,[1]MonthWaves!$E$2:$E$5737,0))</f>
        <v>0.45</v>
      </c>
      <c r="D370" s="16" t="e">
        <f t="shared" si="5"/>
        <v>#N/A</v>
      </c>
    </row>
    <row r="371" spans="1:4" x14ac:dyDescent="0.25">
      <c r="A371" s="16">
        <v>7</v>
      </c>
      <c r="B371" s="16">
        <v>10</v>
      </c>
      <c r="C371" s="16">
        <f>INDEX([1]MonthWaves!$D$2:$D$57370,MATCH([1]Processing!$B$3&amp;A371&amp;B371,[1]MonthWaves!$E$2:$E$5737,0))</f>
        <v>0.45</v>
      </c>
      <c r="D371" s="16" t="e">
        <f t="shared" si="5"/>
        <v>#N/A</v>
      </c>
    </row>
    <row r="372" spans="1:4" x14ac:dyDescent="0.25">
      <c r="A372" s="16">
        <v>7</v>
      </c>
      <c r="B372" s="16">
        <v>11</v>
      </c>
      <c r="C372" s="16">
        <f>INDEX([1]MonthWaves!$D$2:$D$57370,MATCH([1]Processing!$B$3&amp;A372&amp;B372,[1]MonthWaves!$E$2:$E$5737,0))</f>
        <v>0.45</v>
      </c>
      <c r="D372" s="16" t="e">
        <f t="shared" si="5"/>
        <v>#N/A</v>
      </c>
    </row>
    <row r="373" spans="1:4" x14ac:dyDescent="0.25">
      <c r="A373" s="16">
        <v>7</v>
      </c>
      <c r="B373" s="16">
        <v>12</v>
      </c>
      <c r="C373" s="16">
        <f>INDEX([1]MonthWaves!$D$2:$D$57370,MATCH([1]Processing!$B$3&amp;A373&amp;B373,[1]MonthWaves!$E$2:$E$5737,0))</f>
        <v>0.45</v>
      </c>
      <c r="D373" s="16" t="e">
        <f t="shared" si="5"/>
        <v>#N/A</v>
      </c>
    </row>
    <row r="374" spans="1:4" x14ac:dyDescent="0.25">
      <c r="A374" s="16">
        <v>7</v>
      </c>
      <c r="B374" s="16">
        <v>13</v>
      </c>
      <c r="C374" s="16">
        <f>INDEX([1]MonthWaves!$D$2:$D$57370,MATCH([1]Processing!$B$3&amp;A374&amp;B374,[1]MonthWaves!$E$2:$E$5737,0))</f>
        <v>0.45</v>
      </c>
      <c r="D374" s="16" t="e">
        <f t="shared" si="5"/>
        <v>#N/A</v>
      </c>
    </row>
    <row r="375" spans="1:4" x14ac:dyDescent="0.25">
      <c r="A375" s="16">
        <v>7</v>
      </c>
      <c r="B375" s="16">
        <v>14</v>
      </c>
      <c r="C375" s="16">
        <f>INDEX([1]MonthWaves!$D$2:$D$57370,MATCH([1]Processing!$B$3&amp;A375&amp;B375,[1]MonthWaves!$E$2:$E$5737,0))</f>
        <v>0.55000000000000004</v>
      </c>
      <c r="D375" s="16" t="e">
        <f t="shared" si="5"/>
        <v>#N/A</v>
      </c>
    </row>
    <row r="376" spans="1:4" x14ac:dyDescent="0.25">
      <c r="A376" s="16">
        <v>7</v>
      </c>
      <c r="B376" s="16">
        <v>15</v>
      </c>
      <c r="C376" s="16">
        <f>INDEX([1]MonthWaves!$D$2:$D$57370,MATCH([1]Processing!$B$3&amp;A376&amp;B376,[1]MonthWaves!$E$2:$E$5737,0))</f>
        <v>0.35000000000000003</v>
      </c>
      <c r="D376" s="16" t="e">
        <f t="shared" si="5"/>
        <v>#N/A</v>
      </c>
    </row>
    <row r="377" spans="1:4" x14ac:dyDescent="0.25">
      <c r="A377" s="16">
        <v>7</v>
      </c>
      <c r="B377" s="16">
        <v>16</v>
      </c>
      <c r="C377" s="16">
        <f>INDEX([1]MonthWaves!$D$2:$D$57370,MATCH([1]Processing!$B$3&amp;A377&amp;B377,[1]MonthWaves!$E$2:$E$5737,0))</f>
        <v>0.45</v>
      </c>
      <c r="D377" s="16" t="e">
        <f t="shared" si="5"/>
        <v>#N/A</v>
      </c>
    </row>
    <row r="378" spans="1:4" x14ac:dyDescent="0.25">
      <c r="A378" s="16">
        <v>7</v>
      </c>
      <c r="B378" s="16">
        <v>17</v>
      </c>
      <c r="C378" s="16">
        <f>INDEX([1]MonthWaves!$D$2:$D$57370,MATCH([1]Processing!$B$3&amp;A378&amp;B378,[1]MonthWaves!$E$2:$E$5737,0))</f>
        <v>0.45</v>
      </c>
      <c r="D378" s="16" t="e">
        <f t="shared" si="5"/>
        <v>#N/A</v>
      </c>
    </row>
    <row r="379" spans="1:4" x14ac:dyDescent="0.25">
      <c r="A379" s="16">
        <v>7</v>
      </c>
      <c r="B379" s="16">
        <v>18</v>
      </c>
      <c r="C379" s="16">
        <f>INDEX([1]MonthWaves!$D$2:$D$57370,MATCH([1]Processing!$B$3&amp;A379&amp;B379,[1]MonthWaves!$E$2:$E$5737,0))</f>
        <v>0.45</v>
      </c>
      <c r="D379" s="16" t="e">
        <f t="shared" si="5"/>
        <v>#N/A</v>
      </c>
    </row>
    <row r="380" spans="1:4" x14ac:dyDescent="0.25">
      <c r="A380" s="16">
        <v>7</v>
      </c>
      <c r="B380" s="16">
        <v>19</v>
      </c>
      <c r="C380" s="16">
        <f>INDEX([1]MonthWaves!$D$2:$D$57370,MATCH([1]Processing!$B$3&amp;A380&amp;B380,[1]MonthWaves!$E$2:$E$5737,0))</f>
        <v>0.45</v>
      </c>
      <c r="D380" s="16" t="e">
        <f t="shared" si="5"/>
        <v>#N/A</v>
      </c>
    </row>
    <row r="381" spans="1:4" x14ac:dyDescent="0.25">
      <c r="A381" s="16">
        <v>7</v>
      </c>
      <c r="B381" s="16">
        <v>20</v>
      </c>
      <c r="C381" s="16">
        <f>INDEX([1]MonthWaves!$D$2:$D$57370,MATCH([1]Processing!$B$3&amp;A381&amp;B381,[1]MonthWaves!$E$2:$E$5737,0))</f>
        <v>0.45</v>
      </c>
      <c r="D381" s="16" t="e">
        <f t="shared" si="5"/>
        <v>#N/A</v>
      </c>
    </row>
    <row r="382" spans="1:4" x14ac:dyDescent="0.25">
      <c r="A382" s="16">
        <v>7</v>
      </c>
      <c r="B382" s="16">
        <v>21</v>
      </c>
      <c r="C382" s="16">
        <f>INDEX([1]MonthWaves!$D$2:$D$57370,MATCH([1]Processing!$B$3&amp;A382&amp;B382,[1]MonthWaves!$E$2:$E$5737,0))</f>
        <v>0.45</v>
      </c>
      <c r="D382" s="16" t="e">
        <f t="shared" si="5"/>
        <v>#N/A</v>
      </c>
    </row>
    <row r="383" spans="1:4" x14ac:dyDescent="0.25">
      <c r="A383" s="16">
        <v>7</v>
      </c>
      <c r="B383" s="16">
        <v>22</v>
      </c>
      <c r="C383" s="16">
        <f>INDEX([1]MonthWaves!$D$2:$D$57370,MATCH([1]Processing!$B$3&amp;A383&amp;B383,[1]MonthWaves!$E$2:$E$5737,0))</f>
        <v>0.45</v>
      </c>
      <c r="D383" s="16" t="e">
        <f t="shared" si="5"/>
        <v>#N/A</v>
      </c>
    </row>
    <row r="384" spans="1:4" x14ac:dyDescent="0.25">
      <c r="A384" s="16">
        <v>7</v>
      </c>
      <c r="B384" s="16">
        <v>23</v>
      </c>
      <c r="C384" s="16">
        <f>INDEX([1]MonthWaves!$D$2:$D$57370,MATCH([1]Processing!$B$3&amp;A384&amp;B384,[1]MonthWaves!$E$2:$E$5737,0))</f>
        <v>0.45</v>
      </c>
      <c r="D384" s="16" t="e">
        <f t="shared" si="5"/>
        <v>#N/A</v>
      </c>
    </row>
    <row r="385" spans="1:4" x14ac:dyDescent="0.25">
      <c r="A385" s="16">
        <v>7</v>
      </c>
      <c r="B385" s="16">
        <v>24</v>
      </c>
      <c r="C385" s="16">
        <f>INDEX([1]MonthWaves!$D$2:$D$57370,MATCH([1]Processing!$B$3&amp;A385&amp;B385,[1]MonthWaves!$E$2:$E$5737,0))</f>
        <v>0.45</v>
      </c>
      <c r="D385" s="16" t="e">
        <f t="shared" si="5"/>
        <v>#N/A</v>
      </c>
    </row>
    <row r="386" spans="1:4" x14ac:dyDescent="0.25">
      <c r="A386" s="16">
        <v>7</v>
      </c>
      <c r="B386" s="16">
        <v>25</v>
      </c>
      <c r="C386" s="16">
        <f>INDEX([1]MonthWaves!$D$2:$D$57370,MATCH([1]Processing!$B$3&amp;A386&amp;B386,[1]MonthWaves!$E$2:$E$5737,0))</f>
        <v>0.45</v>
      </c>
      <c r="D386" s="16" t="e">
        <f t="shared" si="5"/>
        <v>#N/A</v>
      </c>
    </row>
    <row r="387" spans="1:4" x14ac:dyDescent="0.25">
      <c r="A387" s="16">
        <v>7</v>
      </c>
      <c r="B387" s="16">
        <v>26</v>
      </c>
      <c r="C387" s="16">
        <f>INDEX([1]MonthWaves!$D$2:$D$57370,MATCH([1]Processing!$B$3&amp;A387&amp;B387,[1]MonthWaves!$E$2:$E$5737,0))</f>
        <v>0.45</v>
      </c>
      <c r="D387" s="16" t="e">
        <f t="shared" ref="D387:D450" si="6">(IF(INT((ROW()-2)/60)=TRUNC((ROW()-2)/60,2),A388,NA()))*0.01</f>
        <v>#N/A</v>
      </c>
    </row>
    <row r="388" spans="1:4" x14ac:dyDescent="0.25">
      <c r="A388" s="16">
        <v>7</v>
      </c>
      <c r="B388" s="16">
        <v>27</v>
      </c>
      <c r="C388" s="16">
        <f>INDEX([1]MonthWaves!$D$2:$D$57370,MATCH([1]Processing!$B$3&amp;A388&amp;B388,[1]MonthWaves!$E$2:$E$5737,0))</f>
        <v>0.45</v>
      </c>
      <c r="D388" s="16" t="e">
        <f t="shared" si="6"/>
        <v>#N/A</v>
      </c>
    </row>
    <row r="389" spans="1:4" x14ac:dyDescent="0.25">
      <c r="A389" s="16">
        <v>7</v>
      </c>
      <c r="B389" s="16">
        <v>28</v>
      </c>
      <c r="C389" s="16">
        <f>INDEX([1]MonthWaves!$D$2:$D$57370,MATCH([1]Processing!$B$3&amp;A389&amp;B389,[1]MonthWaves!$E$2:$E$5737,0))</f>
        <v>0.45</v>
      </c>
      <c r="D389" s="16" t="e">
        <f t="shared" si="6"/>
        <v>#N/A</v>
      </c>
    </row>
    <row r="390" spans="1:4" x14ac:dyDescent="0.25">
      <c r="A390" s="16">
        <v>7</v>
      </c>
      <c r="B390" s="16">
        <v>29</v>
      </c>
      <c r="C390" s="16">
        <f>INDEX([1]MonthWaves!$D$2:$D$57370,MATCH([1]Processing!$B$3&amp;A390&amp;B390,[1]MonthWaves!$E$2:$E$5737,0))</f>
        <v>0.45</v>
      </c>
      <c r="D390" s="16" t="e">
        <f t="shared" si="6"/>
        <v>#N/A</v>
      </c>
    </row>
    <row r="391" spans="1:4" x14ac:dyDescent="0.25">
      <c r="A391" s="16">
        <v>7</v>
      </c>
      <c r="B391" s="16">
        <v>30</v>
      </c>
      <c r="C391" s="16">
        <f>INDEX([1]MonthWaves!$D$2:$D$57370,MATCH([1]Processing!$B$3&amp;A391&amp;B391,[1]MonthWaves!$E$2:$E$5737,0))</f>
        <v>0.45</v>
      </c>
      <c r="D391" s="16" t="e">
        <f t="shared" si="6"/>
        <v>#N/A</v>
      </c>
    </row>
    <row r="392" spans="1:4" x14ac:dyDescent="0.25">
      <c r="A392" s="16">
        <v>7</v>
      </c>
      <c r="B392" s="16">
        <v>31</v>
      </c>
      <c r="C392" s="16">
        <f>INDEX([1]MonthWaves!$D$2:$D$57370,MATCH([1]Processing!$B$3&amp;A392&amp;B392,[1]MonthWaves!$E$2:$E$5737,0))</f>
        <v>0.45</v>
      </c>
      <c r="D392" s="16" t="e">
        <f t="shared" si="6"/>
        <v>#N/A</v>
      </c>
    </row>
    <row r="393" spans="1:4" x14ac:dyDescent="0.25">
      <c r="A393" s="16">
        <v>7</v>
      </c>
      <c r="B393" s="16">
        <v>32</v>
      </c>
      <c r="C393" s="16">
        <f>INDEX([1]MonthWaves!$D$2:$D$57370,MATCH([1]Processing!$B$3&amp;A393&amp;B393,[1]MonthWaves!$E$2:$E$5737,0))</f>
        <v>0.45</v>
      </c>
      <c r="D393" s="16" t="e">
        <f t="shared" si="6"/>
        <v>#N/A</v>
      </c>
    </row>
    <row r="394" spans="1:4" x14ac:dyDescent="0.25">
      <c r="A394" s="16">
        <v>7</v>
      </c>
      <c r="B394" s="16">
        <v>33</v>
      </c>
      <c r="C394" s="16">
        <f>INDEX([1]MonthWaves!$D$2:$D$57370,MATCH([1]Processing!$B$3&amp;A394&amp;B394,[1]MonthWaves!$E$2:$E$5737,0))</f>
        <v>0.45</v>
      </c>
      <c r="D394" s="16" t="e">
        <f t="shared" si="6"/>
        <v>#N/A</v>
      </c>
    </row>
    <row r="395" spans="1:4" x14ac:dyDescent="0.25">
      <c r="A395" s="16">
        <v>7</v>
      </c>
      <c r="B395" s="16">
        <v>34</v>
      </c>
      <c r="C395" s="16">
        <f>INDEX([1]MonthWaves!$D$2:$D$57370,MATCH([1]Processing!$B$3&amp;A395&amp;B395,[1]MonthWaves!$E$2:$E$5737,0))</f>
        <v>0.45</v>
      </c>
      <c r="D395" s="16" t="e">
        <f t="shared" si="6"/>
        <v>#N/A</v>
      </c>
    </row>
    <row r="396" spans="1:4" x14ac:dyDescent="0.25">
      <c r="A396" s="16">
        <v>7</v>
      </c>
      <c r="B396" s="16">
        <v>35</v>
      </c>
      <c r="C396" s="16">
        <f>INDEX([1]MonthWaves!$D$2:$D$57370,MATCH([1]Processing!$B$3&amp;A396&amp;B396,[1]MonthWaves!$E$2:$E$5737,0))</f>
        <v>0.45</v>
      </c>
      <c r="D396" s="16" t="e">
        <f t="shared" si="6"/>
        <v>#N/A</v>
      </c>
    </row>
    <row r="397" spans="1:4" x14ac:dyDescent="0.25">
      <c r="A397" s="16">
        <v>7</v>
      </c>
      <c r="B397" s="16">
        <v>36</v>
      </c>
      <c r="C397" s="16">
        <f>INDEX([1]MonthWaves!$D$2:$D$57370,MATCH([1]Processing!$B$3&amp;A397&amp;B397,[1]MonthWaves!$E$2:$E$5737,0))</f>
        <v>0.35000000000000003</v>
      </c>
      <c r="D397" s="16" t="e">
        <f t="shared" si="6"/>
        <v>#N/A</v>
      </c>
    </row>
    <row r="398" spans="1:4" x14ac:dyDescent="0.25">
      <c r="A398" s="16">
        <v>7</v>
      </c>
      <c r="B398" s="16">
        <v>37</v>
      </c>
      <c r="C398" s="16">
        <f>INDEX([1]MonthWaves!$D$2:$D$57370,MATCH([1]Processing!$B$3&amp;A398&amp;B398,[1]MonthWaves!$E$2:$E$5737,0))</f>
        <v>0.55000000000000004</v>
      </c>
      <c r="D398" s="16" t="e">
        <f t="shared" si="6"/>
        <v>#N/A</v>
      </c>
    </row>
    <row r="399" spans="1:4" x14ac:dyDescent="0.25">
      <c r="A399" s="16">
        <v>7</v>
      </c>
      <c r="B399" s="16">
        <v>38</v>
      </c>
      <c r="C399" s="16">
        <f>INDEX([1]MonthWaves!$D$2:$D$57370,MATCH([1]Processing!$B$3&amp;A399&amp;B399,[1]MonthWaves!$E$2:$E$5737,0))</f>
        <v>0.5</v>
      </c>
      <c r="D399" s="16" t="e">
        <f t="shared" si="6"/>
        <v>#N/A</v>
      </c>
    </row>
    <row r="400" spans="1:4" x14ac:dyDescent="0.25">
      <c r="A400" s="16">
        <v>7</v>
      </c>
      <c r="B400" s="16">
        <v>39</v>
      </c>
      <c r="C400" s="16">
        <f>INDEX([1]MonthWaves!$D$2:$D$57370,MATCH([1]Processing!$B$3&amp;A400&amp;B400,[1]MonthWaves!$E$2:$E$5737,0))</f>
        <v>0.5</v>
      </c>
      <c r="D400" s="16" t="e">
        <f t="shared" si="6"/>
        <v>#N/A</v>
      </c>
    </row>
    <row r="401" spans="1:4" x14ac:dyDescent="0.25">
      <c r="A401" s="16">
        <v>7</v>
      </c>
      <c r="B401" s="16">
        <v>40</v>
      </c>
      <c r="C401" s="16">
        <f>INDEX([1]MonthWaves!$D$2:$D$57370,MATCH([1]Processing!$B$3&amp;A401&amp;B401,[1]MonthWaves!$E$2:$E$5737,0))</f>
        <v>0.5</v>
      </c>
      <c r="D401" s="16" t="e">
        <f t="shared" si="6"/>
        <v>#N/A</v>
      </c>
    </row>
    <row r="402" spans="1:4" x14ac:dyDescent="0.25">
      <c r="A402" s="16">
        <v>7</v>
      </c>
      <c r="B402" s="16">
        <v>41</v>
      </c>
      <c r="C402" s="16">
        <f>INDEX([1]MonthWaves!$D$2:$D$57370,MATCH([1]Processing!$B$3&amp;A402&amp;B402,[1]MonthWaves!$E$2:$E$5737,0))</f>
        <v>0.5</v>
      </c>
      <c r="D402" s="16" t="e">
        <f t="shared" si="6"/>
        <v>#N/A</v>
      </c>
    </row>
    <row r="403" spans="1:4" x14ac:dyDescent="0.25">
      <c r="A403" s="16">
        <v>7</v>
      </c>
      <c r="B403" s="16">
        <v>42</v>
      </c>
      <c r="C403" s="16">
        <f>INDEX([1]MonthWaves!$D$2:$D$57370,MATCH([1]Processing!$B$3&amp;A403&amp;B403,[1]MonthWaves!$E$2:$E$5737,0))</f>
        <v>0.5</v>
      </c>
      <c r="D403" s="16" t="e">
        <f t="shared" si="6"/>
        <v>#N/A</v>
      </c>
    </row>
    <row r="404" spans="1:4" x14ac:dyDescent="0.25">
      <c r="A404" s="16">
        <v>7</v>
      </c>
      <c r="B404" s="16">
        <v>43</v>
      </c>
      <c r="C404" s="16">
        <f>INDEX([1]MonthWaves!$D$2:$D$57370,MATCH([1]Processing!$B$3&amp;A404&amp;B404,[1]MonthWaves!$E$2:$E$5737,0))</f>
        <v>0.5</v>
      </c>
      <c r="D404" s="16" t="e">
        <f t="shared" si="6"/>
        <v>#N/A</v>
      </c>
    </row>
    <row r="405" spans="1:4" x14ac:dyDescent="0.25">
      <c r="A405" s="16">
        <v>7</v>
      </c>
      <c r="B405" s="16">
        <v>44</v>
      </c>
      <c r="C405" s="16">
        <f>INDEX([1]MonthWaves!$D$2:$D$57370,MATCH([1]Processing!$B$3&amp;A405&amp;B405,[1]MonthWaves!$E$2:$E$5737,0))</f>
        <v>0.5</v>
      </c>
      <c r="D405" s="16" t="e">
        <f t="shared" si="6"/>
        <v>#N/A</v>
      </c>
    </row>
    <row r="406" spans="1:4" x14ac:dyDescent="0.25">
      <c r="A406" s="16">
        <v>7</v>
      </c>
      <c r="B406" s="16">
        <v>45</v>
      </c>
      <c r="C406" s="16">
        <f>INDEX([1]MonthWaves!$D$2:$D$57370,MATCH([1]Processing!$B$3&amp;A406&amp;B406,[1]MonthWaves!$E$2:$E$5737,0))</f>
        <v>0.5</v>
      </c>
      <c r="D406" s="16" t="e">
        <f t="shared" si="6"/>
        <v>#N/A</v>
      </c>
    </row>
    <row r="407" spans="1:4" x14ac:dyDescent="0.25">
      <c r="A407" s="16">
        <v>7</v>
      </c>
      <c r="B407" s="16">
        <v>46</v>
      </c>
      <c r="C407" s="16">
        <f>INDEX([1]MonthWaves!$D$2:$D$57370,MATCH([1]Processing!$B$3&amp;A407&amp;B407,[1]MonthWaves!$E$2:$E$5737,0))</f>
        <v>0.5</v>
      </c>
      <c r="D407" s="16" t="e">
        <f t="shared" si="6"/>
        <v>#N/A</v>
      </c>
    </row>
    <row r="408" spans="1:4" x14ac:dyDescent="0.25">
      <c r="A408" s="16">
        <v>7</v>
      </c>
      <c r="B408" s="16">
        <v>47</v>
      </c>
      <c r="C408" s="16">
        <f>INDEX([1]MonthWaves!$D$2:$D$57370,MATCH([1]Processing!$B$3&amp;A408&amp;B408,[1]MonthWaves!$E$2:$E$5737,0))</f>
        <v>0.70000000000000007</v>
      </c>
      <c r="D408" s="16" t="e">
        <f t="shared" si="6"/>
        <v>#N/A</v>
      </c>
    </row>
    <row r="409" spans="1:4" x14ac:dyDescent="0.25">
      <c r="A409" s="16">
        <v>7</v>
      </c>
      <c r="B409" s="16">
        <v>48</v>
      </c>
      <c r="C409" s="16">
        <f>INDEX([1]MonthWaves!$D$2:$D$57370,MATCH([1]Processing!$B$3&amp;A409&amp;B409,[1]MonthWaves!$E$2:$E$5737,0))</f>
        <v>0.3</v>
      </c>
      <c r="D409" s="16" t="e">
        <f t="shared" si="6"/>
        <v>#N/A</v>
      </c>
    </row>
    <row r="410" spans="1:4" x14ac:dyDescent="0.25">
      <c r="A410" s="16">
        <v>7</v>
      </c>
      <c r="B410" s="16">
        <v>49</v>
      </c>
      <c r="C410" s="16">
        <f>INDEX([1]MonthWaves!$D$2:$D$57370,MATCH([1]Processing!$B$3&amp;A410&amp;B410,[1]MonthWaves!$E$2:$E$5737,0))</f>
        <v>0.55000000000000004</v>
      </c>
      <c r="D410" s="16" t="e">
        <f t="shared" si="6"/>
        <v>#N/A</v>
      </c>
    </row>
    <row r="411" spans="1:4" x14ac:dyDescent="0.25">
      <c r="A411" s="16">
        <v>7</v>
      </c>
      <c r="B411" s="16">
        <v>50</v>
      </c>
      <c r="C411" s="16">
        <f>INDEX([1]MonthWaves!$D$2:$D$57370,MATCH([1]Processing!$B$3&amp;A411&amp;B411,[1]MonthWaves!$E$2:$E$5737,0))</f>
        <v>0.3</v>
      </c>
      <c r="D411" s="16" t="e">
        <f t="shared" si="6"/>
        <v>#N/A</v>
      </c>
    </row>
    <row r="412" spans="1:4" x14ac:dyDescent="0.25">
      <c r="A412" s="16">
        <v>7</v>
      </c>
      <c r="B412" s="16">
        <v>51</v>
      </c>
      <c r="C412" s="16">
        <f>INDEX([1]MonthWaves!$D$2:$D$57370,MATCH([1]Processing!$B$3&amp;A412&amp;B412,[1]MonthWaves!$E$2:$E$5737,0))</f>
        <v>0.55000000000000004</v>
      </c>
      <c r="D412" s="16" t="e">
        <f t="shared" si="6"/>
        <v>#N/A</v>
      </c>
    </row>
    <row r="413" spans="1:4" x14ac:dyDescent="0.25">
      <c r="A413" s="16">
        <v>7</v>
      </c>
      <c r="B413" s="16">
        <v>52</v>
      </c>
      <c r="C413" s="16">
        <f>INDEX([1]MonthWaves!$D$2:$D$57370,MATCH([1]Processing!$B$3&amp;A413&amp;B413,[1]MonthWaves!$E$2:$E$5737,0))</f>
        <v>0.4</v>
      </c>
      <c r="D413" s="16" t="e">
        <f t="shared" si="6"/>
        <v>#N/A</v>
      </c>
    </row>
    <row r="414" spans="1:4" x14ac:dyDescent="0.25">
      <c r="A414" s="16">
        <v>7</v>
      </c>
      <c r="B414" s="16">
        <v>53</v>
      </c>
      <c r="C414" s="16">
        <f>INDEX([1]MonthWaves!$D$2:$D$57370,MATCH([1]Processing!$B$3&amp;A414&amp;B414,[1]MonthWaves!$E$2:$E$5737,0))</f>
        <v>0.9</v>
      </c>
      <c r="D414" s="16" t="e">
        <f t="shared" si="6"/>
        <v>#N/A</v>
      </c>
    </row>
    <row r="415" spans="1:4" x14ac:dyDescent="0.25">
      <c r="A415" s="16">
        <v>7</v>
      </c>
      <c r="B415" s="16">
        <v>54</v>
      </c>
      <c r="C415" s="16">
        <f>INDEX([1]MonthWaves!$D$2:$D$57370,MATCH([1]Processing!$B$3&amp;A415&amp;B415,[1]MonthWaves!$E$2:$E$5737,0))</f>
        <v>0.55000000000000004</v>
      </c>
      <c r="D415" s="16" t="e">
        <f t="shared" si="6"/>
        <v>#N/A</v>
      </c>
    </row>
    <row r="416" spans="1:4" x14ac:dyDescent="0.25">
      <c r="A416" s="16">
        <v>7</v>
      </c>
      <c r="B416" s="16">
        <v>55</v>
      </c>
      <c r="C416" s="16">
        <f>INDEX([1]MonthWaves!$D$2:$D$57370,MATCH([1]Processing!$B$3&amp;A416&amp;B416,[1]MonthWaves!$E$2:$E$5737,0))</f>
        <v>0.65</v>
      </c>
      <c r="D416" s="16" t="e">
        <f t="shared" si="6"/>
        <v>#N/A</v>
      </c>
    </row>
    <row r="417" spans="1:4" x14ac:dyDescent="0.25">
      <c r="A417" s="16">
        <v>7</v>
      </c>
      <c r="B417" s="16">
        <v>56</v>
      </c>
      <c r="C417" s="16">
        <f>INDEX([1]MonthWaves!$D$2:$D$57370,MATCH([1]Processing!$B$3&amp;A417&amp;B417,[1]MonthWaves!$E$2:$E$5737,0))</f>
        <v>0.65</v>
      </c>
      <c r="D417" s="16" t="e">
        <f t="shared" si="6"/>
        <v>#N/A</v>
      </c>
    </row>
    <row r="418" spans="1:4" x14ac:dyDescent="0.25">
      <c r="A418" s="16">
        <v>7</v>
      </c>
      <c r="B418" s="16">
        <v>57</v>
      </c>
      <c r="C418" s="16">
        <f>INDEX([1]MonthWaves!$D$2:$D$57370,MATCH([1]Processing!$B$3&amp;A418&amp;B418,[1]MonthWaves!$E$2:$E$5737,0))</f>
        <v>0.65</v>
      </c>
      <c r="D418" s="16" t="e">
        <f t="shared" si="6"/>
        <v>#N/A</v>
      </c>
    </row>
    <row r="419" spans="1:4" x14ac:dyDescent="0.25">
      <c r="A419" s="16">
        <v>7</v>
      </c>
      <c r="B419" s="16">
        <v>58</v>
      </c>
      <c r="C419" s="16">
        <f>INDEX([1]MonthWaves!$D$2:$D$57370,MATCH([1]Processing!$B$3&amp;A419&amp;B419,[1]MonthWaves!$E$2:$E$5737,0))</f>
        <v>0.65</v>
      </c>
      <c r="D419" s="16" t="e">
        <f t="shared" si="6"/>
        <v>#N/A</v>
      </c>
    </row>
    <row r="420" spans="1:4" x14ac:dyDescent="0.25">
      <c r="A420" s="16">
        <v>7</v>
      </c>
      <c r="B420" s="16">
        <v>59</v>
      </c>
      <c r="C420" s="16">
        <f>INDEX([1]MonthWaves!$D$2:$D$57370,MATCH([1]Processing!$B$3&amp;A420&amp;B420,[1]MonthWaves!$E$2:$E$5737,0))</f>
        <v>0.65</v>
      </c>
      <c r="D420" s="16" t="e">
        <f t="shared" si="6"/>
        <v>#N/A</v>
      </c>
    </row>
    <row r="421" spans="1:4" x14ac:dyDescent="0.25">
      <c r="A421" s="16">
        <v>7</v>
      </c>
      <c r="B421" s="16">
        <v>60</v>
      </c>
      <c r="C421" s="16">
        <f>INDEX([1]MonthWaves!$D$2:$D$57370,MATCH([1]Processing!$B$3&amp;A421&amp;B421,[1]MonthWaves!$E$2:$E$5737,0))</f>
        <v>0.65</v>
      </c>
      <c r="D421" s="16" t="e">
        <f t="shared" si="6"/>
        <v>#N/A</v>
      </c>
    </row>
    <row r="422" spans="1:4" x14ac:dyDescent="0.25">
      <c r="A422" s="16">
        <v>8</v>
      </c>
      <c r="B422" s="16">
        <v>1</v>
      </c>
      <c r="C422" s="16">
        <f>INDEX([1]MonthWaves!$D$2:$D$57370,MATCH([1]Processing!$B$3&amp;A422&amp;B422,[1]MonthWaves!$E$2:$E$5737,0))</f>
        <v>0.65</v>
      </c>
      <c r="D422" s="16">
        <f t="shared" si="6"/>
        <v>0.08</v>
      </c>
    </row>
    <row r="423" spans="1:4" x14ac:dyDescent="0.25">
      <c r="A423" s="16">
        <v>8</v>
      </c>
      <c r="B423" s="16">
        <v>2</v>
      </c>
      <c r="C423" s="16">
        <f>INDEX([1]MonthWaves!$D$2:$D$57370,MATCH([1]Processing!$B$3&amp;A423&amp;B423,[1]MonthWaves!$E$2:$E$5737,0))</f>
        <v>0.65</v>
      </c>
      <c r="D423" s="16" t="e">
        <f t="shared" si="6"/>
        <v>#N/A</v>
      </c>
    </row>
    <row r="424" spans="1:4" x14ac:dyDescent="0.25">
      <c r="A424" s="16">
        <v>8</v>
      </c>
      <c r="B424" s="16">
        <v>3</v>
      </c>
      <c r="C424" s="16">
        <f>INDEX([1]MonthWaves!$D$2:$D$57370,MATCH([1]Processing!$B$3&amp;A424&amp;B424,[1]MonthWaves!$E$2:$E$5737,0))</f>
        <v>0.65</v>
      </c>
      <c r="D424" s="16" t="e">
        <f t="shared" si="6"/>
        <v>#N/A</v>
      </c>
    </row>
    <row r="425" spans="1:4" x14ac:dyDescent="0.25">
      <c r="A425" s="16">
        <v>8</v>
      </c>
      <c r="B425" s="16">
        <v>4</v>
      </c>
      <c r="C425" s="16">
        <f>INDEX([1]MonthWaves!$D$2:$D$57370,MATCH([1]Processing!$B$3&amp;A425&amp;B425,[1]MonthWaves!$E$2:$E$5737,0))</f>
        <v>0.65</v>
      </c>
      <c r="D425" s="16" t="e">
        <f t="shared" si="6"/>
        <v>#N/A</v>
      </c>
    </row>
    <row r="426" spans="1:4" x14ac:dyDescent="0.25">
      <c r="A426" s="16">
        <v>8</v>
      </c>
      <c r="B426" s="16">
        <v>5</v>
      </c>
      <c r="C426" s="16">
        <f>INDEX([1]MonthWaves!$D$2:$D$57370,MATCH([1]Processing!$B$3&amp;A426&amp;B426,[1]MonthWaves!$E$2:$E$5737,0))</f>
        <v>0.65</v>
      </c>
      <c r="D426" s="16" t="e">
        <f t="shared" si="6"/>
        <v>#N/A</v>
      </c>
    </row>
    <row r="427" spans="1:4" x14ac:dyDescent="0.25">
      <c r="A427" s="16">
        <v>8</v>
      </c>
      <c r="B427" s="16">
        <v>6</v>
      </c>
      <c r="C427" s="16">
        <f>INDEX([1]MonthWaves!$D$2:$D$57370,MATCH([1]Processing!$B$3&amp;A427&amp;B427,[1]MonthWaves!$E$2:$E$5737,0))</f>
        <v>0.65</v>
      </c>
      <c r="D427" s="16" t="e">
        <f t="shared" si="6"/>
        <v>#N/A</v>
      </c>
    </row>
    <row r="428" spans="1:4" x14ac:dyDescent="0.25">
      <c r="A428" s="16">
        <v>8</v>
      </c>
      <c r="B428" s="16">
        <v>7</v>
      </c>
      <c r="C428" s="16">
        <f>INDEX([1]MonthWaves!$D$2:$D$57370,MATCH([1]Processing!$B$3&amp;A428&amp;B428,[1]MonthWaves!$E$2:$E$5737,0))</f>
        <v>0.65</v>
      </c>
      <c r="D428" s="16" t="e">
        <f t="shared" si="6"/>
        <v>#N/A</v>
      </c>
    </row>
    <row r="429" spans="1:4" x14ac:dyDescent="0.25">
      <c r="A429" s="16">
        <v>8</v>
      </c>
      <c r="B429" s="16">
        <v>8</v>
      </c>
      <c r="C429" s="16">
        <f>INDEX([1]MonthWaves!$D$2:$D$57370,MATCH([1]Processing!$B$3&amp;A429&amp;B429,[1]MonthWaves!$E$2:$E$5737,0))</f>
        <v>0.65</v>
      </c>
      <c r="D429" s="16" t="e">
        <f t="shared" si="6"/>
        <v>#N/A</v>
      </c>
    </row>
    <row r="430" spans="1:4" x14ac:dyDescent="0.25">
      <c r="A430" s="16">
        <v>8</v>
      </c>
      <c r="B430" s="16">
        <v>9</v>
      </c>
      <c r="C430" s="16">
        <f>INDEX([1]MonthWaves!$D$2:$D$57370,MATCH([1]Processing!$B$3&amp;A430&amp;B430,[1]MonthWaves!$E$2:$E$5737,0))</f>
        <v>0.75</v>
      </c>
      <c r="D430" s="16" t="e">
        <f t="shared" si="6"/>
        <v>#N/A</v>
      </c>
    </row>
    <row r="431" spans="1:4" x14ac:dyDescent="0.25">
      <c r="A431" s="16">
        <v>8</v>
      </c>
      <c r="B431" s="16">
        <v>10</v>
      </c>
      <c r="C431" s="16">
        <f>INDEX([1]MonthWaves!$D$2:$D$57370,MATCH([1]Processing!$B$3&amp;A431&amp;B431,[1]MonthWaves!$E$2:$E$5737,0))</f>
        <v>0.5</v>
      </c>
      <c r="D431" s="16" t="e">
        <f t="shared" si="6"/>
        <v>#N/A</v>
      </c>
    </row>
    <row r="432" spans="1:4" x14ac:dyDescent="0.25">
      <c r="A432" s="16">
        <v>8</v>
      </c>
      <c r="B432" s="16">
        <v>11</v>
      </c>
      <c r="C432" s="16">
        <f>INDEX([1]MonthWaves!$D$2:$D$57370,MATCH([1]Processing!$B$3&amp;A432&amp;B432,[1]MonthWaves!$E$2:$E$5737,0))</f>
        <v>0.95000000000000007</v>
      </c>
      <c r="D432" s="16" t="e">
        <f t="shared" si="6"/>
        <v>#N/A</v>
      </c>
    </row>
    <row r="433" spans="1:4" x14ac:dyDescent="0.25">
      <c r="A433" s="16">
        <v>8</v>
      </c>
      <c r="B433" s="16">
        <v>12</v>
      </c>
      <c r="C433" s="16">
        <f>INDEX([1]MonthWaves!$D$2:$D$57370,MATCH([1]Processing!$B$3&amp;A433&amp;B433,[1]MonthWaves!$E$2:$E$5737,0))</f>
        <v>0.5</v>
      </c>
      <c r="D433" s="16" t="e">
        <f t="shared" si="6"/>
        <v>#N/A</v>
      </c>
    </row>
    <row r="434" spans="1:4" x14ac:dyDescent="0.25">
      <c r="A434" s="16">
        <v>8</v>
      </c>
      <c r="B434" s="16">
        <v>13</v>
      </c>
      <c r="C434" s="16">
        <f>INDEX([1]MonthWaves!$D$2:$D$57370,MATCH([1]Processing!$B$3&amp;A434&amp;B434,[1]MonthWaves!$E$2:$E$5737,0))</f>
        <v>0.85</v>
      </c>
      <c r="D434" s="16" t="e">
        <f t="shared" si="6"/>
        <v>#N/A</v>
      </c>
    </row>
    <row r="435" spans="1:4" x14ac:dyDescent="0.25">
      <c r="A435" s="16">
        <v>8</v>
      </c>
      <c r="B435" s="16">
        <v>14</v>
      </c>
      <c r="C435" s="16">
        <f>INDEX([1]MonthWaves!$D$2:$D$57370,MATCH([1]Processing!$B$3&amp;A435&amp;B435,[1]MonthWaves!$E$2:$E$5737,0))</f>
        <v>0.4</v>
      </c>
      <c r="D435" s="16" t="e">
        <f t="shared" si="6"/>
        <v>#N/A</v>
      </c>
    </row>
    <row r="436" spans="1:4" x14ac:dyDescent="0.25">
      <c r="A436" s="16">
        <v>8</v>
      </c>
      <c r="B436" s="16">
        <v>15</v>
      </c>
      <c r="C436" s="16">
        <f>INDEX([1]MonthWaves!$D$2:$D$57370,MATCH([1]Processing!$B$3&amp;A436&amp;B436,[1]MonthWaves!$E$2:$E$5737,0))</f>
        <v>0.5</v>
      </c>
      <c r="D436" s="16" t="e">
        <f t="shared" si="6"/>
        <v>#N/A</v>
      </c>
    </row>
    <row r="437" spans="1:4" x14ac:dyDescent="0.25">
      <c r="A437" s="16">
        <v>8</v>
      </c>
      <c r="B437" s="16">
        <v>16</v>
      </c>
      <c r="C437" s="16">
        <f>INDEX([1]MonthWaves!$D$2:$D$57370,MATCH([1]Processing!$B$3&amp;A437&amp;B437,[1]MonthWaves!$E$2:$E$5737,0))</f>
        <v>0.5</v>
      </c>
      <c r="D437" s="16" t="e">
        <f t="shared" si="6"/>
        <v>#N/A</v>
      </c>
    </row>
    <row r="438" spans="1:4" x14ac:dyDescent="0.25">
      <c r="A438" s="16">
        <v>8</v>
      </c>
      <c r="B438" s="16">
        <v>17</v>
      </c>
      <c r="C438" s="16">
        <f>INDEX([1]MonthWaves!$D$2:$D$57370,MATCH([1]Processing!$B$3&amp;A438&amp;B438,[1]MonthWaves!$E$2:$E$5737,0))</f>
        <v>0.5</v>
      </c>
      <c r="D438" s="16" t="e">
        <f t="shared" si="6"/>
        <v>#N/A</v>
      </c>
    </row>
    <row r="439" spans="1:4" x14ac:dyDescent="0.25">
      <c r="A439" s="16">
        <v>8</v>
      </c>
      <c r="B439" s="16">
        <v>18</v>
      </c>
      <c r="C439" s="16">
        <f>INDEX([1]MonthWaves!$D$2:$D$57370,MATCH([1]Processing!$B$3&amp;A439&amp;B439,[1]MonthWaves!$E$2:$E$5737,0))</f>
        <v>0.5</v>
      </c>
      <c r="D439" s="16" t="e">
        <f t="shared" si="6"/>
        <v>#N/A</v>
      </c>
    </row>
    <row r="440" spans="1:4" x14ac:dyDescent="0.25">
      <c r="A440" s="16">
        <v>8</v>
      </c>
      <c r="B440" s="16">
        <v>19</v>
      </c>
      <c r="C440" s="16">
        <f>INDEX([1]MonthWaves!$D$2:$D$57370,MATCH([1]Processing!$B$3&amp;A440&amp;B440,[1]MonthWaves!$E$2:$E$5737,0))</f>
        <v>0.5</v>
      </c>
      <c r="D440" s="16" t="e">
        <f t="shared" si="6"/>
        <v>#N/A</v>
      </c>
    </row>
    <row r="441" spans="1:4" x14ac:dyDescent="0.25">
      <c r="A441" s="16">
        <v>8</v>
      </c>
      <c r="B441" s="16">
        <v>20</v>
      </c>
      <c r="C441" s="16">
        <f>INDEX([1]MonthWaves!$D$2:$D$57370,MATCH([1]Processing!$B$3&amp;A441&amp;B441,[1]MonthWaves!$E$2:$E$5737,0))</f>
        <v>0.5</v>
      </c>
      <c r="D441" s="16" t="e">
        <f t="shared" si="6"/>
        <v>#N/A</v>
      </c>
    </row>
    <row r="442" spans="1:4" x14ac:dyDescent="0.25">
      <c r="A442" s="16">
        <v>8</v>
      </c>
      <c r="B442" s="16">
        <v>21</v>
      </c>
      <c r="C442" s="16">
        <f>INDEX([1]MonthWaves!$D$2:$D$57370,MATCH([1]Processing!$B$3&amp;A442&amp;B442,[1]MonthWaves!$E$2:$E$5737,0))</f>
        <v>0.5</v>
      </c>
      <c r="D442" s="16" t="e">
        <f t="shared" si="6"/>
        <v>#N/A</v>
      </c>
    </row>
    <row r="443" spans="1:4" x14ac:dyDescent="0.25">
      <c r="A443" s="16">
        <v>8</v>
      </c>
      <c r="B443" s="16">
        <v>22</v>
      </c>
      <c r="C443" s="16">
        <f>INDEX([1]MonthWaves!$D$2:$D$57370,MATCH([1]Processing!$B$3&amp;A443&amp;B443,[1]MonthWaves!$E$2:$E$5737,0))</f>
        <v>0.5</v>
      </c>
      <c r="D443" s="16" t="e">
        <f t="shared" si="6"/>
        <v>#N/A</v>
      </c>
    </row>
    <row r="444" spans="1:4" x14ac:dyDescent="0.25">
      <c r="A444" s="16">
        <v>8</v>
      </c>
      <c r="B444" s="16">
        <v>23</v>
      </c>
      <c r="C444" s="16">
        <f>INDEX([1]MonthWaves!$D$2:$D$57370,MATCH([1]Processing!$B$3&amp;A444&amp;B444,[1]MonthWaves!$E$2:$E$5737,0))</f>
        <v>0.5</v>
      </c>
      <c r="D444" s="16" t="e">
        <f t="shared" si="6"/>
        <v>#N/A</v>
      </c>
    </row>
    <row r="445" spans="1:4" x14ac:dyDescent="0.25">
      <c r="A445" s="16">
        <v>8</v>
      </c>
      <c r="B445" s="16">
        <v>24</v>
      </c>
      <c r="C445" s="16">
        <f>INDEX([1]MonthWaves!$D$2:$D$57370,MATCH([1]Processing!$B$3&amp;A445&amp;B445,[1]MonthWaves!$E$2:$E$5737,0))</f>
        <v>0.5</v>
      </c>
      <c r="D445" s="16" t="e">
        <f t="shared" si="6"/>
        <v>#N/A</v>
      </c>
    </row>
    <row r="446" spans="1:4" x14ac:dyDescent="0.25">
      <c r="A446" s="16">
        <v>8</v>
      </c>
      <c r="B446" s="16">
        <v>25</v>
      </c>
      <c r="C446" s="16">
        <f>INDEX([1]MonthWaves!$D$2:$D$57370,MATCH([1]Processing!$B$3&amp;A446&amp;B446,[1]MonthWaves!$E$2:$E$5737,0))</f>
        <v>0.5</v>
      </c>
      <c r="D446" s="16" t="e">
        <f t="shared" si="6"/>
        <v>#N/A</v>
      </c>
    </row>
    <row r="447" spans="1:4" x14ac:dyDescent="0.25">
      <c r="A447" s="16">
        <v>8</v>
      </c>
      <c r="B447" s="16">
        <v>26</v>
      </c>
      <c r="C447" s="16">
        <f>INDEX([1]MonthWaves!$D$2:$D$57370,MATCH([1]Processing!$B$3&amp;A447&amp;B447,[1]MonthWaves!$E$2:$E$5737,0))</f>
        <v>0.5</v>
      </c>
      <c r="D447" s="16" t="e">
        <f t="shared" si="6"/>
        <v>#N/A</v>
      </c>
    </row>
    <row r="448" spans="1:4" x14ac:dyDescent="0.25">
      <c r="A448" s="16">
        <v>8</v>
      </c>
      <c r="B448" s="16">
        <v>27</v>
      </c>
      <c r="C448" s="16">
        <f>INDEX([1]MonthWaves!$D$2:$D$57370,MATCH([1]Processing!$B$3&amp;A448&amp;B448,[1]MonthWaves!$E$2:$E$5737,0))</f>
        <v>0.5</v>
      </c>
      <c r="D448" s="16" t="e">
        <f t="shared" si="6"/>
        <v>#N/A</v>
      </c>
    </row>
    <row r="449" spans="1:4" x14ac:dyDescent="0.25">
      <c r="A449" s="16">
        <v>8</v>
      </c>
      <c r="B449" s="16">
        <v>28</v>
      </c>
      <c r="C449" s="16">
        <f>INDEX([1]MonthWaves!$D$2:$D$57370,MATCH([1]Processing!$B$3&amp;A449&amp;B449,[1]MonthWaves!$E$2:$E$5737,0))</f>
        <v>0.5</v>
      </c>
      <c r="D449" s="16" t="e">
        <f t="shared" si="6"/>
        <v>#N/A</v>
      </c>
    </row>
    <row r="450" spans="1:4" x14ac:dyDescent="0.25">
      <c r="A450" s="16">
        <v>8</v>
      </c>
      <c r="B450" s="16">
        <v>29</v>
      </c>
      <c r="C450" s="16">
        <f>INDEX([1]MonthWaves!$D$2:$D$57370,MATCH([1]Processing!$B$3&amp;A450&amp;B450,[1]MonthWaves!$E$2:$E$5737,0))</f>
        <v>0.5</v>
      </c>
      <c r="D450" s="16" t="e">
        <f t="shared" si="6"/>
        <v>#N/A</v>
      </c>
    </row>
    <row r="451" spans="1:4" x14ac:dyDescent="0.25">
      <c r="A451" s="16">
        <v>8</v>
      </c>
      <c r="B451" s="16">
        <v>30</v>
      </c>
      <c r="C451" s="16">
        <f>INDEX([1]MonthWaves!$D$2:$D$57370,MATCH([1]Processing!$B$3&amp;A451&amp;B451,[1]MonthWaves!$E$2:$E$5737,0))</f>
        <v>0.5</v>
      </c>
      <c r="D451" s="16" t="e">
        <f t="shared" ref="D451:D481" si="7">(IF(INT((ROW()-2)/60)=TRUNC((ROW()-2)/60,2),A452,NA()))*0.01</f>
        <v>#N/A</v>
      </c>
    </row>
    <row r="452" spans="1:4" x14ac:dyDescent="0.25">
      <c r="A452" s="16">
        <v>8</v>
      </c>
      <c r="B452" s="16">
        <v>31</v>
      </c>
      <c r="C452" s="16">
        <f>INDEX([1]MonthWaves!$D$2:$D$57370,MATCH([1]Processing!$B$3&amp;A452&amp;B452,[1]MonthWaves!$E$2:$E$5737,0))</f>
        <v>0.5</v>
      </c>
      <c r="D452" s="16" t="e">
        <f t="shared" si="7"/>
        <v>#N/A</v>
      </c>
    </row>
    <row r="453" spans="1:4" x14ac:dyDescent="0.25">
      <c r="A453" s="16">
        <v>8</v>
      </c>
      <c r="B453" s="16">
        <v>32</v>
      </c>
      <c r="C453" s="16">
        <f>INDEX([1]MonthWaves!$D$2:$D$57370,MATCH([1]Processing!$B$3&amp;A453&amp;B453,[1]MonthWaves!$E$2:$E$5737,0))</f>
        <v>0.5</v>
      </c>
      <c r="D453" s="16" t="e">
        <f t="shared" si="7"/>
        <v>#N/A</v>
      </c>
    </row>
    <row r="454" spans="1:4" x14ac:dyDescent="0.25">
      <c r="A454" s="16">
        <v>8</v>
      </c>
      <c r="B454" s="16">
        <v>33</v>
      </c>
      <c r="C454" s="16">
        <f>INDEX([1]MonthWaves!$D$2:$D$57370,MATCH([1]Processing!$B$3&amp;A454&amp;B454,[1]MonthWaves!$E$2:$E$5737,0))</f>
        <v>0.5</v>
      </c>
      <c r="D454" s="16" t="e">
        <f t="shared" si="7"/>
        <v>#N/A</v>
      </c>
    </row>
    <row r="455" spans="1:4" x14ac:dyDescent="0.25">
      <c r="A455" s="16">
        <v>8</v>
      </c>
      <c r="B455" s="16">
        <v>34</v>
      </c>
      <c r="C455" s="16">
        <f>INDEX([1]MonthWaves!$D$2:$D$57370,MATCH([1]Processing!$B$3&amp;A455&amp;B455,[1]MonthWaves!$E$2:$E$5737,0))</f>
        <v>0.5</v>
      </c>
      <c r="D455" s="16" t="e">
        <f t="shared" si="7"/>
        <v>#N/A</v>
      </c>
    </row>
    <row r="456" spans="1:4" x14ac:dyDescent="0.25">
      <c r="A456" s="16">
        <v>8</v>
      </c>
      <c r="B456" s="16">
        <v>35</v>
      </c>
      <c r="C456" s="16">
        <f>INDEX([1]MonthWaves!$D$2:$D$57370,MATCH([1]Processing!$B$3&amp;A456&amp;B456,[1]MonthWaves!$E$2:$E$5737,0))</f>
        <v>0.5</v>
      </c>
      <c r="D456" s="16" t="e">
        <f t="shared" si="7"/>
        <v>#N/A</v>
      </c>
    </row>
    <row r="457" spans="1:4" x14ac:dyDescent="0.25">
      <c r="A457" s="16">
        <v>8</v>
      </c>
      <c r="B457" s="16">
        <v>36</v>
      </c>
      <c r="C457" s="16">
        <f>INDEX([1]MonthWaves!$D$2:$D$57370,MATCH([1]Processing!$B$3&amp;A457&amp;B457,[1]MonthWaves!$E$2:$E$5737,0))</f>
        <v>0.5</v>
      </c>
      <c r="D457" s="16" t="e">
        <f t="shared" si="7"/>
        <v>#N/A</v>
      </c>
    </row>
    <row r="458" spans="1:4" x14ac:dyDescent="0.25">
      <c r="A458" s="16">
        <v>8</v>
      </c>
      <c r="B458" s="16">
        <v>37</v>
      </c>
      <c r="C458" s="16">
        <f>INDEX([1]MonthWaves!$D$2:$D$57370,MATCH([1]Processing!$B$3&amp;A458&amp;B458,[1]MonthWaves!$E$2:$E$5737,0))</f>
        <v>0.5</v>
      </c>
      <c r="D458" s="16" t="e">
        <f t="shared" si="7"/>
        <v>#N/A</v>
      </c>
    </row>
    <row r="459" spans="1:4" x14ac:dyDescent="0.25">
      <c r="A459" s="16">
        <v>8</v>
      </c>
      <c r="B459" s="16">
        <v>38</v>
      </c>
      <c r="C459" s="16">
        <f>INDEX([1]MonthWaves!$D$2:$D$57370,MATCH([1]Processing!$B$3&amp;A459&amp;B459,[1]MonthWaves!$E$2:$E$5737,0))</f>
        <v>0.45</v>
      </c>
      <c r="D459" s="16" t="e">
        <f t="shared" si="7"/>
        <v>#N/A</v>
      </c>
    </row>
    <row r="460" spans="1:4" x14ac:dyDescent="0.25">
      <c r="A460" s="16">
        <v>8</v>
      </c>
      <c r="B460" s="16">
        <v>39</v>
      </c>
      <c r="C460" s="16">
        <f>INDEX([1]MonthWaves!$D$2:$D$57370,MATCH([1]Processing!$B$3&amp;A460&amp;B460,[1]MonthWaves!$E$2:$E$5737,0))</f>
        <v>0.65</v>
      </c>
      <c r="D460" s="16" t="e">
        <f t="shared" si="7"/>
        <v>#N/A</v>
      </c>
    </row>
    <row r="461" spans="1:4" x14ac:dyDescent="0.25">
      <c r="A461" s="16">
        <v>8</v>
      </c>
      <c r="B461" s="16">
        <v>40</v>
      </c>
      <c r="C461" s="16">
        <f>INDEX([1]MonthWaves!$D$2:$D$57370,MATCH([1]Processing!$B$3&amp;A461&amp;B461,[1]MonthWaves!$E$2:$E$5737,0))</f>
        <v>0.5</v>
      </c>
      <c r="D461" s="16" t="e">
        <f t="shared" si="7"/>
        <v>#N/A</v>
      </c>
    </row>
    <row r="462" spans="1:4" x14ac:dyDescent="0.25">
      <c r="A462" s="16">
        <v>8</v>
      </c>
      <c r="B462" s="16">
        <v>41</v>
      </c>
      <c r="C462" s="16">
        <f>INDEX([1]MonthWaves!$D$2:$D$57370,MATCH([1]Processing!$B$3&amp;A462&amp;B462,[1]MonthWaves!$E$2:$E$5737,0))</f>
        <v>0.5</v>
      </c>
      <c r="D462" s="16" t="e">
        <f t="shared" si="7"/>
        <v>#N/A</v>
      </c>
    </row>
    <row r="463" spans="1:4" x14ac:dyDescent="0.25">
      <c r="A463" s="16">
        <v>8</v>
      </c>
      <c r="B463" s="16">
        <v>42</v>
      </c>
      <c r="C463" s="16">
        <f>INDEX([1]MonthWaves!$D$2:$D$57370,MATCH([1]Processing!$B$3&amp;A463&amp;B463,[1]MonthWaves!$E$2:$E$5737,0))</f>
        <v>0.5</v>
      </c>
      <c r="D463" s="16" t="e">
        <f t="shared" si="7"/>
        <v>#N/A</v>
      </c>
    </row>
    <row r="464" spans="1:4" x14ac:dyDescent="0.25">
      <c r="A464" s="16">
        <v>8</v>
      </c>
      <c r="B464" s="16">
        <v>43</v>
      </c>
      <c r="C464" s="16">
        <f>INDEX([1]MonthWaves!$D$2:$D$57370,MATCH([1]Processing!$B$3&amp;A464&amp;B464,[1]MonthWaves!$E$2:$E$5737,0))</f>
        <v>0.5</v>
      </c>
      <c r="D464" s="16" t="e">
        <f t="shared" si="7"/>
        <v>#N/A</v>
      </c>
    </row>
    <row r="465" spans="1:4" x14ac:dyDescent="0.25">
      <c r="A465" s="16">
        <v>8</v>
      </c>
      <c r="B465" s="16">
        <v>44</v>
      </c>
      <c r="C465" s="16">
        <f>INDEX([1]MonthWaves!$D$2:$D$57370,MATCH([1]Processing!$B$3&amp;A465&amp;B465,[1]MonthWaves!$E$2:$E$5737,0))</f>
        <v>0.5</v>
      </c>
      <c r="D465" s="16" t="e">
        <f t="shared" si="7"/>
        <v>#N/A</v>
      </c>
    </row>
    <row r="466" spans="1:4" x14ac:dyDescent="0.25">
      <c r="A466" s="16">
        <v>8</v>
      </c>
      <c r="B466" s="16">
        <v>45</v>
      </c>
      <c r="C466" s="16">
        <f>INDEX([1]MonthWaves!$D$2:$D$57370,MATCH([1]Processing!$B$3&amp;A466&amp;B466,[1]MonthWaves!$E$2:$E$5737,0))</f>
        <v>0.5</v>
      </c>
      <c r="D466" s="16" t="e">
        <f t="shared" si="7"/>
        <v>#N/A</v>
      </c>
    </row>
    <row r="467" spans="1:4" x14ac:dyDescent="0.25">
      <c r="A467" s="16">
        <v>8</v>
      </c>
      <c r="B467" s="16">
        <v>46</v>
      </c>
      <c r="C467" s="16">
        <f>INDEX([1]MonthWaves!$D$2:$D$57370,MATCH([1]Processing!$B$3&amp;A467&amp;B467,[1]MonthWaves!$E$2:$E$5737,0))</f>
        <v>0.75</v>
      </c>
      <c r="D467" s="16" t="e">
        <f t="shared" si="7"/>
        <v>#N/A</v>
      </c>
    </row>
    <row r="468" spans="1:4" x14ac:dyDescent="0.25">
      <c r="A468" s="16">
        <v>8</v>
      </c>
      <c r="B468" s="16">
        <v>47</v>
      </c>
      <c r="C468" s="16">
        <f>INDEX([1]MonthWaves!$D$2:$D$57370,MATCH([1]Processing!$B$3&amp;A468&amp;B468,[1]MonthWaves!$E$2:$E$5737,0))</f>
        <v>0.25</v>
      </c>
      <c r="D468" s="16" t="e">
        <f t="shared" si="7"/>
        <v>#N/A</v>
      </c>
    </row>
    <row r="469" spans="1:4" x14ac:dyDescent="0.25">
      <c r="A469" s="16">
        <v>8</v>
      </c>
      <c r="B469" s="16">
        <v>48</v>
      </c>
      <c r="C469" s="16">
        <f>INDEX([1]MonthWaves!$D$2:$D$57370,MATCH([1]Processing!$B$3&amp;A469&amp;B469,[1]MonthWaves!$E$2:$E$5737,0))</f>
        <v>0.55000000000000004</v>
      </c>
      <c r="D469" s="16" t="e">
        <f t="shared" si="7"/>
        <v>#N/A</v>
      </c>
    </row>
    <row r="470" spans="1:4" x14ac:dyDescent="0.25">
      <c r="A470" s="16">
        <v>8</v>
      </c>
      <c r="B470" s="16">
        <v>49</v>
      </c>
      <c r="C470" s="16">
        <f>INDEX([1]MonthWaves!$D$2:$D$57370,MATCH([1]Processing!$B$3&amp;A470&amp;B470,[1]MonthWaves!$E$2:$E$5737,0))</f>
        <v>0.3</v>
      </c>
      <c r="D470" s="16" t="e">
        <f t="shared" si="7"/>
        <v>#N/A</v>
      </c>
    </row>
    <row r="471" spans="1:4" x14ac:dyDescent="0.25">
      <c r="A471" s="16">
        <v>8</v>
      </c>
      <c r="B471" s="16">
        <v>50</v>
      </c>
      <c r="C471" s="16">
        <f>INDEX([1]MonthWaves!$D$2:$D$57370,MATCH([1]Processing!$B$3&amp;A471&amp;B471,[1]MonthWaves!$E$2:$E$5737,0))</f>
        <v>0.85</v>
      </c>
      <c r="D471" s="16" t="e">
        <f t="shared" si="7"/>
        <v>#N/A</v>
      </c>
    </row>
    <row r="472" spans="1:4" x14ac:dyDescent="0.25">
      <c r="A472" s="16">
        <v>8</v>
      </c>
      <c r="B472" s="16">
        <v>51</v>
      </c>
      <c r="C472" s="16">
        <f>INDEX([1]MonthWaves!$D$2:$D$57370,MATCH([1]Processing!$B$3&amp;A472&amp;B472,[1]MonthWaves!$E$2:$E$5737,0))</f>
        <v>0.5</v>
      </c>
      <c r="D472" s="16" t="e">
        <f t="shared" si="7"/>
        <v>#N/A</v>
      </c>
    </row>
    <row r="473" spans="1:4" x14ac:dyDescent="0.25">
      <c r="A473" s="16">
        <v>8</v>
      </c>
      <c r="B473" s="16">
        <v>52</v>
      </c>
      <c r="C473" s="16">
        <f>INDEX([1]MonthWaves!$D$2:$D$57370,MATCH([1]Processing!$B$3&amp;A473&amp;B473,[1]MonthWaves!$E$2:$E$5737,0))</f>
        <v>0.70000000000000007</v>
      </c>
      <c r="D473" s="16" t="e">
        <f t="shared" si="7"/>
        <v>#N/A</v>
      </c>
    </row>
    <row r="474" spans="1:4" x14ac:dyDescent="0.25">
      <c r="A474" s="16">
        <v>8</v>
      </c>
      <c r="B474" s="16">
        <v>53</v>
      </c>
      <c r="C474" s="16">
        <f>INDEX([1]MonthWaves!$D$2:$D$57370,MATCH([1]Processing!$B$3&amp;A474&amp;B474,[1]MonthWaves!$E$2:$E$5737,0))</f>
        <v>0.3</v>
      </c>
      <c r="D474" s="16" t="e">
        <f t="shared" si="7"/>
        <v>#N/A</v>
      </c>
    </row>
    <row r="475" spans="1:4" x14ac:dyDescent="0.25">
      <c r="A475" s="16">
        <v>8</v>
      </c>
      <c r="B475" s="16">
        <v>54</v>
      </c>
      <c r="C475" s="16">
        <f>INDEX([1]MonthWaves!$D$2:$D$57370,MATCH([1]Processing!$B$3&amp;A475&amp;B475,[1]MonthWaves!$E$2:$E$5737,0))</f>
        <v>0.65</v>
      </c>
      <c r="D475" s="16" t="e">
        <f t="shared" si="7"/>
        <v>#N/A</v>
      </c>
    </row>
    <row r="476" spans="1:4" x14ac:dyDescent="0.25">
      <c r="A476" s="16">
        <v>8</v>
      </c>
      <c r="B476" s="16">
        <v>55</v>
      </c>
      <c r="C476" s="16">
        <f>INDEX([1]MonthWaves!$D$2:$D$57370,MATCH([1]Processing!$B$3&amp;A476&amp;B476,[1]MonthWaves!$E$2:$E$5737,0))</f>
        <v>0.45</v>
      </c>
      <c r="D476" s="16" t="e">
        <f t="shared" si="7"/>
        <v>#N/A</v>
      </c>
    </row>
    <row r="477" spans="1:4" x14ac:dyDescent="0.25">
      <c r="A477" s="16">
        <v>8</v>
      </c>
      <c r="B477" s="16">
        <v>56</v>
      </c>
      <c r="C477" s="16">
        <f>INDEX([1]MonthWaves!$D$2:$D$57370,MATCH([1]Processing!$B$3&amp;A477&amp;B477,[1]MonthWaves!$E$2:$E$5737,0))</f>
        <v>0.45</v>
      </c>
      <c r="D477" s="16" t="e">
        <f t="shared" si="7"/>
        <v>#N/A</v>
      </c>
    </row>
    <row r="478" spans="1:4" x14ac:dyDescent="0.25">
      <c r="A478" s="16">
        <v>8</v>
      </c>
      <c r="B478" s="16">
        <v>57</v>
      </c>
      <c r="C478" s="16">
        <f>INDEX([1]MonthWaves!$D$2:$D$57370,MATCH([1]Processing!$B$3&amp;A478&amp;B478,[1]MonthWaves!$E$2:$E$5737,0))</f>
        <v>0.45</v>
      </c>
      <c r="D478" s="16" t="e">
        <f t="shared" si="7"/>
        <v>#N/A</v>
      </c>
    </row>
    <row r="479" spans="1:4" x14ac:dyDescent="0.25">
      <c r="A479" s="16">
        <v>8</v>
      </c>
      <c r="B479" s="16">
        <v>58</v>
      </c>
      <c r="C479" s="16">
        <f>INDEX([1]MonthWaves!$D$2:$D$57370,MATCH([1]Processing!$B$3&amp;A479&amp;B479,[1]MonthWaves!$E$2:$E$5737,0))</f>
        <v>0.45</v>
      </c>
      <c r="D479" s="16" t="e">
        <f t="shared" si="7"/>
        <v>#N/A</v>
      </c>
    </row>
    <row r="480" spans="1:4" x14ac:dyDescent="0.25">
      <c r="A480" s="16">
        <v>8</v>
      </c>
      <c r="B480" s="16">
        <v>59</v>
      </c>
      <c r="C480" s="16">
        <f>INDEX([1]MonthWaves!$D$2:$D$57370,MATCH([1]Processing!$B$3&amp;A480&amp;B480,[1]MonthWaves!$E$2:$E$5737,0))</f>
        <v>0.45</v>
      </c>
      <c r="D480" s="16" t="e">
        <f t="shared" si="7"/>
        <v>#N/A</v>
      </c>
    </row>
    <row r="481" spans="1:4" x14ac:dyDescent="0.25">
      <c r="A481" s="16">
        <v>8</v>
      </c>
      <c r="B481" s="16">
        <v>60</v>
      </c>
      <c r="C481" s="16">
        <f>INDEX([1]MonthWaves!$D$2:$D$57370,MATCH([1]Processing!$B$3&amp;A481&amp;B481,[1]MonthWaves!$E$2:$E$5737,0))</f>
        <v>0.45</v>
      </c>
      <c r="D481" s="16" t="e">
        <f t="shared" si="7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FBFB-EDAB-4020-BCF5-D525966B4BA5}">
  <dimension ref="A1:N5737"/>
  <sheetViews>
    <sheetView topLeftCell="A5" zoomScale="55" zoomScaleNormal="55" workbookViewId="0">
      <selection activeCell="I5" sqref="I5"/>
    </sheetView>
  </sheetViews>
  <sheetFormatPr defaultRowHeight="15" x14ac:dyDescent="0.25"/>
  <sheetData>
    <row r="1" spans="1:14" x14ac:dyDescent="0.25">
      <c r="A1" s="51" t="s">
        <v>24</v>
      </c>
      <c r="B1" s="51" t="s">
        <v>94</v>
      </c>
      <c r="C1" s="51" t="s">
        <v>95</v>
      </c>
      <c r="D1" s="51" t="s">
        <v>96</v>
      </c>
      <c r="E1" s="51" t="s">
        <v>25</v>
      </c>
      <c r="F1" s="54"/>
      <c r="G1" s="54"/>
      <c r="H1" s="54"/>
      <c r="I1" s="54"/>
      <c r="J1" s="54"/>
      <c r="K1" s="54"/>
      <c r="L1" s="54"/>
      <c r="M1" s="54"/>
      <c r="N1" s="54"/>
    </row>
    <row r="2" spans="1:14" x14ac:dyDescent="0.25">
      <c r="A2" s="16">
        <v>1</v>
      </c>
      <c r="B2" s="16">
        <v>1</v>
      </c>
      <c r="C2" s="16">
        <v>1</v>
      </c>
      <c r="D2" s="27">
        <v>0.5</v>
      </c>
      <c r="E2" s="16" t="str">
        <f>A2&amp;B2&amp;C2</f>
        <v>111</v>
      </c>
      <c r="F2" s="54"/>
      <c r="G2" s="54"/>
      <c r="H2" s="54"/>
      <c r="I2" s="54"/>
      <c r="J2" s="54"/>
      <c r="K2" s="54"/>
      <c r="L2" s="54"/>
      <c r="M2" s="54"/>
      <c r="N2" s="54"/>
    </row>
    <row r="3" spans="1:14" x14ac:dyDescent="0.25">
      <c r="A3" s="16">
        <v>1</v>
      </c>
      <c r="B3" s="16">
        <v>1</v>
      </c>
      <c r="C3" s="16">
        <v>2</v>
      </c>
      <c r="D3" s="27">
        <v>0.5</v>
      </c>
      <c r="E3" s="16" t="str">
        <f t="shared" ref="E3:E66" si="0">A3&amp;B3&amp;C3</f>
        <v>112</v>
      </c>
    </row>
    <row r="4" spans="1:14" x14ac:dyDescent="0.25">
      <c r="A4" s="16">
        <v>1</v>
      </c>
      <c r="B4" s="16">
        <v>1</v>
      </c>
      <c r="C4" s="16">
        <v>3</v>
      </c>
      <c r="D4" s="27">
        <v>0.5</v>
      </c>
      <c r="E4" s="16" t="str">
        <f t="shared" si="0"/>
        <v>113</v>
      </c>
    </row>
    <row r="5" spans="1:14" x14ac:dyDescent="0.25">
      <c r="A5" s="16">
        <v>1</v>
      </c>
      <c r="B5" s="16">
        <v>1</v>
      </c>
      <c r="C5" s="16">
        <v>4</v>
      </c>
      <c r="D5" s="27">
        <v>0.5</v>
      </c>
      <c r="E5" s="16" t="str">
        <f t="shared" si="0"/>
        <v>114</v>
      </c>
    </row>
    <row r="6" spans="1:14" x14ac:dyDescent="0.25">
      <c r="A6" s="16">
        <v>1</v>
      </c>
      <c r="B6" s="16">
        <v>1</v>
      </c>
      <c r="C6" s="16">
        <v>5</v>
      </c>
      <c r="D6" s="27">
        <v>0.5</v>
      </c>
      <c r="E6" s="16" t="str">
        <f t="shared" si="0"/>
        <v>115</v>
      </c>
    </row>
    <row r="7" spans="1:14" x14ac:dyDescent="0.25">
      <c r="A7" s="16">
        <v>1</v>
      </c>
      <c r="B7" s="16">
        <v>1</v>
      </c>
      <c r="C7" s="16">
        <v>6</v>
      </c>
      <c r="D7" s="27">
        <v>0.5</v>
      </c>
      <c r="E7" s="16" t="str">
        <f t="shared" si="0"/>
        <v>116</v>
      </c>
    </row>
    <row r="8" spans="1:14" x14ac:dyDescent="0.25">
      <c r="A8" s="16">
        <v>1</v>
      </c>
      <c r="B8" s="16">
        <v>1</v>
      </c>
      <c r="C8" s="16">
        <v>7</v>
      </c>
      <c r="D8" s="27">
        <v>0.5</v>
      </c>
      <c r="E8" s="16" t="str">
        <f t="shared" si="0"/>
        <v>117</v>
      </c>
    </row>
    <row r="9" spans="1:14" x14ac:dyDescent="0.25">
      <c r="A9" s="16">
        <v>1</v>
      </c>
      <c r="B9" s="16">
        <v>1</v>
      </c>
      <c r="C9" s="16">
        <v>8</v>
      </c>
      <c r="D9" s="27">
        <v>0.5</v>
      </c>
      <c r="E9" s="16" t="str">
        <f t="shared" si="0"/>
        <v>118</v>
      </c>
    </row>
    <row r="10" spans="1:14" x14ac:dyDescent="0.25">
      <c r="A10" s="16">
        <v>1</v>
      </c>
      <c r="B10" s="16">
        <v>1</v>
      </c>
      <c r="C10" s="16">
        <v>9</v>
      </c>
      <c r="D10" s="27">
        <v>0.70000000000000007</v>
      </c>
      <c r="E10" s="16" t="str">
        <f t="shared" si="0"/>
        <v>119</v>
      </c>
    </row>
    <row r="11" spans="1:14" x14ac:dyDescent="0.25">
      <c r="A11" s="16">
        <v>1</v>
      </c>
      <c r="B11" s="16">
        <v>1</v>
      </c>
      <c r="C11" s="16">
        <v>10</v>
      </c>
      <c r="D11" s="27">
        <v>0.4</v>
      </c>
      <c r="E11" s="16" t="str">
        <f t="shared" si="0"/>
        <v>1110</v>
      </c>
    </row>
    <row r="12" spans="1:14" x14ac:dyDescent="0.25">
      <c r="A12" s="16">
        <v>1</v>
      </c>
      <c r="B12" s="16">
        <v>1</v>
      </c>
      <c r="C12" s="16">
        <v>11</v>
      </c>
      <c r="D12" s="27">
        <v>0.5</v>
      </c>
      <c r="E12" s="16" t="str">
        <f t="shared" si="0"/>
        <v>1111</v>
      </c>
    </row>
    <row r="13" spans="1:14" x14ac:dyDescent="0.25">
      <c r="A13" s="16">
        <v>1</v>
      </c>
      <c r="B13" s="16">
        <v>1</v>
      </c>
      <c r="C13" s="16">
        <v>12</v>
      </c>
      <c r="D13" s="27">
        <v>0.4</v>
      </c>
      <c r="E13" s="16" t="str">
        <f t="shared" si="0"/>
        <v>1112</v>
      </c>
    </row>
    <row r="14" spans="1:14" x14ac:dyDescent="0.25">
      <c r="A14" s="16">
        <v>1</v>
      </c>
      <c r="B14" s="16">
        <v>1</v>
      </c>
      <c r="C14" s="16">
        <v>13</v>
      </c>
      <c r="D14" s="27">
        <v>0.8</v>
      </c>
      <c r="E14" s="16" t="str">
        <f t="shared" si="0"/>
        <v>1113</v>
      </c>
    </row>
    <row r="15" spans="1:14" x14ac:dyDescent="0.25">
      <c r="A15" s="16">
        <v>1</v>
      </c>
      <c r="B15" s="16">
        <v>1</v>
      </c>
      <c r="C15" s="16">
        <v>14</v>
      </c>
      <c r="D15" s="27">
        <v>0.3</v>
      </c>
      <c r="E15" s="16" t="str">
        <f t="shared" si="0"/>
        <v>1114</v>
      </c>
    </row>
    <row r="16" spans="1:14" x14ac:dyDescent="0.25">
      <c r="A16" s="16">
        <v>1</v>
      </c>
      <c r="B16" s="16">
        <v>1</v>
      </c>
      <c r="C16" s="16">
        <v>15</v>
      </c>
      <c r="D16" s="27">
        <v>0.65</v>
      </c>
      <c r="E16" s="16" t="str">
        <f t="shared" si="0"/>
        <v>1115</v>
      </c>
    </row>
    <row r="17" spans="1:5" x14ac:dyDescent="0.25">
      <c r="A17" s="16">
        <v>1</v>
      </c>
      <c r="B17" s="16">
        <v>1</v>
      </c>
      <c r="C17" s="16">
        <v>16</v>
      </c>
      <c r="D17" s="27">
        <v>0.4</v>
      </c>
      <c r="E17" s="16" t="str">
        <f t="shared" si="0"/>
        <v>1116</v>
      </c>
    </row>
    <row r="18" spans="1:5" x14ac:dyDescent="0.25">
      <c r="A18" s="16">
        <v>1</v>
      </c>
      <c r="B18" s="16">
        <v>1</v>
      </c>
      <c r="C18" s="16">
        <v>17</v>
      </c>
      <c r="D18" s="27">
        <v>0.65</v>
      </c>
      <c r="E18" s="16" t="str">
        <f t="shared" si="0"/>
        <v>1117</v>
      </c>
    </row>
    <row r="19" spans="1:5" x14ac:dyDescent="0.25">
      <c r="A19" s="16">
        <v>1</v>
      </c>
      <c r="B19" s="16">
        <v>1</v>
      </c>
      <c r="C19" s="16">
        <v>18</v>
      </c>
      <c r="D19" s="27">
        <v>0.65</v>
      </c>
      <c r="E19" s="16" t="str">
        <f t="shared" si="0"/>
        <v>1118</v>
      </c>
    </row>
    <row r="20" spans="1:5" x14ac:dyDescent="0.25">
      <c r="A20" s="16">
        <v>1</v>
      </c>
      <c r="B20" s="16">
        <v>1</v>
      </c>
      <c r="C20" s="16">
        <v>19</v>
      </c>
      <c r="D20" s="27">
        <v>0.65</v>
      </c>
      <c r="E20" s="16" t="str">
        <f t="shared" si="0"/>
        <v>1119</v>
      </c>
    </row>
    <row r="21" spans="1:5" x14ac:dyDescent="0.25">
      <c r="A21" s="16">
        <v>1</v>
      </c>
      <c r="B21" s="16">
        <v>1</v>
      </c>
      <c r="C21" s="16">
        <v>20</v>
      </c>
      <c r="D21" s="27">
        <v>0.65</v>
      </c>
      <c r="E21" s="16" t="str">
        <f t="shared" si="0"/>
        <v>1120</v>
      </c>
    </row>
    <row r="22" spans="1:5" x14ac:dyDescent="0.25">
      <c r="A22" s="16">
        <v>1</v>
      </c>
      <c r="B22" s="16">
        <v>1</v>
      </c>
      <c r="C22" s="16">
        <v>21</v>
      </c>
      <c r="D22" s="27">
        <v>0.65</v>
      </c>
      <c r="E22" s="16" t="str">
        <f t="shared" si="0"/>
        <v>1121</v>
      </c>
    </row>
    <row r="23" spans="1:5" x14ac:dyDescent="0.25">
      <c r="A23" s="16">
        <v>1</v>
      </c>
      <c r="B23" s="16">
        <v>1</v>
      </c>
      <c r="C23" s="16">
        <v>22</v>
      </c>
      <c r="D23" s="27">
        <v>0.65</v>
      </c>
      <c r="E23" s="16" t="str">
        <f t="shared" si="0"/>
        <v>1122</v>
      </c>
    </row>
    <row r="24" spans="1:5" x14ac:dyDescent="0.25">
      <c r="A24" s="16">
        <v>1</v>
      </c>
      <c r="B24" s="16">
        <v>1</v>
      </c>
      <c r="C24" s="16">
        <v>23</v>
      </c>
      <c r="D24" s="27">
        <v>0.65</v>
      </c>
      <c r="E24" s="16" t="str">
        <f t="shared" si="0"/>
        <v>1123</v>
      </c>
    </row>
    <row r="25" spans="1:5" x14ac:dyDescent="0.25">
      <c r="A25" s="16">
        <v>1</v>
      </c>
      <c r="B25" s="16">
        <v>1</v>
      </c>
      <c r="C25" s="16">
        <v>24</v>
      </c>
      <c r="D25" s="27">
        <v>0.65</v>
      </c>
      <c r="E25" s="16" t="str">
        <f t="shared" si="0"/>
        <v>1124</v>
      </c>
    </row>
    <row r="26" spans="1:5" x14ac:dyDescent="0.25">
      <c r="A26" s="16">
        <v>1</v>
      </c>
      <c r="B26" s="16">
        <v>1</v>
      </c>
      <c r="C26" s="16">
        <v>25</v>
      </c>
      <c r="D26" s="27">
        <v>0.65</v>
      </c>
      <c r="E26" s="16" t="str">
        <f t="shared" si="0"/>
        <v>1125</v>
      </c>
    </row>
    <row r="27" spans="1:5" x14ac:dyDescent="0.25">
      <c r="A27" s="16">
        <v>1</v>
      </c>
      <c r="B27" s="16">
        <v>1</v>
      </c>
      <c r="C27" s="16">
        <v>26</v>
      </c>
      <c r="D27" s="27">
        <v>0.65</v>
      </c>
      <c r="E27" s="16" t="str">
        <f t="shared" si="0"/>
        <v>1126</v>
      </c>
    </row>
    <row r="28" spans="1:5" x14ac:dyDescent="0.25">
      <c r="A28" s="16">
        <v>1</v>
      </c>
      <c r="B28" s="16">
        <v>1</v>
      </c>
      <c r="C28" s="16">
        <v>27</v>
      </c>
      <c r="D28" s="27">
        <v>0.65</v>
      </c>
      <c r="E28" s="16" t="str">
        <f t="shared" si="0"/>
        <v>1127</v>
      </c>
    </row>
    <row r="29" spans="1:5" x14ac:dyDescent="0.25">
      <c r="A29" s="16">
        <v>1</v>
      </c>
      <c r="B29" s="16">
        <v>1</v>
      </c>
      <c r="C29" s="16">
        <v>28</v>
      </c>
      <c r="D29" s="27">
        <v>0.65</v>
      </c>
      <c r="E29" s="16" t="str">
        <f t="shared" si="0"/>
        <v>1128</v>
      </c>
    </row>
    <row r="30" spans="1:5" x14ac:dyDescent="0.25">
      <c r="A30" s="16">
        <v>1</v>
      </c>
      <c r="B30" s="16">
        <v>1</v>
      </c>
      <c r="C30" s="16">
        <v>29</v>
      </c>
      <c r="D30" s="27">
        <v>0.65</v>
      </c>
      <c r="E30" s="16" t="str">
        <f t="shared" si="0"/>
        <v>1129</v>
      </c>
    </row>
    <row r="31" spans="1:5" x14ac:dyDescent="0.25">
      <c r="A31" s="16">
        <v>1</v>
      </c>
      <c r="B31" s="16">
        <v>1</v>
      </c>
      <c r="C31" s="16">
        <v>30</v>
      </c>
      <c r="D31" s="27">
        <v>0.65</v>
      </c>
      <c r="E31" s="16" t="str">
        <f t="shared" si="0"/>
        <v>1130</v>
      </c>
    </row>
    <row r="32" spans="1:5" x14ac:dyDescent="0.25">
      <c r="A32" s="16">
        <v>1</v>
      </c>
      <c r="B32" s="16">
        <v>1</v>
      </c>
      <c r="C32" s="16">
        <v>31</v>
      </c>
      <c r="D32" s="27">
        <v>0.45</v>
      </c>
      <c r="E32" s="16" t="str">
        <f t="shared" si="0"/>
        <v>1131</v>
      </c>
    </row>
    <row r="33" spans="1:5" x14ac:dyDescent="0.25">
      <c r="A33" s="16">
        <v>1</v>
      </c>
      <c r="B33" s="16">
        <v>1</v>
      </c>
      <c r="C33" s="16">
        <v>32</v>
      </c>
      <c r="D33" s="27">
        <v>0.75</v>
      </c>
      <c r="E33" s="16" t="str">
        <f t="shared" si="0"/>
        <v>1132</v>
      </c>
    </row>
    <row r="34" spans="1:5" x14ac:dyDescent="0.25">
      <c r="A34" s="16">
        <v>1</v>
      </c>
      <c r="B34" s="16">
        <v>1</v>
      </c>
      <c r="C34" s="16">
        <v>33</v>
      </c>
      <c r="D34" s="27">
        <v>0.35000000000000003</v>
      </c>
      <c r="E34" s="16" t="str">
        <f t="shared" si="0"/>
        <v>1133</v>
      </c>
    </row>
    <row r="35" spans="1:5" x14ac:dyDescent="0.25">
      <c r="A35" s="16">
        <v>1</v>
      </c>
      <c r="B35" s="16">
        <v>1</v>
      </c>
      <c r="C35" s="16">
        <v>34</v>
      </c>
      <c r="D35" s="27">
        <v>0.95000000000000007</v>
      </c>
      <c r="E35" s="16" t="str">
        <f t="shared" si="0"/>
        <v>1134</v>
      </c>
    </row>
    <row r="36" spans="1:5" x14ac:dyDescent="0.25">
      <c r="A36" s="16">
        <v>1</v>
      </c>
      <c r="B36" s="16">
        <v>1</v>
      </c>
      <c r="C36" s="16">
        <v>35</v>
      </c>
      <c r="D36" s="27">
        <v>0.75</v>
      </c>
      <c r="E36" s="16" t="str">
        <f t="shared" si="0"/>
        <v>1135</v>
      </c>
    </row>
    <row r="37" spans="1:5" x14ac:dyDescent="0.25">
      <c r="A37" s="16">
        <v>1</v>
      </c>
      <c r="B37" s="16">
        <v>1</v>
      </c>
      <c r="C37" s="16">
        <v>36</v>
      </c>
      <c r="D37" s="27">
        <v>0.85</v>
      </c>
      <c r="E37" s="16" t="str">
        <f t="shared" si="0"/>
        <v>1136</v>
      </c>
    </row>
    <row r="38" spans="1:5" x14ac:dyDescent="0.25">
      <c r="A38" s="16">
        <v>1</v>
      </c>
      <c r="B38" s="16">
        <v>1</v>
      </c>
      <c r="C38" s="16">
        <v>37</v>
      </c>
      <c r="D38" s="27">
        <v>0.5</v>
      </c>
      <c r="E38" s="16" t="str">
        <f t="shared" si="0"/>
        <v>1137</v>
      </c>
    </row>
    <row r="39" spans="1:5" x14ac:dyDescent="0.25">
      <c r="A39" s="16">
        <v>1</v>
      </c>
      <c r="B39" s="16">
        <v>1</v>
      </c>
      <c r="C39" s="16">
        <v>38</v>
      </c>
      <c r="D39" s="27">
        <v>0.65</v>
      </c>
      <c r="E39" s="16" t="str">
        <f t="shared" si="0"/>
        <v>1138</v>
      </c>
    </row>
    <row r="40" spans="1:5" x14ac:dyDescent="0.25">
      <c r="A40" s="16">
        <v>1</v>
      </c>
      <c r="B40" s="16">
        <v>1</v>
      </c>
      <c r="C40" s="16">
        <v>39</v>
      </c>
      <c r="D40" s="27">
        <v>0.55000000000000004</v>
      </c>
      <c r="E40" s="16" t="str">
        <f t="shared" si="0"/>
        <v>1139</v>
      </c>
    </row>
    <row r="41" spans="1:5" x14ac:dyDescent="0.25">
      <c r="A41" s="16">
        <v>1</v>
      </c>
      <c r="B41" s="16">
        <v>1</v>
      </c>
      <c r="C41" s="16">
        <v>40</v>
      </c>
      <c r="D41" s="27">
        <v>0.55000000000000004</v>
      </c>
      <c r="E41" s="16" t="str">
        <f t="shared" si="0"/>
        <v>1140</v>
      </c>
    </row>
    <row r="42" spans="1:5" x14ac:dyDescent="0.25">
      <c r="A42" s="16">
        <v>1</v>
      </c>
      <c r="B42" s="16">
        <v>1</v>
      </c>
      <c r="C42" s="16">
        <v>41</v>
      </c>
      <c r="D42" s="27">
        <v>0.55000000000000004</v>
      </c>
      <c r="E42" s="16" t="str">
        <f t="shared" si="0"/>
        <v>1141</v>
      </c>
    </row>
    <row r="43" spans="1:5" x14ac:dyDescent="0.25">
      <c r="A43" s="16">
        <v>1</v>
      </c>
      <c r="B43" s="16">
        <v>1</v>
      </c>
      <c r="C43" s="16">
        <v>42</v>
      </c>
      <c r="D43" s="27">
        <v>0.55000000000000004</v>
      </c>
      <c r="E43" s="16" t="str">
        <f t="shared" si="0"/>
        <v>1142</v>
      </c>
    </row>
    <row r="44" spans="1:5" x14ac:dyDescent="0.25">
      <c r="A44" s="16">
        <v>1</v>
      </c>
      <c r="B44" s="16">
        <v>1</v>
      </c>
      <c r="C44" s="16">
        <v>43</v>
      </c>
      <c r="D44" s="27">
        <v>0.55000000000000004</v>
      </c>
      <c r="E44" s="16" t="str">
        <f t="shared" si="0"/>
        <v>1143</v>
      </c>
    </row>
    <row r="45" spans="1:5" x14ac:dyDescent="0.25">
      <c r="A45" s="16">
        <v>1</v>
      </c>
      <c r="B45" s="16">
        <v>1</v>
      </c>
      <c r="C45" s="16">
        <v>44</v>
      </c>
      <c r="D45" s="27">
        <v>0.55000000000000004</v>
      </c>
      <c r="E45" s="16" t="str">
        <f t="shared" si="0"/>
        <v>1144</v>
      </c>
    </row>
    <row r="46" spans="1:5" x14ac:dyDescent="0.25">
      <c r="A46" s="16">
        <v>1</v>
      </c>
      <c r="B46" s="16">
        <v>1</v>
      </c>
      <c r="C46" s="16">
        <v>45</v>
      </c>
      <c r="D46" s="27">
        <v>0.55000000000000004</v>
      </c>
      <c r="E46" s="16" t="str">
        <f t="shared" si="0"/>
        <v>1145</v>
      </c>
    </row>
    <row r="47" spans="1:5" x14ac:dyDescent="0.25">
      <c r="A47" s="16">
        <v>1</v>
      </c>
      <c r="B47" s="16">
        <v>1</v>
      </c>
      <c r="C47" s="16">
        <v>46</v>
      </c>
      <c r="D47" s="27">
        <v>0.55000000000000004</v>
      </c>
      <c r="E47" s="16" t="str">
        <f t="shared" si="0"/>
        <v>1146</v>
      </c>
    </row>
    <row r="48" spans="1:5" x14ac:dyDescent="0.25">
      <c r="A48" s="16">
        <v>1</v>
      </c>
      <c r="B48" s="16">
        <v>1</v>
      </c>
      <c r="C48" s="16">
        <v>47</v>
      </c>
      <c r="D48" s="27">
        <v>0.55000000000000004</v>
      </c>
      <c r="E48" s="16" t="str">
        <f t="shared" si="0"/>
        <v>1147</v>
      </c>
    </row>
    <row r="49" spans="1:5" x14ac:dyDescent="0.25">
      <c r="A49" s="16">
        <v>1</v>
      </c>
      <c r="B49" s="16">
        <v>1</v>
      </c>
      <c r="C49" s="16">
        <v>48</v>
      </c>
      <c r="D49" s="27">
        <v>0.55000000000000004</v>
      </c>
      <c r="E49" s="16" t="str">
        <f t="shared" si="0"/>
        <v>1148</v>
      </c>
    </row>
    <row r="50" spans="1:5" x14ac:dyDescent="0.25">
      <c r="A50" s="16">
        <v>1</v>
      </c>
      <c r="B50" s="16">
        <v>1</v>
      </c>
      <c r="C50" s="16">
        <v>49</v>
      </c>
      <c r="D50" s="27">
        <v>0.55000000000000004</v>
      </c>
      <c r="E50" s="16" t="str">
        <f t="shared" si="0"/>
        <v>1149</v>
      </c>
    </row>
    <row r="51" spans="1:5" x14ac:dyDescent="0.25">
      <c r="A51" s="16">
        <v>1</v>
      </c>
      <c r="B51" s="16">
        <v>1</v>
      </c>
      <c r="C51" s="16">
        <v>50</v>
      </c>
      <c r="D51" s="27">
        <v>0.55000000000000004</v>
      </c>
      <c r="E51" s="16" t="str">
        <f t="shared" si="0"/>
        <v>1150</v>
      </c>
    </row>
    <row r="52" spans="1:5" x14ac:dyDescent="0.25">
      <c r="A52" s="16">
        <v>1</v>
      </c>
      <c r="B52" s="16">
        <v>1</v>
      </c>
      <c r="C52" s="16">
        <v>51</v>
      </c>
      <c r="D52" s="27">
        <v>0.55000000000000004</v>
      </c>
      <c r="E52" s="16" t="str">
        <f t="shared" si="0"/>
        <v>1151</v>
      </c>
    </row>
    <row r="53" spans="1:5" x14ac:dyDescent="0.25">
      <c r="A53" s="16">
        <v>1</v>
      </c>
      <c r="B53" s="16">
        <v>1</v>
      </c>
      <c r="C53" s="16">
        <v>52</v>
      </c>
      <c r="D53" s="27">
        <v>0.55000000000000004</v>
      </c>
      <c r="E53" s="16" t="str">
        <f t="shared" si="0"/>
        <v>1152</v>
      </c>
    </row>
    <row r="54" spans="1:5" x14ac:dyDescent="0.25">
      <c r="A54" s="16">
        <v>1</v>
      </c>
      <c r="B54" s="16">
        <v>1</v>
      </c>
      <c r="C54" s="16">
        <v>53</v>
      </c>
      <c r="D54" s="27">
        <v>0.55000000000000004</v>
      </c>
      <c r="E54" s="16" t="str">
        <f t="shared" si="0"/>
        <v>1153</v>
      </c>
    </row>
    <row r="55" spans="1:5" x14ac:dyDescent="0.25">
      <c r="A55" s="16">
        <v>1</v>
      </c>
      <c r="B55" s="16">
        <v>1</v>
      </c>
      <c r="C55" s="16">
        <v>54</v>
      </c>
      <c r="D55" s="27">
        <v>0.55000000000000004</v>
      </c>
      <c r="E55" s="16" t="str">
        <f t="shared" si="0"/>
        <v>1154</v>
      </c>
    </row>
    <row r="56" spans="1:5" x14ac:dyDescent="0.25">
      <c r="A56" s="16">
        <v>1</v>
      </c>
      <c r="B56" s="16">
        <v>1</v>
      </c>
      <c r="C56" s="16">
        <v>55</v>
      </c>
      <c r="D56" s="27">
        <v>0.55000000000000004</v>
      </c>
      <c r="E56" s="16" t="str">
        <f t="shared" si="0"/>
        <v>1155</v>
      </c>
    </row>
    <row r="57" spans="1:5" x14ac:dyDescent="0.25">
      <c r="A57" s="16">
        <v>1</v>
      </c>
      <c r="B57" s="16">
        <v>1</v>
      </c>
      <c r="C57" s="16">
        <v>56</v>
      </c>
      <c r="D57" s="27">
        <v>0.55000000000000004</v>
      </c>
      <c r="E57" s="16" t="str">
        <f t="shared" si="0"/>
        <v>1156</v>
      </c>
    </row>
    <row r="58" spans="1:5" x14ac:dyDescent="0.25">
      <c r="A58" s="16">
        <v>1</v>
      </c>
      <c r="B58" s="16">
        <v>1</v>
      </c>
      <c r="C58" s="16">
        <v>57</v>
      </c>
      <c r="D58" s="27">
        <v>0.6</v>
      </c>
      <c r="E58" s="16" t="str">
        <f t="shared" si="0"/>
        <v>1157</v>
      </c>
    </row>
    <row r="59" spans="1:5" x14ac:dyDescent="0.25">
      <c r="A59" s="16">
        <v>1</v>
      </c>
      <c r="B59" s="16">
        <v>1</v>
      </c>
      <c r="C59" s="16">
        <v>58</v>
      </c>
      <c r="D59" s="27">
        <v>0.5</v>
      </c>
      <c r="E59" s="16" t="str">
        <f t="shared" si="0"/>
        <v>1158</v>
      </c>
    </row>
    <row r="60" spans="1:5" x14ac:dyDescent="0.25">
      <c r="A60" s="16">
        <v>1</v>
      </c>
      <c r="B60" s="16">
        <v>1</v>
      </c>
      <c r="C60" s="16">
        <v>59</v>
      </c>
      <c r="D60" s="27">
        <v>0.55000000000000004</v>
      </c>
      <c r="E60" s="16" t="str">
        <f t="shared" si="0"/>
        <v>1159</v>
      </c>
    </row>
    <row r="61" spans="1:5" x14ac:dyDescent="0.25">
      <c r="A61" s="16">
        <v>1</v>
      </c>
      <c r="B61" s="16">
        <v>1</v>
      </c>
      <c r="C61" s="16">
        <v>60</v>
      </c>
      <c r="D61" s="27">
        <v>0.55000000000000004</v>
      </c>
      <c r="E61" s="16" t="str">
        <f t="shared" si="0"/>
        <v>1160</v>
      </c>
    </row>
    <row r="62" spans="1:5" x14ac:dyDescent="0.25">
      <c r="A62" s="16">
        <v>1</v>
      </c>
      <c r="B62" s="16">
        <v>2</v>
      </c>
      <c r="C62" s="16">
        <v>1</v>
      </c>
      <c r="D62" s="27">
        <v>0.55000000000000004</v>
      </c>
      <c r="E62" s="16" t="str">
        <f t="shared" si="0"/>
        <v>121</v>
      </c>
    </row>
    <row r="63" spans="1:5" x14ac:dyDescent="0.25">
      <c r="A63" s="16">
        <v>1</v>
      </c>
      <c r="B63" s="16">
        <v>2</v>
      </c>
      <c r="C63" s="16">
        <v>2</v>
      </c>
      <c r="D63" s="27">
        <v>0.55000000000000004</v>
      </c>
      <c r="E63" s="16" t="str">
        <f t="shared" si="0"/>
        <v>122</v>
      </c>
    </row>
    <row r="64" spans="1:5" x14ac:dyDescent="0.25">
      <c r="A64" s="16">
        <v>1</v>
      </c>
      <c r="B64" s="16">
        <v>2</v>
      </c>
      <c r="C64" s="16">
        <v>3</v>
      </c>
      <c r="D64" s="27">
        <v>0.4</v>
      </c>
      <c r="E64" s="16" t="str">
        <f t="shared" si="0"/>
        <v>123</v>
      </c>
    </row>
    <row r="65" spans="1:5" x14ac:dyDescent="0.25">
      <c r="A65" s="16">
        <v>1</v>
      </c>
      <c r="B65" s="16">
        <v>2</v>
      </c>
      <c r="C65" s="16">
        <v>4</v>
      </c>
      <c r="D65" s="27">
        <v>0.3</v>
      </c>
      <c r="E65" s="16" t="str">
        <f t="shared" si="0"/>
        <v>124</v>
      </c>
    </row>
    <row r="66" spans="1:5" x14ac:dyDescent="0.25">
      <c r="A66" s="16">
        <v>1</v>
      </c>
      <c r="B66" s="16">
        <v>2</v>
      </c>
      <c r="C66" s="16">
        <v>5</v>
      </c>
      <c r="D66" s="27">
        <v>0.70000000000000007</v>
      </c>
      <c r="E66" s="16" t="str">
        <f t="shared" si="0"/>
        <v>125</v>
      </c>
    </row>
    <row r="67" spans="1:5" x14ac:dyDescent="0.25">
      <c r="A67" s="16">
        <v>1</v>
      </c>
      <c r="B67" s="16">
        <v>2</v>
      </c>
      <c r="C67" s="16">
        <v>6</v>
      </c>
      <c r="D67" s="27">
        <v>0.55000000000000004</v>
      </c>
      <c r="E67" s="16" t="str">
        <f t="shared" ref="E67:E130" si="1">A67&amp;B67&amp;C67</f>
        <v>126</v>
      </c>
    </row>
    <row r="68" spans="1:5" x14ac:dyDescent="0.25">
      <c r="A68" s="16">
        <v>1</v>
      </c>
      <c r="B68" s="16">
        <v>2</v>
      </c>
      <c r="C68" s="16">
        <v>7</v>
      </c>
      <c r="D68" s="27">
        <v>0.6</v>
      </c>
      <c r="E68" s="16" t="str">
        <f t="shared" si="1"/>
        <v>127</v>
      </c>
    </row>
    <row r="69" spans="1:5" x14ac:dyDescent="0.25">
      <c r="A69" s="16">
        <v>1</v>
      </c>
      <c r="B69" s="16">
        <v>2</v>
      </c>
      <c r="C69" s="16">
        <v>8</v>
      </c>
      <c r="D69" s="27">
        <v>0.4</v>
      </c>
      <c r="E69" s="16" t="str">
        <f t="shared" si="1"/>
        <v>128</v>
      </c>
    </row>
    <row r="70" spans="1:5" x14ac:dyDescent="0.25">
      <c r="A70" s="16">
        <v>1</v>
      </c>
      <c r="B70" s="16">
        <v>2</v>
      </c>
      <c r="C70" s="16">
        <v>9</v>
      </c>
      <c r="D70" s="27">
        <v>0.5</v>
      </c>
      <c r="E70" s="16" t="str">
        <f t="shared" si="1"/>
        <v>129</v>
      </c>
    </row>
    <row r="71" spans="1:5" x14ac:dyDescent="0.25">
      <c r="A71" s="16">
        <v>1</v>
      </c>
      <c r="B71" s="16">
        <v>2</v>
      </c>
      <c r="C71" s="16">
        <v>10</v>
      </c>
      <c r="D71" s="27">
        <v>0.5</v>
      </c>
      <c r="E71" s="16" t="str">
        <f t="shared" si="1"/>
        <v>1210</v>
      </c>
    </row>
    <row r="72" spans="1:5" x14ac:dyDescent="0.25">
      <c r="A72" s="16">
        <v>1</v>
      </c>
      <c r="B72" s="16">
        <v>2</v>
      </c>
      <c r="C72" s="16">
        <v>11</v>
      </c>
      <c r="D72" s="27">
        <v>0.5</v>
      </c>
      <c r="E72" s="16" t="str">
        <f t="shared" si="1"/>
        <v>1211</v>
      </c>
    </row>
    <row r="73" spans="1:5" x14ac:dyDescent="0.25">
      <c r="A73" s="16">
        <v>1</v>
      </c>
      <c r="B73" s="16">
        <v>2</v>
      </c>
      <c r="C73" s="16">
        <v>12</v>
      </c>
      <c r="D73" s="27">
        <v>0.5</v>
      </c>
      <c r="E73" s="16" t="str">
        <f t="shared" si="1"/>
        <v>1212</v>
      </c>
    </row>
    <row r="74" spans="1:5" x14ac:dyDescent="0.25">
      <c r="A74" s="16">
        <v>1</v>
      </c>
      <c r="B74" s="16">
        <v>2</v>
      </c>
      <c r="C74" s="16">
        <v>13</v>
      </c>
      <c r="D74" s="27">
        <v>0.5</v>
      </c>
      <c r="E74" s="16" t="str">
        <f t="shared" si="1"/>
        <v>1213</v>
      </c>
    </row>
    <row r="75" spans="1:5" x14ac:dyDescent="0.25">
      <c r="A75" s="16">
        <v>1</v>
      </c>
      <c r="B75" s="16">
        <v>2</v>
      </c>
      <c r="C75" s="16">
        <v>14</v>
      </c>
      <c r="D75" s="27">
        <v>0.5</v>
      </c>
      <c r="E75" s="16" t="str">
        <f t="shared" si="1"/>
        <v>1214</v>
      </c>
    </row>
    <row r="76" spans="1:5" x14ac:dyDescent="0.25">
      <c r="A76" s="16">
        <v>1</v>
      </c>
      <c r="B76" s="16">
        <v>2</v>
      </c>
      <c r="C76" s="16">
        <v>15</v>
      </c>
      <c r="D76" s="27">
        <v>0.5</v>
      </c>
      <c r="E76" s="16" t="str">
        <f t="shared" si="1"/>
        <v>1215</v>
      </c>
    </row>
    <row r="77" spans="1:5" x14ac:dyDescent="0.25">
      <c r="A77" s="16">
        <v>1</v>
      </c>
      <c r="B77" s="16">
        <v>2</v>
      </c>
      <c r="C77" s="16">
        <v>16</v>
      </c>
      <c r="D77" s="27">
        <v>0.5</v>
      </c>
      <c r="E77" s="16" t="str">
        <f t="shared" si="1"/>
        <v>1216</v>
      </c>
    </row>
    <row r="78" spans="1:5" x14ac:dyDescent="0.25">
      <c r="A78" s="16">
        <v>1</v>
      </c>
      <c r="B78" s="16">
        <v>2</v>
      </c>
      <c r="C78" s="16">
        <v>17</v>
      </c>
      <c r="D78" s="27">
        <v>0.5</v>
      </c>
      <c r="E78" s="16" t="str">
        <f t="shared" si="1"/>
        <v>1217</v>
      </c>
    </row>
    <row r="79" spans="1:5" x14ac:dyDescent="0.25">
      <c r="A79" s="16">
        <v>1</v>
      </c>
      <c r="B79" s="16">
        <v>2</v>
      </c>
      <c r="C79" s="16">
        <v>18</v>
      </c>
      <c r="D79" s="27">
        <v>0.5</v>
      </c>
      <c r="E79" s="16" t="str">
        <f t="shared" si="1"/>
        <v>1218</v>
      </c>
    </row>
    <row r="80" spans="1:5" x14ac:dyDescent="0.25">
      <c r="A80" s="16">
        <v>1</v>
      </c>
      <c r="B80" s="16">
        <v>2</v>
      </c>
      <c r="C80" s="16">
        <v>19</v>
      </c>
      <c r="D80" s="27">
        <v>0.70000000000000007</v>
      </c>
      <c r="E80" s="16" t="str">
        <f t="shared" si="1"/>
        <v>1219</v>
      </c>
    </row>
    <row r="81" spans="1:5" x14ac:dyDescent="0.25">
      <c r="A81" s="16">
        <v>1</v>
      </c>
      <c r="B81" s="16">
        <v>2</v>
      </c>
      <c r="C81" s="16">
        <v>20</v>
      </c>
      <c r="D81" s="27">
        <v>0.55000000000000004</v>
      </c>
      <c r="E81" s="16" t="str">
        <f t="shared" si="1"/>
        <v>1220</v>
      </c>
    </row>
    <row r="82" spans="1:5" x14ac:dyDescent="0.25">
      <c r="A82" s="16">
        <v>1</v>
      </c>
      <c r="B82" s="16">
        <v>2</v>
      </c>
      <c r="C82" s="16">
        <v>21</v>
      </c>
      <c r="D82" s="27">
        <v>0.3</v>
      </c>
      <c r="E82" s="16" t="str">
        <f t="shared" si="1"/>
        <v>1221</v>
      </c>
    </row>
    <row r="83" spans="1:5" x14ac:dyDescent="0.25">
      <c r="A83" s="16">
        <v>1</v>
      </c>
      <c r="B83" s="16">
        <v>2</v>
      </c>
      <c r="C83" s="16">
        <v>22</v>
      </c>
      <c r="D83" s="27">
        <v>0.65</v>
      </c>
      <c r="E83" s="16" t="str">
        <f t="shared" si="1"/>
        <v>1222</v>
      </c>
    </row>
    <row r="84" spans="1:5" x14ac:dyDescent="0.25">
      <c r="A84" s="16">
        <v>1</v>
      </c>
      <c r="B84" s="16">
        <v>2</v>
      </c>
      <c r="C84" s="16">
        <v>23</v>
      </c>
      <c r="D84" s="27">
        <v>0.2</v>
      </c>
      <c r="E84" s="16" t="str">
        <f t="shared" si="1"/>
        <v>1223</v>
      </c>
    </row>
    <row r="85" spans="1:5" x14ac:dyDescent="0.25">
      <c r="A85" s="16">
        <v>1</v>
      </c>
      <c r="B85" s="16">
        <v>2</v>
      </c>
      <c r="C85" s="16">
        <v>24</v>
      </c>
      <c r="D85" s="27">
        <v>0.4</v>
      </c>
      <c r="E85" s="16" t="str">
        <f t="shared" si="1"/>
        <v>1224</v>
      </c>
    </row>
    <row r="86" spans="1:5" x14ac:dyDescent="0.25">
      <c r="A86" s="16">
        <v>1</v>
      </c>
      <c r="B86" s="16">
        <v>2</v>
      </c>
      <c r="C86" s="16">
        <v>25</v>
      </c>
      <c r="D86" s="27">
        <v>0.4</v>
      </c>
      <c r="E86" s="16" t="str">
        <f t="shared" si="1"/>
        <v>1225</v>
      </c>
    </row>
    <row r="87" spans="1:5" x14ac:dyDescent="0.25">
      <c r="A87" s="16">
        <v>1</v>
      </c>
      <c r="B87" s="16">
        <v>2</v>
      </c>
      <c r="C87" s="16">
        <v>26</v>
      </c>
      <c r="D87" s="27">
        <v>0.4</v>
      </c>
      <c r="E87" s="16" t="str">
        <f t="shared" si="1"/>
        <v>1226</v>
      </c>
    </row>
    <row r="88" spans="1:5" x14ac:dyDescent="0.25">
      <c r="A88" s="16">
        <v>1</v>
      </c>
      <c r="B88" s="16">
        <v>2</v>
      </c>
      <c r="C88" s="16">
        <v>27</v>
      </c>
      <c r="D88" s="27">
        <v>0.4</v>
      </c>
      <c r="E88" s="16" t="str">
        <f t="shared" si="1"/>
        <v>1227</v>
      </c>
    </row>
    <row r="89" spans="1:5" x14ac:dyDescent="0.25">
      <c r="A89" s="16">
        <v>1</v>
      </c>
      <c r="B89" s="16">
        <v>2</v>
      </c>
      <c r="C89" s="16">
        <v>28</v>
      </c>
      <c r="D89" s="27">
        <v>0.4</v>
      </c>
      <c r="E89" s="16" t="str">
        <f t="shared" si="1"/>
        <v>1228</v>
      </c>
    </row>
    <row r="90" spans="1:5" x14ac:dyDescent="0.25">
      <c r="A90" s="16">
        <v>1</v>
      </c>
      <c r="B90" s="16">
        <v>2</v>
      </c>
      <c r="C90" s="16">
        <v>29</v>
      </c>
      <c r="D90" s="27">
        <v>0.4</v>
      </c>
      <c r="E90" s="16" t="str">
        <f t="shared" si="1"/>
        <v>1229</v>
      </c>
    </row>
    <row r="91" spans="1:5" x14ac:dyDescent="0.25">
      <c r="A91" s="16">
        <v>1</v>
      </c>
      <c r="B91" s="16">
        <v>2</v>
      </c>
      <c r="C91" s="16">
        <v>30</v>
      </c>
      <c r="D91" s="27">
        <v>0.4</v>
      </c>
      <c r="E91" s="16" t="str">
        <f t="shared" si="1"/>
        <v>1230</v>
      </c>
    </row>
    <row r="92" spans="1:5" x14ac:dyDescent="0.25">
      <c r="A92" s="16">
        <v>1</v>
      </c>
      <c r="B92" s="16">
        <v>2</v>
      </c>
      <c r="C92" s="16">
        <v>31</v>
      </c>
      <c r="D92" s="27">
        <v>0.4</v>
      </c>
      <c r="E92" s="16" t="str">
        <f t="shared" si="1"/>
        <v>1231</v>
      </c>
    </row>
    <row r="93" spans="1:5" x14ac:dyDescent="0.25">
      <c r="A93" s="16">
        <v>1</v>
      </c>
      <c r="B93" s="16">
        <v>2</v>
      </c>
      <c r="C93" s="16">
        <v>32</v>
      </c>
      <c r="D93" s="27">
        <v>0.4</v>
      </c>
      <c r="E93" s="16" t="str">
        <f t="shared" si="1"/>
        <v>1232</v>
      </c>
    </row>
    <row r="94" spans="1:5" x14ac:dyDescent="0.25">
      <c r="A94" s="16">
        <v>1</v>
      </c>
      <c r="B94" s="16">
        <v>2</v>
      </c>
      <c r="C94" s="16">
        <v>33</v>
      </c>
      <c r="D94" s="27">
        <v>0.4</v>
      </c>
      <c r="E94" s="16" t="str">
        <f t="shared" si="1"/>
        <v>1233</v>
      </c>
    </row>
    <row r="95" spans="1:5" x14ac:dyDescent="0.25">
      <c r="A95" s="16">
        <v>1</v>
      </c>
      <c r="B95" s="16">
        <v>2</v>
      </c>
      <c r="C95" s="16">
        <v>34</v>
      </c>
      <c r="D95" s="27">
        <v>0.4</v>
      </c>
      <c r="E95" s="16" t="str">
        <f t="shared" si="1"/>
        <v>1234</v>
      </c>
    </row>
    <row r="96" spans="1:5" x14ac:dyDescent="0.25">
      <c r="A96" s="16">
        <v>1</v>
      </c>
      <c r="B96" s="16">
        <v>2</v>
      </c>
      <c r="C96" s="16">
        <v>35</v>
      </c>
      <c r="D96" s="27">
        <v>0.4</v>
      </c>
      <c r="E96" s="16" t="str">
        <f t="shared" si="1"/>
        <v>1235</v>
      </c>
    </row>
    <row r="97" spans="1:5" x14ac:dyDescent="0.25">
      <c r="A97" s="16">
        <v>1</v>
      </c>
      <c r="B97" s="16">
        <v>2</v>
      </c>
      <c r="C97" s="16">
        <v>36</v>
      </c>
      <c r="D97" s="27">
        <v>0.4</v>
      </c>
      <c r="E97" s="16" t="str">
        <f t="shared" si="1"/>
        <v>1236</v>
      </c>
    </row>
    <row r="98" spans="1:5" x14ac:dyDescent="0.25">
      <c r="A98" s="16">
        <v>1</v>
      </c>
      <c r="B98" s="16">
        <v>2</v>
      </c>
      <c r="C98" s="16">
        <v>37</v>
      </c>
      <c r="D98" s="27">
        <v>0.4</v>
      </c>
      <c r="E98" s="16" t="str">
        <f t="shared" si="1"/>
        <v>1237</v>
      </c>
    </row>
    <row r="99" spans="1:5" x14ac:dyDescent="0.25">
      <c r="A99" s="16">
        <v>1</v>
      </c>
      <c r="B99" s="16">
        <v>2</v>
      </c>
      <c r="C99" s="16">
        <v>38</v>
      </c>
      <c r="D99" s="27">
        <v>0.4</v>
      </c>
      <c r="E99" s="16" t="str">
        <f t="shared" si="1"/>
        <v>1238</v>
      </c>
    </row>
    <row r="100" spans="1:5" x14ac:dyDescent="0.25">
      <c r="A100" s="16">
        <v>1</v>
      </c>
      <c r="B100" s="16">
        <v>2</v>
      </c>
      <c r="C100" s="16">
        <v>39</v>
      </c>
      <c r="D100" s="27">
        <v>0.4</v>
      </c>
      <c r="E100" s="16" t="str">
        <f t="shared" si="1"/>
        <v>1239</v>
      </c>
    </row>
    <row r="101" spans="1:5" x14ac:dyDescent="0.25">
      <c r="A101" s="16">
        <v>1</v>
      </c>
      <c r="B101" s="16">
        <v>2</v>
      </c>
      <c r="C101" s="16">
        <v>40</v>
      </c>
      <c r="D101" s="27">
        <v>0.4</v>
      </c>
      <c r="E101" s="16" t="str">
        <f t="shared" si="1"/>
        <v>1240</v>
      </c>
    </row>
    <row r="102" spans="1:5" x14ac:dyDescent="0.25">
      <c r="A102" s="16">
        <v>1</v>
      </c>
      <c r="B102" s="16">
        <v>2</v>
      </c>
      <c r="C102" s="16">
        <v>41</v>
      </c>
      <c r="D102" s="27">
        <v>0.4</v>
      </c>
      <c r="E102" s="16" t="str">
        <f t="shared" si="1"/>
        <v>1241</v>
      </c>
    </row>
    <row r="103" spans="1:5" x14ac:dyDescent="0.25">
      <c r="A103" s="16">
        <v>1</v>
      </c>
      <c r="B103" s="16">
        <v>2</v>
      </c>
      <c r="C103" s="16">
        <v>42</v>
      </c>
      <c r="D103" s="27">
        <v>0.4</v>
      </c>
      <c r="E103" s="16" t="str">
        <f t="shared" si="1"/>
        <v>1242</v>
      </c>
    </row>
    <row r="104" spans="1:5" x14ac:dyDescent="0.25">
      <c r="A104" s="16">
        <v>1</v>
      </c>
      <c r="B104" s="16">
        <v>2</v>
      </c>
      <c r="C104" s="16">
        <v>43</v>
      </c>
      <c r="D104" s="27">
        <v>0.4</v>
      </c>
      <c r="E104" s="16" t="str">
        <f t="shared" si="1"/>
        <v>1243</v>
      </c>
    </row>
    <row r="105" spans="1:5" x14ac:dyDescent="0.25">
      <c r="A105" s="16">
        <v>1</v>
      </c>
      <c r="B105" s="16">
        <v>2</v>
      </c>
      <c r="C105" s="16">
        <v>44</v>
      </c>
      <c r="D105" s="27">
        <v>0.2</v>
      </c>
      <c r="E105" s="16" t="str">
        <f t="shared" si="1"/>
        <v>1244</v>
      </c>
    </row>
    <row r="106" spans="1:5" x14ac:dyDescent="0.25">
      <c r="A106" s="16">
        <v>1</v>
      </c>
      <c r="B106" s="16">
        <v>2</v>
      </c>
      <c r="C106" s="16">
        <v>45</v>
      </c>
      <c r="D106" s="27">
        <v>0.70000000000000007</v>
      </c>
      <c r="E106" s="16" t="str">
        <f t="shared" si="1"/>
        <v>1245</v>
      </c>
    </row>
    <row r="107" spans="1:5" x14ac:dyDescent="0.25">
      <c r="A107" s="16">
        <v>1</v>
      </c>
      <c r="B107" s="16">
        <v>2</v>
      </c>
      <c r="C107" s="16">
        <v>46</v>
      </c>
      <c r="D107" s="27">
        <v>0.55000000000000004</v>
      </c>
      <c r="E107" s="16" t="str">
        <f t="shared" si="1"/>
        <v>1246</v>
      </c>
    </row>
    <row r="108" spans="1:5" x14ac:dyDescent="0.25">
      <c r="A108" s="16">
        <v>1</v>
      </c>
      <c r="B108" s="16">
        <v>2</v>
      </c>
      <c r="C108" s="16">
        <v>47</v>
      </c>
      <c r="D108" s="27">
        <v>0.85</v>
      </c>
      <c r="E108" s="16" t="str">
        <f t="shared" si="1"/>
        <v>1247</v>
      </c>
    </row>
    <row r="109" spans="1:5" x14ac:dyDescent="0.25">
      <c r="A109" s="16">
        <v>1</v>
      </c>
      <c r="B109" s="16">
        <v>2</v>
      </c>
      <c r="C109" s="16">
        <v>48</v>
      </c>
      <c r="D109" s="27">
        <v>0.4</v>
      </c>
      <c r="E109" s="16" t="str">
        <f t="shared" si="1"/>
        <v>1248</v>
      </c>
    </row>
    <row r="110" spans="1:5" x14ac:dyDescent="0.25">
      <c r="A110" s="16">
        <v>1</v>
      </c>
      <c r="B110" s="16">
        <v>2</v>
      </c>
      <c r="C110" s="16">
        <v>49</v>
      </c>
      <c r="D110" s="27">
        <v>0.9</v>
      </c>
      <c r="E110" s="16" t="str">
        <f t="shared" si="1"/>
        <v>1249</v>
      </c>
    </row>
    <row r="111" spans="1:5" x14ac:dyDescent="0.25">
      <c r="A111" s="16">
        <v>1</v>
      </c>
      <c r="B111" s="16">
        <v>2</v>
      </c>
      <c r="C111" s="16">
        <v>50</v>
      </c>
      <c r="D111" s="27">
        <v>0.65</v>
      </c>
      <c r="E111" s="16" t="str">
        <f t="shared" si="1"/>
        <v>1250</v>
      </c>
    </row>
    <row r="112" spans="1:5" x14ac:dyDescent="0.25">
      <c r="A112" s="16">
        <v>1</v>
      </c>
      <c r="B112" s="16">
        <v>2</v>
      </c>
      <c r="C112" s="16">
        <v>51</v>
      </c>
      <c r="D112" s="27">
        <v>0.65</v>
      </c>
      <c r="E112" s="16" t="str">
        <f t="shared" si="1"/>
        <v>1251</v>
      </c>
    </row>
    <row r="113" spans="1:5" x14ac:dyDescent="0.25">
      <c r="A113" s="16">
        <v>1</v>
      </c>
      <c r="B113" s="16">
        <v>2</v>
      </c>
      <c r="C113" s="16">
        <v>52</v>
      </c>
      <c r="D113" s="27">
        <v>0.65</v>
      </c>
      <c r="E113" s="16" t="str">
        <f t="shared" si="1"/>
        <v>1252</v>
      </c>
    </row>
    <row r="114" spans="1:5" x14ac:dyDescent="0.25">
      <c r="A114" s="16">
        <v>1</v>
      </c>
      <c r="B114" s="16">
        <v>2</v>
      </c>
      <c r="C114" s="16">
        <v>53</v>
      </c>
      <c r="D114" s="27">
        <v>0.65</v>
      </c>
      <c r="E114" s="16" t="str">
        <f t="shared" si="1"/>
        <v>1253</v>
      </c>
    </row>
    <row r="115" spans="1:5" x14ac:dyDescent="0.25">
      <c r="A115" s="16">
        <v>1</v>
      </c>
      <c r="B115" s="16">
        <v>2</v>
      </c>
      <c r="C115" s="16">
        <v>54</v>
      </c>
      <c r="D115" s="27">
        <v>0.65</v>
      </c>
      <c r="E115" s="16" t="str">
        <f t="shared" si="1"/>
        <v>1254</v>
      </c>
    </row>
    <row r="116" spans="1:5" x14ac:dyDescent="0.25">
      <c r="A116" s="16">
        <v>1</v>
      </c>
      <c r="B116" s="16">
        <v>2</v>
      </c>
      <c r="C116" s="16">
        <v>55</v>
      </c>
      <c r="D116" s="27">
        <v>0.65</v>
      </c>
      <c r="E116" s="16" t="str">
        <f t="shared" si="1"/>
        <v>1255</v>
      </c>
    </row>
    <row r="117" spans="1:5" x14ac:dyDescent="0.25">
      <c r="A117" s="16">
        <v>1</v>
      </c>
      <c r="B117" s="16">
        <v>2</v>
      </c>
      <c r="C117" s="16">
        <v>56</v>
      </c>
      <c r="D117" s="27">
        <v>0.65</v>
      </c>
      <c r="E117" s="16" t="str">
        <f t="shared" si="1"/>
        <v>1256</v>
      </c>
    </row>
    <row r="118" spans="1:5" x14ac:dyDescent="0.25">
      <c r="A118" s="16">
        <v>1</v>
      </c>
      <c r="B118" s="16">
        <v>2</v>
      </c>
      <c r="C118" s="16">
        <v>57</v>
      </c>
      <c r="D118" s="27">
        <v>0.65</v>
      </c>
      <c r="E118" s="16" t="str">
        <f t="shared" si="1"/>
        <v>1257</v>
      </c>
    </row>
    <row r="119" spans="1:5" x14ac:dyDescent="0.25">
      <c r="A119" s="16">
        <v>1</v>
      </c>
      <c r="B119" s="16">
        <v>2</v>
      </c>
      <c r="C119" s="16">
        <v>58</v>
      </c>
      <c r="D119" s="27">
        <v>0.65</v>
      </c>
      <c r="E119" s="16" t="str">
        <f t="shared" si="1"/>
        <v>1258</v>
      </c>
    </row>
    <row r="120" spans="1:5" x14ac:dyDescent="0.25">
      <c r="A120" s="16">
        <v>1</v>
      </c>
      <c r="B120" s="16">
        <v>2</v>
      </c>
      <c r="C120" s="16">
        <v>59</v>
      </c>
      <c r="D120" s="27">
        <v>0.65</v>
      </c>
      <c r="E120" s="16" t="str">
        <f t="shared" si="1"/>
        <v>1259</v>
      </c>
    </row>
    <row r="121" spans="1:5" x14ac:dyDescent="0.25">
      <c r="A121" s="16">
        <v>1</v>
      </c>
      <c r="B121" s="16">
        <v>2</v>
      </c>
      <c r="C121" s="16">
        <v>60</v>
      </c>
      <c r="D121" s="27">
        <v>0.65</v>
      </c>
      <c r="E121" s="16" t="str">
        <f t="shared" si="1"/>
        <v>1260</v>
      </c>
    </row>
    <row r="122" spans="1:5" x14ac:dyDescent="0.25">
      <c r="A122" s="16">
        <v>1</v>
      </c>
      <c r="B122" s="16">
        <v>3</v>
      </c>
      <c r="C122" s="16">
        <v>1</v>
      </c>
      <c r="D122" s="27">
        <v>0.65</v>
      </c>
      <c r="E122" s="16" t="str">
        <f t="shared" si="1"/>
        <v>131</v>
      </c>
    </row>
    <row r="123" spans="1:5" x14ac:dyDescent="0.25">
      <c r="A123" s="16">
        <v>1</v>
      </c>
      <c r="B123" s="16">
        <v>3</v>
      </c>
      <c r="C123" s="16">
        <v>2</v>
      </c>
      <c r="D123" s="27">
        <v>0.65</v>
      </c>
      <c r="E123" s="16" t="str">
        <f t="shared" si="1"/>
        <v>132</v>
      </c>
    </row>
    <row r="124" spans="1:5" x14ac:dyDescent="0.25">
      <c r="A124" s="16">
        <v>1</v>
      </c>
      <c r="B124" s="16">
        <v>3</v>
      </c>
      <c r="C124" s="16">
        <v>3</v>
      </c>
      <c r="D124" s="27">
        <v>0.65</v>
      </c>
      <c r="E124" s="16" t="str">
        <f t="shared" si="1"/>
        <v>133</v>
      </c>
    </row>
    <row r="125" spans="1:5" x14ac:dyDescent="0.25">
      <c r="A125" s="16">
        <v>1</v>
      </c>
      <c r="B125" s="16">
        <v>3</v>
      </c>
      <c r="C125" s="16">
        <v>4</v>
      </c>
      <c r="D125" s="27">
        <v>0.65</v>
      </c>
      <c r="E125" s="16" t="str">
        <f t="shared" si="1"/>
        <v>134</v>
      </c>
    </row>
    <row r="126" spans="1:5" x14ac:dyDescent="0.25">
      <c r="A126" s="16">
        <v>1</v>
      </c>
      <c r="B126" s="16">
        <v>3</v>
      </c>
      <c r="C126" s="16">
        <v>5</v>
      </c>
      <c r="D126" s="27">
        <v>0.8</v>
      </c>
      <c r="E126" s="16" t="str">
        <f t="shared" si="1"/>
        <v>135</v>
      </c>
    </row>
    <row r="127" spans="1:5" x14ac:dyDescent="0.25">
      <c r="A127" s="16">
        <v>1</v>
      </c>
      <c r="B127" s="16">
        <v>3</v>
      </c>
      <c r="C127" s="16">
        <v>6</v>
      </c>
      <c r="D127" s="27">
        <v>0.45</v>
      </c>
      <c r="E127" s="16" t="str">
        <f t="shared" si="1"/>
        <v>136</v>
      </c>
    </row>
    <row r="128" spans="1:5" x14ac:dyDescent="0.25">
      <c r="A128" s="16">
        <v>1</v>
      </c>
      <c r="B128" s="16">
        <v>3</v>
      </c>
      <c r="C128" s="16">
        <v>7</v>
      </c>
      <c r="D128" s="27">
        <v>0.55000000000000004</v>
      </c>
      <c r="E128" s="16" t="str">
        <f t="shared" si="1"/>
        <v>137</v>
      </c>
    </row>
    <row r="129" spans="1:5" x14ac:dyDescent="0.25">
      <c r="A129" s="16">
        <v>1</v>
      </c>
      <c r="B129" s="16">
        <v>3</v>
      </c>
      <c r="C129" s="16">
        <v>8</v>
      </c>
      <c r="D129" s="27">
        <v>0.4</v>
      </c>
      <c r="E129" s="16" t="str">
        <f t="shared" si="1"/>
        <v>138</v>
      </c>
    </row>
    <row r="130" spans="1:5" x14ac:dyDescent="0.25">
      <c r="A130" s="16">
        <v>1</v>
      </c>
      <c r="B130" s="16">
        <v>3</v>
      </c>
      <c r="C130" s="16">
        <v>9</v>
      </c>
      <c r="D130" s="27">
        <v>0.75</v>
      </c>
      <c r="E130" s="16" t="str">
        <f t="shared" si="1"/>
        <v>139</v>
      </c>
    </row>
    <row r="131" spans="1:5" x14ac:dyDescent="0.25">
      <c r="A131" s="16">
        <v>1</v>
      </c>
      <c r="B131" s="16">
        <v>3</v>
      </c>
      <c r="C131" s="16">
        <v>10</v>
      </c>
      <c r="D131" s="27">
        <v>0.3</v>
      </c>
      <c r="E131" s="16" t="str">
        <f t="shared" ref="E131:E194" si="2">A131&amp;B131&amp;C131</f>
        <v>1310</v>
      </c>
    </row>
    <row r="132" spans="1:5" x14ac:dyDescent="0.25">
      <c r="A132" s="16">
        <v>1</v>
      </c>
      <c r="B132" s="16">
        <v>3</v>
      </c>
      <c r="C132" s="16">
        <v>11</v>
      </c>
      <c r="D132" s="27">
        <v>0.5</v>
      </c>
      <c r="E132" s="16" t="str">
        <f t="shared" si="2"/>
        <v>1311</v>
      </c>
    </row>
    <row r="133" spans="1:5" x14ac:dyDescent="0.25">
      <c r="A133" s="16">
        <v>1</v>
      </c>
      <c r="B133" s="16">
        <v>3</v>
      </c>
      <c r="C133" s="16">
        <v>12</v>
      </c>
      <c r="D133" s="27">
        <v>0.5</v>
      </c>
      <c r="E133" s="16" t="str">
        <f t="shared" si="2"/>
        <v>1312</v>
      </c>
    </row>
    <row r="134" spans="1:5" x14ac:dyDescent="0.25">
      <c r="A134" s="16">
        <v>1</v>
      </c>
      <c r="B134" s="16">
        <v>3</v>
      </c>
      <c r="C134" s="16">
        <v>13</v>
      </c>
      <c r="D134" s="27">
        <v>0.5</v>
      </c>
      <c r="E134" s="16" t="str">
        <f t="shared" si="2"/>
        <v>1313</v>
      </c>
    </row>
    <row r="135" spans="1:5" x14ac:dyDescent="0.25">
      <c r="A135" s="16">
        <v>1</v>
      </c>
      <c r="B135" s="16">
        <v>3</v>
      </c>
      <c r="C135" s="16">
        <v>14</v>
      </c>
      <c r="D135" s="27">
        <v>0.5</v>
      </c>
      <c r="E135" s="16" t="str">
        <f t="shared" si="2"/>
        <v>1314</v>
      </c>
    </row>
    <row r="136" spans="1:5" x14ac:dyDescent="0.25">
      <c r="A136" s="16">
        <v>1</v>
      </c>
      <c r="B136" s="16">
        <v>3</v>
      </c>
      <c r="C136" s="16">
        <v>15</v>
      </c>
      <c r="D136" s="27">
        <v>0.5</v>
      </c>
      <c r="E136" s="16" t="str">
        <f t="shared" si="2"/>
        <v>1315</v>
      </c>
    </row>
    <row r="137" spans="1:5" x14ac:dyDescent="0.25">
      <c r="A137" s="16">
        <v>1</v>
      </c>
      <c r="B137" s="16">
        <v>3</v>
      </c>
      <c r="C137" s="16">
        <v>16</v>
      </c>
      <c r="D137" s="27">
        <v>0.5</v>
      </c>
      <c r="E137" s="16" t="str">
        <f t="shared" si="2"/>
        <v>1316</v>
      </c>
    </row>
    <row r="138" spans="1:5" x14ac:dyDescent="0.25">
      <c r="A138" s="16">
        <v>1</v>
      </c>
      <c r="B138" s="16">
        <v>3</v>
      </c>
      <c r="C138" s="16">
        <v>17</v>
      </c>
      <c r="D138" s="27">
        <v>0.5</v>
      </c>
      <c r="E138" s="16" t="str">
        <f t="shared" si="2"/>
        <v>1317</v>
      </c>
    </row>
    <row r="139" spans="1:5" x14ac:dyDescent="0.25">
      <c r="A139" s="16">
        <v>1</v>
      </c>
      <c r="B139" s="16">
        <v>3</v>
      </c>
      <c r="C139" s="16">
        <v>18</v>
      </c>
      <c r="D139" s="27">
        <v>0.5</v>
      </c>
      <c r="E139" s="16" t="str">
        <f t="shared" si="2"/>
        <v>1318</v>
      </c>
    </row>
    <row r="140" spans="1:5" x14ac:dyDescent="0.25">
      <c r="A140" s="16">
        <v>1</v>
      </c>
      <c r="B140" s="16">
        <v>3</v>
      </c>
      <c r="C140" s="16">
        <v>19</v>
      </c>
      <c r="D140" s="27">
        <v>0.5</v>
      </c>
      <c r="E140" s="16" t="str">
        <f t="shared" si="2"/>
        <v>1319</v>
      </c>
    </row>
    <row r="141" spans="1:5" x14ac:dyDescent="0.25">
      <c r="A141" s="16">
        <v>1</v>
      </c>
      <c r="B141" s="16">
        <v>3</v>
      </c>
      <c r="C141" s="16">
        <v>20</v>
      </c>
      <c r="D141" s="27">
        <v>0.5</v>
      </c>
      <c r="E141" s="16" t="str">
        <f t="shared" si="2"/>
        <v>1320</v>
      </c>
    </row>
    <row r="142" spans="1:5" x14ac:dyDescent="0.25">
      <c r="A142" s="16">
        <v>1</v>
      </c>
      <c r="B142" s="16">
        <v>3</v>
      </c>
      <c r="C142" s="16">
        <v>21</v>
      </c>
      <c r="D142" s="27">
        <v>0.5</v>
      </c>
      <c r="E142" s="16" t="str">
        <f t="shared" si="2"/>
        <v>1321</v>
      </c>
    </row>
    <row r="143" spans="1:5" x14ac:dyDescent="0.25">
      <c r="A143" s="16">
        <v>1</v>
      </c>
      <c r="B143" s="16">
        <v>3</v>
      </c>
      <c r="C143" s="16">
        <v>22</v>
      </c>
      <c r="D143" s="27">
        <v>0.5</v>
      </c>
      <c r="E143" s="16" t="str">
        <f t="shared" si="2"/>
        <v>1322</v>
      </c>
    </row>
    <row r="144" spans="1:5" x14ac:dyDescent="0.25">
      <c r="A144" s="16">
        <v>1</v>
      </c>
      <c r="B144" s="16">
        <v>3</v>
      </c>
      <c r="C144" s="16">
        <v>23</v>
      </c>
      <c r="D144" s="27">
        <v>0.5</v>
      </c>
      <c r="E144" s="16" t="str">
        <f t="shared" si="2"/>
        <v>1323</v>
      </c>
    </row>
    <row r="145" spans="1:5" x14ac:dyDescent="0.25">
      <c r="A145" s="16">
        <v>1</v>
      </c>
      <c r="B145" s="16">
        <v>3</v>
      </c>
      <c r="C145" s="16">
        <v>24</v>
      </c>
      <c r="D145" s="27">
        <v>0.5</v>
      </c>
      <c r="E145" s="16" t="str">
        <f t="shared" si="2"/>
        <v>1324</v>
      </c>
    </row>
    <row r="146" spans="1:5" x14ac:dyDescent="0.25">
      <c r="A146" s="16">
        <v>1</v>
      </c>
      <c r="B146" s="16">
        <v>3</v>
      </c>
      <c r="C146" s="16">
        <v>25</v>
      </c>
      <c r="D146" s="27">
        <v>0.5</v>
      </c>
      <c r="E146" s="16" t="str">
        <f t="shared" si="2"/>
        <v>1325</v>
      </c>
    </row>
    <row r="147" spans="1:5" x14ac:dyDescent="0.25">
      <c r="A147" s="16">
        <v>1</v>
      </c>
      <c r="B147" s="16">
        <v>3</v>
      </c>
      <c r="C147" s="16">
        <v>26</v>
      </c>
      <c r="D147" s="27">
        <v>0.5</v>
      </c>
      <c r="E147" s="16" t="str">
        <f t="shared" si="2"/>
        <v>1326</v>
      </c>
    </row>
    <row r="148" spans="1:5" x14ac:dyDescent="0.25">
      <c r="A148" s="16">
        <v>1</v>
      </c>
      <c r="B148" s="16">
        <v>3</v>
      </c>
      <c r="C148" s="16">
        <v>27</v>
      </c>
      <c r="D148" s="27">
        <v>0.5</v>
      </c>
      <c r="E148" s="16" t="str">
        <f t="shared" si="2"/>
        <v>1327</v>
      </c>
    </row>
    <row r="149" spans="1:5" x14ac:dyDescent="0.25">
      <c r="A149" s="16">
        <v>1</v>
      </c>
      <c r="B149" s="16">
        <v>3</v>
      </c>
      <c r="C149" s="16">
        <v>28</v>
      </c>
      <c r="D149" s="27">
        <v>0.5</v>
      </c>
      <c r="E149" s="16" t="str">
        <f t="shared" si="2"/>
        <v>1328</v>
      </c>
    </row>
    <row r="150" spans="1:5" x14ac:dyDescent="0.25">
      <c r="A150" s="16">
        <v>1</v>
      </c>
      <c r="B150" s="16">
        <v>3</v>
      </c>
      <c r="C150" s="16">
        <v>29</v>
      </c>
      <c r="D150" s="27">
        <v>0.5</v>
      </c>
      <c r="E150" s="16" t="str">
        <f t="shared" si="2"/>
        <v>1329</v>
      </c>
    </row>
    <row r="151" spans="1:5" x14ac:dyDescent="0.25">
      <c r="A151" s="16">
        <v>1</v>
      </c>
      <c r="B151" s="16">
        <v>3</v>
      </c>
      <c r="C151" s="16">
        <v>30</v>
      </c>
      <c r="D151" s="27">
        <v>0.5</v>
      </c>
      <c r="E151" s="16" t="str">
        <f t="shared" si="2"/>
        <v>1330</v>
      </c>
    </row>
    <row r="152" spans="1:5" x14ac:dyDescent="0.25">
      <c r="A152" s="16">
        <v>1</v>
      </c>
      <c r="B152" s="16">
        <v>3</v>
      </c>
      <c r="C152" s="16">
        <v>31</v>
      </c>
      <c r="D152" s="27">
        <v>0.5</v>
      </c>
      <c r="E152" s="16" t="str">
        <f t="shared" si="2"/>
        <v>1331</v>
      </c>
    </row>
    <row r="153" spans="1:5" x14ac:dyDescent="0.25">
      <c r="A153" s="16">
        <v>1</v>
      </c>
      <c r="B153" s="16">
        <v>3</v>
      </c>
      <c r="C153" s="16">
        <v>32</v>
      </c>
      <c r="D153" s="27">
        <v>0.6</v>
      </c>
      <c r="E153" s="16" t="str">
        <f t="shared" si="2"/>
        <v>1332</v>
      </c>
    </row>
    <row r="154" spans="1:5" x14ac:dyDescent="0.25">
      <c r="A154" s="16">
        <v>1</v>
      </c>
      <c r="B154" s="16">
        <v>3</v>
      </c>
      <c r="C154" s="16">
        <v>33</v>
      </c>
      <c r="D154" s="27">
        <v>0.4</v>
      </c>
      <c r="E154" s="16" t="str">
        <f t="shared" si="2"/>
        <v>1333</v>
      </c>
    </row>
    <row r="155" spans="1:5" x14ac:dyDescent="0.25">
      <c r="A155" s="16">
        <v>1</v>
      </c>
      <c r="B155" s="16">
        <v>3</v>
      </c>
      <c r="C155" s="16">
        <v>34</v>
      </c>
      <c r="D155" s="27">
        <v>0.5</v>
      </c>
      <c r="E155" s="16" t="str">
        <f t="shared" si="2"/>
        <v>1334</v>
      </c>
    </row>
    <row r="156" spans="1:5" x14ac:dyDescent="0.25">
      <c r="A156" s="16">
        <v>1</v>
      </c>
      <c r="B156" s="16">
        <v>3</v>
      </c>
      <c r="C156" s="16">
        <v>35</v>
      </c>
      <c r="D156" s="27">
        <v>0.5</v>
      </c>
      <c r="E156" s="16" t="str">
        <f t="shared" si="2"/>
        <v>1335</v>
      </c>
    </row>
    <row r="157" spans="1:5" x14ac:dyDescent="0.25">
      <c r="A157" s="16">
        <v>1</v>
      </c>
      <c r="B157" s="16">
        <v>3</v>
      </c>
      <c r="C157" s="16">
        <v>36</v>
      </c>
      <c r="D157" s="27">
        <v>0.5</v>
      </c>
      <c r="E157" s="16" t="str">
        <f t="shared" si="2"/>
        <v>1336</v>
      </c>
    </row>
    <row r="158" spans="1:5" x14ac:dyDescent="0.25">
      <c r="A158" s="16">
        <v>1</v>
      </c>
      <c r="B158" s="16">
        <v>3</v>
      </c>
      <c r="C158" s="16">
        <v>37</v>
      </c>
      <c r="D158" s="27">
        <v>0.5</v>
      </c>
      <c r="E158" s="16" t="str">
        <f t="shared" si="2"/>
        <v>1337</v>
      </c>
    </row>
    <row r="159" spans="1:5" x14ac:dyDescent="0.25">
      <c r="A159" s="16">
        <v>1</v>
      </c>
      <c r="B159" s="16">
        <v>3</v>
      </c>
      <c r="C159" s="16">
        <v>38</v>
      </c>
      <c r="D159" s="27">
        <v>0.5</v>
      </c>
      <c r="E159" s="16" t="str">
        <f t="shared" si="2"/>
        <v>1338</v>
      </c>
    </row>
    <row r="160" spans="1:5" x14ac:dyDescent="0.25">
      <c r="A160" s="16">
        <v>1</v>
      </c>
      <c r="B160" s="16">
        <v>3</v>
      </c>
      <c r="C160" s="16">
        <v>39</v>
      </c>
      <c r="D160" s="27">
        <v>0.5</v>
      </c>
      <c r="E160" s="16" t="str">
        <f t="shared" si="2"/>
        <v>1339</v>
      </c>
    </row>
    <row r="161" spans="1:5" x14ac:dyDescent="0.25">
      <c r="A161" s="16">
        <v>1</v>
      </c>
      <c r="B161" s="16">
        <v>3</v>
      </c>
      <c r="C161" s="16">
        <v>40</v>
      </c>
      <c r="D161" s="27">
        <v>0.5</v>
      </c>
      <c r="E161" s="16" t="str">
        <f t="shared" si="2"/>
        <v>1340</v>
      </c>
    </row>
    <row r="162" spans="1:5" x14ac:dyDescent="0.25">
      <c r="A162" s="16">
        <v>1</v>
      </c>
      <c r="B162" s="16">
        <v>3</v>
      </c>
      <c r="C162" s="16">
        <v>41</v>
      </c>
      <c r="D162" s="27">
        <v>0.5</v>
      </c>
      <c r="E162" s="16" t="str">
        <f t="shared" si="2"/>
        <v>1341</v>
      </c>
    </row>
    <row r="163" spans="1:5" x14ac:dyDescent="0.25">
      <c r="A163" s="16">
        <v>1</v>
      </c>
      <c r="B163" s="16">
        <v>3</v>
      </c>
      <c r="C163" s="16">
        <v>42</v>
      </c>
      <c r="D163" s="27">
        <v>0.5</v>
      </c>
      <c r="E163" s="16" t="str">
        <f t="shared" si="2"/>
        <v>1342</v>
      </c>
    </row>
    <row r="164" spans="1:5" x14ac:dyDescent="0.25">
      <c r="A164" s="16">
        <v>1</v>
      </c>
      <c r="B164" s="16">
        <v>3</v>
      </c>
      <c r="C164" s="16">
        <v>43</v>
      </c>
      <c r="D164" s="27">
        <v>0.5</v>
      </c>
      <c r="E164" s="16" t="str">
        <f t="shared" si="2"/>
        <v>1343</v>
      </c>
    </row>
    <row r="165" spans="1:5" x14ac:dyDescent="0.25">
      <c r="A165" s="16">
        <v>1</v>
      </c>
      <c r="B165" s="16">
        <v>3</v>
      </c>
      <c r="C165" s="16">
        <v>44</v>
      </c>
      <c r="D165" s="27">
        <v>0.8</v>
      </c>
      <c r="E165" s="16" t="str">
        <f t="shared" si="2"/>
        <v>1344</v>
      </c>
    </row>
    <row r="166" spans="1:5" x14ac:dyDescent="0.25">
      <c r="A166" s="16">
        <v>1</v>
      </c>
      <c r="B166" s="16">
        <v>3</v>
      </c>
      <c r="C166" s="16">
        <v>45</v>
      </c>
      <c r="D166" s="27">
        <v>0.2</v>
      </c>
      <c r="E166" s="16" t="str">
        <f t="shared" si="2"/>
        <v>1345</v>
      </c>
    </row>
    <row r="167" spans="1:5" x14ac:dyDescent="0.25">
      <c r="A167" s="16">
        <v>1</v>
      </c>
      <c r="B167" s="16">
        <v>3</v>
      </c>
      <c r="C167" s="16">
        <v>46</v>
      </c>
      <c r="D167" s="27">
        <v>0.4</v>
      </c>
      <c r="E167" s="16" t="str">
        <f t="shared" si="2"/>
        <v>1346</v>
      </c>
    </row>
    <row r="168" spans="1:5" x14ac:dyDescent="0.25">
      <c r="A168" s="16">
        <v>1</v>
      </c>
      <c r="B168" s="16">
        <v>3</v>
      </c>
      <c r="C168" s="16">
        <v>47</v>
      </c>
      <c r="D168" s="27">
        <v>0.15</v>
      </c>
      <c r="E168" s="16" t="str">
        <f t="shared" si="2"/>
        <v>1347</v>
      </c>
    </row>
    <row r="169" spans="1:5" x14ac:dyDescent="0.25">
      <c r="A169" s="16">
        <v>1</v>
      </c>
      <c r="B169" s="16">
        <v>3</v>
      </c>
      <c r="C169" s="16">
        <v>48</v>
      </c>
      <c r="D169" s="27">
        <v>0.65</v>
      </c>
      <c r="E169" s="16" t="str">
        <f t="shared" si="2"/>
        <v>1348</v>
      </c>
    </row>
    <row r="170" spans="1:5" x14ac:dyDescent="0.25">
      <c r="A170" s="16">
        <v>1</v>
      </c>
      <c r="B170" s="16">
        <v>3</v>
      </c>
      <c r="C170" s="16">
        <v>49</v>
      </c>
      <c r="D170" s="27">
        <v>0.45</v>
      </c>
      <c r="E170" s="16" t="str">
        <f t="shared" si="2"/>
        <v>1349</v>
      </c>
    </row>
    <row r="171" spans="1:5" x14ac:dyDescent="0.25">
      <c r="A171" s="16">
        <v>1</v>
      </c>
      <c r="B171" s="16">
        <v>3</v>
      </c>
      <c r="C171" s="16">
        <v>50</v>
      </c>
      <c r="D171" s="27">
        <v>0.45</v>
      </c>
      <c r="E171" s="16" t="str">
        <f t="shared" si="2"/>
        <v>1350</v>
      </c>
    </row>
    <row r="172" spans="1:5" x14ac:dyDescent="0.25">
      <c r="A172" s="16">
        <v>1</v>
      </c>
      <c r="B172" s="16">
        <v>3</v>
      </c>
      <c r="C172" s="16">
        <v>51</v>
      </c>
      <c r="D172" s="27">
        <v>0.45</v>
      </c>
      <c r="E172" s="16" t="str">
        <f t="shared" si="2"/>
        <v>1351</v>
      </c>
    </row>
    <row r="173" spans="1:5" x14ac:dyDescent="0.25">
      <c r="A173" s="16">
        <v>1</v>
      </c>
      <c r="B173" s="16">
        <v>3</v>
      </c>
      <c r="C173" s="16">
        <v>52</v>
      </c>
      <c r="D173" s="27">
        <v>0.45</v>
      </c>
      <c r="E173" s="16" t="str">
        <f t="shared" si="2"/>
        <v>1352</v>
      </c>
    </row>
    <row r="174" spans="1:5" x14ac:dyDescent="0.25">
      <c r="A174" s="16">
        <v>1</v>
      </c>
      <c r="B174" s="16">
        <v>3</v>
      </c>
      <c r="C174" s="16">
        <v>53</v>
      </c>
      <c r="D174" s="27">
        <v>0.45</v>
      </c>
      <c r="E174" s="16" t="str">
        <f t="shared" si="2"/>
        <v>1353</v>
      </c>
    </row>
    <row r="175" spans="1:5" x14ac:dyDescent="0.25">
      <c r="A175" s="16">
        <v>1</v>
      </c>
      <c r="B175" s="16">
        <v>3</v>
      </c>
      <c r="C175" s="16">
        <v>54</v>
      </c>
      <c r="D175" s="27">
        <v>0.45</v>
      </c>
      <c r="E175" s="16" t="str">
        <f t="shared" si="2"/>
        <v>1354</v>
      </c>
    </row>
    <row r="176" spans="1:5" x14ac:dyDescent="0.25">
      <c r="A176" s="16">
        <v>1</v>
      </c>
      <c r="B176" s="16">
        <v>3</v>
      </c>
      <c r="C176" s="16">
        <v>55</v>
      </c>
      <c r="D176" s="27">
        <v>0.45</v>
      </c>
      <c r="E176" s="16" t="str">
        <f t="shared" si="2"/>
        <v>1355</v>
      </c>
    </row>
    <row r="177" spans="1:5" x14ac:dyDescent="0.25">
      <c r="A177" s="16">
        <v>1</v>
      </c>
      <c r="B177" s="16">
        <v>3</v>
      </c>
      <c r="C177" s="16">
        <v>56</v>
      </c>
      <c r="D177" s="27">
        <v>0.45</v>
      </c>
      <c r="E177" s="16" t="str">
        <f t="shared" si="2"/>
        <v>1356</v>
      </c>
    </row>
    <row r="178" spans="1:5" x14ac:dyDescent="0.25">
      <c r="A178" s="16">
        <v>1</v>
      </c>
      <c r="B178" s="16">
        <v>3</v>
      </c>
      <c r="C178" s="16">
        <v>57</v>
      </c>
      <c r="D178" s="27">
        <v>0.45</v>
      </c>
      <c r="E178" s="16" t="str">
        <f t="shared" si="2"/>
        <v>1357</v>
      </c>
    </row>
    <row r="179" spans="1:5" x14ac:dyDescent="0.25">
      <c r="A179" s="16">
        <v>1</v>
      </c>
      <c r="B179" s="16">
        <v>3</v>
      </c>
      <c r="C179" s="16">
        <v>58</v>
      </c>
      <c r="D179" s="27">
        <v>0.45</v>
      </c>
      <c r="E179" s="16" t="str">
        <f t="shared" si="2"/>
        <v>1358</v>
      </c>
    </row>
    <row r="180" spans="1:5" x14ac:dyDescent="0.25">
      <c r="A180" s="16">
        <v>1</v>
      </c>
      <c r="B180" s="16">
        <v>3</v>
      </c>
      <c r="C180" s="16">
        <v>59</v>
      </c>
      <c r="D180" s="27">
        <v>0.45</v>
      </c>
      <c r="E180" s="16" t="str">
        <f t="shared" si="2"/>
        <v>1359</v>
      </c>
    </row>
    <row r="181" spans="1:5" x14ac:dyDescent="0.25">
      <c r="A181" s="16">
        <v>1</v>
      </c>
      <c r="B181" s="16">
        <v>3</v>
      </c>
      <c r="C181" s="16">
        <v>60</v>
      </c>
      <c r="D181" s="27">
        <v>0.45</v>
      </c>
      <c r="E181" s="16" t="str">
        <f t="shared" si="2"/>
        <v>1360</v>
      </c>
    </row>
    <row r="182" spans="1:5" x14ac:dyDescent="0.25">
      <c r="A182" s="16">
        <v>1</v>
      </c>
      <c r="B182" s="16">
        <v>4</v>
      </c>
      <c r="C182" s="16">
        <v>1</v>
      </c>
      <c r="D182" s="27">
        <v>0.55000000000000004</v>
      </c>
      <c r="E182" s="16" t="str">
        <f t="shared" si="2"/>
        <v>141</v>
      </c>
    </row>
    <row r="183" spans="1:5" x14ac:dyDescent="0.25">
      <c r="A183" s="16">
        <v>1</v>
      </c>
      <c r="B183" s="16">
        <v>4</v>
      </c>
      <c r="C183" s="16">
        <v>2</v>
      </c>
      <c r="D183" s="27">
        <v>0.35000000000000003</v>
      </c>
      <c r="E183" s="16" t="str">
        <f t="shared" si="2"/>
        <v>142</v>
      </c>
    </row>
    <row r="184" spans="1:5" x14ac:dyDescent="0.25">
      <c r="A184" s="16">
        <v>1</v>
      </c>
      <c r="B184" s="16">
        <v>4</v>
      </c>
      <c r="C184" s="16">
        <v>3</v>
      </c>
      <c r="D184" s="27">
        <v>0.45</v>
      </c>
      <c r="E184" s="16" t="str">
        <f t="shared" si="2"/>
        <v>143</v>
      </c>
    </row>
    <row r="185" spans="1:5" x14ac:dyDescent="0.25">
      <c r="A185" s="16">
        <v>1</v>
      </c>
      <c r="B185" s="16">
        <v>4</v>
      </c>
      <c r="C185" s="16">
        <v>4</v>
      </c>
      <c r="D185" s="27">
        <v>0.45</v>
      </c>
      <c r="E185" s="16" t="str">
        <f t="shared" si="2"/>
        <v>144</v>
      </c>
    </row>
    <row r="186" spans="1:5" x14ac:dyDescent="0.25">
      <c r="A186" s="16">
        <v>1</v>
      </c>
      <c r="B186" s="16">
        <v>4</v>
      </c>
      <c r="C186" s="16">
        <v>5</v>
      </c>
      <c r="D186" s="27">
        <v>0.45</v>
      </c>
      <c r="E186" s="16" t="str">
        <f t="shared" si="2"/>
        <v>145</v>
      </c>
    </row>
    <row r="187" spans="1:5" x14ac:dyDescent="0.25">
      <c r="A187" s="16">
        <v>1</v>
      </c>
      <c r="B187" s="16">
        <v>4</v>
      </c>
      <c r="C187" s="16">
        <v>6</v>
      </c>
      <c r="D187" s="27">
        <v>0.45</v>
      </c>
      <c r="E187" s="16" t="str">
        <f t="shared" si="2"/>
        <v>146</v>
      </c>
    </row>
    <row r="188" spans="1:5" x14ac:dyDescent="0.25">
      <c r="A188" s="16">
        <v>1</v>
      </c>
      <c r="B188" s="16">
        <v>4</v>
      </c>
      <c r="C188" s="16">
        <v>7</v>
      </c>
      <c r="D188" s="27">
        <v>0.45</v>
      </c>
      <c r="E188" s="16" t="str">
        <f t="shared" si="2"/>
        <v>147</v>
      </c>
    </row>
    <row r="189" spans="1:5" x14ac:dyDescent="0.25">
      <c r="A189" s="16">
        <v>1</v>
      </c>
      <c r="B189" s="16">
        <v>4</v>
      </c>
      <c r="C189" s="16">
        <v>8</v>
      </c>
      <c r="D189" s="27">
        <v>0.45</v>
      </c>
      <c r="E189" s="16" t="str">
        <f t="shared" si="2"/>
        <v>148</v>
      </c>
    </row>
    <row r="190" spans="1:5" x14ac:dyDescent="0.25">
      <c r="A190" s="16">
        <v>1</v>
      </c>
      <c r="B190" s="16">
        <v>4</v>
      </c>
      <c r="C190" s="16">
        <v>9</v>
      </c>
      <c r="D190" s="27">
        <v>0.45</v>
      </c>
      <c r="E190" s="16" t="str">
        <f t="shared" si="2"/>
        <v>149</v>
      </c>
    </row>
    <row r="191" spans="1:5" x14ac:dyDescent="0.25">
      <c r="A191" s="16">
        <v>1</v>
      </c>
      <c r="B191" s="16">
        <v>4</v>
      </c>
      <c r="C191" s="16">
        <v>10</v>
      </c>
      <c r="D191" s="27">
        <v>0.45</v>
      </c>
      <c r="E191" s="16" t="str">
        <f t="shared" si="2"/>
        <v>1410</v>
      </c>
    </row>
    <row r="192" spans="1:5" x14ac:dyDescent="0.25">
      <c r="A192" s="16">
        <v>1</v>
      </c>
      <c r="B192" s="16">
        <v>4</v>
      </c>
      <c r="C192" s="16">
        <v>11</v>
      </c>
      <c r="D192" s="27">
        <v>0.45</v>
      </c>
      <c r="E192" s="16" t="str">
        <f t="shared" si="2"/>
        <v>1411</v>
      </c>
    </row>
    <row r="193" spans="1:5" x14ac:dyDescent="0.25">
      <c r="A193" s="16">
        <v>1</v>
      </c>
      <c r="B193" s="16">
        <v>4</v>
      </c>
      <c r="C193" s="16">
        <v>12</v>
      </c>
      <c r="D193" s="27">
        <v>0.45</v>
      </c>
      <c r="E193" s="16" t="str">
        <f t="shared" si="2"/>
        <v>1412</v>
      </c>
    </row>
    <row r="194" spans="1:5" x14ac:dyDescent="0.25">
      <c r="A194" s="16">
        <v>1</v>
      </c>
      <c r="B194" s="16">
        <v>4</v>
      </c>
      <c r="C194" s="16">
        <v>13</v>
      </c>
      <c r="D194" s="27">
        <v>0.45</v>
      </c>
      <c r="E194" s="16" t="str">
        <f t="shared" si="2"/>
        <v>1413</v>
      </c>
    </row>
    <row r="195" spans="1:5" x14ac:dyDescent="0.25">
      <c r="A195" s="16">
        <v>1</v>
      </c>
      <c r="B195" s="16">
        <v>4</v>
      </c>
      <c r="C195" s="16">
        <v>14</v>
      </c>
      <c r="D195" s="27">
        <v>0.45</v>
      </c>
      <c r="E195" s="16" t="str">
        <f t="shared" ref="E195:E258" si="3">A195&amp;B195&amp;C195</f>
        <v>1414</v>
      </c>
    </row>
    <row r="196" spans="1:5" x14ac:dyDescent="0.25">
      <c r="A196" s="16">
        <v>1</v>
      </c>
      <c r="B196" s="16">
        <v>4</v>
      </c>
      <c r="C196" s="16">
        <v>15</v>
      </c>
      <c r="D196" s="27">
        <v>0.45</v>
      </c>
      <c r="E196" s="16" t="str">
        <f t="shared" si="3"/>
        <v>1415</v>
      </c>
    </row>
    <row r="197" spans="1:5" x14ac:dyDescent="0.25">
      <c r="A197" s="16">
        <v>1</v>
      </c>
      <c r="B197" s="16">
        <v>4</v>
      </c>
      <c r="C197" s="16">
        <v>16</v>
      </c>
      <c r="D197" s="27">
        <v>0.45</v>
      </c>
      <c r="E197" s="16" t="str">
        <f t="shared" si="3"/>
        <v>1416</v>
      </c>
    </row>
    <row r="198" spans="1:5" x14ac:dyDescent="0.25">
      <c r="A198" s="16">
        <v>1</v>
      </c>
      <c r="B198" s="16">
        <v>4</v>
      </c>
      <c r="C198" s="16">
        <v>17</v>
      </c>
      <c r="D198" s="27">
        <v>0.45</v>
      </c>
      <c r="E198" s="16" t="str">
        <f t="shared" si="3"/>
        <v>1417</v>
      </c>
    </row>
    <row r="199" spans="1:5" x14ac:dyDescent="0.25">
      <c r="A199" s="16">
        <v>1</v>
      </c>
      <c r="B199" s="16">
        <v>4</v>
      </c>
      <c r="C199" s="16">
        <v>18</v>
      </c>
      <c r="D199" s="27">
        <v>0.45</v>
      </c>
      <c r="E199" s="16" t="str">
        <f t="shared" si="3"/>
        <v>1418</v>
      </c>
    </row>
    <row r="200" spans="1:5" x14ac:dyDescent="0.25">
      <c r="A200" s="16">
        <v>1</v>
      </c>
      <c r="B200" s="16">
        <v>4</v>
      </c>
      <c r="C200" s="16">
        <v>19</v>
      </c>
      <c r="D200" s="27">
        <v>0.45</v>
      </c>
      <c r="E200" s="16" t="str">
        <f t="shared" si="3"/>
        <v>1419</v>
      </c>
    </row>
    <row r="201" spans="1:5" x14ac:dyDescent="0.25">
      <c r="A201" s="16">
        <v>1</v>
      </c>
      <c r="B201" s="16">
        <v>4</v>
      </c>
      <c r="C201" s="16">
        <v>20</v>
      </c>
      <c r="D201" s="27">
        <v>0.45</v>
      </c>
      <c r="E201" s="16" t="str">
        <f t="shared" si="3"/>
        <v>1420</v>
      </c>
    </row>
    <row r="202" spans="1:5" x14ac:dyDescent="0.25">
      <c r="A202" s="16">
        <v>1</v>
      </c>
      <c r="B202" s="16">
        <v>4</v>
      </c>
      <c r="C202" s="16">
        <v>21</v>
      </c>
      <c r="D202" s="27">
        <v>0.45</v>
      </c>
      <c r="E202" s="16" t="str">
        <f t="shared" si="3"/>
        <v>1421</v>
      </c>
    </row>
    <row r="203" spans="1:5" x14ac:dyDescent="0.25">
      <c r="A203" s="16">
        <v>1</v>
      </c>
      <c r="B203" s="16">
        <v>4</v>
      </c>
      <c r="C203" s="16">
        <v>22</v>
      </c>
      <c r="D203" s="27">
        <v>0.45</v>
      </c>
      <c r="E203" s="16" t="str">
        <f t="shared" si="3"/>
        <v>1422</v>
      </c>
    </row>
    <row r="204" spans="1:5" x14ac:dyDescent="0.25">
      <c r="A204" s="16">
        <v>1</v>
      </c>
      <c r="B204" s="16">
        <v>4</v>
      </c>
      <c r="C204" s="16">
        <v>23</v>
      </c>
      <c r="D204" s="27">
        <v>0.35000000000000003</v>
      </c>
      <c r="E204" s="16" t="str">
        <f t="shared" si="3"/>
        <v>1423</v>
      </c>
    </row>
    <row r="205" spans="1:5" x14ac:dyDescent="0.25">
      <c r="A205" s="16">
        <v>1</v>
      </c>
      <c r="B205" s="16">
        <v>4</v>
      </c>
      <c r="C205" s="16">
        <v>24</v>
      </c>
      <c r="D205" s="27">
        <v>0.55000000000000004</v>
      </c>
      <c r="E205" s="16" t="str">
        <f t="shared" si="3"/>
        <v>1424</v>
      </c>
    </row>
    <row r="206" spans="1:5" x14ac:dyDescent="0.25">
      <c r="A206" s="16">
        <v>1</v>
      </c>
      <c r="B206" s="16">
        <v>4</v>
      </c>
      <c r="C206" s="16">
        <v>25</v>
      </c>
      <c r="D206" s="27">
        <v>0.5</v>
      </c>
      <c r="E206" s="16" t="str">
        <f t="shared" si="3"/>
        <v>1425</v>
      </c>
    </row>
    <row r="207" spans="1:5" x14ac:dyDescent="0.25">
      <c r="A207" s="16">
        <v>1</v>
      </c>
      <c r="B207" s="16">
        <v>4</v>
      </c>
      <c r="C207" s="16">
        <v>26</v>
      </c>
      <c r="D207" s="27">
        <v>0.5</v>
      </c>
      <c r="E207" s="16" t="str">
        <f t="shared" si="3"/>
        <v>1426</v>
      </c>
    </row>
    <row r="208" spans="1:5" x14ac:dyDescent="0.25">
      <c r="A208" s="16">
        <v>1</v>
      </c>
      <c r="B208" s="16">
        <v>4</v>
      </c>
      <c r="C208" s="16">
        <v>27</v>
      </c>
      <c r="D208" s="27">
        <v>0.5</v>
      </c>
      <c r="E208" s="16" t="str">
        <f t="shared" si="3"/>
        <v>1427</v>
      </c>
    </row>
    <row r="209" spans="1:5" x14ac:dyDescent="0.25">
      <c r="A209" s="16">
        <v>1</v>
      </c>
      <c r="B209" s="16">
        <v>4</v>
      </c>
      <c r="C209" s="16">
        <v>28</v>
      </c>
      <c r="D209" s="27">
        <v>0.5</v>
      </c>
      <c r="E209" s="16" t="str">
        <f t="shared" si="3"/>
        <v>1428</v>
      </c>
    </row>
    <row r="210" spans="1:5" x14ac:dyDescent="0.25">
      <c r="A210" s="16">
        <v>1</v>
      </c>
      <c r="B210" s="16">
        <v>4</v>
      </c>
      <c r="C210" s="16">
        <v>29</v>
      </c>
      <c r="D210" s="27">
        <v>0.5</v>
      </c>
      <c r="E210" s="16" t="str">
        <f t="shared" si="3"/>
        <v>1429</v>
      </c>
    </row>
    <row r="211" spans="1:5" x14ac:dyDescent="0.25">
      <c r="A211" s="16">
        <v>1</v>
      </c>
      <c r="B211" s="16">
        <v>4</v>
      </c>
      <c r="C211" s="16">
        <v>30</v>
      </c>
      <c r="D211" s="27">
        <v>0.5</v>
      </c>
      <c r="E211" s="16" t="str">
        <f t="shared" si="3"/>
        <v>1430</v>
      </c>
    </row>
    <row r="212" spans="1:5" x14ac:dyDescent="0.25">
      <c r="A212" s="16">
        <v>1</v>
      </c>
      <c r="B212" s="16">
        <v>4</v>
      </c>
      <c r="C212" s="16">
        <v>31</v>
      </c>
      <c r="D212" s="27">
        <v>0.5</v>
      </c>
      <c r="E212" s="16" t="str">
        <f t="shared" si="3"/>
        <v>1431</v>
      </c>
    </row>
    <row r="213" spans="1:5" x14ac:dyDescent="0.25">
      <c r="A213" s="16">
        <v>1</v>
      </c>
      <c r="B213" s="16">
        <v>4</v>
      </c>
      <c r="C213" s="16">
        <v>32</v>
      </c>
      <c r="D213" s="27">
        <v>0.5</v>
      </c>
      <c r="E213" s="16" t="str">
        <f t="shared" si="3"/>
        <v>1432</v>
      </c>
    </row>
    <row r="214" spans="1:5" x14ac:dyDescent="0.25">
      <c r="A214" s="16">
        <v>1</v>
      </c>
      <c r="B214" s="16">
        <v>4</v>
      </c>
      <c r="C214" s="16">
        <v>33</v>
      </c>
      <c r="D214" s="27">
        <v>0.5</v>
      </c>
      <c r="E214" s="16" t="str">
        <f t="shared" si="3"/>
        <v>1433</v>
      </c>
    </row>
    <row r="215" spans="1:5" x14ac:dyDescent="0.25">
      <c r="A215" s="16">
        <v>1</v>
      </c>
      <c r="B215" s="16">
        <v>4</v>
      </c>
      <c r="C215" s="16">
        <v>34</v>
      </c>
      <c r="D215" s="27">
        <v>0.70000000000000007</v>
      </c>
      <c r="E215" s="16" t="str">
        <f t="shared" si="3"/>
        <v>1434</v>
      </c>
    </row>
    <row r="216" spans="1:5" x14ac:dyDescent="0.25">
      <c r="A216" s="16">
        <v>1</v>
      </c>
      <c r="B216" s="16">
        <v>4</v>
      </c>
      <c r="C216" s="16">
        <v>35</v>
      </c>
      <c r="D216" s="27">
        <v>0.3</v>
      </c>
      <c r="E216" s="16" t="str">
        <f t="shared" si="3"/>
        <v>1435</v>
      </c>
    </row>
    <row r="217" spans="1:5" x14ac:dyDescent="0.25">
      <c r="A217" s="16">
        <v>1</v>
      </c>
      <c r="B217" s="16">
        <v>4</v>
      </c>
      <c r="C217" s="16">
        <v>36</v>
      </c>
      <c r="D217" s="27">
        <v>0.55000000000000004</v>
      </c>
      <c r="E217" s="16" t="str">
        <f t="shared" si="3"/>
        <v>1436</v>
      </c>
    </row>
    <row r="218" spans="1:5" x14ac:dyDescent="0.25">
      <c r="A218" s="16">
        <v>1</v>
      </c>
      <c r="B218" s="16">
        <v>4</v>
      </c>
      <c r="C218" s="16">
        <v>37</v>
      </c>
      <c r="D218" s="27">
        <v>0.3</v>
      </c>
      <c r="E218" s="16" t="str">
        <f t="shared" si="3"/>
        <v>1437</v>
      </c>
    </row>
    <row r="219" spans="1:5" x14ac:dyDescent="0.25">
      <c r="A219" s="16">
        <v>1</v>
      </c>
      <c r="B219" s="16">
        <v>4</v>
      </c>
      <c r="C219" s="16">
        <v>38</v>
      </c>
      <c r="D219" s="27">
        <v>0.55000000000000004</v>
      </c>
      <c r="E219" s="16" t="str">
        <f t="shared" si="3"/>
        <v>1438</v>
      </c>
    </row>
    <row r="220" spans="1:5" x14ac:dyDescent="0.25">
      <c r="A220" s="16">
        <v>1</v>
      </c>
      <c r="B220" s="16">
        <v>4</v>
      </c>
      <c r="C220" s="16">
        <v>39</v>
      </c>
      <c r="D220" s="27">
        <v>0.4</v>
      </c>
      <c r="E220" s="16" t="str">
        <f t="shared" si="3"/>
        <v>1439</v>
      </c>
    </row>
    <row r="221" spans="1:5" x14ac:dyDescent="0.25">
      <c r="A221" s="16">
        <v>1</v>
      </c>
      <c r="B221" s="16">
        <v>4</v>
      </c>
      <c r="C221" s="16">
        <v>40</v>
      </c>
      <c r="D221" s="27">
        <v>0.9</v>
      </c>
      <c r="E221" s="16" t="str">
        <f t="shared" si="3"/>
        <v>1440</v>
      </c>
    </row>
    <row r="222" spans="1:5" x14ac:dyDescent="0.25">
      <c r="A222" s="16">
        <v>1</v>
      </c>
      <c r="B222" s="16">
        <v>4</v>
      </c>
      <c r="C222" s="16">
        <v>41</v>
      </c>
      <c r="D222" s="27">
        <v>0.55000000000000004</v>
      </c>
      <c r="E222" s="16" t="str">
        <f t="shared" si="3"/>
        <v>1441</v>
      </c>
    </row>
    <row r="223" spans="1:5" x14ac:dyDescent="0.25">
      <c r="A223" s="16">
        <v>1</v>
      </c>
      <c r="B223" s="16">
        <v>4</v>
      </c>
      <c r="C223" s="16">
        <v>42</v>
      </c>
      <c r="D223" s="27">
        <v>0.65</v>
      </c>
      <c r="E223" s="16" t="str">
        <f t="shared" si="3"/>
        <v>1442</v>
      </c>
    </row>
    <row r="224" spans="1:5" x14ac:dyDescent="0.25">
      <c r="A224" s="16">
        <v>1</v>
      </c>
      <c r="B224" s="16">
        <v>4</v>
      </c>
      <c r="C224" s="16">
        <v>43</v>
      </c>
      <c r="D224" s="27">
        <v>0.65</v>
      </c>
      <c r="E224" s="16" t="str">
        <f t="shared" si="3"/>
        <v>1443</v>
      </c>
    </row>
    <row r="225" spans="1:5" x14ac:dyDescent="0.25">
      <c r="A225" s="16">
        <v>1</v>
      </c>
      <c r="B225" s="16">
        <v>4</v>
      </c>
      <c r="C225" s="16">
        <v>44</v>
      </c>
      <c r="D225" s="27">
        <v>0.65</v>
      </c>
      <c r="E225" s="16" t="str">
        <f t="shared" si="3"/>
        <v>1444</v>
      </c>
    </row>
    <row r="226" spans="1:5" x14ac:dyDescent="0.25">
      <c r="A226" s="16">
        <v>1</v>
      </c>
      <c r="B226" s="16">
        <v>4</v>
      </c>
      <c r="C226" s="16">
        <v>45</v>
      </c>
      <c r="D226" s="27">
        <v>0.65</v>
      </c>
      <c r="E226" s="16" t="str">
        <f t="shared" si="3"/>
        <v>1445</v>
      </c>
    </row>
    <row r="227" spans="1:5" x14ac:dyDescent="0.25">
      <c r="A227" s="16">
        <v>1</v>
      </c>
      <c r="B227" s="16">
        <v>4</v>
      </c>
      <c r="C227" s="16">
        <v>46</v>
      </c>
      <c r="D227" s="27">
        <v>0.65</v>
      </c>
      <c r="E227" s="16" t="str">
        <f t="shared" si="3"/>
        <v>1446</v>
      </c>
    </row>
    <row r="228" spans="1:5" x14ac:dyDescent="0.25">
      <c r="A228" s="16">
        <v>1</v>
      </c>
      <c r="B228" s="16">
        <v>4</v>
      </c>
      <c r="C228" s="16">
        <v>47</v>
      </c>
      <c r="D228" s="27">
        <v>0.65</v>
      </c>
      <c r="E228" s="16" t="str">
        <f t="shared" si="3"/>
        <v>1447</v>
      </c>
    </row>
    <row r="229" spans="1:5" x14ac:dyDescent="0.25">
      <c r="A229" s="16">
        <v>1</v>
      </c>
      <c r="B229" s="16">
        <v>4</v>
      </c>
      <c r="C229" s="16">
        <v>48</v>
      </c>
      <c r="D229" s="27">
        <v>0.65</v>
      </c>
      <c r="E229" s="16" t="str">
        <f t="shared" si="3"/>
        <v>1448</v>
      </c>
    </row>
    <row r="230" spans="1:5" x14ac:dyDescent="0.25">
      <c r="A230" s="16">
        <v>1</v>
      </c>
      <c r="B230" s="16">
        <v>4</v>
      </c>
      <c r="C230" s="16">
        <v>49</v>
      </c>
      <c r="D230" s="27">
        <v>0.65</v>
      </c>
      <c r="E230" s="16" t="str">
        <f t="shared" si="3"/>
        <v>1449</v>
      </c>
    </row>
    <row r="231" spans="1:5" x14ac:dyDescent="0.25">
      <c r="A231" s="16">
        <v>1</v>
      </c>
      <c r="B231" s="16">
        <v>4</v>
      </c>
      <c r="C231" s="16">
        <v>50</v>
      </c>
      <c r="D231" s="27">
        <v>0.65</v>
      </c>
      <c r="E231" s="16" t="str">
        <f t="shared" si="3"/>
        <v>1450</v>
      </c>
    </row>
    <row r="232" spans="1:5" x14ac:dyDescent="0.25">
      <c r="A232" s="16">
        <v>1</v>
      </c>
      <c r="B232" s="16">
        <v>4</v>
      </c>
      <c r="C232" s="16">
        <v>51</v>
      </c>
      <c r="D232" s="27">
        <v>0.65</v>
      </c>
      <c r="E232" s="16" t="str">
        <f t="shared" si="3"/>
        <v>1451</v>
      </c>
    </row>
    <row r="233" spans="1:5" x14ac:dyDescent="0.25">
      <c r="A233" s="16">
        <v>1</v>
      </c>
      <c r="B233" s="16">
        <v>4</v>
      </c>
      <c r="C233" s="16">
        <v>52</v>
      </c>
      <c r="D233" s="27">
        <v>0.65</v>
      </c>
      <c r="E233" s="16" t="str">
        <f t="shared" si="3"/>
        <v>1452</v>
      </c>
    </row>
    <row r="234" spans="1:5" x14ac:dyDescent="0.25">
      <c r="A234" s="16">
        <v>1</v>
      </c>
      <c r="B234" s="16">
        <v>4</v>
      </c>
      <c r="C234" s="16">
        <v>53</v>
      </c>
      <c r="D234" s="27">
        <v>0.65</v>
      </c>
      <c r="E234" s="16" t="str">
        <f t="shared" si="3"/>
        <v>1453</v>
      </c>
    </row>
    <row r="235" spans="1:5" x14ac:dyDescent="0.25">
      <c r="A235" s="16">
        <v>1</v>
      </c>
      <c r="B235" s="16">
        <v>4</v>
      </c>
      <c r="C235" s="16">
        <v>54</v>
      </c>
      <c r="D235" s="27">
        <v>0.65</v>
      </c>
      <c r="E235" s="16" t="str">
        <f t="shared" si="3"/>
        <v>1454</v>
      </c>
    </row>
    <row r="236" spans="1:5" x14ac:dyDescent="0.25">
      <c r="A236" s="16">
        <v>1</v>
      </c>
      <c r="B236" s="16">
        <v>4</v>
      </c>
      <c r="C236" s="16">
        <v>55</v>
      </c>
      <c r="D236" s="27">
        <v>0.65</v>
      </c>
      <c r="E236" s="16" t="str">
        <f t="shared" si="3"/>
        <v>1455</v>
      </c>
    </row>
    <row r="237" spans="1:5" x14ac:dyDescent="0.25">
      <c r="A237" s="16">
        <v>1</v>
      </c>
      <c r="B237" s="16">
        <v>4</v>
      </c>
      <c r="C237" s="16">
        <v>56</v>
      </c>
      <c r="D237" s="27">
        <v>0.75</v>
      </c>
      <c r="E237" s="16" t="str">
        <f t="shared" si="3"/>
        <v>1456</v>
      </c>
    </row>
    <row r="238" spans="1:5" x14ac:dyDescent="0.25">
      <c r="A238" s="16">
        <v>1</v>
      </c>
      <c r="B238" s="16">
        <v>4</v>
      </c>
      <c r="C238" s="16">
        <v>57</v>
      </c>
      <c r="D238" s="27">
        <v>0.5</v>
      </c>
      <c r="E238" s="16" t="str">
        <f t="shared" si="3"/>
        <v>1457</v>
      </c>
    </row>
    <row r="239" spans="1:5" x14ac:dyDescent="0.25">
      <c r="A239" s="16">
        <v>1</v>
      </c>
      <c r="B239" s="16">
        <v>4</v>
      </c>
      <c r="C239" s="16">
        <v>58</v>
      </c>
      <c r="D239" s="27">
        <v>0.95000000000000007</v>
      </c>
      <c r="E239" s="16" t="str">
        <f t="shared" si="3"/>
        <v>1458</v>
      </c>
    </row>
    <row r="240" spans="1:5" x14ac:dyDescent="0.25">
      <c r="A240" s="16">
        <v>1</v>
      </c>
      <c r="B240" s="16">
        <v>4</v>
      </c>
      <c r="C240" s="16">
        <v>59</v>
      </c>
      <c r="D240" s="27">
        <v>0.5</v>
      </c>
      <c r="E240" s="16" t="str">
        <f t="shared" si="3"/>
        <v>1459</v>
      </c>
    </row>
    <row r="241" spans="1:5" x14ac:dyDescent="0.25">
      <c r="A241" s="16">
        <v>1</v>
      </c>
      <c r="B241" s="16">
        <v>4</v>
      </c>
      <c r="C241" s="16">
        <v>60</v>
      </c>
      <c r="D241" s="27">
        <v>0.85</v>
      </c>
      <c r="E241" s="16" t="str">
        <f t="shared" si="3"/>
        <v>1460</v>
      </c>
    </row>
    <row r="242" spans="1:5" x14ac:dyDescent="0.25">
      <c r="A242" s="16">
        <v>1</v>
      </c>
      <c r="B242" s="16">
        <v>5</v>
      </c>
      <c r="C242" s="16">
        <v>1</v>
      </c>
      <c r="D242" s="27">
        <v>0.4</v>
      </c>
      <c r="E242" s="16" t="str">
        <f t="shared" si="3"/>
        <v>151</v>
      </c>
    </row>
    <row r="243" spans="1:5" x14ac:dyDescent="0.25">
      <c r="A243" s="16">
        <v>1</v>
      </c>
      <c r="B243" s="16">
        <v>5</v>
      </c>
      <c r="C243" s="16">
        <v>2</v>
      </c>
      <c r="D243" s="27">
        <v>0.5</v>
      </c>
      <c r="E243" s="16" t="str">
        <f t="shared" si="3"/>
        <v>152</v>
      </c>
    </row>
    <row r="244" spans="1:5" x14ac:dyDescent="0.25">
      <c r="A244" s="16">
        <v>1</v>
      </c>
      <c r="B244" s="16">
        <v>5</v>
      </c>
      <c r="C244" s="16">
        <v>3</v>
      </c>
      <c r="D244" s="27">
        <v>0.5</v>
      </c>
      <c r="E244" s="16" t="str">
        <f t="shared" si="3"/>
        <v>153</v>
      </c>
    </row>
    <row r="245" spans="1:5" x14ac:dyDescent="0.25">
      <c r="A245" s="16">
        <v>1</v>
      </c>
      <c r="B245" s="16">
        <v>5</v>
      </c>
      <c r="C245" s="16">
        <v>4</v>
      </c>
      <c r="D245" s="27">
        <v>0.5</v>
      </c>
      <c r="E245" s="16" t="str">
        <f t="shared" si="3"/>
        <v>154</v>
      </c>
    </row>
    <row r="246" spans="1:5" x14ac:dyDescent="0.25">
      <c r="A246" s="16">
        <v>1</v>
      </c>
      <c r="B246" s="16">
        <v>5</v>
      </c>
      <c r="C246" s="16">
        <v>5</v>
      </c>
      <c r="D246" s="27">
        <v>0.5</v>
      </c>
      <c r="E246" s="16" t="str">
        <f t="shared" si="3"/>
        <v>155</v>
      </c>
    </row>
    <row r="247" spans="1:5" x14ac:dyDescent="0.25">
      <c r="A247" s="16">
        <v>1</v>
      </c>
      <c r="B247" s="16">
        <v>5</v>
      </c>
      <c r="C247" s="16">
        <v>6</v>
      </c>
      <c r="D247" s="27">
        <v>0.5</v>
      </c>
      <c r="E247" s="16" t="str">
        <f t="shared" si="3"/>
        <v>156</v>
      </c>
    </row>
    <row r="248" spans="1:5" x14ac:dyDescent="0.25">
      <c r="A248" s="16">
        <v>1</v>
      </c>
      <c r="B248" s="16">
        <v>5</v>
      </c>
      <c r="C248" s="16">
        <v>7</v>
      </c>
      <c r="D248" s="27">
        <v>0.5</v>
      </c>
      <c r="E248" s="16" t="str">
        <f t="shared" si="3"/>
        <v>157</v>
      </c>
    </row>
    <row r="249" spans="1:5" x14ac:dyDescent="0.25">
      <c r="A249" s="16">
        <v>1</v>
      </c>
      <c r="B249" s="16">
        <v>5</v>
      </c>
      <c r="C249" s="16">
        <v>8</v>
      </c>
      <c r="D249" s="27">
        <v>0.5</v>
      </c>
      <c r="E249" s="16" t="str">
        <f t="shared" si="3"/>
        <v>158</v>
      </c>
    </row>
    <row r="250" spans="1:5" x14ac:dyDescent="0.25">
      <c r="A250" s="16">
        <v>1</v>
      </c>
      <c r="B250" s="16">
        <v>5</v>
      </c>
      <c r="C250" s="16">
        <v>9</v>
      </c>
      <c r="D250" s="27">
        <v>0.5</v>
      </c>
      <c r="E250" s="16" t="str">
        <f t="shared" si="3"/>
        <v>159</v>
      </c>
    </row>
    <row r="251" spans="1:5" x14ac:dyDescent="0.25">
      <c r="A251" s="16">
        <v>1</v>
      </c>
      <c r="B251" s="16">
        <v>5</v>
      </c>
      <c r="C251" s="16">
        <v>10</v>
      </c>
      <c r="D251" s="27">
        <v>0.5</v>
      </c>
      <c r="E251" s="16" t="str">
        <f t="shared" si="3"/>
        <v>1510</v>
      </c>
    </row>
    <row r="252" spans="1:5" x14ac:dyDescent="0.25">
      <c r="A252" s="16">
        <v>1</v>
      </c>
      <c r="B252" s="16">
        <v>5</v>
      </c>
      <c r="C252" s="16">
        <v>11</v>
      </c>
      <c r="D252" s="27">
        <v>0.5</v>
      </c>
      <c r="E252" s="16" t="str">
        <f t="shared" si="3"/>
        <v>1511</v>
      </c>
    </row>
    <row r="253" spans="1:5" x14ac:dyDescent="0.25">
      <c r="A253" s="16">
        <v>1</v>
      </c>
      <c r="B253" s="16">
        <v>5</v>
      </c>
      <c r="C253" s="16">
        <v>12</v>
      </c>
      <c r="D253" s="27">
        <v>0.5</v>
      </c>
      <c r="E253" s="16" t="str">
        <f t="shared" si="3"/>
        <v>1512</v>
      </c>
    </row>
    <row r="254" spans="1:5" x14ac:dyDescent="0.25">
      <c r="A254" s="16">
        <v>1</v>
      </c>
      <c r="B254" s="16">
        <v>5</v>
      </c>
      <c r="C254" s="16">
        <v>13</v>
      </c>
      <c r="D254" s="27">
        <v>0.5</v>
      </c>
      <c r="E254" s="16" t="str">
        <f t="shared" si="3"/>
        <v>1513</v>
      </c>
    </row>
    <row r="255" spans="1:5" x14ac:dyDescent="0.25">
      <c r="A255" s="16">
        <v>1</v>
      </c>
      <c r="B255" s="16">
        <v>5</v>
      </c>
      <c r="C255" s="16">
        <v>14</v>
      </c>
      <c r="D255" s="27">
        <v>0.5</v>
      </c>
      <c r="E255" s="16" t="str">
        <f t="shared" si="3"/>
        <v>1514</v>
      </c>
    </row>
    <row r="256" spans="1:5" x14ac:dyDescent="0.25">
      <c r="A256" s="16">
        <v>1</v>
      </c>
      <c r="B256" s="16">
        <v>5</v>
      </c>
      <c r="C256" s="16">
        <v>15</v>
      </c>
      <c r="D256" s="27">
        <v>0.5</v>
      </c>
      <c r="E256" s="16" t="str">
        <f t="shared" si="3"/>
        <v>1515</v>
      </c>
    </row>
    <row r="257" spans="1:5" x14ac:dyDescent="0.25">
      <c r="A257" s="16">
        <v>1</v>
      </c>
      <c r="B257" s="16">
        <v>5</v>
      </c>
      <c r="C257" s="16">
        <v>16</v>
      </c>
      <c r="D257" s="27">
        <v>0.5</v>
      </c>
      <c r="E257" s="16" t="str">
        <f t="shared" si="3"/>
        <v>1516</v>
      </c>
    </row>
    <row r="258" spans="1:5" x14ac:dyDescent="0.25">
      <c r="A258" s="16">
        <v>1</v>
      </c>
      <c r="B258" s="16">
        <v>5</v>
      </c>
      <c r="C258" s="16">
        <v>17</v>
      </c>
      <c r="D258" s="27">
        <v>0.5</v>
      </c>
      <c r="E258" s="16" t="str">
        <f t="shared" si="3"/>
        <v>1517</v>
      </c>
    </row>
    <row r="259" spans="1:5" x14ac:dyDescent="0.25">
      <c r="A259" s="16">
        <v>1</v>
      </c>
      <c r="B259" s="16">
        <v>5</v>
      </c>
      <c r="C259" s="16">
        <v>18</v>
      </c>
      <c r="D259" s="27">
        <v>0.5</v>
      </c>
      <c r="E259" s="16" t="str">
        <f t="shared" ref="E259:E322" si="4">A259&amp;B259&amp;C259</f>
        <v>1518</v>
      </c>
    </row>
    <row r="260" spans="1:5" x14ac:dyDescent="0.25">
      <c r="A260" s="16">
        <v>1</v>
      </c>
      <c r="B260" s="16">
        <v>5</v>
      </c>
      <c r="C260" s="16">
        <v>19</v>
      </c>
      <c r="D260" s="27">
        <v>0.5</v>
      </c>
      <c r="E260" s="16" t="str">
        <f t="shared" si="4"/>
        <v>1519</v>
      </c>
    </row>
    <row r="261" spans="1:5" x14ac:dyDescent="0.25">
      <c r="A261" s="16">
        <v>1</v>
      </c>
      <c r="B261" s="16">
        <v>5</v>
      </c>
      <c r="C261" s="16">
        <v>20</v>
      </c>
      <c r="D261" s="27">
        <v>0.5</v>
      </c>
      <c r="E261" s="16" t="str">
        <f t="shared" si="4"/>
        <v>1520</v>
      </c>
    </row>
    <row r="262" spans="1:5" x14ac:dyDescent="0.25">
      <c r="A262" s="16">
        <v>1</v>
      </c>
      <c r="B262" s="16">
        <v>5</v>
      </c>
      <c r="C262" s="16">
        <v>21</v>
      </c>
      <c r="D262" s="27">
        <v>0.5</v>
      </c>
      <c r="E262" s="16" t="str">
        <f t="shared" si="4"/>
        <v>1521</v>
      </c>
    </row>
    <row r="263" spans="1:5" x14ac:dyDescent="0.25">
      <c r="A263" s="16">
        <v>1</v>
      </c>
      <c r="B263" s="16">
        <v>5</v>
      </c>
      <c r="C263" s="16">
        <v>22</v>
      </c>
      <c r="D263" s="27">
        <v>0.5</v>
      </c>
      <c r="E263" s="16" t="str">
        <f t="shared" si="4"/>
        <v>1522</v>
      </c>
    </row>
    <row r="264" spans="1:5" x14ac:dyDescent="0.25">
      <c r="A264" s="16">
        <v>1</v>
      </c>
      <c r="B264" s="16">
        <v>5</v>
      </c>
      <c r="C264" s="16">
        <v>23</v>
      </c>
      <c r="D264" s="27">
        <v>0.5</v>
      </c>
      <c r="E264" s="16" t="str">
        <f t="shared" si="4"/>
        <v>1523</v>
      </c>
    </row>
    <row r="265" spans="1:5" x14ac:dyDescent="0.25">
      <c r="A265" s="16">
        <v>1</v>
      </c>
      <c r="B265" s="16">
        <v>5</v>
      </c>
      <c r="C265" s="16">
        <v>24</v>
      </c>
      <c r="D265" s="27">
        <v>0.5</v>
      </c>
      <c r="E265" s="16" t="str">
        <f t="shared" si="4"/>
        <v>1524</v>
      </c>
    </row>
    <row r="266" spans="1:5" x14ac:dyDescent="0.25">
      <c r="A266" s="16">
        <v>1</v>
      </c>
      <c r="B266" s="16">
        <v>5</v>
      </c>
      <c r="C266" s="16">
        <v>25</v>
      </c>
      <c r="D266" s="27">
        <v>0.45</v>
      </c>
      <c r="E266" s="16" t="str">
        <f t="shared" si="4"/>
        <v>1525</v>
      </c>
    </row>
    <row r="267" spans="1:5" x14ac:dyDescent="0.25">
      <c r="A267" s="16">
        <v>1</v>
      </c>
      <c r="B267" s="16">
        <v>5</v>
      </c>
      <c r="C267" s="16">
        <v>26</v>
      </c>
      <c r="D267" s="27">
        <v>0.65</v>
      </c>
      <c r="E267" s="16" t="str">
        <f t="shared" si="4"/>
        <v>1526</v>
      </c>
    </row>
    <row r="268" spans="1:5" x14ac:dyDescent="0.25">
      <c r="A268" s="16">
        <v>1</v>
      </c>
      <c r="B268" s="16">
        <v>5</v>
      </c>
      <c r="C268" s="16">
        <v>27</v>
      </c>
      <c r="D268" s="27">
        <v>0.5</v>
      </c>
      <c r="E268" s="16" t="str">
        <f t="shared" si="4"/>
        <v>1527</v>
      </c>
    </row>
    <row r="269" spans="1:5" x14ac:dyDescent="0.25">
      <c r="A269" s="16">
        <v>1</v>
      </c>
      <c r="B269" s="16">
        <v>5</v>
      </c>
      <c r="C269" s="16">
        <v>28</v>
      </c>
      <c r="D269" s="27">
        <v>0.5</v>
      </c>
      <c r="E269" s="16" t="str">
        <f t="shared" si="4"/>
        <v>1528</v>
      </c>
    </row>
    <row r="270" spans="1:5" x14ac:dyDescent="0.25">
      <c r="A270" s="16">
        <v>1</v>
      </c>
      <c r="B270" s="16">
        <v>5</v>
      </c>
      <c r="C270" s="16">
        <v>29</v>
      </c>
      <c r="D270" s="27">
        <v>0.5</v>
      </c>
      <c r="E270" s="16" t="str">
        <f t="shared" si="4"/>
        <v>1529</v>
      </c>
    </row>
    <row r="271" spans="1:5" x14ac:dyDescent="0.25">
      <c r="A271" s="16">
        <v>1</v>
      </c>
      <c r="B271" s="16">
        <v>5</v>
      </c>
      <c r="C271" s="16">
        <v>30</v>
      </c>
      <c r="D271" s="27">
        <v>0.5</v>
      </c>
      <c r="E271" s="16" t="str">
        <f t="shared" si="4"/>
        <v>1530</v>
      </c>
    </row>
    <row r="272" spans="1:5" x14ac:dyDescent="0.25">
      <c r="A272" s="16">
        <v>1</v>
      </c>
      <c r="B272" s="16">
        <v>5</v>
      </c>
      <c r="C272" s="16">
        <v>31</v>
      </c>
      <c r="D272" s="27">
        <v>0.5</v>
      </c>
      <c r="E272" s="16" t="str">
        <f t="shared" si="4"/>
        <v>1531</v>
      </c>
    </row>
    <row r="273" spans="1:5" x14ac:dyDescent="0.25">
      <c r="A273" s="16">
        <v>1</v>
      </c>
      <c r="B273" s="16">
        <v>5</v>
      </c>
      <c r="C273" s="16">
        <v>32</v>
      </c>
      <c r="D273" s="27">
        <v>0.5</v>
      </c>
      <c r="E273" s="16" t="str">
        <f t="shared" si="4"/>
        <v>1532</v>
      </c>
    </row>
    <row r="274" spans="1:5" x14ac:dyDescent="0.25">
      <c r="A274" s="16">
        <v>1</v>
      </c>
      <c r="B274" s="16">
        <v>5</v>
      </c>
      <c r="C274" s="16">
        <v>33</v>
      </c>
      <c r="D274" s="27">
        <v>0.75</v>
      </c>
      <c r="E274" s="16" t="str">
        <f t="shared" si="4"/>
        <v>1533</v>
      </c>
    </row>
    <row r="275" spans="1:5" x14ac:dyDescent="0.25">
      <c r="A275" s="16">
        <v>1</v>
      </c>
      <c r="B275" s="16">
        <v>5</v>
      </c>
      <c r="C275" s="16">
        <v>34</v>
      </c>
      <c r="D275" s="27">
        <v>0.25</v>
      </c>
      <c r="E275" s="16" t="str">
        <f t="shared" si="4"/>
        <v>1534</v>
      </c>
    </row>
    <row r="276" spans="1:5" x14ac:dyDescent="0.25">
      <c r="A276" s="16">
        <v>1</v>
      </c>
      <c r="B276" s="16">
        <v>5</v>
      </c>
      <c r="C276" s="16">
        <v>35</v>
      </c>
      <c r="D276" s="27">
        <v>0.55000000000000004</v>
      </c>
      <c r="E276" s="16" t="str">
        <f t="shared" si="4"/>
        <v>1535</v>
      </c>
    </row>
    <row r="277" spans="1:5" x14ac:dyDescent="0.25">
      <c r="A277" s="16">
        <v>1</v>
      </c>
      <c r="B277" s="16">
        <v>5</v>
      </c>
      <c r="C277" s="16">
        <v>36</v>
      </c>
      <c r="D277" s="27">
        <v>0.3</v>
      </c>
      <c r="E277" s="16" t="str">
        <f t="shared" si="4"/>
        <v>1536</v>
      </c>
    </row>
    <row r="278" spans="1:5" x14ac:dyDescent="0.25">
      <c r="A278" s="16">
        <v>1</v>
      </c>
      <c r="B278" s="16">
        <v>5</v>
      </c>
      <c r="C278" s="16">
        <v>37</v>
      </c>
      <c r="D278" s="27">
        <v>0.85</v>
      </c>
      <c r="E278" s="16" t="str">
        <f t="shared" si="4"/>
        <v>1537</v>
      </c>
    </row>
    <row r="279" spans="1:5" x14ac:dyDescent="0.25">
      <c r="A279" s="16">
        <v>1</v>
      </c>
      <c r="B279" s="16">
        <v>5</v>
      </c>
      <c r="C279" s="16">
        <v>38</v>
      </c>
      <c r="D279" s="27">
        <v>0.5</v>
      </c>
      <c r="E279" s="16" t="str">
        <f t="shared" si="4"/>
        <v>1538</v>
      </c>
    </row>
    <row r="280" spans="1:5" x14ac:dyDescent="0.25">
      <c r="A280" s="16">
        <v>1</v>
      </c>
      <c r="B280" s="16">
        <v>5</v>
      </c>
      <c r="C280" s="16">
        <v>39</v>
      </c>
      <c r="D280" s="27">
        <v>0.70000000000000007</v>
      </c>
      <c r="E280" s="16" t="str">
        <f t="shared" si="4"/>
        <v>1539</v>
      </c>
    </row>
    <row r="281" spans="1:5" x14ac:dyDescent="0.25">
      <c r="A281" s="16">
        <v>1</v>
      </c>
      <c r="B281" s="16">
        <v>5</v>
      </c>
      <c r="C281" s="16">
        <v>40</v>
      </c>
      <c r="D281" s="27">
        <v>0.3</v>
      </c>
      <c r="E281" s="16" t="str">
        <f t="shared" si="4"/>
        <v>1540</v>
      </c>
    </row>
    <row r="282" spans="1:5" x14ac:dyDescent="0.25">
      <c r="A282" s="16">
        <v>1</v>
      </c>
      <c r="B282" s="16">
        <v>5</v>
      </c>
      <c r="C282" s="16">
        <v>41</v>
      </c>
      <c r="D282" s="27">
        <v>0.65</v>
      </c>
      <c r="E282" s="16" t="str">
        <f t="shared" si="4"/>
        <v>1541</v>
      </c>
    </row>
    <row r="283" spans="1:5" x14ac:dyDescent="0.25">
      <c r="A283" s="16">
        <v>1</v>
      </c>
      <c r="B283" s="16">
        <v>5</v>
      </c>
      <c r="C283" s="16">
        <v>42</v>
      </c>
      <c r="D283" s="27">
        <v>0.45</v>
      </c>
      <c r="E283" s="16" t="str">
        <f t="shared" si="4"/>
        <v>1542</v>
      </c>
    </row>
    <row r="284" spans="1:5" x14ac:dyDescent="0.25">
      <c r="A284" s="16">
        <v>1</v>
      </c>
      <c r="B284" s="16">
        <v>5</v>
      </c>
      <c r="C284" s="16">
        <v>43</v>
      </c>
      <c r="D284" s="27">
        <v>0.45</v>
      </c>
      <c r="E284" s="16" t="str">
        <f t="shared" si="4"/>
        <v>1543</v>
      </c>
    </row>
    <row r="285" spans="1:5" x14ac:dyDescent="0.25">
      <c r="A285" s="16">
        <v>1</v>
      </c>
      <c r="B285" s="16">
        <v>5</v>
      </c>
      <c r="C285" s="16">
        <v>44</v>
      </c>
      <c r="D285" s="27">
        <v>0.45</v>
      </c>
      <c r="E285" s="16" t="str">
        <f t="shared" si="4"/>
        <v>1544</v>
      </c>
    </row>
    <row r="286" spans="1:5" x14ac:dyDescent="0.25">
      <c r="A286" s="16">
        <v>1</v>
      </c>
      <c r="B286" s="16">
        <v>5</v>
      </c>
      <c r="C286" s="16">
        <v>45</v>
      </c>
      <c r="D286" s="27">
        <v>0.45</v>
      </c>
      <c r="E286" s="16" t="str">
        <f t="shared" si="4"/>
        <v>1545</v>
      </c>
    </row>
    <row r="287" spans="1:5" x14ac:dyDescent="0.25">
      <c r="A287" s="16">
        <v>1</v>
      </c>
      <c r="B287" s="16">
        <v>5</v>
      </c>
      <c r="C287" s="16">
        <v>46</v>
      </c>
      <c r="D287" s="27">
        <v>0.45</v>
      </c>
      <c r="E287" s="16" t="str">
        <f t="shared" si="4"/>
        <v>1546</v>
      </c>
    </row>
    <row r="288" spans="1:5" x14ac:dyDescent="0.25">
      <c r="A288" s="16">
        <v>1</v>
      </c>
      <c r="B288" s="16">
        <v>5</v>
      </c>
      <c r="C288" s="16">
        <v>47</v>
      </c>
      <c r="D288" s="27">
        <v>0.45</v>
      </c>
      <c r="E288" s="16" t="str">
        <f t="shared" si="4"/>
        <v>1547</v>
      </c>
    </row>
    <row r="289" spans="1:5" x14ac:dyDescent="0.25">
      <c r="A289" s="16">
        <v>1</v>
      </c>
      <c r="B289" s="16">
        <v>5</v>
      </c>
      <c r="C289" s="16">
        <v>48</v>
      </c>
      <c r="D289" s="27">
        <v>0.45</v>
      </c>
      <c r="E289" s="16" t="str">
        <f t="shared" si="4"/>
        <v>1548</v>
      </c>
    </row>
    <row r="290" spans="1:5" x14ac:dyDescent="0.25">
      <c r="A290" s="16">
        <v>1</v>
      </c>
      <c r="B290" s="16">
        <v>5</v>
      </c>
      <c r="C290" s="16">
        <v>49</v>
      </c>
      <c r="D290" s="27">
        <v>0.45</v>
      </c>
      <c r="E290" s="16" t="str">
        <f t="shared" si="4"/>
        <v>1549</v>
      </c>
    </row>
    <row r="291" spans="1:5" x14ac:dyDescent="0.25">
      <c r="A291" s="16">
        <v>1</v>
      </c>
      <c r="B291" s="16">
        <v>5</v>
      </c>
      <c r="C291" s="16">
        <v>50</v>
      </c>
      <c r="D291" s="27">
        <v>0.45</v>
      </c>
      <c r="E291" s="16" t="str">
        <f t="shared" si="4"/>
        <v>1550</v>
      </c>
    </row>
    <row r="292" spans="1:5" x14ac:dyDescent="0.25">
      <c r="A292" s="16">
        <v>1</v>
      </c>
      <c r="B292" s="16">
        <v>5</v>
      </c>
      <c r="C292" s="16">
        <v>51</v>
      </c>
      <c r="D292" s="27">
        <v>0.45</v>
      </c>
      <c r="E292" s="16" t="str">
        <f t="shared" si="4"/>
        <v>1551</v>
      </c>
    </row>
    <row r="293" spans="1:5" x14ac:dyDescent="0.25">
      <c r="A293" s="16">
        <v>1</v>
      </c>
      <c r="B293" s="16">
        <v>5</v>
      </c>
      <c r="C293" s="16">
        <v>52</v>
      </c>
      <c r="D293" s="27">
        <v>0.45</v>
      </c>
      <c r="E293" s="16" t="str">
        <f t="shared" si="4"/>
        <v>1552</v>
      </c>
    </row>
    <row r="294" spans="1:5" x14ac:dyDescent="0.25">
      <c r="A294" s="16">
        <v>1</v>
      </c>
      <c r="B294" s="16">
        <v>5</v>
      </c>
      <c r="C294" s="16">
        <v>53</v>
      </c>
      <c r="D294" s="27">
        <v>0.45</v>
      </c>
      <c r="E294" s="16" t="str">
        <f t="shared" si="4"/>
        <v>1553</v>
      </c>
    </row>
    <row r="295" spans="1:5" x14ac:dyDescent="0.25">
      <c r="A295" s="16">
        <v>1</v>
      </c>
      <c r="B295" s="16">
        <v>5</v>
      </c>
      <c r="C295" s="16">
        <v>54</v>
      </c>
      <c r="D295" s="27">
        <v>0.45</v>
      </c>
      <c r="E295" s="16" t="str">
        <f t="shared" si="4"/>
        <v>1554</v>
      </c>
    </row>
    <row r="296" spans="1:5" x14ac:dyDescent="0.25">
      <c r="A296" s="16">
        <v>1</v>
      </c>
      <c r="B296" s="16">
        <v>5</v>
      </c>
      <c r="C296" s="16">
        <v>55</v>
      </c>
      <c r="D296" s="27">
        <v>0.45</v>
      </c>
      <c r="E296" s="16" t="str">
        <f t="shared" si="4"/>
        <v>1555</v>
      </c>
    </row>
    <row r="297" spans="1:5" x14ac:dyDescent="0.25">
      <c r="A297" s="16">
        <v>1</v>
      </c>
      <c r="B297" s="16">
        <v>5</v>
      </c>
      <c r="C297" s="16">
        <v>56</v>
      </c>
      <c r="D297" s="27">
        <v>0.45</v>
      </c>
      <c r="E297" s="16" t="str">
        <f t="shared" si="4"/>
        <v>1556</v>
      </c>
    </row>
    <row r="298" spans="1:5" x14ac:dyDescent="0.25">
      <c r="A298" s="16">
        <v>1</v>
      </c>
      <c r="B298" s="16">
        <v>5</v>
      </c>
      <c r="C298" s="16">
        <v>57</v>
      </c>
      <c r="D298" s="27">
        <v>0.45</v>
      </c>
      <c r="E298" s="16" t="str">
        <f t="shared" si="4"/>
        <v>1557</v>
      </c>
    </row>
    <row r="299" spans="1:5" x14ac:dyDescent="0.25">
      <c r="A299" s="16">
        <v>1</v>
      </c>
      <c r="B299" s="16">
        <v>5</v>
      </c>
      <c r="C299" s="16">
        <v>58</v>
      </c>
      <c r="D299" s="27">
        <v>0.45</v>
      </c>
      <c r="E299" s="16" t="str">
        <f t="shared" si="4"/>
        <v>1558</v>
      </c>
    </row>
    <row r="300" spans="1:5" x14ac:dyDescent="0.25">
      <c r="A300" s="16">
        <v>1</v>
      </c>
      <c r="B300" s="16">
        <v>5</v>
      </c>
      <c r="C300" s="16">
        <v>59</v>
      </c>
      <c r="D300" s="27">
        <v>0.45</v>
      </c>
      <c r="E300" s="16" t="str">
        <f t="shared" si="4"/>
        <v>1559</v>
      </c>
    </row>
    <row r="301" spans="1:5" x14ac:dyDescent="0.25">
      <c r="A301" s="16">
        <v>1</v>
      </c>
      <c r="B301" s="16">
        <v>5</v>
      </c>
      <c r="C301" s="16">
        <v>60</v>
      </c>
      <c r="D301" s="27">
        <v>0.45</v>
      </c>
      <c r="E301" s="16" t="str">
        <f t="shared" si="4"/>
        <v>1560</v>
      </c>
    </row>
    <row r="302" spans="1:5" x14ac:dyDescent="0.25">
      <c r="A302" s="16">
        <v>1</v>
      </c>
      <c r="B302" s="16">
        <v>6</v>
      </c>
      <c r="C302" s="16">
        <v>1</v>
      </c>
      <c r="D302" s="27">
        <v>0.45</v>
      </c>
      <c r="E302" s="16" t="str">
        <f t="shared" si="4"/>
        <v>161</v>
      </c>
    </row>
    <row r="303" spans="1:5" x14ac:dyDescent="0.25">
      <c r="A303" s="16">
        <v>1</v>
      </c>
      <c r="B303" s="16">
        <v>6</v>
      </c>
      <c r="C303" s="16">
        <v>2</v>
      </c>
      <c r="D303" s="27">
        <v>0.45</v>
      </c>
      <c r="E303" s="16" t="str">
        <f t="shared" si="4"/>
        <v>162</v>
      </c>
    </row>
    <row r="304" spans="1:5" x14ac:dyDescent="0.25">
      <c r="A304" s="16">
        <v>1</v>
      </c>
      <c r="B304" s="16">
        <v>6</v>
      </c>
      <c r="C304" s="16">
        <v>3</v>
      </c>
      <c r="D304" s="27">
        <v>0.45</v>
      </c>
      <c r="E304" s="16" t="str">
        <f t="shared" si="4"/>
        <v>163</v>
      </c>
    </row>
    <row r="305" spans="1:5" x14ac:dyDescent="0.25">
      <c r="A305" s="16">
        <v>1</v>
      </c>
      <c r="B305" s="16">
        <v>6</v>
      </c>
      <c r="C305" s="16">
        <v>4</v>
      </c>
      <c r="D305" s="27">
        <v>0.45</v>
      </c>
      <c r="E305" s="16" t="str">
        <f t="shared" si="4"/>
        <v>164</v>
      </c>
    </row>
    <row r="306" spans="1:5" x14ac:dyDescent="0.25">
      <c r="A306" s="16">
        <v>1</v>
      </c>
      <c r="B306" s="16">
        <v>6</v>
      </c>
      <c r="C306" s="16">
        <v>5</v>
      </c>
      <c r="D306" s="27">
        <v>0.45</v>
      </c>
      <c r="E306" s="16" t="str">
        <f t="shared" si="4"/>
        <v>165</v>
      </c>
    </row>
    <row r="307" spans="1:5" x14ac:dyDescent="0.25">
      <c r="A307" s="16">
        <v>1</v>
      </c>
      <c r="B307" s="16">
        <v>6</v>
      </c>
      <c r="C307" s="16">
        <v>6</v>
      </c>
      <c r="D307" s="27">
        <v>0.45</v>
      </c>
      <c r="E307" s="16" t="str">
        <f t="shared" si="4"/>
        <v>166</v>
      </c>
    </row>
    <row r="308" spans="1:5" x14ac:dyDescent="0.25">
      <c r="A308" s="16">
        <v>1</v>
      </c>
      <c r="B308" s="16">
        <v>6</v>
      </c>
      <c r="C308" s="16">
        <v>7</v>
      </c>
      <c r="D308" s="27">
        <v>0.45</v>
      </c>
      <c r="E308" s="16" t="str">
        <f t="shared" si="4"/>
        <v>167</v>
      </c>
    </row>
    <row r="309" spans="1:5" x14ac:dyDescent="0.25">
      <c r="A309" s="16">
        <v>1</v>
      </c>
      <c r="B309" s="16">
        <v>6</v>
      </c>
      <c r="C309" s="16">
        <v>8</v>
      </c>
      <c r="D309" s="27">
        <v>0.45</v>
      </c>
      <c r="E309" s="16" t="str">
        <f t="shared" si="4"/>
        <v>168</v>
      </c>
    </row>
    <row r="310" spans="1:5" x14ac:dyDescent="0.25">
      <c r="A310" s="16">
        <v>1</v>
      </c>
      <c r="B310" s="16">
        <v>6</v>
      </c>
      <c r="C310" s="16">
        <v>9</v>
      </c>
      <c r="D310" s="27">
        <v>0.45</v>
      </c>
      <c r="E310" s="16" t="str">
        <f t="shared" si="4"/>
        <v>169</v>
      </c>
    </row>
    <row r="311" spans="1:5" x14ac:dyDescent="0.25">
      <c r="A311" s="16">
        <v>1</v>
      </c>
      <c r="B311" s="16">
        <v>6</v>
      </c>
      <c r="C311" s="16">
        <v>10</v>
      </c>
      <c r="D311" s="27">
        <v>0.45</v>
      </c>
      <c r="E311" s="16" t="str">
        <f t="shared" si="4"/>
        <v>1610</v>
      </c>
    </row>
    <row r="312" spans="1:5" x14ac:dyDescent="0.25">
      <c r="A312" s="16">
        <v>1</v>
      </c>
      <c r="B312" s="16">
        <v>6</v>
      </c>
      <c r="C312" s="16">
        <v>11</v>
      </c>
      <c r="D312" s="27">
        <v>0.45</v>
      </c>
      <c r="E312" s="16" t="str">
        <f t="shared" si="4"/>
        <v>1611</v>
      </c>
    </row>
    <row r="313" spans="1:5" x14ac:dyDescent="0.25">
      <c r="A313" s="16">
        <v>1</v>
      </c>
      <c r="B313" s="16">
        <v>6</v>
      </c>
      <c r="C313" s="16">
        <v>12</v>
      </c>
      <c r="D313" s="27">
        <v>0.45</v>
      </c>
      <c r="E313" s="16" t="str">
        <f t="shared" si="4"/>
        <v>1612</v>
      </c>
    </row>
    <row r="314" spans="1:5" x14ac:dyDescent="0.25">
      <c r="A314" s="16">
        <v>1</v>
      </c>
      <c r="B314" s="16">
        <v>6</v>
      </c>
      <c r="C314" s="16">
        <v>13</v>
      </c>
      <c r="D314" s="27">
        <v>0.45</v>
      </c>
      <c r="E314" s="16" t="str">
        <f t="shared" si="4"/>
        <v>1613</v>
      </c>
    </row>
    <row r="315" spans="1:5" x14ac:dyDescent="0.25">
      <c r="A315" s="16">
        <v>1</v>
      </c>
      <c r="B315" s="16">
        <v>6</v>
      </c>
      <c r="C315" s="16">
        <v>14</v>
      </c>
      <c r="D315" s="27">
        <v>0.45</v>
      </c>
      <c r="E315" s="16" t="str">
        <f t="shared" si="4"/>
        <v>1614</v>
      </c>
    </row>
    <row r="316" spans="1:5" x14ac:dyDescent="0.25">
      <c r="A316" s="16">
        <v>1</v>
      </c>
      <c r="B316" s="16">
        <v>6</v>
      </c>
      <c r="C316" s="16">
        <v>15</v>
      </c>
      <c r="D316" s="27">
        <v>0.45</v>
      </c>
      <c r="E316" s="16" t="str">
        <f t="shared" si="4"/>
        <v>1615</v>
      </c>
    </row>
    <row r="317" spans="1:5" x14ac:dyDescent="0.25">
      <c r="A317" s="16">
        <v>1</v>
      </c>
      <c r="B317" s="16">
        <v>6</v>
      </c>
      <c r="C317" s="16">
        <v>16</v>
      </c>
      <c r="D317" s="27">
        <v>0.45</v>
      </c>
      <c r="E317" s="16" t="str">
        <f t="shared" si="4"/>
        <v>1616</v>
      </c>
    </row>
    <row r="318" spans="1:5" x14ac:dyDescent="0.25">
      <c r="A318" s="16">
        <v>1</v>
      </c>
      <c r="B318" s="16">
        <v>6</v>
      </c>
      <c r="C318" s="16">
        <v>17</v>
      </c>
      <c r="D318" s="27">
        <v>0.45</v>
      </c>
      <c r="E318" s="16" t="str">
        <f t="shared" si="4"/>
        <v>1617</v>
      </c>
    </row>
    <row r="319" spans="1:5" x14ac:dyDescent="0.25">
      <c r="A319" s="16">
        <v>1</v>
      </c>
      <c r="B319" s="16">
        <v>6</v>
      </c>
      <c r="C319" s="16">
        <v>18</v>
      </c>
      <c r="D319" s="27">
        <v>0.65</v>
      </c>
      <c r="E319" s="16" t="str">
        <f t="shared" si="4"/>
        <v>1618</v>
      </c>
    </row>
    <row r="320" spans="1:5" x14ac:dyDescent="0.25">
      <c r="A320" s="16">
        <v>1</v>
      </c>
      <c r="B320" s="16">
        <v>6</v>
      </c>
      <c r="C320" s="16">
        <v>19</v>
      </c>
      <c r="D320" s="27">
        <v>0.3</v>
      </c>
      <c r="E320" s="16" t="str">
        <f t="shared" si="4"/>
        <v>1619</v>
      </c>
    </row>
    <row r="321" spans="1:5" x14ac:dyDescent="0.25">
      <c r="A321" s="16">
        <v>1</v>
      </c>
      <c r="B321" s="16">
        <v>6</v>
      </c>
      <c r="C321" s="16">
        <v>20</v>
      </c>
      <c r="D321" s="27">
        <v>0.70000000000000007</v>
      </c>
      <c r="E321" s="16" t="str">
        <f t="shared" si="4"/>
        <v>1620</v>
      </c>
    </row>
    <row r="322" spans="1:5" x14ac:dyDescent="0.25">
      <c r="A322" s="16">
        <v>1</v>
      </c>
      <c r="B322" s="16">
        <v>6</v>
      </c>
      <c r="C322" s="16">
        <v>21</v>
      </c>
      <c r="D322" s="27">
        <v>0.5</v>
      </c>
      <c r="E322" s="16" t="str">
        <f t="shared" si="4"/>
        <v>1621</v>
      </c>
    </row>
    <row r="323" spans="1:5" x14ac:dyDescent="0.25">
      <c r="A323" s="16">
        <v>1</v>
      </c>
      <c r="B323" s="16">
        <v>6</v>
      </c>
      <c r="C323" s="16">
        <v>22</v>
      </c>
      <c r="D323" s="27">
        <v>0.85</v>
      </c>
      <c r="E323" s="16" t="str">
        <f t="shared" ref="E323:E386" si="5">A323&amp;B323&amp;C323</f>
        <v>1622</v>
      </c>
    </row>
    <row r="324" spans="1:5" x14ac:dyDescent="0.25">
      <c r="A324" s="16">
        <v>1</v>
      </c>
      <c r="B324" s="16">
        <v>6</v>
      </c>
      <c r="C324" s="16">
        <v>23</v>
      </c>
      <c r="D324" s="27">
        <v>0.3</v>
      </c>
      <c r="E324" s="16" t="str">
        <f t="shared" si="5"/>
        <v>1623</v>
      </c>
    </row>
    <row r="325" spans="1:5" x14ac:dyDescent="0.25">
      <c r="A325" s="16">
        <v>1</v>
      </c>
      <c r="B325" s="16">
        <v>6</v>
      </c>
      <c r="C325" s="16">
        <v>24</v>
      </c>
      <c r="D325" s="27">
        <v>0.55000000000000004</v>
      </c>
      <c r="E325" s="16" t="str">
        <f t="shared" si="5"/>
        <v>1624</v>
      </c>
    </row>
    <row r="326" spans="1:5" x14ac:dyDescent="0.25">
      <c r="A326" s="16">
        <v>1</v>
      </c>
      <c r="B326" s="16">
        <v>6</v>
      </c>
      <c r="C326" s="16">
        <v>25</v>
      </c>
      <c r="D326" s="27">
        <v>0.25</v>
      </c>
      <c r="E326" s="16" t="str">
        <f t="shared" si="5"/>
        <v>1625</v>
      </c>
    </row>
    <row r="327" spans="1:5" x14ac:dyDescent="0.25">
      <c r="A327" s="16">
        <v>1</v>
      </c>
      <c r="B327" s="16">
        <v>6</v>
      </c>
      <c r="C327" s="16">
        <v>26</v>
      </c>
      <c r="D327" s="27">
        <v>0.75</v>
      </c>
      <c r="E327" s="16" t="str">
        <f t="shared" si="5"/>
        <v>1626</v>
      </c>
    </row>
    <row r="328" spans="1:5" x14ac:dyDescent="0.25">
      <c r="A328" s="16">
        <v>1</v>
      </c>
      <c r="B328" s="16">
        <v>6</v>
      </c>
      <c r="C328" s="16">
        <v>27</v>
      </c>
      <c r="D328" s="27">
        <v>0.5</v>
      </c>
      <c r="E328" s="16" t="str">
        <f t="shared" si="5"/>
        <v>1627</v>
      </c>
    </row>
    <row r="329" spans="1:5" x14ac:dyDescent="0.25">
      <c r="A329" s="16">
        <v>1</v>
      </c>
      <c r="B329" s="16">
        <v>6</v>
      </c>
      <c r="C329" s="16">
        <v>28</v>
      </c>
      <c r="D329" s="27">
        <v>0.5</v>
      </c>
      <c r="E329" s="16" t="str">
        <f t="shared" si="5"/>
        <v>1628</v>
      </c>
    </row>
    <row r="330" spans="1:5" x14ac:dyDescent="0.25">
      <c r="A330" s="16">
        <v>1</v>
      </c>
      <c r="B330" s="16">
        <v>6</v>
      </c>
      <c r="C330" s="16">
        <v>29</v>
      </c>
      <c r="D330" s="27">
        <v>0.5</v>
      </c>
      <c r="E330" s="16" t="str">
        <f t="shared" si="5"/>
        <v>1629</v>
      </c>
    </row>
    <row r="331" spans="1:5" x14ac:dyDescent="0.25">
      <c r="A331" s="16">
        <v>1</v>
      </c>
      <c r="B331" s="16">
        <v>6</v>
      </c>
      <c r="C331" s="16">
        <v>30</v>
      </c>
      <c r="D331" s="27">
        <v>0.5</v>
      </c>
      <c r="E331" s="16" t="str">
        <f t="shared" si="5"/>
        <v>1630</v>
      </c>
    </row>
    <row r="332" spans="1:5" x14ac:dyDescent="0.25">
      <c r="A332" s="16">
        <v>1</v>
      </c>
      <c r="B332" s="16">
        <v>6</v>
      </c>
      <c r="C332" s="16">
        <v>31</v>
      </c>
      <c r="D332" s="27">
        <v>0.5</v>
      </c>
      <c r="E332" s="16" t="str">
        <f t="shared" si="5"/>
        <v>1631</v>
      </c>
    </row>
    <row r="333" spans="1:5" x14ac:dyDescent="0.25">
      <c r="A333" s="16">
        <v>1</v>
      </c>
      <c r="B333" s="16">
        <v>6</v>
      </c>
      <c r="C333" s="16">
        <v>32</v>
      </c>
      <c r="D333" s="27">
        <v>0.5</v>
      </c>
      <c r="E333" s="16" t="str">
        <f t="shared" si="5"/>
        <v>1632</v>
      </c>
    </row>
    <row r="334" spans="1:5" x14ac:dyDescent="0.25">
      <c r="A334" s="16">
        <v>1</v>
      </c>
      <c r="B334" s="16">
        <v>6</v>
      </c>
      <c r="C334" s="16">
        <v>33</v>
      </c>
      <c r="D334" s="27">
        <v>0.65</v>
      </c>
      <c r="E334" s="16" t="str">
        <f t="shared" si="5"/>
        <v>1633</v>
      </c>
    </row>
    <row r="335" spans="1:5" x14ac:dyDescent="0.25">
      <c r="A335" s="16">
        <v>1</v>
      </c>
      <c r="B335" s="16">
        <v>6</v>
      </c>
      <c r="C335" s="16">
        <v>34</v>
      </c>
      <c r="D335" s="27">
        <v>0.45</v>
      </c>
      <c r="E335" s="16" t="str">
        <f t="shared" si="5"/>
        <v>1634</v>
      </c>
    </row>
    <row r="336" spans="1:5" x14ac:dyDescent="0.25">
      <c r="A336" s="16">
        <v>1</v>
      </c>
      <c r="B336" s="16">
        <v>6</v>
      </c>
      <c r="C336" s="16">
        <v>35</v>
      </c>
      <c r="D336" s="27">
        <v>0.5</v>
      </c>
      <c r="E336" s="16" t="str">
        <f t="shared" si="5"/>
        <v>1635</v>
      </c>
    </row>
    <row r="337" spans="1:5" x14ac:dyDescent="0.25">
      <c r="A337" s="16">
        <v>1</v>
      </c>
      <c r="B337" s="16">
        <v>6</v>
      </c>
      <c r="C337" s="16">
        <v>36</v>
      </c>
      <c r="D337" s="27">
        <v>0.5</v>
      </c>
      <c r="E337" s="16" t="str">
        <f t="shared" si="5"/>
        <v>1636</v>
      </c>
    </row>
    <row r="338" spans="1:5" x14ac:dyDescent="0.25">
      <c r="A338" s="16">
        <v>1</v>
      </c>
      <c r="B338" s="16">
        <v>6</v>
      </c>
      <c r="C338" s="16">
        <v>37</v>
      </c>
      <c r="D338" s="27">
        <v>0.5</v>
      </c>
      <c r="E338" s="16" t="str">
        <f t="shared" si="5"/>
        <v>1637</v>
      </c>
    </row>
    <row r="339" spans="1:5" x14ac:dyDescent="0.25">
      <c r="A339" s="16">
        <v>1</v>
      </c>
      <c r="B339" s="16">
        <v>6</v>
      </c>
      <c r="C339" s="16">
        <v>38</v>
      </c>
      <c r="D339" s="27">
        <v>0.5</v>
      </c>
      <c r="E339" s="16" t="str">
        <f t="shared" si="5"/>
        <v>1638</v>
      </c>
    </row>
    <row r="340" spans="1:5" x14ac:dyDescent="0.25">
      <c r="A340" s="16">
        <v>1</v>
      </c>
      <c r="B340" s="16">
        <v>6</v>
      </c>
      <c r="C340" s="16">
        <v>39</v>
      </c>
      <c r="D340" s="27">
        <v>0.5</v>
      </c>
      <c r="E340" s="16" t="str">
        <f t="shared" si="5"/>
        <v>1639</v>
      </c>
    </row>
    <row r="341" spans="1:5" x14ac:dyDescent="0.25">
      <c r="A341" s="16">
        <v>1</v>
      </c>
      <c r="B341" s="16">
        <v>6</v>
      </c>
      <c r="C341" s="16">
        <v>40</v>
      </c>
      <c r="D341" s="27">
        <v>0.5</v>
      </c>
      <c r="E341" s="16" t="str">
        <f t="shared" si="5"/>
        <v>1640</v>
      </c>
    </row>
    <row r="342" spans="1:5" x14ac:dyDescent="0.25">
      <c r="A342" s="16">
        <v>1</v>
      </c>
      <c r="B342" s="16">
        <v>6</v>
      </c>
      <c r="C342" s="16">
        <v>41</v>
      </c>
      <c r="D342" s="27">
        <v>0.5</v>
      </c>
      <c r="E342" s="16" t="str">
        <f t="shared" si="5"/>
        <v>1641</v>
      </c>
    </row>
    <row r="343" spans="1:5" x14ac:dyDescent="0.25">
      <c r="A343" s="16">
        <v>1</v>
      </c>
      <c r="B343" s="16">
        <v>6</v>
      </c>
      <c r="C343" s="16">
        <v>42</v>
      </c>
      <c r="D343" s="27">
        <v>0.5</v>
      </c>
      <c r="E343" s="16" t="str">
        <f t="shared" si="5"/>
        <v>1642</v>
      </c>
    </row>
    <row r="344" spans="1:5" x14ac:dyDescent="0.25">
      <c r="A344" s="16">
        <v>1</v>
      </c>
      <c r="B344" s="16">
        <v>6</v>
      </c>
      <c r="C344" s="16">
        <v>43</v>
      </c>
      <c r="D344" s="27">
        <v>0.5</v>
      </c>
      <c r="E344" s="16" t="str">
        <f t="shared" si="5"/>
        <v>1643</v>
      </c>
    </row>
    <row r="345" spans="1:5" x14ac:dyDescent="0.25">
      <c r="A345" s="16">
        <v>1</v>
      </c>
      <c r="B345" s="16">
        <v>6</v>
      </c>
      <c r="C345" s="16">
        <v>44</v>
      </c>
      <c r="D345" s="27">
        <v>0.5</v>
      </c>
      <c r="E345" s="16" t="str">
        <f t="shared" si="5"/>
        <v>1644</v>
      </c>
    </row>
    <row r="346" spans="1:5" x14ac:dyDescent="0.25">
      <c r="A346" s="16">
        <v>1</v>
      </c>
      <c r="B346" s="16">
        <v>6</v>
      </c>
      <c r="C346" s="16">
        <v>45</v>
      </c>
      <c r="D346" s="27">
        <v>0.5</v>
      </c>
      <c r="E346" s="16" t="str">
        <f t="shared" si="5"/>
        <v>1645</v>
      </c>
    </row>
    <row r="347" spans="1:5" x14ac:dyDescent="0.25">
      <c r="A347" s="16">
        <v>1</v>
      </c>
      <c r="B347" s="16">
        <v>6</v>
      </c>
      <c r="C347" s="16">
        <v>46</v>
      </c>
      <c r="D347" s="27">
        <v>0.5</v>
      </c>
      <c r="E347" s="16" t="str">
        <f t="shared" si="5"/>
        <v>1646</v>
      </c>
    </row>
    <row r="348" spans="1:5" x14ac:dyDescent="0.25">
      <c r="A348" s="16">
        <v>1</v>
      </c>
      <c r="B348" s="16">
        <v>6</v>
      </c>
      <c r="C348" s="16">
        <v>47</v>
      </c>
      <c r="D348" s="27">
        <v>0.5</v>
      </c>
      <c r="E348" s="16" t="str">
        <f t="shared" si="5"/>
        <v>1647</v>
      </c>
    </row>
    <row r="349" spans="1:5" x14ac:dyDescent="0.25">
      <c r="A349" s="16">
        <v>1</v>
      </c>
      <c r="B349" s="16">
        <v>6</v>
      </c>
      <c r="C349" s="16">
        <v>48</v>
      </c>
      <c r="D349" s="27">
        <v>0.5</v>
      </c>
      <c r="E349" s="16" t="str">
        <f t="shared" si="5"/>
        <v>1648</v>
      </c>
    </row>
    <row r="350" spans="1:5" x14ac:dyDescent="0.25">
      <c r="A350" s="16">
        <v>1</v>
      </c>
      <c r="B350" s="16">
        <v>6</v>
      </c>
      <c r="C350" s="16">
        <v>49</v>
      </c>
      <c r="D350" s="27">
        <v>0.5</v>
      </c>
      <c r="E350" s="16" t="str">
        <f t="shared" si="5"/>
        <v>1649</v>
      </c>
    </row>
    <row r="351" spans="1:5" x14ac:dyDescent="0.25">
      <c r="A351" s="16">
        <v>1</v>
      </c>
      <c r="B351" s="16">
        <v>6</v>
      </c>
      <c r="C351" s="16">
        <v>50</v>
      </c>
      <c r="D351" s="27">
        <v>0.5</v>
      </c>
      <c r="E351" s="16" t="str">
        <f t="shared" si="5"/>
        <v>1650</v>
      </c>
    </row>
    <row r="352" spans="1:5" x14ac:dyDescent="0.25">
      <c r="A352" s="16">
        <v>1</v>
      </c>
      <c r="B352" s="16">
        <v>6</v>
      </c>
      <c r="C352" s="16">
        <v>51</v>
      </c>
      <c r="D352" s="27">
        <v>0.5</v>
      </c>
      <c r="E352" s="16" t="str">
        <f t="shared" si="5"/>
        <v>1651</v>
      </c>
    </row>
    <row r="353" spans="1:5" x14ac:dyDescent="0.25">
      <c r="A353" s="16">
        <v>1</v>
      </c>
      <c r="B353" s="16">
        <v>6</v>
      </c>
      <c r="C353" s="16">
        <v>52</v>
      </c>
      <c r="D353" s="27">
        <v>0.5</v>
      </c>
      <c r="E353" s="16" t="str">
        <f t="shared" si="5"/>
        <v>1652</v>
      </c>
    </row>
    <row r="354" spans="1:5" x14ac:dyDescent="0.25">
      <c r="A354" s="16">
        <v>1</v>
      </c>
      <c r="B354" s="16">
        <v>6</v>
      </c>
      <c r="C354" s="16">
        <v>53</v>
      </c>
      <c r="D354" s="27">
        <v>0.5</v>
      </c>
      <c r="E354" s="16" t="str">
        <f t="shared" si="5"/>
        <v>1653</v>
      </c>
    </row>
    <row r="355" spans="1:5" x14ac:dyDescent="0.25">
      <c r="A355" s="16">
        <v>1</v>
      </c>
      <c r="B355" s="16">
        <v>6</v>
      </c>
      <c r="C355" s="16">
        <v>54</v>
      </c>
      <c r="D355" s="27">
        <v>0.5</v>
      </c>
      <c r="E355" s="16" t="str">
        <f t="shared" si="5"/>
        <v>1654</v>
      </c>
    </row>
    <row r="356" spans="1:5" x14ac:dyDescent="0.25">
      <c r="A356" s="16">
        <v>1</v>
      </c>
      <c r="B356" s="16">
        <v>6</v>
      </c>
      <c r="C356" s="16">
        <v>55</v>
      </c>
      <c r="D356" s="27">
        <v>0.5</v>
      </c>
      <c r="E356" s="16" t="str">
        <f t="shared" si="5"/>
        <v>1655</v>
      </c>
    </row>
    <row r="357" spans="1:5" x14ac:dyDescent="0.25">
      <c r="A357" s="16">
        <v>1</v>
      </c>
      <c r="B357" s="16">
        <v>6</v>
      </c>
      <c r="C357" s="16">
        <v>56</v>
      </c>
      <c r="D357" s="27">
        <v>0.5</v>
      </c>
      <c r="E357" s="16" t="str">
        <f t="shared" si="5"/>
        <v>1656</v>
      </c>
    </row>
    <row r="358" spans="1:5" x14ac:dyDescent="0.25">
      <c r="A358" s="16">
        <v>1</v>
      </c>
      <c r="B358" s="16">
        <v>6</v>
      </c>
      <c r="C358" s="16">
        <v>57</v>
      </c>
      <c r="D358" s="27">
        <v>0.5</v>
      </c>
      <c r="E358" s="16" t="str">
        <f t="shared" si="5"/>
        <v>1657</v>
      </c>
    </row>
    <row r="359" spans="1:5" x14ac:dyDescent="0.25">
      <c r="A359" s="16">
        <v>1</v>
      </c>
      <c r="B359" s="16">
        <v>6</v>
      </c>
      <c r="C359" s="16">
        <v>58</v>
      </c>
      <c r="D359" s="27">
        <v>0.4</v>
      </c>
      <c r="E359" s="16" t="str">
        <f t="shared" si="5"/>
        <v>1658</v>
      </c>
    </row>
    <row r="360" spans="1:5" x14ac:dyDescent="0.25">
      <c r="A360" s="16">
        <v>1</v>
      </c>
      <c r="B360" s="16">
        <v>6</v>
      </c>
      <c r="C360" s="16">
        <v>59</v>
      </c>
      <c r="D360" s="27">
        <v>0.85</v>
      </c>
      <c r="E360" s="16" t="str">
        <f t="shared" si="5"/>
        <v>1659</v>
      </c>
    </row>
    <row r="361" spans="1:5" x14ac:dyDescent="0.25">
      <c r="A361" s="16">
        <v>1</v>
      </c>
      <c r="B361" s="16">
        <v>6</v>
      </c>
      <c r="C361" s="16">
        <v>60</v>
      </c>
      <c r="D361" s="27">
        <v>0.5</v>
      </c>
      <c r="E361" s="16" t="str">
        <f t="shared" si="5"/>
        <v>1660</v>
      </c>
    </row>
    <row r="362" spans="1:5" x14ac:dyDescent="0.25">
      <c r="A362" s="16">
        <v>1</v>
      </c>
      <c r="B362" s="16">
        <v>7</v>
      </c>
      <c r="C362" s="16">
        <v>1</v>
      </c>
      <c r="D362" s="27">
        <v>0.95000000000000007</v>
      </c>
      <c r="E362" s="16" t="str">
        <f t="shared" si="5"/>
        <v>171</v>
      </c>
    </row>
    <row r="363" spans="1:5" x14ac:dyDescent="0.25">
      <c r="A363" s="16">
        <v>1</v>
      </c>
      <c r="B363" s="16">
        <v>7</v>
      </c>
      <c r="C363" s="16">
        <v>2</v>
      </c>
      <c r="D363" s="27">
        <v>0.5</v>
      </c>
      <c r="E363" s="16" t="str">
        <f t="shared" si="5"/>
        <v>172</v>
      </c>
    </row>
    <row r="364" spans="1:5" x14ac:dyDescent="0.25">
      <c r="A364" s="16">
        <v>1</v>
      </c>
      <c r="B364" s="16">
        <v>7</v>
      </c>
      <c r="C364" s="16">
        <v>3</v>
      </c>
      <c r="D364" s="27">
        <v>0.75</v>
      </c>
      <c r="E364" s="16" t="str">
        <f t="shared" si="5"/>
        <v>173</v>
      </c>
    </row>
    <row r="365" spans="1:5" x14ac:dyDescent="0.25">
      <c r="A365" s="16">
        <v>1</v>
      </c>
      <c r="B365" s="16">
        <v>7</v>
      </c>
      <c r="C365" s="16">
        <v>4</v>
      </c>
      <c r="D365" s="27">
        <v>0.65</v>
      </c>
      <c r="E365" s="16" t="str">
        <f t="shared" si="5"/>
        <v>174</v>
      </c>
    </row>
    <row r="366" spans="1:5" x14ac:dyDescent="0.25">
      <c r="A366" s="16">
        <v>1</v>
      </c>
      <c r="B366" s="16">
        <v>7</v>
      </c>
      <c r="C366" s="16">
        <v>5</v>
      </c>
      <c r="D366" s="27">
        <v>0.65</v>
      </c>
      <c r="E366" s="16" t="str">
        <f t="shared" si="5"/>
        <v>175</v>
      </c>
    </row>
    <row r="367" spans="1:5" x14ac:dyDescent="0.25">
      <c r="A367" s="16">
        <v>1</v>
      </c>
      <c r="B367" s="16">
        <v>7</v>
      </c>
      <c r="C367" s="16">
        <v>6</v>
      </c>
      <c r="D367" s="27">
        <v>0.65</v>
      </c>
      <c r="E367" s="16" t="str">
        <f t="shared" si="5"/>
        <v>176</v>
      </c>
    </row>
    <row r="368" spans="1:5" x14ac:dyDescent="0.25">
      <c r="A368" s="16">
        <v>1</v>
      </c>
      <c r="B368" s="16">
        <v>7</v>
      </c>
      <c r="C368" s="16">
        <v>7</v>
      </c>
      <c r="D368" s="27">
        <v>0.65</v>
      </c>
      <c r="E368" s="16" t="str">
        <f t="shared" si="5"/>
        <v>177</v>
      </c>
    </row>
    <row r="369" spans="1:5" x14ac:dyDescent="0.25">
      <c r="A369" s="16">
        <v>1</v>
      </c>
      <c r="B369" s="16">
        <v>7</v>
      </c>
      <c r="C369" s="16">
        <v>8</v>
      </c>
      <c r="D369" s="27">
        <v>0.65</v>
      </c>
      <c r="E369" s="16" t="str">
        <f t="shared" si="5"/>
        <v>178</v>
      </c>
    </row>
    <row r="370" spans="1:5" x14ac:dyDescent="0.25">
      <c r="A370" s="16">
        <v>1</v>
      </c>
      <c r="B370" s="16">
        <v>7</v>
      </c>
      <c r="C370" s="16">
        <v>9</v>
      </c>
      <c r="D370" s="27">
        <v>0.65</v>
      </c>
      <c r="E370" s="16" t="str">
        <f t="shared" si="5"/>
        <v>179</v>
      </c>
    </row>
    <row r="371" spans="1:5" x14ac:dyDescent="0.25">
      <c r="A371" s="16">
        <v>1</v>
      </c>
      <c r="B371" s="16">
        <v>7</v>
      </c>
      <c r="C371" s="16">
        <v>10</v>
      </c>
      <c r="D371" s="27">
        <v>0.65</v>
      </c>
      <c r="E371" s="16" t="str">
        <f t="shared" si="5"/>
        <v>1710</v>
      </c>
    </row>
    <row r="372" spans="1:5" x14ac:dyDescent="0.25">
      <c r="A372" s="16">
        <v>1</v>
      </c>
      <c r="B372" s="16">
        <v>7</v>
      </c>
      <c r="C372" s="16">
        <v>11</v>
      </c>
      <c r="D372" s="27">
        <v>0.65</v>
      </c>
      <c r="E372" s="16" t="str">
        <f t="shared" si="5"/>
        <v>1711</v>
      </c>
    </row>
    <row r="373" spans="1:5" x14ac:dyDescent="0.25">
      <c r="A373" s="16">
        <v>1</v>
      </c>
      <c r="B373" s="16">
        <v>7</v>
      </c>
      <c r="C373" s="16">
        <v>12</v>
      </c>
      <c r="D373" s="27">
        <v>0.65</v>
      </c>
      <c r="E373" s="16" t="str">
        <f t="shared" si="5"/>
        <v>1712</v>
      </c>
    </row>
    <row r="374" spans="1:5" x14ac:dyDescent="0.25">
      <c r="A374" s="16">
        <v>1</v>
      </c>
      <c r="B374" s="16">
        <v>7</v>
      </c>
      <c r="C374" s="16">
        <v>13</v>
      </c>
      <c r="D374" s="27">
        <v>0.65</v>
      </c>
      <c r="E374" s="16" t="str">
        <f t="shared" si="5"/>
        <v>1713</v>
      </c>
    </row>
    <row r="375" spans="1:5" x14ac:dyDescent="0.25">
      <c r="A375" s="16">
        <v>1</v>
      </c>
      <c r="B375" s="16">
        <v>7</v>
      </c>
      <c r="C375" s="16">
        <v>14</v>
      </c>
      <c r="D375" s="27">
        <v>0.65</v>
      </c>
      <c r="E375" s="16" t="str">
        <f t="shared" si="5"/>
        <v>1714</v>
      </c>
    </row>
    <row r="376" spans="1:5" x14ac:dyDescent="0.25">
      <c r="A376" s="16">
        <v>1</v>
      </c>
      <c r="B376" s="16">
        <v>7</v>
      </c>
      <c r="C376" s="16">
        <v>15</v>
      </c>
      <c r="D376" s="27">
        <v>0.65</v>
      </c>
      <c r="E376" s="16" t="str">
        <f t="shared" si="5"/>
        <v>1715</v>
      </c>
    </row>
    <row r="377" spans="1:5" x14ac:dyDescent="0.25">
      <c r="A377" s="16">
        <v>1</v>
      </c>
      <c r="B377" s="16">
        <v>7</v>
      </c>
      <c r="C377" s="16">
        <v>16</v>
      </c>
      <c r="D377" s="27">
        <v>0.65</v>
      </c>
      <c r="E377" s="16" t="str">
        <f t="shared" si="5"/>
        <v>1716</v>
      </c>
    </row>
    <row r="378" spans="1:5" x14ac:dyDescent="0.25">
      <c r="A378" s="16">
        <v>1</v>
      </c>
      <c r="B378" s="16">
        <v>7</v>
      </c>
      <c r="C378" s="16">
        <v>17</v>
      </c>
      <c r="D378" s="27">
        <v>0.65</v>
      </c>
      <c r="E378" s="16" t="str">
        <f t="shared" si="5"/>
        <v>1717</v>
      </c>
    </row>
    <row r="379" spans="1:5" x14ac:dyDescent="0.25">
      <c r="A379" s="16">
        <v>1</v>
      </c>
      <c r="B379" s="16">
        <v>7</v>
      </c>
      <c r="C379" s="16">
        <v>18</v>
      </c>
      <c r="D379" s="27">
        <v>0.55000000000000004</v>
      </c>
      <c r="E379" s="16" t="str">
        <f t="shared" si="5"/>
        <v>1718</v>
      </c>
    </row>
    <row r="380" spans="1:5" x14ac:dyDescent="0.25">
      <c r="A380" s="16">
        <v>1</v>
      </c>
      <c r="B380" s="16">
        <v>7</v>
      </c>
      <c r="C380" s="16">
        <v>19</v>
      </c>
      <c r="D380" s="27">
        <v>0.9</v>
      </c>
      <c r="E380" s="16" t="str">
        <f t="shared" si="5"/>
        <v>1719</v>
      </c>
    </row>
    <row r="381" spans="1:5" x14ac:dyDescent="0.25">
      <c r="A381" s="16">
        <v>1</v>
      </c>
      <c r="B381" s="16">
        <v>7</v>
      </c>
      <c r="C381" s="16">
        <v>20</v>
      </c>
      <c r="D381" s="27">
        <v>0.4</v>
      </c>
      <c r="E381" s="16" t="str">
        <f t="shared" si="5"/>
        <v>1720</v>
      </c>
    </row>
    <row r="382" spans="1:5" x14ac:dyDescent="0.25">
      <c r="A382" s="16">
        <v>1</v>
      </c>
      <c r="B382" s="16">
        <v>7</v>
      </c>
      <c r="C382" s="16">
        <v>21</v>
      </c>
      <c r="D382" s="27">
        <v>0.55000000000000004</v>
      </c>
      <c r="E382" s="16" t="str">
        <f t="shared" si="5"/>
        <v>1721</v>
      </c>
    </row>
    <row r="383" spans="1:5" x14ac:dyDescent="0.25">
      <c r="A383" s="16">
        <v>1</v>
      </c>
      <c r="B383" s="16">
        <v>7</v>
      </c>
      <c r="C383" s="16">
        <v>22</v>
      </c>
      <c r="D383" s="27">
        <v>0.3</v>
      </c>
      <c r="E383" s="16" t="str">
        <f t="shared" si="5"/>
        <v>1722</v>
      </c>
    </row>
    <row r="384" spans="1:5" x14ac:dyDescent="0.25">
      <c r="A384" s="16">
        <v>1</v>
      </c>
      <c r="B384" s="16">
        <v>7</v>
      </c>
      <c r="C384" s="16">
        <v>23</v>
      </c>
      <c r="D384" s="27">
        <v>0.55000000000000004</v>
      </c>
      <c r="E384" s="16" t="str">
        <f t="shared" si="5"/>
        <v>1723</v>
      </c>
    </row>
    <row r="385" spans="1:5" x14ac:dyDescent="0.25">
      <c r="A385" s="16">
        <v>1</v>
      </c>
      <c r="B385" s="16">
        <v>7</v>
      </c>
      <c r="C385" s="16">
        <v>24</v>
      </c>
      <c r="D385" s="27">
        <v>0.3</v>
      </c>
      <c r="E385" s="16" t="str">
        <f t="shared" si="5"/>
        <v>1724</v>
      </c>
    </row>
    <row r="386" spans="1:5" x14ac:dyDescent="0.25">
      <c r="A386" s="16">
        <v>1</v>
      </c>
      <c r="B386" s="16">
        <v>7</v>
      </c>
      <c r="C386" s="16">
        <v>25</v>
      </c>
      <c r="D386" s="27">
        <v>0.70000000000000007</v>
      </c>
      <c r="E386" s="16" t="str">
        <f t="shared" si="5"/>
        <v>1725</v>
      </c>
    </row>
    <row r="387" spans="1:5" x14ac:dyDescent="0.25">
      <c r="A387" s="16">
        <v>1</v>
      </c>
      <c r="B387" s="16">
        <v>7</v>
      </c>
      <c r="C387" s="16">
        <v>26</v>
      </c>
      <c r="D387" s="27">
        <v>0.5</v>
      </c>
      <c r="E387" s="16" t="str">
        <f t="shared" ref="E387:E450" si="6">A387&amp;B387&amp;C387</f>
        <v>1726</v>
      </c>
    </row>
    <row r="388" spans="1:5" x14ac:dyDescent="0.25">
      <c r="A388" s="16">
        <v>1</v>
      </c>
      <c r="B388" s="16">
        <v>7</v>
      </c>
      <c r="C388" s="16">
        <v>27</v>
      </c>
      <c r="D388" s="27">
        <v>0.5</v>
      </c>
      <c r="E388" s="16" t="str">
        <f t="shared" si="6"/>
        <v>1727</v>
      </c>
    </row>
    <row r="389" spans="1:5" x14ac:dyDescent="0.25">
      <c r="A389" s="16">
        <v>1</v>
      </c>
      <c r="B389" s="16">
        <v>7</v>
      </c>
      <c r="C389" s="16">
        <v>28</v>
      </c>
      <c r="D389" s="27">
        <v>0.5</v>
      </c>
      <c r="E389" s="16" t="str">
        <f t="shared" si="6"/>
        <v>1728</v>
      </c>
    </row>
    <row r="390" spans="1:5" x14ac:dyDescent="0.25">
      <c r="A390" s="16">
        <v>1</v>
      </c>
      <c r="B390" s="16">
        <v>7</v>
      </c>
      <c r="C390" s="16">
        <v>29</v>
      </c>
      <c r="D390" s="27">
        <v>0.5</v>
      </c>
      <c r="E390" s="16" t="str">
        <f t="shared" si="6"/>
        <v>1729</v>
      </c>
    </row>
    <row r="391" spans="1:5" x14ac:dyDescent="0.25">
      <c r="A391" s="16">
        <v>1</v>
      </c>
      <c r="B391" s="16">
        <v>7</v>
      </c>
      <c r="C391" s="16">
        <v>30</v>
      </c>
      <c r="D391" s="27">
        <v>0.5</v>
      </c>
      <c r="E391" s="16" t="str">
        <f t="shared" si="6"/>
        <v>1730</v>
      </c>
    </row>
    <row r="392" spans="1:5" x14ac:dyDescent="0.25">
      <c r="A392" s="16">
        <v>1</v>
      </c>
      <c r="B392" s="16">
        <v>7</v>
      </c>
      <c r="C392" s="16">
        <v>31</v>
      </c>
      <c r="D392" s="27">
        <v>0.5</v>
      </c>
      <c r="E392" s="16" t="str">
        <f t="shared" si="6"/>
        <v>1731</v>
      </c>
    </row>
    <row r="393" spans="1:5" x14ac:dyDescent="0.25">
      <c r="A393" s="16">
        <v>1</v>
      </c>
      <c r="B393" s="16">
        <v>7</v>
      </c>
      <c r="C393" s="16">
        <v>32</v>
      </c>
      <c r="D393" s="27">
        <v>0.5</v>
      </c>
      <c r="E393" s="16" t="str">
        <f t="shared" si="6"/>
        <v>1732</v>
      </c>
    </row>
    <row r="394" spans="1:5" x14ac:dyDescent="0.25">
      <c r="A394" s="16">
        <v>1</v>
      </c>
      <c r="B394" s="16">
        <v>7</v>
      </c>
      <c r="C394" s="16">
        <v>33</v>
      </c>
      <c r="D394" s="27">
        <v>0.5</v>
      </c>
      <c r="E394" s="16" t="str">
        <f t="shared" si="6"/>
        <v>1733</v>
      </c>
    </row>
    <row r="395" spans="1:5" x14ac:dyDescent="0.25">
      <c r="A395" s="16">
        <v>1</v>
      </c>
      <c r="B395" s="16">
        <v>7</v>
      </c>
      <c r="C395" s="16">
        <v>34</v>
      </c>
      <c r="D395" s="27">
        <v>0.5</v>
      </c>
      <c r="E395" s="16" t="str">
        <f t="shared" si="6"/>
        <v>1734</v>
      </c>
    </row>
    <row r="396" spans="1:5" x14ac:dyDescent="0.25">
      <c r="A396" s="16">
        <v>1</v>
      </c>
      <c r="B396" s="16">
        <v>7</v>
      </c>
      <c r="C396" s="16">
        <v>35</v>
      </c>
      <c r="D396" s="27">
        <v>0.55000000000000004</v>
      </c>
      <c r="E396" s="16" t="str">
        <f t="shared" si="6"/>
        <v>1735</v>
      </c>
    </row>
    <row r="397" spans="1:5" x14ac:dyDescent="0.25">
      <c r="A397" s="16">
        <v>1</v>
      </c>
      <c r="B397" s="16">
        <v>7</v>
      </c>
      <c r="C397" s="16">
        <v>36</v>
      </c>
      <c r="D397" s="27">
        <v>0.35000000000000003</v>
      </c>
      <c r="E397" s="16" t="str">
        <f t="shared" si="6"/>
        <v>1736</v>
      </c>
    </row>
    <row r="398" spans="1:5" x14ac:dyDescent="0.25">
      <c r="A398" s="16">
        <v>1</v>
      </c>
      <c r="B398" s="16">
        <v>7</v>
      </c>
      <c r="C398" s="16">
        <v>37</v>
      </c>
      <c r="D398" s="27">
        <v>0.45</v>
      </c>
      <c r="E398" s="16" t="str">
        <f t="shared" si="6"/>
        <v>1737</v>
      </c>
    </row>
    <row r="399" spans="1:5" x14ac:dyDescent="0.25">
      <c r="A399" s="16">
        <v>1</v>
      </c>
      <c r="B399" s="16">
        <v>7</v>
      </c>
      <c r="C399" s="16">
        <v>38</v>
      </c>
      <c r="D399" s="27">
        <v>0.45</v>
      </c>
      <c r="E399" s="16" t="str">
        <f t="shared" si="6"/>
        <v>1738</v>
      </c>
    </row>
    <row r="400" spans="1:5" x14ac:dyDescent="0.25">
      <c r="A400" s="16">
        <v>1</v>
      </c>
      <c r="B400" s="16">
        <v>7</v>
      </c>
      <c r="C400" s="16">
        <v>39</v>
      </c>
      <c r="D400" s="27">
        <v>0.45</v>
      </c>
      <c r="E400" s="16" t="str">
        <f t="shared" si="6"/>
        <v>1739</v>
      </c>
    </row>
    <row r="401" spans="1:5" x14ac:dyDescent="0.25">
      <c r="A401" s="16">
        <v>1</v>
      </c>
      <c r="B401" s="16">
        <v>7</v>
      </c>
      <c r="C401" s="16">
        <v>40</v>
      </c>
      <c r="D401" s="27">
        <v>0.45</v>
      </c>
      <c r="E401" s="16" t="str">
        <f t="shared" si="6"/>
        <v>1740</v>
      </c>
    </row>
    <row r="402" spans="1:5" x14ac:dyDescent="0.25">
      <c r="A402" s="16">
        <v>1</v>
      </c>
      <c r="B402" s="16">
        <v>7</v>
      </c>
      <c r="C402" s="16">
        <v>41</v>
      </c>
      <c r="D402" s="27">
        <v>0.45</v>
      </c>
      <c r="E402" s="16" t="str">
        <f t="shared" si="6"/>
        <v>1741</v>
      </c>
    </row>
    <row r="403" spans="1:5" x14ac:dyDescent="0.25">
      <c r="A403" s="16">
        <v>1</v>
      </c>
      <c r="B403" s="16">
        <v>7</v>
      </c>
      <c r="C403" s="16">
        <v>42</v>
      </c>
      <c r="D403" s="27">
        <v>0.45</v>
      </c>
      <c r="E403" s="16" t="str">
        <f t="shared" si="6"/>
        <v>1742</v>
      </c>
    </row>
    <row r="404" spans="1:5" x14ac:dyDescent="0.25">
      <c r="A404" s="16">
        <v>1</v>
      </c>
      <c r="B404" s="16">
        <v>7</v>
      </c>
      <c r="C404" s="16">
        <v>43</v>
      </c>
      <c r="D404" s="27">
        <v>0.45</v>
      </c>
      <c r="E404" s="16" t="str">
        <f t="shared" si="6"/>
        <v>1743</v>
      </c>
    </row>
    <row r="405" spans="1:5" x14ac:dyDescent="0.25">
      <c r="A405" s="16">
        <v>1</v>
      </c>
      <c r="B405" s="16">
        <v>7</v>
      </c>
      <c r="C405" s="16">
        <v>44</v>
      </c>
      <c r="D405" s="27">
        <v>0.45</v>
      </c>
      <c r="E405" s="16" t="str">
        <f t="shared" si="6"/>
        <v>1744</v>
      </c>
    </row>
    <row r="406" spans="1:5" x14ac:dyDescent="0.25">
      <c r="A406" s="16">
        <v>1</v>
      </c>
      <c r="B406" s="16">
        <v>7</v>
      </c>
      <c r="C406" s="16">
        <v>45</v>
      </c>
      <c r="D406" s="27">
        <v>0.45</v>
      </c>
      <c r="E406" s="16" t="str">
        <f t="shared" si="6"/>
        <v>1745</v>
      </c>
    </row>
    <row r="407" spans="1:5" x14ac:dyDescent="0.25">
      <c r="A407" s="16">
        <v>1</v>
      </c>
      <c r="B407" s="16">
        <v>7</v>
      </c>
      <c r="C407" s="16">
        <v>46</v>
      </c>
      <c r="D407" s="27">
        <v>0.45</v>
      </c>
      <c r="E407" s="16" t="str">
        <f t="shared" si="6"/>
        <v>1746</v>
      </c>
    </row>
    <row r="408" spans="1:5" x14ac:dyDescent="0.25">
      <c r="A408" s="16">
        <v>1</v>
      </c>
      <c r="B408" s="16">
        <v>7</v>
      </c>
      <c r="C408" s="16">
        <v>47</v>
      </c>
      <c r="D408" s="27">
        <v>0.45</v>
      </c>
      <c r="E408" s="16" t="str">
        <f t="shared" si="6"/>
        <v>1747</v>
      </c>
    </row>
    <row r="409" spans="1:5" x14ac:dyDescent="0.25">
      <c r="A409" s="16">
        <v>1</v>
      </c>
      <c r="B409" s="16">
        <v>7</v>
      </c>
      <c r="C409" s="16">
        <v>48</v>
      </c>
      <c r="D409" s="27">
        <v>0.45</v>
      </c>
      <c r="E409" s="16" t="str">
        <f t="shared" si="6"/>
        <v>1748</v>
      </c>
    </row>
    <row r="410" spans="1:5" x14ac:dyDescent="0.25">
      <c r="A410" s="16">
        <v>1</v>
      </c>
      <c r="B410" s="16">
        <v>7</v>
      </c>
      <c r="C410" s="16">
        <v>49</v>
      </c>
      <c r="D410" s="27">
        <v>0.45</v>
      </c>
      <c r="E410" s="16" t="str">
        <f t="shared" si="6"/>
        <v>1749</v>
      </c>
    </row>
    <row r="411" spans="1:5" x14ac:dyDescent="0.25">
      <c r="A411" s="16">
        <v>1</v>
      </c>
      <c r="B411" s="16">
        <v>7</v>
      </c>
      <c r="C411" s="16">
        <v>50</v>
      </c>
      <c r="D411" s="27">
        <v>0.45</v>
      </c>
      <c r="E411" s="16" t="str">
        <f t="shared" si="6"/>
        <v>1750</v>
      </c>
    </row>
    <row r="412" spans="1:5" x14ac:dyDescent="0.25">
      <c r="A412" s="16">
        <v>1</v>
      </c>
      <c r="B412" s="16">
        <v>7</v>
      </c>
      <c r="C412" s="16">
        <v>51</v>
      </c>
      <c r="D412" s="27">
        <v>0.45</v>
      </c>
      <c r="E412" s="16" t="str">
        <f t="shared" si="6"/>
        <v>1751</v>
      </c>
    </row>
    <row r="413" spans="1:5" x14ac:dyDescent="0.25">
      <c r="A413" s="16">
        <v>1</v>
      </c>
      <c r="B413" s="16">
        <v>7</v>
      </c>
      <c r="C413" s="16">
        <v>52</v>
      </c>
      <c r="D413" s="27">
        <v>0.45</v>
      </c>
      <c r="E413" s="16" t="str">
        <f t="shared" si="6"/>
        <v>1752</v>
      </c>
    </row>
    <row r="414" spans="1:5" x14ac:dyDescent="0.25">
      <c r="A414" s="16">
        <v>1</v>
      </c>
      <c r="B414" s="16">
        <v>7</v>
      </c>
      <c r="C414" s="16">
        <v>53</v>
      </c>
      <c r="D414" s="27">
        <v>0.45</v>
      </c>
      <c r="E414" s="16" t="str">
        <f t="shared" si="6"/>
        <v>1753</v>
      </c>
    </row>
    <row r="415" spans="1:5" x14ac:dyDescent="0.25">
      <c r="A415" s="16">
        <v>1</v>
      </c>
      <c r="B415" s="16">
        <v>7</v>
      </c>
      <c r="C415" s="16">
        <v>54</v>
      </c>
      <c r="D415" s="27">
        <v>0.45</v>
      </c>
      <c r="E415" s="16" t="str">
        <f t="shared" si="6"/>
        <v>1754</v>
      </c>
    </row>
    <row r="416" spans="1:5" x14ac:dyDescent="0.25">
      <c r="A416" s="16">
        <v>1</v>
      </c>
      <c r="B416" s="16">
        <v>7</v>
      </c>
      <c r="C416" s="16">
        <v>55</v>
      </c>
      <c r="D416" s="27">
        <v>0.45</v>
      </c>
      <c r="E416" s="16" t="str">
        <f t="shared" si="6"/>
        <v>1755</v>
      </c>
    </row>
    <row r="417" spans="1:5" x14ac:dyDescent="0.25">
      <c r="A417" s="16">
        <v>1</v>
      </c>
      <c r="B417" s="16">
        <v>7</v>
      </c>
      <c r="C417" s="16">
        <v>56</v>
      </c>
      <c r="D417" s="27">
        <v>0.45</v>
      </c>
      <c r="E417" s="16" t="str">
        <f t="shared" si="6"/>
        <v>1756</v>
      </c>
    </row>
    <row r="418" spans="1:5" x14ac:dyDescent="0.25">
      <c r="A418" s="16">
        <v>1</v>
      </c>
      <c r="B418" s="16">
        <v>7</v>
      </c>
      <c r="C418" s="16">
        <v>57</v>
      </c>
      <c r="D418" s="27">
        <v>0.35000000000000003</v>
      </c>
      <c r="E418" s="16" t="str">
        <f t="shared" si="6"/>
        <v>1757</v>
      </c>
    </row>
    <row r="419" spans="1:5" x14ac:dyDescent="0.25">
      <c r="A419" s="16">
        <v>1</v>
      </c>
      <c r="B419" s="16">
        <v>7</v>
      </c>
      <c r="C419" s="16">
        <v>58</v>
      </c>
      <c r="D419" s="27">
        <v>0.55000000000000004</v>
      </c>
      <c r="E419" s="16" t="str">
        <f t="shared" si="6"/>
        <v>1758</v>
      </c>
    </row>
    <row r="420" spans="1:5" x14ac:dyDescent="0.25">
      <c r="A420" s="16">
        <v>1</v>
      </c>
      <c r="B420" s="16">
        <v>7</v>
      </c>
      <c r="C420" s="16">
        <v>59</v>
      </c>
      <c r="D420" s="27">
        <v>0.45</v>
      </c>
      <c r="E420" s="16" t="str">
        <f t="shared" si="6"/>
        <v>1759</v>
      </c>
    </row>
    <row r="421" spans="1:5" x14ac:dyDescent="0.25">
      <c r="A421" s="16">
        <v>1</v>
      </c>
      <c r="B421" s="16">
        <v>7</v>
      </c>
      <c r="C421" s="16">
        <v>60</v>
      </c>
      <c r="D421" s="27">
        <v>0.45</v>
      </c>
      <c r="E421" s="16" t="str">
        <f t="shared" si="6"/>
        <v>1760</v>
      </c>
    </row>
    <row r="422" spans="1:5" x14ac:dyDescent="0.25">
      <c r="A422" s="16">
        <v>1</v>
      </c>
      <c r="B422" s="16">
        <v>8</v>
      </c>
      <c r="C422" s="16">
        <v>1</v>
      </c>
      <c r="D422" s="27">
        <v>0.45</v>
      </c>
      <c r="E422" s="16" t="str">
        <f t="shared" si="6"/>
        <v>181</v>
      </c>
    </row>
    <row r="423" spans="1:5" x14ac:dyDescent="0.25">
      <c r="A423" s="16">
        <v>1</v>
      </c>
      <c r="B423" s="16">
        <v>8</v>
      </c>
      <c r="C423" s="16">
        <v>2</v>
      </c>
      <c r="D423" s="27">
        <v>0.45</v>
      </c>
      <c r="E423" s="16" t="str">
        <f t="shared" si="6"/>
        <v>182</v>
      </c>
    </row>
    <row r="424" spans="1:5" x14ac:dyDescent="0.25">
      <c r="A424" s="16">
        <v>1</v>
      </c>
      <c r="B424" s="16">
        <v>8</v>
      </c>
      <c r="C424" s="16">
        <v>3</v>
      </c>
      <c r="D424" s="27">
        <v>0.45</v>
      </c>
      <c r="E424" s="16" t="str">
        <f t="shared" si="6"/>
        <v>183</v>
      </c>
    </row>
    <row r="425" spans="1:5" x14ac:dyDescent="0.25">
      <c r="A425" s="16">
        <v>1</v>
      </c>
      <c r="B425" s="16">
        <v>8</v>
      </c>
      <c r="C425" s="16">
        <v>4</v>
      </c>
      <c r="D425" s="27">
        <v>0.45</v>
      </c>
      <c r="E425" s="16" t="str">
        <f t="shared" si="6"/>
        <v>184</v>
      </c>
    </row>
    <row r="426" spans="1:5" x14ac:dyDescent="0.25">
      <c r="A426" s="16">
        <v>1</v>
      </c>
      <c r="B426" s="16">
        <v>8</v>
      </c>
      <c r="C426" s="16">
        <v>5</v>
      </c>
      <c r="D426" s="27">
        <v>0.45</v>
      </c>
      <c r="E426" s="16" t="str">
        <f t="shared" si="6"/>
        <v>185</v>
      </c>
    </row>
    <row r="427" spans="1:5" x14ac:dyDescent="0.25">
      <c r="A427" s="16">
        <v>1</v>
      </c>
      <c r="B427" s="16">
        <v>8</v>
      </c>
      <c r="C427" s="16">
        <v>6</v>
      </c>
      <c r="D427" s="27">
        <v>0.45</v>
      </c>
      <c r="E427" s="16" t="str">
        <f t="shared" si="6"/>
        <v>186</v>
      </c>
    </row>
    <row r="428" spans="1:5" x14ac:dyDescent="0.25">
      <c r="A428" s="16">
        <v>1</v>
      </c>
      <c r="B428" s="16">
        <v>8</v>
      </c>
      <c r="C428" s="16">
        <v>7</v>
      </c>
      <c r="D428" s="27">
        <v>0.45</v>
      </c>
      <c r="E428" s="16" t="str">
        <f t="shared" si="6"/>
        <v>187</v>
      </c>
    </row>
    <row r="429" spans="1:5" x14ac:dyDescent="0.25">
      <c r="A429" s="16">
        <v>1</v>
      </c>
      <c r="B429" s="16">
        <v>8</v>
      </c>
      <c r="C429" s="16">
        <v>8</v>
      </c>
      <c r="D429" s="27">
        <v>0.45</v>
      </c>
      <c r="E429" s="16" t="str">
        <f t="shared" si="6"/>
        <v>188</v>
      </c>
    </row>
    <row r="430" spans="1:5" x14ac:dyDescent="0.25">
      <c r="A430" s="16">
        <v>1</v>
      </c>
      <c r="B430" s="16">
        <v>8</v>
      </c>
      <c r="C430" s="16">
        <v>9</v>
      </c>
      <c r="D430" s="27">
        <v>0.45</v>
      </c>
      <c r="E430" s="16" t="str">
        <f t="shared" si="6"/>
        <v>189</v>
      </c>
    </row>
    <row r="431" spans="1:5" x14ac:dyDescent="0.25">
      <c r="A431" s="16">
        <v>1</v>
      </c>
      <c r="B431" s="16">
        <v>8</v>
      </c>
      <c r="C431" s="16">
        <v>10</v>
      </c>
      <c r="D431" s="27">
        <v>0.45</v>
      </c>
      <c r="E431" s="16" t="str">
        <f t="shared" si="6"/>
        <v>1810</v>
      </c>
    </row>
    <row r="432" spans="1:5" x14ac:dyDescent="0.25">
      <c r="A432" s="16">
        <v>1</v>
      </c>
      <c r="B432" s="16">
        <v>8</v>
      </c>
      <c r="C432" s="16">
        <v>11</v>
      </c>
      <c r="D432" s="27">
        <v>0.65</v>
      </c>
      <c r="E432" s="16" t="str">
        <f t="shared" si="6"/>
        <v>1811</v>
      </c>
    </row>
    <row r="433" spans="1:5" x14ac:dyDescent="0.25">
      <c r="A433" s="16">
        <v>1</v>
      </c>
      <c r="B433" s="16">
        <v>8</v>
      </c>
      <c r="C433" s="16">
        <v>12</v>
      </c>
      <c r="D433" s="27">
        <v>0.15</v>
      </c>
      <c r="E433" s="16" t="str">
        <f t="shared" si="6"/>
        <v>1812</v>
      </c>
    </row>
    <row r="434" spans="1:5" x14ac:dyDescent="0.25">
      <c r="A434" s="16">
        <v>1</v>
      </c>
      <c r="B434" s="16">
        <v>8</v>
      </c>
      <c r="C434" s="16">
        <v>13</v>
      </c>
      <c r="D434" s="27">
        <v>0.4</v>
      </c>
      <c r="E434" s="16" t="str">
        <f t="shared" si="6"/>
        <v>1813</v>
      </c>
    </row>
    <row r="435" spans="1:5" x14ac:dyDescent="0.25">
      <c r="A435" s="16">
        <v>1</v>
      </c>
      <c r="B435" s="16">
        <v>8</v>
      </c>
      <c r="C435" s="16">
        <v>14</v>
      </c>
      <c r="D435" s="27">
        <v>0.2</v>
      </c>
      <c r="E435" s="16" t="str">
        <f t="shared" si="6"/>
        <v>1814</v>
      </c>
    </row>
    <row r="436" spans="1:5" x14ac:dyDescent="0.25">
      <c r="A436" s="16">
        <v>1</v>
      </c>
      <c r="B436" s="16">
        <v>8</v>
      </c>
      <c r="C436" s="16">
        <v>15</v>
      </c>
      <c r="D436" s="27">
        <v>0.8</v>
      </c>
      <c r="E436" s="16" t="str">
        <f t="shared" si="6"/>
        <v>1815</v>
      </c>
    </row>
    <row r="437" spans="1:5" x14ac:dyDescent="0.25">
      <c r="A437" s="16">
        <v>1</v>
      </c>
      <c r="B437" s="16">
        <v>8</v>
      </c>
      <c r="C437" s="16">
        <v>16</v>
      </c>
      <c r="D437" s="27">
        <v>0.5</v>
      </c>
      <c r="E437" s="16" t="str">
        <f t="shared" si="6"/>
        <v>1816</v>
      </c>
    </row>
    <row r="438" spans="1:5" x14ac:dyDescent="0.25">
      <c r="A438" s="16">
        <v>1</v>
      </c>
      <c r="B438" s="16">
        <v>8</v>
      </c>
      <c r="C438" s="16">
        <v>17</v>
      </c>
      <c r="D438" s="27">
        <v>0.5</v>
      </c>
      <c r="E438" s="16" t="str">
        <f t="shared" si="6"/>
        <v>1817</v>
      </c>
    </row>
    <row r="439" spans="1:5" x14ac:dyDescent="0.25">
      <c r="A439" s="16">
        <v>1</v>
      </c>
      <c r="B439" s="16">
        <v>8</v>
      </c>
      <c r="C439" s="16">
        <v>18</v>
      </c>
      <c r="D439" s="27">
        <v>0.5</v>
      </c>
      <c r="E439" s="16" t="str">
        <f t="shared" si="6"/>
        <v>1818</v>
      </c>
    </row>
    <row r="440" spans="1:5" x14ac:dyDescent="0.25">
      <c r="A440" s="16">
        <v>1</v>
      </c>
      <c r="B440" s="16">
        <v>8</v>
      </c>
      <c r="C440" s="16">
        <v>19</v>
      </c>
      <c r="D440" s="27">
        <v>0.5</v>
      </c>
      <c r="E440" s="16" t="str">
        <f t="shared" si="6"/>
        <v>1819</v>
      </c>
    </row>
    <row r="441" spans="1:5" x14ac:dyDescent="0.25">
      <c r="A441" s="16">
        <v>1</v>
      </c>
      <c r="B441" s="16">
        <v>8</v>
      </c>
      <c r="C441" s="16">
        <v>20</v>
      </c>
      <c r="D441" s="27">
        <v>0.5</v>
      </c>
      <c r="E441" s="16" t="str">
        <f t="shared" si="6"/>
        <v>1820</v>
      </c>
    </row>
    <row r="442" spans="1:5" x14ac:dyDescent="0.25">
      <c r="A442" s="16">
        <v>1</v>
      </c>
      <c r="B442" s="16">
        <v>8</v>
      </c>
      <c r="C442" s="16">
        <v>21</v>
      </c>
      <c r="D442" s="27">
        <v>0.5</v>
      </c>
      <c r="E442" s="16" t="str">
        <f t="shared" si="6"/>
        <v>1821</v>
      </c>
    </row>
    <row r="443" spans="1:5" x14ac:dyDescent="0.25">
      <c r="A443" s="16">
        <v>1</v>
      </c>
      <c r="B443" s="16">
        <v>8</v>
      </c>
      <c r="C443" s="16">
        <v>22</v>
      </c>
      <c r="D443" s="27">
        <v>0.5</v>
      </c>
      <c r="E443" s="16" t="str">
        <f t="shared" si="6"/>
        <v>1822</v>
      </c>
    </row>
    <row r="444" spans="1:5" x14ac:dyDescent="0.25">
      <c r="A444" s="16">
        <v>1</v>
      </c>
      <c r="B444" s="16">
        <v>8</v>
      </c>
      <c r="C444" s="16">
        <v>23</v>
      </c>
      <c r="D444" s="27">
        <v>0.5</v>
      </c>
      <c r="E444" s="16" t="str">
        <f t="shared" si="6"/>
        <v>1823</v>
      </c>
    </row>
    <row r="445" spans="1:5" x14ac:dyDescent="0.25">
      <c r="A445" s="16">
        <v>1</v>
      </c>
      <c r="B445" s="16">
        <v>8</v>
      </c>
      <c r="C445" s="16">
        <v>24</v>
      </c>
      <c r="D445" s="27">
        <v>0.5</v>
      </c>
      <c r="E445" s="16" t="str">
        <f t="shared" si="6"/>
        <v>1824</v>
      </c>
    </row>
    <row r="446" spans="1:5" x14ac:dyDescent="0.25">
      <c r="A446" s="16">
        <v>1</v>
      </c>
      <c r="B446" s="16">
        <v>8</v>
      </c>
      <c r="C446" s="16">
        <v>25</v>
      </c>
      <c r="D446" s="27">
        <v>0.5</v>
      </c>
      <c r="E446" s="16" t="str">
        <f t="shared" si="6"/>
        <v>1825</v>
      </c>
    </row>
    <row r="447" spans="1:5" x14ac:dyDescent="0.25">
      <c r="A447" s="16">
        <v>1</v>
      </c>
      <c r="B447" s="16">
        <v>8</v>
      </c>
      <c r="C447" s="16">
        <v>26</v>
      </c>
      <c r="D447" s="27">
        <v>0.4</v>
      </c>
      <c r="E447" s="16" t="str">
        <f t="shared" si="6"/>
        <v>1826</v>
      </c>
    </row>
    <row r="448" spans="1:5" x14ac:dyDescent="0.25">
      <c r="A448" s="16">
        <v>1</v>
      </c>
      <c r="B448" s="16">
        <v>8</v>
      </c>
      <c r="C448" s="16">
        <v>27</v>
      </c>
      <c r="D448" s="27">
        <v>0.6</v>
      </c>
      <c r="E448" s="16" t="str">
        <f t="shared" si="6"/>
        <v>1827</v>
      </c>
    </row>
    <row r="449" spans="1:5" x14ac:dyDescent="0.25">
      <c r="A449" s="16">
        <v>1</v>
      </c>
      <c r="B449" s="16">
        <v>8</v>
      </c>
      <c r="C449" s="16">
        <v>28</v>
      </c>
      <c r="D449" s="27">
        <v>0.5</v>
      </c>
      <c r="E449" s="16" t="str">
        <f t="shared" si="6"/>
        <v>1828</v>
      </c>
    </row>
    <row r="450" spans="1:5" x14ac:dyDescent="0.25">
      <c r="A450" s="16">
        <v>1</v>
      </c>
      <c r="B450" s="16">
        <v>8</v>
      </c>
      <c r="C450" s="16">
        <v>29</v>
      </c>
      <c r="D450" s="27">
        <v>0.5</v>
      </c>
      <c r="E450" s="16" t="str">
        <f t="shared" si="6"/>
        <v>1829</v>
      </c>
    </row>
    <row r="451" spans="1:5" x14ac:dyDescent="0.25">
      <c r="A451" s="16">
        <v>1</v>
      </c>
      <c r="B451" s="16">
        <v>8</v>
      </c>
      <c r="C451" s="16">
        <v>30</v>
      </c>
      <c r="D451" s="27">
        <v>0.5</v>
      </c>
      <c r="E451" s="16" t="str">
        <f t="shared" ref="E451:E514" si="7">A451&amp;B451&amp;C451</f>
        <v>1830</v>
      </c>
    </row>
    <row r="452" spans="1:5" x14ac:dyDescent="0.25">
      <c r="A452" s="16">
        <v>1</v>
      </c>
      <c r="B452" s="16">
        <v>8</v>
      </c>
      <c r="C452" s="16">
        <v>31</v>
      </c>
      <c r="D452" s="27">
        <v>0.5</v>
      </c>
      <c r="E452" s="16" t="str">
        <f t="shared" si="7"/>
        <v>1831</v>
      </c>
    </row>
    <row r="453" spans="1:5" x14ac:dyDescent="0.25">
      <c r="A453" s="16">
        <v>1</v>
      </c>
      <c r="B453" s="16">
        <v>8</v>
      </c>
      <c r="C453" s="16">
        <v>32</v>
      </c>
      <c r="D453" s="27">
        <v>0.5</v>
      </c>
      <c r="E453" s="16" t="str">
        <f t="shared" si="7"/>
        <v>1832</v>
      </c>
    </row>
    <row r="454" spans="1:5" x14ac:dyDescent="0.25">
      <c r="A454" s="16">
        <v>1</v>
      </c>
      <c r="B454" s="16">
        <v>8</v>
      </c>
      <c r="C454" s="16">
        <v>33</v>
      </c>
      <c r="D454" s="27">
        <v>0.5</v>
      </c>
      <c r="E454" s="16" t="str">
        <f t="shared" si="7"/>
        <v>1833</v>
      </c>
    </row>
    <row r="455" spans="1:5" x14ac:dyDescent="0.25">
      <c r="A455" s="16">
        <v>1</v>
      </c>
      <c r="B455" s="16">
        <v>8</v>
      </c>
      <c r="C455" s="16">
        <v>34</v>
      </c>
      <c r="D455" s="27">
        <v>0.5</v>
      </c>
      <c r="E455" s="16" t="str">
        <f t="shared" si="7"/>
        <v>1834</v>
      </c>
    </row>
    <row r="456" spans="1:5" x14ac:dyDescent="0.25">
      <c r="A456" s="16">
        <v>1</v>
      </c>
      <c r="B456" s="16">
        <v>8</v>
      </c>
      <c r="C456" s="16">
        <v>35</v>
      </c>
      <c r="D456" s="27">
        <v>0.5</v>
      </c>
      <c r="E456" s="16" t="str">
        <f t="shared" si="7"/>
        <v>1835</v>
      </c>
    </row>
    <row r="457" spans="1:5" x14ac:dyDescent="0.25">
      <c r="A457" s="16">
        <v>1</v>
      </c>
      <c r="B457" s="16">
        <v>8</v>
      </c>
      <c r="C457" s="16">
        <v>36</v>
      </c>
      <c r="D457" s="27">
        <v>0.5</v>
      </c>
      <c r="E457" s="16" t="str">
        <f t="shared" si="7"/>
        <v>1836</v>
      </c>
    </row>
    <row r="458" spans="1:5" x14ac:dyDescent="0.25">
      <c r="A458" s="16">
        <v>1</v>
      </c>
      <c r="B458" s="16">
        <v>8</v>
      </c>
      <c r="C458" s="16">
        <v>37</v>
      </c>
      <c r="D458" s="27">
        <v>0.5</v>
      </c>
      <c r="E458" s="16" t="str">
        <f t="shared" si="7"/>
        <v>1837</v>
      </c>
    </row>
    <row r="459" spans="1:5" x14ac:dyDescent="0.25">
      <c r="A459" s="16">
        <v>1</v>
      </c>
      <c r="B459" s="16">
        <v>8</v>
      </c>
      <c r="C459" s="16">
        <v>38</v>
      </c>
      <c r="D459" s="27">
        <v>0.5</v>
      </c>
      <c r="E459" s="16" t="str">
        <f t="shared" si="7"/>
        <v>1838</v>
      </c>
    </row>
    <row r="460" spans="1:5" x14ac:dyDescent="0.25">
      <c r="A460" s="16">
        <v>1</v>
      </c>
      <c r="B460" s="16">
        <v>8</v>
      </c>
      <c r="C460" s="16">
        <v>39</v>
      </c>
      <c r="D460" s="27">
        <v>0.5</v>
      </c>
      <c r="E460" s="16" t="str">
        <f t="shared" si="7"/>
        <v>1839</v>
      </c>
    </row>
    <row r="461" spans="1:5" x14ac:dyDescent="0.25">
      <c r="A461" s="16">
        <v>1</v>
      </c>
      <c r="B461" s="16">
        <v>8</v>
      </c>
      <c r="C461" s="16">
        <v>40</v>
      </c>
      <c r="D461" s="27">
        <v>0.5</v>
      </c>
      <c r="E461" s="16" t="str">
        <f t="shared" si="7"/>
        <v>1840</v>
      </c>
    </row>
    <row r="462" spans="1:5" x14ac:dyDescent="0.25">
      <c r="A462" s="16">
        <v>1</v>
      </c>
      <c r="B462" s="16">
        <v>8</v>
      </c>
      <c r="C462" s="16">
        <v>41</v>
      </c>
      <c r="D462" s="27">
        <v>0.5</v>
      </c>
      <c r="E462" s="16" t="str">
        <f t="shared" si="7"/>
        <v>1841</v>
      </c>
    </row>
    <row r="463" spans="1:5" x14ac:dyDescent="0.25">
      <c r="A463" s="16">
        <v>1</v>
      </c>
      <c r="B463" s="16">
        <v>8</v>
      </c>
      <c r="C463" s="16">
        <v>42</v>
      </c>
      <c r="D463" s="27">
        <v>0.5</v>
      </c>
      <c r="E463" s="16" t="str">
        <f t="shared" si="7"/>
        <v>1842</v>
      </c>
    </row>
    <row r="464" spans="1:5" x14ac:dyDescent="0.25">
      <c r="A464" s="16">
        <v>1</v>
      </c>
      <c r="B464" s="16">
        <v>8</v>
      </c>
      <c r="C464" s="16">
        <v>43</v>
      </c>
      <c r="D464" s="27">
        <v>0.5</v>
      </c>
      <c r="E464" s="16" t="str">
        <f t="shared" si="7"/>
        <v>1843</v>
      </c>
    </row>
    <row r="465" spans="1:5" x14ac:dyDescent="0.25">
      <c r="A465" s="16">
        <v>1</v>
      </c>
      <c r="B465" s="16">
        <v>8</v>
      </c>
      <c r="C465" s="16">
        <v>44</v>
      </c>
      <c r="D465" s="27">
        <v>0.5</v>
      </c>
      <c r="E465" s="16" t="str">
        <f t="shared" si="7"/>
        <v>1844</v>
      </c>
    </row>
    <row r="466" spans="1:5" x14ac:dyDescent="0.25">
      <c r="A466" s="16">
        <v>1</v>
      </c>
      <c r="B466" s="16">
        <v>8</v>
      </c>
      <c r="C466" s="16">
        <v>45</v>
      </c>
      <c r="D466" s="27">
        <v>0.5</v>
      </c>
      <c r="E466" s="16" t="str">
        <f t="shared" si="7"/>
        <v>1845</v>
      </c>
    </row>
    <row r="467" spans="1:5" x14ac:dyDescent="0.25">
      <c r="A467" s="16">
        <v>1</v>
      </c>
      <c r="B467" s="16">
        <v>8</v>
      </c>
      <c r="C467" s="16">
        <v>46</v>
      </c>
      <c r="D467" s="27">
        <v>0.5</v>
      </c>
      <c r="E467" s="16" t="str">
        <f t="shared" si="7"/>
        <v>1846</v>
      </c>
    </row>
    <row r="468" spans="1:5" x14ac:dyDescent="0.25">
      <c r="A468" s="16">
        <v>1</v>
      </c>
      <c r="B468" s="16">
        <v>8</v>
      </c>
      <c r="C468" s="16">
        <v>47</v>
      </c>
      <c r="D468" s="27">
        <v>0.5</v>
      </c>
      <c r="E468" s="16" t="str">
        <f t="shared" si="7"/>
        <v>1847</v>
      </c>
    </row>
    <row r="469" spans="1:5" x14ac:dyDescent="0.25">
      <c r="A469" s="16">
        <v>1</v>
      </c>
      <c r="B469" s="16">
        <v>8</v>
      </c>
      <c r="C469" s="16">
        <v>48</v>
      </c>
      <c r="D469" s="27">
        <v>0.5</v>
      </c>
      <c r="E469" s="16" t="str">
        <f t="shared" si="7"/>
        <v>1848</v>
      </c>
    </row>
    <row r="470" spans="1:5" x14ac:dyDescent="0.25">
      <c r="A470" s="16">
        <v>1</v>
      </c>
      <c r="B470" s="16">
        <v>8</v>
      </c>
      <c r="C470" s="16">
        <v>49</v>
      </c>
      <c r="D470" s="27">
        <v>0.3</v>
      </c>
      <c r="E470" s="16" t="str">
        <f t="shared" si="7"/>
        <v>1849</v>
      </c>
    </row>
    <row r="471" spans="1:5" x14ac:dyDescent="0.25">
      <c r="A471" s="16">
        <v>1</v>
      </c>
      <c r="B471" s="16">
        <v>8</v>
      </c>
      <c r="C471" s="16">
        <v>50</v>
      </c>
      <c r="D471" s="27">
        <v>0.75</v>
      </c>
      <c r="E471" s="16" t="str">
        <f t="shared" si="7"/>
        <v>1850</v>
      </c>
    </row>
    <row r="472" spans="1:5" x14ac:dyDescent="0.25">
      <c r="A472" s="16">
        <v>1</v>
      </c>
      <c r="B472" s="16">
        <v>8</v>
      </c>
      <c r="C472" s="16">
        <v>51</v>
      </c>
      <c r="D472" s="27">
        <v>0.4</v>
      </c>
      <c r="E472" s="16" t="str">
        <f t="shared" si="7"/>
        <v>1851</v>
      </c>
    </row>
    <row r="473" spans="1:5" x14ac:dyDescent="0.25">
      <c r="A473" s="16">
        <v>1</v>
      </c>
      <c r="B473" s="16">
        <v>8</v>
      </c>
      <c r="C473" s="16">
        <v>52</v>
      </c>
      <c r="D473" s="27">
        <v>0.55000000000000004</v>
      </c>
      <c r="E473" s="16" t="str">
        <f t="shared" si="7"/>
        <v>1852</v>
      </c>
    </row>
    <row r="474" spans="1:5" x14ac:dyDescent="0.25">
      <c r="A474" s="16">
        <v>1</v>
      </c>
      <c r="B474" s="16">
        <v>8</v>
      </c>
      <c r="C474" s="16">
        <v>53</v>
      </c>
      <c r="D474" s="27">
        <v>0.45</v>
      </c>
      <c r="E474" s="16" t="str">
        <f t="shared" si="7"/>
        <v>1853</v>
      </c>
    </row>
    <row r="475" spans="1:5" x14ac:dyDescent="0.25">
      <c r="A475" s="16">
        <v>1</v>
      </c>
      <c r="B475" s="16">
        <v>8</v>
      </c>
      <c r="C475" s="16">
        <v>54</v>
      </c>
      <c r="D475" s="27">
        <v>0.8</v>
      </c>
      <c r="E475" s="16" t="str">
        <f t="shared" si="7"/>
        <v>1854</v>
      </c>
    </row>
    <row r="476" spans="1:5" x14ac:dyDescent="0.25">
      <c r="A476" s="16">
        <v>1</v>
      </c>
      <c r="B476" s="16">
        <v>8</v>
      </c>
      <c r="C476" s="16">
        <v>55</v>
      </c>
      <c r="D476" s="27">
        <v>0.65</v>
      </c>
      <c r="E476" s="16" t="str">
        <f t="shared" si="7"/>
        <v>1855</v>
      </c>
    </row>
    <row r="477" spans="1:5" x14ac:dyDescent="0.25">
      <c r="A477" s="16">
        <v>1</v>
      </c>
      <c r="B477" s="16">
        <v>8</v>
      </c>
      <c r="C477" s="16">
        <v>56</v>
      </c>
      <c r="D477" s="27">
        <v>0.65</v>
      </c>
      <c r="E477" s="16" t="str">
        <f t="shared" si="7"/>
        <v>1856</v>
      </c>
    </row>
    <row r="478" spans="1:5" x14ac:dyDescent="0.25">
      <c r="A478" s="16">
        <v>1</v>
      </c>
      <c r="B478" s="16">
        <v>8</v>
      </c>
      <c r="C478" s="16">
        <v>57</v>
      </c>
      <c r="D478" s="27">
        <v>0.65</v>
      </c>
      <c r="E478" s="16" t="str">
        <f t="shared" si="7"/>
        <v>1857</v>
      </c>
    </row>
    <row r="479" spans="1:5" x14ac:dyDescent="0.25">
      <c r="A479" s="16">
        <v>1</v>
      </c>
      <c r="B479" s="16">
        <v>8</v>
      </c>
      <c r="C479" s="16">
        <v>58</v>
      </c>
      <c r="D479" s="27">
        <v>0.65</v>
      </c>
      <c r="E479" s="16" t="str">
        <f t="shared" si="7"/>
        <v>1858</v>
      </c>
    </row>
    <row r="480" spans="1:5" x14ac:dyDescent="0.25">
      <c r="A480" s="16">
        <v>1</v>
      </c>
      <c r="B480" s="16">
        <v>8</v>
      </c>
      <c r="C480" s="16">
        <v>59</v>
      </c>
      <c r="D480" s="27">
        <v>0.65</v>
      </c>
      <c r="E480" s="16" t="str">
        <f t="shared" si="7"/>
        <v>1859</v>
      </c>
    </row>
    <row r="481" spans="1:5" x14ac:dyDescent="0.25">
      <c r="A481" s="16">
        <v>1</v>
      </c>
      <c r="B481" s="16">
        <v>8</v>
      </c>
      <c r="C481" s="16">
        <v>60</v>
      </c>
      <c r="D481" s="27">
        <v>0.65</v>
      </c>
      <c r="E481" s="16" t="str">
        <f t="shared" si="7"/>
        <v>1860</v>
      </c>
    </row>
    <row r="482" spans="1:5" x14ac:dyDescent="0.25">
      <c r="A482" s="16">
        <v>2</v>
      </c>
      <c r="B482" s="16">
        <v>1</v>
      </c>
      <c r="C482" s="16">
        <v>1</v>
      </c>
      <c r="D482" s="27">
        <v>0.65</v>
      </c>
      <c r="E482" s="16" t="str">
        <f t="shared" si="7"/>
        <v>211</v>
      </c>
    </row>
    <row r="483" spans="1:5" x14ac:dyDescent="0.25">
      <c r="A483" s="16">
        <v>2</v>
      </c>
      <c r="B483" s="16">
        <v>1</v>
      </c>
      <c r="C483" s="16">
        <v>2</v>
      </c>
      <c r="D483" s="27">
        <v>0.65</v>
      </c>
      <c r="E483" s="16" t="str">
        <f t="shared" si="7"/>
        <v>212</v>
      </c>
    </row>
    <row r="484" spans="1:5" x14ac:dyDescent="0.25">
      <c r="A484" s="16">
        <v>2</v>
      </c>
      <c r="B484" s="16">
        <v>1</v>
      </c>
      <c r="C484" s="16">
        <v>3</v>
      </c>
      <c r="D484" s="27">
        <v>0.8</v>
      </c>
      <c r="E484" s="16" t="str">
        <f t="shared" si="7"/>
        <v>213</v>
      </c>
    </row>
    <row r="485" spans="1:5" x14ac:dyDescent="0.25">
      <c r="A485" s="16">
        <v>2</v>
      </c>
      <c r="B485" s="16">
        <v>1</v>
      </c>
      <c r="C485" s="16">
        <v>4</v>
      </c>
      <c r="D485" s="27">
        <v>0.45</v>
      </c>
      <c r="E485" s="16" t="str">
        <f t="shared" si="7"/>
        <v>214</v>
      </c>
    </row>
    <row r="486" spans="1:5" x14ac:dyDescent="0.25">
      <c r="A486" s="16">
        <v>2</v>
      </c>
      <c r="B486" s="16">
        <v>1</v>
      </c>
      <c r="C486" s="16">
        <v>5</v>
      </c>
      <c r="D486" s="27">
        <v>0.55000000000000004</v>
      </c>
      <c r="E486" s="16" t="str">
        <f t="shared" si="7"/>
        <v>215</v>
      </c>
    </row>
    <row r="487" spans="1:5" x14ac:dyDescent="0.25">
      <c r="A487" s="16">
        <v>2</v>
      </c>
      <c r="B487" s="16">
        <v>1</v>
      </c>
      <c r="C487" s="16">
        <v>6</v>
      </c>
      <c r="D487" s="27">
        <v>0.4</v>
      </c>
      <c r="E487" s="16" t="str">
        <f t="shared" si="7"/>
        <v>216</v>
      </c>
    </row>
    <row r="488" spans="1:5" x14ac:dyDescent="0.25">
      <c r="A488" s="16">
        <v>2</v>
      </c>
      <c r="B488" s="16">
        <v>1</v>
      </c>
      <c r="C488" s="16">
        <v>7</v>
      </c>
      <c r="D488" s="27">
        <v>0.75</v>
      </c>
      <c r="E488" s="16" t="str">
        <f t="shared" si="7"/>
        <v>217</v>
      </c>
    </row>
    <row r="489" spans="1:5" x14ac:dyDescent="0.25">
      <c r="A489" s="16">
        <v>2</v>
      </c>
      <c r="B489" s="16">
        <v>1</v>
      </c>
      <c r="C489" s="16">
        <v>8</v>
      </c>
      <c r="D489" s="27">
        <v>0.3</v>
      </c>
      <c r="E489" s="16" t="str">
        <f t="shared" si="7"/>
        <v>218</v>
      </c>
    </row>
    <row r="490" spans="1:5" x14ac:dyDescent="0.25">
      <c r="A490" s="16">
        <v>2</v>
      </c>
      <c r="B490" s="16">
        <v>1</v>
      </c>
      <c r="C490" s="16">
        <v>9</v>
      </c>
      <c r="D490" s="27">
        <v>0.5</v>
      </c>
      <c r="E490" s="16" t="str">
        <f t="shared" si="7"/>
        <v>219</v>
      </c>
    </row>
    <row r="491" spans="1:5" x14ac:dyDescent="0.25">
      <c r="A491" s="16">
        <v>2</v>
      </c>
      <c r="B491" s="16">
        <v>1</v>
      </c>
      <c r="C491" s="16">
        <v>10</v>
      </c>
      <c r="D491" s="27">
        <v>0.5</v>
      </c>
      <c r="E491" s="16" t="str">
        <f t="shared" si="7"/>
        <v>2110</v>
      </c>
    </row>
    <row r="492" spans="1:5" x14ac:dyDescent="0.25">
      <c r="A492" s="16">
        <v>2</v>
      </c>
      <c r="B492" s="16">
        <v>1</v>
      </c>
      <c r="C492" s="16">
        <v>11</v>
      </c>
      <c r="D492" s="27">
        <v>0.5</v>
      </c>
      <c r="E492" s="16" t="str">
        <f t="shared" si="7"/>
        <v>2111</v>
      </c>
    </row>
    <row r="493" spans="1:5" x14ac:dyDescent="0.25">
      <c r="A493" s="16">
        <v>2</v>
      </c>
      <c r="B493" s="16">
        <v>1</v>
      </c>
      <c r="C493" s="16">
        <v>12</v>
      </c>
      <c r="D493" s="27">
        <v>0.5</v>
      </c>
      <c r="E493" s="16" t="str">
        <f t="shared" si="7"/>
        <v>2112</v>
      </c>
    </row>
    <row r="494" spans="1:5" x14ac:dyDescent="0.25">
      <c r="A494" s="16">
        <v>2</v>
      </c>
      <c r="B494" s="16">
        <v>1</v>
      </c>
      <c r="C494" s="16">
        <v>13</v>
      </c>
      <c r="D494" s="27">
        <v>0.5</v>
      </c>
      <c r="E494" s="16" t="str">
        <f t="shared" si="7"/>
        <v>2113</v>
      </c>
    </row>
    <row r="495" spans="1:5" x14ac:dyDescent="0.25">
      <c r="A495" s="16">
        <v>2</v>
      </c>
      <c r="B495" s="16">
        <v>1</v>
      </c>
      <c r="C495" s="16">
        <v>14</v>
      </c>
      <c r="D495" s="27">
        <v>0.5</v>
      </c>
      <c r="E495" s="16" t="str">
        <f t="shared" si="7"/>
        <v>2114</v>
      </c>
    </row>
    <row r="496" spans="1:5" x14ac:dyDescent="0.25">
      <c r="A496" s="16">
        <v>2</v>
      </c>
      <c r="B496" s="16">
        <v>1</v>
      </c>
      <c r="C496" s="16">
        <v>15</v>
      </c>
      <c r="D496" s="27">
        <v>0.5</v>
      </c>
      <c r="E496" s="16" t="str">
        <f t="shared" si="7"/>
        <v>2115</v>
      </c>
    </row>
    <row r="497" spans="1:5" x14ac:dyDescent="0.25">
      <c r="A497" s="16">
        <v>2</v>
      </c>
      <c r="B497" s="16">
        <v>1</v>
      </c>
      <c r="C497" s="16">
        <v>16</v>
      </c>
      <c r="D497" s="27">
        <v>0.5</v>
      </c>
      <c r="E497" s="16" t="str">
        <f t="shared" si="7"/>
        <v>2116</v>
      </c>
    </row>
    <row r="498" spans="1:5" x14ac:dyDescent="0.25">
      <c r="A498" s="16">
        <v>2</v>
      </c>
      <c r="B498" s="16">
        <v>1</v>
      </c>
      <c r="C498" s="16">
        <v>17</v>
      </c>
      <c r="D498" s="27">
        <v>0.5</v>
      </c>
      <c r="E498" s="16" t="str">
        <f t="shared" si="7"/>
        <v>2117</v>
      </c>
    </row>
    <row r="499" spans="1:5" x14ac:dyDescent="0.25">
      <c r="A499" s="16">
        <v>2</v>
      </c>
      <c r="B499" s="16">
        <v>1</v>
      </c>
      <c r="C499" s="16">
        <v>18</v>
      </c>
      <c r="D499" s="27">
        <v>0.5</v>
      </c>
      <c r="E499" s="16" t="str">
        <f t="shared" si="7"/>
        <v>2118</v>
      </c>
    </row>
    <row r="500" spans="1:5" x14ac:dyDescent="0.25">
      <c r="A500" s="16">
        <v>2</v>
      </c>
      <c r="B500" s="16">
        <v>1</v>
      </c>
      <c r="C500" s="16">
        <v>19</v>
      </c>
      <c r="D500" s="27">
        <v>0.5</v>
      </c>
      <c r="E500" s="16" t="str">
        <f t="shared" si="7"/>
        <v>2119</v>
      </c>
    </row>
    <row r="501" spans="1:5" x14ac:dyDescent="0.25">
      <c r="A501" s="16">
        <v>2</v>
      </c>
      <c r="B501" s="16">
        <v>1</v>
      </c>
      <c r="C501" s="16">
        <v>20</v>
      </c>
      <c r="D501" s="27">
        <v>0.5</v>
      </c>
      <c r="E501" s="16" t="str">
        <f t="shared" si="7"/>
        <v>2120</v>
      </c>
    </row>
    <row r="502" spans="1:5" x14ac:dyDescent="0.25">
      <c r="A502" s="16">
        <v>2</v>
      </c>
      <c r="B502" s="16">
        <v>1</v>
      </c>
      <c r="C502" s="16">
        <v>21</v>
      </c>
      <c r="D502" s="27">
        <v>0.5</v>
      </c>
      <c r="E502" s="16" t="str">
        <f t="shared" si="7"/>
        <v>2121</v>
      </c>
    </row>
    <row r="503" spans="1:5" x14ac:dyDescent="0.25">
      <c r="A503" s="16">
        <v>2</v>
      </c>
      <c r="B503" s="16">
        <v>1</v>
      </c>
      <c r="C503" s="16">
        <v>22</v>
      </c>
      <c r="D503" s="27">
        <v>0.5</v>
      </c>
      <c r="E503" s="16" t="str">
        <f t="shared" si="7"/>
        <v>2122</v>
      </c>
    </row>
    <row r="504" spans="1:5" x14ac:dyDescent="0.25">
      <c r="A504" s="16">
        <v>2</v>
      </c>
      <c r="B504" s="16">
        <v>1</v>
      </c>
      <c r="C504" s="16">
        <v>23</v>
      </c>
      <c r="D504" s="27">
        <v>0.5</v>
      </c>
      <c r="E504" s="16" t="str">
        <f t="shared" si="7"/>
        <v>2123</v>
      </c>
    </row>
    <row r="505" spans="1:5" x14ac:dyDescent="0.25">
      <c r="A505" s="16">
        <v>2</v>
      </c>
      <c r="B505" s="16">
        <v>1</v>
      </c>
      <c r="C505" s="16">
        <v>24</v>
      </c>
      <c r="D505" s="27">
        <v>0.5</v>
      </c>
      <c r="E505" s="16" t="str">
        <f t="shared" si="7"/>
        <v>2124</v>
      </c>
    </row>
    <row r="506" spans="1:5" x14ac:dyDescent="0.25">
      <c r="A506" s="16">
        <v>2</v>
      </c>
      <c r="B506" s="16">
        <v>1</v>
      </c>
      <c r="C506" s="16">
        <v>25</v>
      </c>
      <c r="D506" s="27">
        <v>0.5</v>
      </c>
      <c r="E506" s="16" t="str">
        <f t="shared" si="7"/>
        <v>2125</v>
      </c>
    </row>
    <row r="507" spans="1:5" x14ac:dyDescent="0.25">
      <c r="A507" s="16">
        <v>2</v>
      </c>
      <c r="B507" s="16">
        <v>1</v>
      </c>
      <c r="C507" s="16">
        <v>26</v>
      </c>
      <c r="D507" s="27">
        <v>0.5</v>
      </c>
      <c r="E507" s="16" t="str">
        <f t="shared" si="7"/>
        <v>2126</v>
      </c>
    </row>
    <row r="508" spans="1:5" x14ac:dyDescent="0.25">
      <c r="A508" s="16">
        <v>2</v>
      </c>
      <c r="B508" s="16">
        <v>1</v>
      </c>
      <c r="C508" s="16">
        <v>27</v>
      </c>
      <c r="D508" s="27">
        <v>0.5</v>
      </c>
      <c r="E508" s="16" t="str">
        <f t="shared" si="7"/>
        <v>2127</v>
      </c>
    </row>
    <row r="509" spans="1:5" x14ac:dyDescent="0.25">
      <c r="A509" s="16">
        <v>2</v>
      </c>
      <c r="B509" s="16">
        <v>1</v>
      </c>
      <c r="C509" s="16">
        <v>28</v>
      </c>
      <c r="D509" s="27">
        <v>0.5</v>
      </c>
      <c r="E509" s="16" t="str">
        <f t="shared" si="7"/>
        <v>2128</v>
      </c>
    </row>
    <row r="510" spans="1:5" x14ac:dyDescent="0.25">
      <c r="A510" s="16">
        <v>2</v>
      </c>
      <c r="B510" s="16">
        <v>1</v>
      </c>
      <c r="C510" s="16">
        <v>29</v>
      </c>
      <c r="D510" s="27">
        <v>0.5</v>
      </c>
      <c r="E510" s="16" t="str">
        <f t="shared" si="7"/>
        <v>2129</v>
      </c>
    </row>
    <row r="511" spans="1:5" x14ac:dyDescent="0.25">
      <c r="A511" s="16">
        <v>2</v>
      </c>
      <c r="B511" s="16">
        <v>1</v>
      </c>
      <c r="C511" s="16">
        <v>30</v>
      </c>
      <c r="D511" s="27">
        <v>0.6</v>
      </c>
      <c r="E511" s="16" t="str">
        <f t="shared" si="7"/>
        <v>2130</v>
      </c>
    </row>
    <row r="512" spans="1:5" x14ac:dyDescent="0.25">
      <c r="A512" s="16">
        <v>2</v>
      </c>
      <c r="B512" s="16">
        <v>1</v>
      </c>
      <c r="C512" s="16">
        <v>31</v>
      </c>
      <c r="D512" s="27">
        <v>0.4</v>
      </c>
      <c r="E512" s="16" t="str">
        <f t="shared" si="7"/>
        <v>2131</v>
      </c>
    </row>
    <row r="513" spans="1:5" x14ac:dyDescent="0.25">
      <c r="A513" s="16">
        <v>2</v>
      </c>
      <c r="B513" s="16">
        <v>1</v>
      </c>
      <c r="C513" s="16">
        <v>32</v>
      </c>
      <c r="D513" s="27">
        <v>0.5</v>
      </c>
      <c r="E513" s="16" t="str">
        <f t="shared" si="7"/>
        <v>2132</v>
      </c>
    </row>
    <row r="514" spans="1:5" x14ac:dyDescent="0.25">
      <c r="A514" s="16">
        <v>2</v>
      </c>
      <c r="B514" s="16">
        <v>1</v>
      </c>
      <c r="C514" s="16">
        <v>33</v>
      </c>
      <c r="D514" s="27">
        <v>0.5</v>
      </c>
      <c r="E514" s="16" t="str">
        <f t="shared" si="7"/>
        <v>2133</v>
      </c>
    </row>
    <row r="515" spans="1:5" x14ac:dyDescent="0.25">
      <c r="A515" s="16">
        <v>2</v>
      </c>
      <c r="B515" s="16">
        <v>1</v>
      </c>
      <c r="C515" s="16">
        <v>34</v>
      </c>
      <c r="D515" s="27">
        <v>0.5</v>
      </c>
      <c r="E515" s="16" t="str">
        <f t="shared" ref="E515:E578" si="8">A515&amp;B515&amp;C515</f>
        <v>2134</v>
      </c>
    </row>
    <row r="516" spans="1:5" x14ac:dyDescent="0.25">
      <c r="A516" s="16">
        <v>2</v>
      </c>
      <c r="B516" s="16">
        <v>1</v>
      </c>
      <c r="C516" s="16">
        <v>35</v>
      </c>
      <c r="D516" s="27">
        <v>0.5</v>
      </c>
      <c r="E516" s="16" t="str">
        <f t="shared" si="8"/>
        <v>2135</v>
      </c>
    </row>
    <row r="517" spans="1:5" x14ac:dyDescent="0.25">
      <c r="A517" s="16">
        <v>2</v>
      </c>
      <c r="B517" s="16">
        <v>1</v>
      </c>
      <c r="C517" s="16">
        <v>36</v>
      </c>
      <c r="D517" s="27">
        <v>0.5</v>
      </c>
      <c r="E517" s="16" t="str">
        <f t="shared" si="8"/>
        <v>2136</v>
      </c>
    </row>
    <row r="518" spans="1:5" x14ac:dyDescent="0.25">
      <c r="A518" s="16">
        <v>2</v>
      </c>
      <c r="B518" s="16">
        <v>1</v>
      </c>
      <c r="C518" s="16">
        <v>37</v>
      </c>
      <c r="D518" s="27">
        <v>0.5</v>
      </c>
      <c r="E518" s="16" t="str">
        <f t="shared" si="8"/>
        <v>2137</v>
      </c>
    </row>
    <row r="519" spans="1:5" x14ac:dyDescent="0.25">
      <c r="A519" s="16">
        <v>2</v>
      </c>
      <c r="B519" s="16">
        <v>1</v>
      </c>
      <c r="C519" s="16">
        <v>38</v>
      </c>
      <c r="D519" s="27">
        <v>0.5</v>
      </c>
      <c r="E519" s="16" t="str">
        <f t="shared" si="8"/>
        <v>2138</v>
      </c>
    </row>
    <row r="520" spans="1:5" x14ac:dyDescent="0.25">
      <c r="A520" s="16">
        <v>2</v>
      </c>
      <c r="B520" s="16">
        <v>1</v>
      </c>
      <c r="C520" s="16">
        <v>39</v>
      </c>
      <c r="D520" s="27">
        <v>0.5</v>
      </c>
      <c r="E520" s="16" t="str">
        <f t="shared" si="8"/>
        <v>2139</v>
      </c>
    </row>
    <row r="521" spans="1:5" x14ac:dyDescent="0.25">
      <c r="A521" s="16">
        <v>2</v>
      </c>
      <c r="B521" s="16">
        <v>1</v>
      </c>
      <c r="C521" s="16">
        <v>40</v>
      </c>
      <c r="D521" s="27">
        <v>0.5</v>
      </c>
      <c r="E521" s="16" t="str">
        <f t="shared" si="8"/>
        <v>2140</v>
      </c>
    </row>
    <row r="522" spans="1:5" x14ac:dyDescent="0.25">
      <c r="A522" s="16">
        <v>2</v>
      </c>
      <c r="B522" s="16">
        <v>1</v>
      </c>
      <c r="C522" s="16">
        <v>41</v>
      </c>
      <c r="D522" s="27">
        <v>0.5</v>
      </c>
      <c r="E522" s="16" t="str">
        <f t="shared" si="8"/>
        <v>2141</v>
      </c>
    </row>
    <row r="523" spans="1:5" x14ac:dyDescent="0.25">
      <c r="A523" s="16">
        <v>2</v>
      </c>
      <c r="B523" s="16">
        <v>1</v>
      </c>
      <c r="C523" s="16">
        <v>42</v>
      </c>
      <c r="D523" s="27">
        <v>0.8</v>
      </c>
      <c r="E523" s="16" t="str">
        <f t="shared" si="8"/>
        <v>2142</v>
      </c>
    </row>
    <row r="524" spans="1:5" x14ac:dyDescent="0.25">
      <c r="A524" s="16">
        <v>2</v>
      </c>
      <c r="B524" s="16">
        <v>1</v>
      </c>
      <c r="C524" s="16">
        <v>43</v>
      </c>
      <c r="D524" s="27">
        <v>0.2</v>
      </c>
      <c r="E524" s="16" t="str">
        <f t="shared" si="8"/>
        <v>2143</v>
      </c>
    </row>
    <row r="525" spans="1:5" x14ac:dyDescent="0.25">
      <c r="A525" s="16">
        <v>2</v>
      </c>
      <c r="B525" s="16">
        <v>1</v>
      </c>
      <c r="C525" s="16">
        <v>44</v>
      </c>
      <c r="D525" s="27">
        <v>0.4</v>
      </c>
      <c r="E525" s="16" t="str">
        <f t="shared" si="8"/>
        <v>2144</v>
      </c>
    </row>
    <row r="526" spans="1:5" x14ac:dyDescent="0.25">
      <c r="A526" s="16">
        <v>2</v>
      </c>
      <c r="B526" s="16">
        <v>1</v>
      </c>
      <c r="C526" s="16">
        <v>45</v>
      </c>
      <c r="D526" s="27">
        <v>0.15</v>
      </c>
      <c r="E526" s="16" t="str">
        <f t="shared" si="8"/>
        <v>2145</v>
      </c>
    </row>
    <row r="527" spans="1:5" x14ac:dyDescent="0.25">
      <c r="A527" s="16">
        <v>2</v>
      </c>
      <c r="B527" s="16">
        <v>1</v>
      </c>
      <c r="C527" s="16">
        <v>46</v>
      </c>
      <c r="D527" s="27">
        <v>0.65</v>
      </c>
      <c r="E527" s="16" t="str">
        <f t="shared" si="8"/>
        <v>2146</v>
      </c>
    </row>
    <row r="528" spans="1:5" x14ac:dyDescent="0.25">
      <c r="A528" s="16">
        <v>2</v>
      </c>
      <c r="B528" s="16">
        <v>1</v>
      </c>
      <c r="C528" s="16">
        <v>47</v>
      </c>
      <c r="D528" s="27">
        <v>0.45</v>
      </c>
      <c r="E528" s="16" t="str">
        <f t="shared" si="8"/>
        <v>2147</v>
      </c>
    </row>
    <row r="529" spans="1:5" x14ac:dyDescent="0.25">
      <c r="A529" s="16">
        <v>2</v>
      </c>
      <c r="B529" s="16">
        <v>1</v>
      </c>
      <c r="C529" s="16">
        <v>48</v>
      </c>
      <c r="D529" s="27">
        <v>0.45</v>
      </c>
      <c r="E529" s="16" t="str">
        <f t="shared" si="8"/>
        <v>2148</v>
      </c>
    </row>
    <row r="530" spans="1:5" x14ac:dyDescent="0.25">
      <c r="A530" s="16">
        <v>2</v>
      </c>
      <c r="B530" s="16">
        <v>1</v>
      </c>
      <c r="C530" s="16">
        <v>49</v>
      </c>
      <c r="D530" s="27">
        <v>0.45</v>
      </c>
      <c r="E530" s="16" t="str">
        <f t="shared" si="8"/>
        <v>2149</v>
      </c>
    </row>
    <row r="531" spans="1:5" x14ac:dyDescent="0.25">
      <c r="A531" s="16">
        <v>2</v>
      </c>
      <c r="B531" s="16">
        <v>1</v>
      </c>
      <c r="C531" s="16">
        <v>50</v>
      </c>
      <c r="D531" s="27">
        <v>0.45</v>
      </c>
      <c r="E531" s="16" t="str">
        <f t="shared" si="8"/>
        <v>2150</v>
      </c>
    </row>
    <row r="532" spans="1:5" x14ac:dyDescent="0.25">
      <c r="A532" s="16">
        <v>2</v>
      </c>
      <c r="B532" s="16">
        <v>1</v>
      </c>
      <c r="C532" s="16">
        <v>51</v>
      </c>
      <c r="D532" s="27">
        <v>0.45</v>
      </c>
      <c r="E532" s="16" t="str">
        <f t="shared" si="8"/>
        <v>2151</v>
      </c>
    </row>
    <row r="533" spans="1:5" x14ac:dyDescent="0.25">
      <c r="A533" s="16">
        <v>2</v>
      </c>
      <c r="B533" s="16">
        <v>1</v>
      </c>
      <c r="C533" s="16">
        <v>52</v>
      </c>
      <c r="D533" s="27">
        <v>0.45</v>
      </c>
      <c r="E533" s="16" t="str">
        <f t="shared" si="8"/>
        <v>2152</v>
      </c>
    </row>
    <row r="534" spans="1:5" x14ac:dyDescent="0.25">
      <c r="A534" s="16">
        <v>2</v>
      </c>
      <c r="B534" s="16">
        <v>1</v>
      </c>
      <c r="C534" s="16">
        <v>53</v>
      </c>
      <c r="D534" s="27">
        <v>0.45</v>
      </c>
      <c r="E534" s="16" t="str">
        <f t="shared" si="8"/>
        <v>2153</v>
      </c>
    </row>
    <row r="535" spans="1:5" x14ac:dyDescent="0.25">
      <c r="A535" s="16">
        <v>2</v>
      </c>
      <c r="B535" s="16">
        <v>1</v>
      </c>
      <c r="C535" s="16">
        <v>54</v>
      </c>
      <c r="D535" s="27">
        <v>0.45</v>
      </c>
      <c r="E535" s="16" t="str">
        <f t="shared" si="8"/>
        <v>2154</v>
      </c>
    </row>
    <row r="536" spans="1:5" x14ac:dyDescent="0.25">
      <c r="A536" s="16">
        <v>2</v>
      </c>
      <c r="B536" s="16">
        <v>1</v>
      </c>
      <c r="C536" s="16">
        <v>55</v>
      </c>
      <c r="D536" s="27">
        <v>0.45</v>
      </c>
      <c r="E536" s="16" t="str">
        <f t="shared" si="8"/>
        <v>2155</v>
      </c>
    </row>
    <row r="537" spans="1:5" x14ac:dyDescent="0.25">
      <c r="A537" s="16">
        <v>2</v>
      </c>
      <c r="B537" s="16">
        <v>1</v>
      </c>
      <c r="C537" s="16">
        <v>56</v>
      </c>
      <c r="D537" s="27">
        <v>0.45</v>
      </c>
      <c r="E537" s="16" t="str">
        <f t="shared" si="8"/>
        <v>2156</v>
      </c>
    </row>
    <row r="538" spans="1:5" x14ac:dyDescent="0.25">
      <c r="A538" s="16">
        <v>2</v>
      </c>
      <c r="B538" s="16">
        <v>1</v>
      </c>
      <c r="C538" s="16">
        <v>57</v>
      </c>
      <c r="D538" s="27">
        <v>0.45</v>
      </c>
      <c r="E538" s="16" t="str">
        <f t="shared" si="8"/>
        <v>2157</v>
      </c>
    </row>
    <row r="539" spans="1:5" x14ac:dyDescent="0.25">
      <c r="A539" s="16">
        <v>2</v>
      </c>
      <c r="B539" s="16">
        <v>1</v>
      </c>
      <c r="C539" s="16">
        <v>58</v>
      </c>
      <c r="D539" s="27">
        <v>0.45</v>
      </c>
      <c r="E539" s="16" t="str">
        <f t="shared" si="8"/>
        <v>2158</v>
      </c>
    </row>
    <row r="540" spans="1:5" x14ac:dyDescent="0.25">
      <c r="A540" s="16">
        <v>2</v>
      </c>
      <c r="B540" s="16">
        <v>1</v>
      </c>
      <c r="C540" s="16">
        <v>59</v>
      </c>
      <c r="D540" s="27">
        <v>0.55000000000000004</v>
      </c>
      <c r="E540" s="16" t="str">
        <f t="shared" si="8"/>
        <v>2159</v>
      </c>
    </row>
    <row r="541" spans="1:5" x14ac:dyDescent="0.25">
      <c r="A541" s="16">
        <v>2</v>
      </c>
      <c r="B541" s="16">
        <v>1</v>
      </c>
      <c r="C541" s="16">
        <v>60</v>
      </c>
      <c r="D541" s="27">
        <v>0.35000000000000003</v>
      </c>
      <c r="E541" s="16" t="str">
        <f t="shared" si="8"/>
        <v>2160</v>
      </c>
    </row>
    <row r="542" spans="1:5" x14ac:dyDescent="0.25">
      <c r="A542" s="16">
        <v>2</v>
      </c>
      <c r="B542" s="16">
        <v>2</v>
      </c>
      <c r="C542" s="16">
        <v>1</v>
      </c>
      <c r="D542" s="27">
        <v>0.45</v>
      </c>
      <c r="E542" s="16" t="str">
        <f t="shared" si="8"/>
        <v>221</v>
      </c>
    </row>
    <row r="543" spans="1:5" x14ac:dyDescent="0.25">
      <c r="A543" s="16">
        <v>2</v>
      </c>
      <c r="B543" s="16">
        <v>2</v>
      </c>
      <c r="C543" s="16">
        <v>2</v>
      </c>
      <c r="D543" s="27">
        <v>0.45</v>
      </c>
      <c r="E543" s="16" t="str">
        <f t="shared" si="8"/>
        <v>222</v>
      </c>
    </row>
    <row r="544" spans="1:5" x14ac:dyDescent="0.25">
      <c r="A544" s="16">
        <v>2</v>
      </c>
      <c r="B544" s="16">
        <v>2</v>
      </c>
      <c r="C544" s="16">
        <v>3</v>
      </c>
      <c r="D544" s="27">
        <v>0.45</v>
      </c>
      <c r="E544" s="16" t="str">
        <f t="shared" si="8"/>
        <v>223</v>
      </c>
    </row>
    <row r="545" spans="1:5" x14ac:dyDescent="0.25">
      <c r="A545" s="16">
        <v>2</v>
      </c>
      <c r="B545" s="16">
        <v>2</v>
      </c>
      <c r="C545" s="16">
        <v>4</v>
      </c>
      <c r="D545" s="27">
        <v>0.45</v>
      </c>
      <c r="E545" s="16" t="str">
        <f t="shared" si="8"/>
        <v>224</v>
      </c>
    </row>
    <row r="546" spans="1:5" x14ac:dyDescent="0.25">
      <c r="A546" s="16">
        <v>2</v>
      </c>
      <c r="B546" s="16">
        <v>2</v>
      </c>
      <c r="C546" s="16">
        <v>5</v>
      </c>
      <c r="D546" s="27">
        <v>0.45</v>
      </c>
      <c r="E546" s="16" t="str">
        <f t="shared" si="8"/>
        <v>225</v>
      </c>
    </row>
    <row r="547" spans="1:5" x14ac:dyDescent="0.25">
      <c r="A547" s="16">
        <v>2</v>
      </c>
      <c r="B547" s="16">
        <v>2</v>
      </c>
      <c r="C547" s="16">
        <v>6</v>
      </c>
      <c r="D547" s="27">
        <v>0.45</v>
      </c>
      <c r="E547" s="16" t="str">
        <f t="shared" si="8"/>
        <v>226</v>
      </c>
    </row>
    <row r="548" spans="1:5" x14ac:dyDescent="0.25">
      <c r="A548" s="16">
        <v>2</v>
      </c>
      <c r="B548" s="16">
        <v>2</v>
      </c>
      <c r="C548" s="16">
        <v>7</v>
      </c>
      <c r="D548" s="27">
        <v>0.45</v>
      </c>
      <c r="E548" s="16" t="str">
        <f t="shared" si="8"/>
        <v>227</v>
      </c>
    </row>
    <row r="549" spans="1:5" x14ac:dyDescent="0.25">
      <c r="A549" s="16">
        <v>2</v>
      </c>
      <c r="B549" s="16">
        <v>2</v>
      </c>
      <c r="C549" s="16">
        <v>8</v>
      </c>
      <c r="D549" s="27">
        <v>0.45</v>
      </c>
      <c r="E549" s="16" t="str">
        <f t="shared" si="8"/>
        <v>228</v>
      </c>
    </row>
    <row r="550" spans="1:5" x14ac:dyDescent="0.25">
      <c r="A550" s="16">
        <v>2</v>
      </c>
      <c r="B550" s="16">
        <v>2</v>
      </c>
      <c r="C550" s="16">
        <v>9</v>
      </c>
      <c r="D550" s="27">
        <v>0.45</v>
      </c>
      <c r="E550" s="16" t="str">
        <f t="shared" si="8"/>
        <v>229</v>
      </c>
    </row>
    <row r="551" spans="1:5" x14ac:dyDescent="0.25">
      <c r="A551" s="16">
        <v>2</v>
      </c>
      <c r="B551" s="16">
        <v>2</v>
      </c>
      <c r="C551" s="16">
        <v>10</v>
      </c>
      <c r="D551" s="27">
        <v>0.45</v>
      </c>
      <c r="E551" s="16" t="str">
        <f t="shared" si="8"/>
        <v>2210</v>
      </c>
    </row>
    <row r="552" spans="1:5" x14ac:dyDescent="0.25">
      <c r="A552" s="16">
        <v>2</v>
      </c>
      <c r="B552" s="16">
        <v>2</v>
      </c>
      <c r="C552" s="16">
        <v>11</v>
      </c>
      <c r="D552" s="27">
        <v>0.45</v>
      </c>
      <c r="E552" s="16" t="str">
        <f t="shared" si="8"/>
        <v>2211</v>
      </c>
    </row>
    <row r="553" spans="1:5" x14ac:dyDescent="0.25">
      <c r="A553" s="16">
        <v>2</v>
      </c>
      <c r="B553" s="16">
        <v>2</v>
      </c>
      <c r="C553" s="16">
        <v>12</v>
      </c>
      <c r="D553" s="27">
        <v>0.45</v>
      </c>
      <c r="E553" s="16" t="str">
        <f t="shared" si="8"/>
        <v>2212</v>
      </c>
    </row>
    <row r="554" spans="1:5" x14ac:dyDescent="0.25">
      <c r="A554" s="16">
        <v>2</v>
      </c>
      <c r="B554" s="16">
        <v>2</v>
      </c>
      <c r="C554" s="16">
        <v>13</v>
      </c>
      <c r="D554" s="27">
        <v>0.45</v>
      </c>
      <c r="E554" s="16" t="str">
        <f t="shared" si="8"/>
        <v>2213</v>
      </c>
    </row>
    <row r="555" spans="1:5" x14ac:dyDescent="0.25">
      <c r="A555" s="16">
        <v>2</v>
      </c>
      <c r="B555" s="16">
        <v>2</v>
      </c>
      <c r="C555" s="16">
        <v>14</v>
      </c>
      <c r="D555" s="27">
        <v>0.45</v>
      </c>
      <c r="E555" s="16" t="str">
        <f t="shared" si="8"/>
        <v>2214</v>
      </c>
    </row>
    <row r="556" spans="1:5" x14ac:dyDescent="0.25">
      <c r="A556" s="16">
        <v>2</v>
      </c>
      <c r="B556" s="16">
        <v>2</v>
      </c>
      <c r="C556" s="16">
        <v>15</v>
      </c>
      <c r="D556" s="27">
        <v>0.45</v>
      </c>
      <c r="E556" s="16" t="str">
        <f t="shared" si="8"/>
        <v>2215</v>
      </c>
    </row>
    <row r="557" spans="1:5" x14ac:dyDescent="0.25">
      <c r="A557" s="16">
        <v>2</v>
      </c>
      <c r="B557" s="16">
        <v>2</v>
      </c>
      <c r="C557" s="16">
        <v>16</v>
      </c>
      <c r="D557" s="27">
        <v>0.45</v>
      </c>
      <c r="E557" s="16" t="str">
        <f t="shared" si="8"/>
        <v>2216</v>
      </c>
    </row>
    <row r="558" spans="1:5" x14ac:dyDescent="0.25">
      <c r="A558" s="16">
        <v>2</v>
      </c>
      <c r="B558" s="16">
        <v>2</v>
      </c>
      <c r="C558" s="16">
        <v>17</v>
      </c>
      <c r="D558" s="27">
        <v>0.45</v>
      </c>
      <c r="E558" s="16" t="str">
        <f t="shared" si="8"/>
        <v>2217</v>
      </c>
    </row>
    <row r="559" spans="1:5" x14ac:dyDescent="0.25">
      <c r="A559" s="16">
        <v>2</v>
      </c>
      <c r="B559" s="16">
        <v>2</v>
      </c>
      <c r="C559" s="16">
        <v>18</v>
      </c>
      <c r="D559" s="27">
        <v>0.45</v>
      </c>
      <c r="E559" s="16" t="str">
        <f t="shared" si="8"/>
        <v>2218</v>
      </c>
    </row>
    <row r="560" spans="1:5" x14ac:dyDescent="0.25">
      <c r="A560" s="16">
        <v>2</v>
      </c>
      <c r="B560" s="16">
        <v>2</v>
      </c>
      <c r="C560" s="16">
        <v>19</v>
      </c>
      <c r="D560" s="27">
        <v>0.45</v>
      </c>
      <c r="E560" s="16" t="str">
        <f t="shared" si="8"/>
        <v>2219</v>
      </c>
    </row>
    <row r="561" spans="1:5" x14ac:dyDescent="0.25">
      <c r="A561" s="16">
        <v>2</v>
      </c>
      <c r="B561" s="16">
        <v>2</v>
      </c>
      <c r="C561" s="16">
        <v>20</v>
      </c>
      <c r="D561" s="27">
        <v>0.45</v>
      </c>
      <c r="E561" s="16" t="str">
        <f t="shared" si="8"/>
        <v>2220</v>
      </c>
    </row>
    <row r="562" spans="1:5" x14ac:dyDescent="0.25">
      <c r="A562" s="16">
        <v>2</v>
      </c>
      <c r="B562" s="16">
        <v>2</v>
      </c>
      <c r="C562" s="16">
        <v>21</v>
      </c>
      <c r="D562" s="27">
        <v>0.35000000000000003</v>
      </c>
      <c r="E562" s="16" t="str">
        <f t="shared" si="8"/>
        <v>2221</v>
      </c>
    </row>
    <row r="563" spans="1:5" x14ac:dyDescent="0.25">
      <c r="A563" s="16">
        <v>2</v>
      </c>
      <c r="B563" s="16">
        <v>2</v>
      </c>
      <c r="C563" s="16">
        <v>22</v>
      </c>
      <c r="D563" s="27">
        <v>0.55000000000000004</v>
      </c>
      <c r="E563" s="16" t="str">
        <f t="shared" si="8"/>
        <v>2222</v>
      </c>
    </row>
    <row r="564" spans="1:5" x14ac:dyDescent="0.25">
      <c r="A564" s="16">
        <v>2</v>
      </c>
      <c r="B564" s="16">
        <v>2</v>
      </c>
      <c r="C564" s="16">
        <v>23</v>
      </c>
      <c r="D564" s="27">
        <v>0.5</v>
      </c>
      <c r="E564" s="16" t="str">
        <f t="shared" si="8"/>
        <v>2223</v>
      </c>
    </row>
    <row r="565" spans="1:5" x14ac:dyDescent="0.25">
      <c r="A565" s="16">
        <v>2</v>
      </c>
      <c r="B565" s="16">
        <v>2</v>
      </c>
      <c r="C565" s="16">
        <v>24</v>
      </c>
      <c r="D565" s="27">
        <v>0.5</v>
      </c>
      <c r="E565" s="16" t="str">
        <f t="shared" si="8"/>
        <v>2224</v>
      </c>
    </row>
    <row r="566" spans="1:5" x14ac:dyDescent="0.25">
      <c r="A566" s="16">
        <v>2</v>
      </c>
      <c r="B566" s="16">
        <v>2</v>
      </c>
      <c r="C566" s="16">
        <v>25</v>
      </c>
      <c r="D566" s="27">
        <v>0.5</v>
      </c>
      <c r="E566" s="16" t="str">
        <f t="shared" si="8"/>
        <v>2225</v>
      </c>
    </row>
    <row r="567" spans="1:5" x14ac:dyDescent="0.25">
      <c r="A567" s="16">
        <v>2</v>
      </c>
      <c r="B567" s="16">
        <v>2</v>
      </c>
      <c r="C567" s="16">
        <v>26</v>
      </c>
      <c r="D567" s="27">
        <v>0.5</v>
      </c>
      <c r="E567" s="16" t="str">
        <f t="shared" si="8"/>
        <v>2226</v>
      </c>
    </row>
    <row r="568" spans="1:5" x14ac:dyDescent="0.25">
      <c r="A568" s="16">
        <v>2</v>
      </c>
      <c r="B568" s="16">
        <v>2</v>
      </c>
      <c r="C568" s="16">
        <v>27</v>
      </c>
      <c r="D568" s="27">
        <v>0.5</v>
      </c>
      <c r="E568" s="16" t="str">
        <f t="shared" si="8"/>
        <v>2227</v>
      </c>
    </row>
    <row r="569" spans="1:5" x14ac:dyDescent="0.25">
      <c r="A569" s="16">
        <v>2</v>
      </c>
      <c r="B569" s="16">
        <v>2</v>
      </c>
      <c r="C569" s="16">
        <v>28</v>
      </c>
      <c r="D569" s="27">
        <v>0.5</v>
      </c>
      <c r="E569" s="16" t="str">
        <f t="shared" si="8"/>
        <v>2228</v>
      </c>
    </row>
    <row r="570" spans="1:5" x14ac:dyDescent="0.25">
      <c r="A570" s="16">
        <v>2</v>
      </c>
      <c r="B570" s="16">
        <v>2</v>
      </c>
      <c r="C570" s="16">
        <v>29</v>
      </c>
      <c r="D570" s="27">
        <v>0.5</v>
      </c>
      <c r="E570" s="16" t="str">
        <f t="shared" si="8"/>
        <v>2229</v>
      </c>
    </row>
    <row r="571" spans="1:5" x14ac:dyDescent="0.25">
      <c r="A571" s="16">
        <v>2</v>
      </c>
      <c r="B571" s="16">
        <v>2</v>
      </c>
      <c r="C571" s="16">
        <v>30</v>
      </c>
      <c r="D571" s="27">
        <v>0.5</v>
      </c>
      <c r="E571" s="16" t="str">
        <f t="shared" si="8"/>
        <v>2230</v>
      </c>
    </row>
    <row r="572" spans="1:5" x14ac:dyDescent="0.25">
      <c r="A572" s="16">
        <v>2</v>
      </c>
      <c r="B572" s="16">
        <v>2</v>
      </c>
      <c r="C572" s="16">
        <v>31</v>
      </c>
      <c r="D572" s="27">
        <v>0.5</v>
      </c>
      <c r="E572" s="16" t="str">
        <f t="shared" si="8"/>
        <v>2231</v>
      </c>
    </row>
    <row r="573" spans="1:5" x14ac:dyDescent="0.25">
      <c r="A573" s="16">
        <v>2</v>
      </c>
      <c r="B573" s="16">
        <v>2</v>
      </c>
      <c r="C573" s="16">
        <v>32</v>
      </c>
      <c r="D573" s="27">
        <v>0.70000000000000007</v>
      </c>
      <c r="E573" s="16" t="str">
        <f t="shared" si="8"/>
        <v>2232</v>
      </c>
    </row>
    <row r="574" spans="1:5" x14ac:dyDescent="0.25">
      <c r="A574" s="16">
        <v>2</v>
      </c>
      <c r="B574" s="16">
        <v>2</v>
      </c>
      <c r="C574" s="16">
        <v>33</v>
      </c>
      <c r="D574" s="27">
        <v>0.3</v>
      </c>
      <c r="E574" s="16" t="str">
        <f t="shared" si="8"/>
        <v>2233</v>
      </c>
    </row>
    <row r="575" spans="1:5" x14ac:dyDescent="0.25">
      <c r="A575" s="16">
        <v>2</v>
      </c>
      <c r="B575" s="16">
        <v>2</v>
      </c>
      <c r="C575" s="16">
        <v>34</v>
      </c>
      <c r="D575" s="27">
        <v>0.55000000000000004</v>
      </c>
      <c r="E575" s="16" t="str">
        <f t="shared" si="8"/>
        <v>2234</v>
      </c>
    </row>
    <row r="576" spans="1:5" x14ac:dyDescent="0.25">
      <c r="A576" s="16">
        <v>2</v>
      </c>
      <c r="B576" s="16">
        <v>2</v>
      </c>
      <c r="C576" s="16">
        <v>35</v>
      </c>
      <c r="D576" s="27">
        <v>0.3</v>
      </c>
      <c r="E576" s="16" t="str">
        <f t="shared" si="8"/>
        <v>2235</v>
      </c>
    </row>
    <row r="577" spans="1:5" x14ac:dyDescent="0.25">
      <c r="A577" s="16">
        <v>2</v>
      </c>
      <c r="B577" s="16">
        <v>2</v>
      </c>
      <c r="C577" s="16">
        <v>36</v>
      </c>
      <c r="D577" s="27">
        <v>0.55000000000000004</v>
      </c>
      <c r="E577" s="16" t="str">
        <f t="shared" si="8"/>
        <v>2236</v>
      </c>
    </row>
    <row r="578" spans="1:5" x14ac:dyDescent="0.25">
      <c r="A578" s="16">
        <v>2</v>
      </c>
      <c r="B578" s="16">
        <v>2</v>
      </c>
      <c r="C578" s="16">
        <v>37</v>
      </c>
      <c r="D578" s="27">
        <v>0.4</v>
      </c>
      <c r="E578" s="16" t="str">
        <f t="shared" si="8"/>
        <v>2237</v>
      </c>
    </row>
    <row r="579" spans="1:5" x14ac:dyDescent="0.25">
      <c r="A579" s="16">
        <v>2</v>
      </c>
      <c r="B579" s="16">
        <v>2</v>
      </c>
      <c r="C579" s="16">
        <v>38</v>
      </c>
      <c r="D579" s="27">
        <v>0.9</v>
      </c>
      <c r="E579" s="16" t="str">
        <f t="shared" ref="E579:E642" si="9">A579&amp;B579&amp;C579</f>
        <v>2238</v>
      </c>
    </row>
    <row r="580" spans="1:5" x14ac:dyDescent="0.25">
      <c r="A580" s="16">
        <v>2</v>
      </c>
      <c r="B580" s="16">
        <v>2</v>
      </c>
      <c r="C580" s="16">
        <v>39</v>
      </c>
      <c r="D580" s="27">
        <v>0.55000000000000004</v>
      </c>
      <c r="E580" s="16" t="str">
        <f t="shared" si="9"/>
        <v>2239</v>
      </c>
    </row>
    <row r="581" spans="1:5" x14ac:dyDescent="0.25">
      <c r="A581" s="16">
        <v>2</v>
      </c>
      <c r="B581" s="16">
        <v>2</v>
      </c>
      <c r="C581" s="16">
        <v>40</v>
      </c>
      <c r="D581" s="27">
        <v>0.65</v>
      </c>
      <c r="E581" s="16" t="str">
        <f t="shared" si="9"/>
        <v>2240</v>
      </c>
    </row>
    <row r="582" spans="1:5" x14ac:dyDescent="0.25">
      <c r="A582" s="16">
        <v>2</v>
      </c>
      <c r="B582" s="16">
        <v>2</v>
      </c>
      <c r="C582" s="16">
        <v>41</v>
      </c>
      <c r="D582" s="27">
        <v>0.65</v>
      </c>
      <c r="E582" s="16" t="str">
        <f t="shared" si="9"/>
        <v>2241</v>
      </c>
    </row>
    <row r="583" spans="1:5" x14ac:dyDescent="0.25">
      <c r="A583" s="16">
        <v>2</v>
      </c>
      <c r="B583" s="16">
        <v>2</v>
      </c>
      <c r="C583" s="16">
        <v>42</v>
      </c>
      <c r="D583" s="27">
        <v>0.65</v>
      </c>
      <c r="E583" s="16" t="str">
        <f t="shared" si="9"/>
        <v>2242</v>
      </c>
    </row>
    <row r="584" spans="1:5" x14ac:dyDescent="0.25">
      <c r="A584" s="16">
        <v>2</v>
      </c>
      <c r="B584" s="16">
        <v>2</v>
      </c>
      <c r="C584" s="16">
        <v>43</v>
      </c>
      <c r="D584" s="27">
        <v>0.65</v>
      </c>
      <c r="E584" s="16" t="str">
        <f t="shared" si="9"/>
        <v>2243</v>
      </c>
    </row>
    <row r="585" spans="1:5" x14ac:dyDescent="0.25">
      <c r="A585" s="16">
        <v>2</v>
      </c>
      <c r="B585" s="16">
        <v>2</v>
      </c>
      <c r="C585" s="16">
        <v>44</v>
      </c>
      <c r="D585" s="27">
        <v>0.65</v>
      </c>
      <c r="E585" s="16" t="str">
        <f t="shared" si="9"/>
        <v>2244</v>
      </c>
    </row>
    <row r="586" spans="1:5" x14ac:dyDescent="0.25">
      <c r="A586" s="16">
        <v>2</v>
      </c>
      <c r="B586" s="16">
        <v>2</v>
      </c>
      <c r="C586" s="16">
        <v>45</v>
      </c>
      <c r="D586" s="27">
        <v>0.65</v>
      </c>
      <c r="E586" s="16" t="str">
        <f t="shared" si="9"/>
        <v>2245</v>
      </c>
    </row>
    <row r="587" spans="1:5" x14ac:dyDescent="0.25">
      <c r="A587" s="16">
        <v>2</v>
      </c>
      <c r="B587" s="16">
        <v>2</v>
      </c>
      <c r="C587" s="16">
        <v>46</v>
      </c>
      <c r="D587" s="27">
        <v>0.65</v>
      </c>
      <c r="E587" s="16" t="str">
        <f t="shared" si="9"/>
        <v>2246</v>
      </c>
    </row>
    <row r="588" spans="1:5" x14ac:dyDescent="0.25">
      <c r="A588" s="16">
        <v>2</v>
      </c>
      <c r="B588" s="16">
        <v>2</v>
      </c>
      <c r="C588" s="16">
        <v>47</v>
      </c>
      <c r="D588" s="27">
        <v>0.65</v>
      </c>
      <c r="E588" s="16" t="str">
        <f t="shared" si="9"/>
        <v>2247</v>
      </c>
    </row>
    <row r="589" spans="1:5" x14ac:dyDescent="0.25">
      <c r="A589" s="16">
        <v>2</v>
      </c>
      <c r="B589" s="16">
        <v>2</v>
      </c>
      <c r="C589" s="16">
        <v>48</v>
      </c>
      <c r="D589" s="27">
        <v>0.65</v>
      </c>
      <c r="E589" s="16" t="str">
        <f t="shared" si="9"/>
        <v>2248</v>
      </c>
    </row>
    <row r="590" spans="1:5" x14ac:dyDescent="0.25">
      <c r="A590" s="16">
        <v>2</v>
      </c>
      <c r="B590" s="16">
        <v>2</v>
      </c>
      <c r="C590" s="16">
        <v>49</v>
      </c>
      <c r="D590" s="27">
        <v>0.65</v>
      </c>
      <c r="E590" s="16" t="str">
        <f t="shared" si="9"/>
        <v>2249</v>
      </c>
    </row>
    <row r="591" spans="1:5" x14ac:dyDescent="0.25">
      <c r="A591" s="16">
        <v>2</v>
      </c>
      <c r="B591" s="16">
        <v>2</v>
      </c>
      <c r="C591" s="16">
        <v>50</v>
      </c>
      <c r="D591" s="27">
        <v>0.65</v>
      </c>
      <c r="E591" s="16" t="str">
        <f t="shared" si="9"/>
        <v>2250</v>
      </c>
    </row>
    <row r="592" spans="1:5" x14ac:dyDescent="0.25">
      <c r="A592" s="16">
        <v>2</v>
      </c>
      <c r="B592" s="16">
        <v>2</v>
      </c>
      <c r="C592" s="16">
        <v>51</v>
      </c>
      <c r="D592" s="27">
        <v>0.65</v>
      </c>
      <c r="E592" s="16" t="str">
        <f t="shared" si="9"/>
        <v>2251</v>
      </c>
    </row>
    <row r="593" spans="1:5" x14ac:dyDescent="0.25">
      <c r="A593" s="16">
        <v>2</v>
      </c>
      <c r="B593" s="16">
        <v>2</v>
      </c>
      <c r="C593" s="16">
        <v>52</v>
      </c>
      <c r="D593" s="27">
        <v>0.65</v>
      </c>
      <c r="E593" s="16" t="str">
        <f t="shared" si="9"/>
        <v>2252</v>
      </c>
    </row>
    <row r="594" spans="1:5" x14ac:dyDescent="0.25">
      <c r="A594" s="16">
        <v>2</v>
      </c>
      <c r="B594" s="16">
        <v>2</v>
      </c>
      <c r="C594" s="16">
        <v>53</v>
      </c>
      <c r="D594" s="27">
        <v>0.65</v>
      </c>
      <c r="E594" s="16" t="str">
        <f t="shared" si="9"/>
        <v>2253</v>
      </c>
    </row>
    <row r="595" spans="1:5" x14ac:dyDescent="0.25">
      <c r="A595" s="16">
        <v>2</v>
      </c>
      <c r="B595" s="16">
        <v>2</v>
      </c>
      <c r="C595" s="16">
        <v>54</v>
      </c>
      <c r="D595" s="27">
        <v>0.75</v>
      </c>
      <c r="E595" s="16" t="str">
        <f t="shared" si="9"/>
        <v>2254</v>
      </c>
    </row>
    <row r="596" spans="1:5" x14ac:dyDescent="0.25">
      <c r="A596" s="16">
        <v>2</v>
      </c>
      <c r="B596" s="16">
        <v>2</v>
      </c>
      <c r="C596" s="16">
        <v>55</v>
      </c>
      <c r="D596" s="27">
        <v>0.5</v>
      </c>
      <c r="E596" s="16" t="str">
        <f t="shared" si="9"/>
        <v>2255</v>
      </c>
    </row>
    <row r="597" spans="1:5" x14ac:dyDescent="0.25">
      <c r="A597" s="16">
        <v>2</v>
      </c>
      <c r="B597" s="16">
        <v>2</v>
      </c>
      <c r="C597" s="16">
        <v>56</v>
      </c>
      <c r="D597" s="27">
        <v>0.95000000000000007</v>
      </c>
      <c r="E597" s="16" t="str">
        <f t="shared" si="9"/>
        <v>2256</v>
      </c>
    </row>
    <row r="598" spans="1:5" x14ac:dyDescent="0.25">
      <c r="A598" s="16">
        <v>2</v>
      </c>
      <c r="B598" s="16">
        <v>2</v>
      </c>
      <c r="C598" s="16">
        <v>57</v>
      </c>
      <c r="D598" s="27">
        <v>0.5</v>
      </c>
      <c r="E598" s="16" t="str">
        <f t="shared" si="9"/>
        <v>2257</v>
      </c>
    </row>
    <row r="599" spans="1:5" x14ac:dyDescent="0.25">
      <c r="A599" s="16">
        <v>2</v>
      </c>
      <c r="B599" s="16">
        <v>2</v>
      </c>
      <c r="C599" s="16">
        <v>58</v>
      </c>
      <c r="D599" s="27">
        <v>0.85</v>
      </c>
      <c r="E599" s="16" t="str">
        <f t="shared" si="9"/>
        <v>2258</v>
      </c>
    </row>
    <row r="600" spans="1:5" x14ac:dyDescent="0.25">
      <c r="A600" s="16">
        <v>2</v>
      </c>
      <c r="B600" s="16">
        <v>2</v>
      </c>
      <c r="C600" s="16">
        <v>59</v>
      </c>
      <c r="D600" s="27">
        <v>0.4</v>
      </c>
      <c r="E600" s="16" t="str">
        <f t="shared" si="9"/>
        <v>2259</v>
      </c>
    </row>
    <row r="601" spans="1:5" x14ac:dyDescent="0.25">
      <c r="A601" s="16">
        <v>2</v>
      </c>
      <c r="B601" s="16">
        <v>2</v>
      </c>
      <c r="C601" s="16">
        <v>60</v>
      </c>
      <c r="D601" s="27">
        <v>0.5</v>
      </c>
      <c r="E601" s="16" t="str">
        <f t="shared" si="9"/>
        <v>2260</v>
      </c>
    </row>
    <row r="602" spans="1:5" x14ac:dyDescent="0.25">
      <c r="A602" s="16">
        <v>2</v>
      </c>
      <c r="B602" s="16">
        <v>3</v>
      </c>
      <c r="C602" s="16">
        <v>1</v>
      </c>
      <c r="D602" s="27">
        <v>0.5</v>
      </c>
      <c r="E602" s="16" t="str">
        <f t="shared" si="9"/>
        <v>231</v>
      </c>
    </row>
    <row r="603" spans="1:5" x14ac:dyDescent="0.25">
      <c r="A603" s="16">
        <v>2</v>
      </c>
      <c r="B603" s="16">
        <v>3</v>
      </c>
      <c r="C603" s="16">
        <v>2</v>
      </c>
      <c r="D603" s="27">
        <v>0.5</v>
      </c>
      <c r="E603" s="16" t="str">
        <f t="shared" si="9"/>
        <v>232</v>
      </c>
    </row>
    <row r="604" spans="1:5" x14ac:dyDescent="0.25">
      <c r="A604" s="16">
        <v>2</v>
      </c>
      <c r="B604" s="16">
        <v>3</v>
      </c>
      <c r="C604" s="16">
        <v>3</v>
      </c>
      <c r="D604" s="27">
        <v>0.5</v>
      </c>
      <c r="E604" s="16" t="str">
        <f t="shared" si="9"/>
        <v>233</v>
      </c>
    </row>
    <row r="605" spans="1:5" x14ac:dyDescent="0.25">
      <c r="A605" s="16">
        <v>2</v>
      </c>
      <c r="B605" s="16">
        <v>3</v>
      </c>
      <c r="C605" s="16">
        <v>4</v>
      </c>
      <c r="D605" s="27">
        <v>0.5</v>
      </c>
      <c r="E605" s="16" t="str">
        <f t="shared" si="9"/>
        <v>234</v>
      </c>
    </row>
    <row r="606" spans="1:5" x14ac:dyDescent="0.25">
      <c r="A606" s="16">
        <v>2</v>
      </c>
      <c r="B606" s="16">
        <v>3</v>
      </c>
      <c r="C606" s="16">
        <v>5</v>
      </c>
      <c r="D606" s="27">
        <v>0.5</v>
      </c>
      <c r="E606" s="16" t="str">
        <f t="shared" si="9"/>
        <v>235</v>
      </c>
    </row>
    <row r="607" spans="1:5" x14ac:dyDescent="0.25">
      <c r="A607" s="16">
        <v>2</v>
      </c>
      <c r="B607" s="16">
        <v>3</v>
      </c>
      <c r="C607" s="16">
        <v>6</v>
      </c>
      <c r="D607" s="27">
        <v>0.5</v>
      </c>
      <c r="E607" s="16" t="str">
        <f t="shared" si="9"/>
        <v>236</v>
      </c>
    </row>
    <row r="608" spans="1:5" x14ac:dyDescent="0.25">
      <c r="A608" s="16">
        <v>2</v>
      </c>
      <c r="B608" s="16">
        <v>3</v>
      </c>
      <c r="C608" s="16">
        <v>7</v>
      </c>
      <c r="D608" s="27">
        <v>0.5</v>
      </c>
      <c r="E608" s="16" t="str">
        <f t="shared" si="9"/>
        <v>237</v>
      </c>
    </row>
    <row r="609" spans="1:5" x14ac:dyDescent="0.25">
      <c r="A609" s="16">
        <v>2</v>
      </c>
      <c r="B609" s="16">
        <v>3</v>
      </c>
      <c r="C609" s="16">
        <v>8</v>
      </c>
      <c r="D609" s="27">
        <v>0.5</v>
      </c>
      <c r="E609" s="16" t="str">
        <f t="shared" si="9"/>
        <v>238</v>
      </c>
    </row>
    <row r="610" spans="1:5" x14ac:dyDescent="0.25">
      <c r="A610" s="16">
        <v>2</v>
      </c>
      <c r="B610" s="16">
        <v>3</v>
      </c>
      <c r="C610" s="16">
        <v>9</v>
      </c>
      <c r="D610" s="27">
        <v>0.5</v>
      </c>
      <c r="E610" s="16" t="str">
        <f t="shared" si="9"/>
        <v>239</v>
      </c>
    </row>
    <row r="611" spans="1:5" x14ac:dyDescent="0.25">
      <c r="A611" s="16">
        <v>2</v>
      </c>
      <c r="B611" s="16">
        <v>3</v>
      </c>
      <c r="C611" s="16">
        <v>10</v>
      </c>
      <c r="D611" s="27">
        <v>0.5</v>
      </c>
      <c r="E611" s="16" t="str">
        <f t="shared" si="9"/>
        <v>2310</v>
      </c>
    </row>
    <row r="612" spans="1:5" x14ac:dyDescent="0.25">
      <c r="A612" s="16">
        <v>2</v>
      </c>
      <c r="B612" s="16">
        <v>3</v>
      </c>
      <c r="C612" s="16">
        <v>11</v>
      </c>
      <c r="D612" s="27">
        <v>0.5</v>
      </c>
      <c r="E612" s="16" t="str">
        <f t="shared" si="9"/>
        <v>2311</v>
      </c>
    </row>
    <row r="613" spans="1:5" x14ac:dyDescent="0.25">
      <c r="A613" s="16">
        <v>2</v>
      </c>
      <c r="B613" s="16">
        <v>3</v>
      </c>
      <c r="C613" s="16">
        <v>12</v>
      </c>
      <c r="D613" s="27">
        <v>0.5</v>
      </c>
      <c r="E613" s="16" t="str">
        <f t="shared" si="9"/>
        <v>2312</v>
      </c>
    </row>
    <row r="614" spans="1:5" x14ac:dyDescent="0.25">
      <c r="A614" s="16">
        <v>2</v>
      </c>
      <c r="B614" s="16">
        <v>3</v>
      </c>
      <c r="C614" s="16">
        <v>13</v>
      </c>
      <c r="D614" s="27">
        <v>0.5</v>
      </c>
      <c r="E614" s="16" t="str">
        <f t="shared" si="9"/>
        <v>2313</v>
      </c>
    </row>
    <row r="615" spans="1:5" x14ac:dyDescent="0.25">
      <c r="A615" s="16">
        <v>2</v>
      </c>
      <c r="B615" s="16">
        <v>3</v>
      </c>
      <c r="C615" s="16">
        <v>14</v>
      </c>
      <c r="D615" s="27">
        <v>0.5</v>
      </c>
      <c r="E615" s="16" t="str">
        <f t="shared" si="9"/>
        <v>2314</v>
      </c>
    </row>
    <row r="616" spans="1:5" x14ac:dyDescent="0.25">
      <c r="A616" s="16">
        <v>2</v>
      </c>
      <c r="B616" s="16">
        <v>3</v>
      </c>
      <c r="C616" s="16">
        <v>15</v>
      </c>
      <c r="D616" s="27">
        <v>0.5</v>
      </c>
      <c r="E616" s="16" t="str">
        <f t="shared" si="9"/>
        <v>2315</v>
      </c>
    </row>
    <row r="617" spans="1:5" x14ac:dyDescent="0.25">
      <c r="A617" s="16">
        <v>2</v>
      </c>
      <c r="B617" s="16">
        <v>3</v>
      </c>
      <c r="C617" s="16">
        <v>16</v>
      </c>
      <c r="D617" s="27">
        <v>0.5</v>
      </c>
      <c r="E617" s="16" t="str">
        <f t="shared" si="9"/>
        <v>2316</v>
      </c>
    </row>
    <row r="618" spans="1:5" x14ac:dyDescent="0.25">
      <c r="A618" s="16">
        <v>2</v>
      </c>
      <c r="B618" s="16">
        <v>3</v>
      </c>
      <c r="C618" s="16">
        <v>17</v>
      </c>
      <c r="D618" s="27">
        <v>0.5</v>
      </c>
      <c r="E618" s="16" t="str">
        <f t="shared" si="9"/>
        <v>2317</v>
      </c>
    </row>
    <row r="619" spans="1:5" x14ac:dyDescent="0.25">
      <c r="A619" s="16">
        <v>2</v>
      </c>
      <c r="B619" s="16">
        <v>3</v>
      </c>
      <c r="C619" s="16">
        <v>18</v>
      </c>
      <c r="D619" s="27">
        <v>0.5</v>
      </c>
      <c r="E619" s="16" t="str">
        <f t="shared" si="9"/>
        <v>2318</v>
      </c>
    </row>
    <row r="620" spans="1:5" x14ac:dyDescent="0.25">
      <c r="A620" s="16">
        <v>2</v>
      </c>
      <c r="B620" s="16">
        <v>3</v>
      </c>
      <c r="C620" s="16">
        <v>19</v>
      </c>
      <c r="D620" s="27">
        <v>0.5</v>
      </c>
      <c r="E620" s="16" t="str">
        <f t="shared" si="9"/>
        <v>2319</v>
      </c>
    </row>
    <row r="621" spans="1:5" x14ac:dyDescent="0.25">
      <c r="A621" s="16">
        <v>2</v>
      </c>
      <c r="B621" s="16">
        <v>3</v>
      </c>
      <c r="C621" s="16">
        <v>20</v>
      </c>
      <c r="D621" s="27">
        <v>0.5</v>
      </c>
      <c r="E621" s="16" t="str">
        <f t="shared" si="9"/>
        <v>2320</v>
      </c>
    </row>
    <row r="622" spans="1:5" x14ac:dyDescent="0.25">
      <c r="A622" s="16">
        <v>2</v>
      </c>
      <c r="B622" s="16">
        <v>3</v>
      </c>
      <c r="C622" s="16">
        <v>21</v>
      </c>
      <c r="D622" s="27">
        <v>0.5</v>
      </c>
      <c r="E622" s="16" t="str">
        <f t="shared" si="9"/>
        <v>2321</v>
      </c>
    </row>
    <row r="623" spans="1:5" x14ac:dyDescent="0.25">
      <c r="A623" s="16">
        <v>2</v>
      </c>
      <c r="B623" s="16">
        <v>3</v>
      </c>
      <c r="C623" s="16">
        <v>22</v>
      </c>
      <c r="D623" s="27">
        <v>0.5</v>
      </c>
      <c r="E623" s="16" t="str">
        <f t="shared" si="9"/>
        <v>2322</v>
      </c>
    </row>
    <row r="624" spans="1:5" x14ac:dyDescent="0.25">
      <c r="A624" s="16">
        <v>2</v>
      </c>
      <c r="B624" s="16">
        <v>3</v>
      </c>
      <c r="C624" s="16">
        <v>23</v>
      </c>
      <c r="D624" s="27">
        <v>0.45</v>
      </c>
      <c r="E624" s="16" t="str">
        <f t="shared" si="9"/>
        <v>2323</v>
      </c>
    </row>
    <row r="625" spans="1:5" x14ac:dyDescent="0.25">
      <c r="A625" s="16">
        <v>2</v>
      </c>
      <c r="B625" s="16">
        <v>3</v>
      </c>
      <c r="C625" s="16">
        <v>24</v>
      </c>
      <c r="D625" s="27">
        <v>0.65</v>
      </c>
      <c r="E625" s="16" t="str">
        <f t="shared" si="9"/>
        <v>2324</v>
      </c>
    </row>
    <row r="626" spans="1:5" x14ac:dyDescent="0.25">
      <c r="A626" s="16">
        <v>2</v>
      </c>
      <c r="B626" s="16">
        <v>3</v>
      </c>
      <c r="C626" s="16">
        <v>25</v>
      </c>
      <c r="D626" s="27">
        <v>0.5</v>
      </c>
      <c r="E626" s="16" t="str">
        <f t="shared" si="9"/>
        <v>2325</v>
      </c>
    </row>
    <row r="627" spans="1:5" x14ac:dyDescent="0.25">
      <c r="A627" s="16">
        <v>2</v>
      </c>
      <c r="B627" s="16">
        <v>3</v>
      </c>
      <c r="C627" s="16">
        <v>26</v>
      </c>
      <c r="D627" s="27">
        <v>0.5</v>
      </c>
      <c r="E627" s="16" t="str">
        <f t="shared" si="9"/>
        <v>2326</v>
      </c>
    </row>
    <row r="628" spans="1:5" x14ac:dyDescent="0.25">
      <c r="A628" s="16">
        <v>2</v>
      </c>
      <c r="B628" s="16">
        <v>3</v>
      </c>
      <c r="C628" s="16">
        <v>27</v>
      </c>
      <c r="D628" s="27">
        <v>0.5</v>
      </c>
      <c r="E628" s="16" t="str">
        <f t="shared" si="9"/>
        <v>2327</v>
      </c>
    </row>
    <row r="629" spans="1:5" x14ac:dyDescent="0.25">
      <c r="A629" s="16">
        <v>2</v>
      </c>
      <c r="B629" s="16">
        <v>3</v>
      </c>
      <c r="C629" s="16">
        <v>28</v>
      </c>
      <c r="D629" s="27">
        <v>0.5</v>
      </c>
      <c r="E629" s="16" t="str">
        <f t="shared" si="9"/>
        <v>2328</v>
      </c>
    </row>
    <row r="630" spans="1:5" x14ac:dyDescent="0.25">
      <c r="A630" s="16">
        <v>2</v>
      </c>
      <c r="B630" s="16">
        <v>3</v>
      </c>
      <c r="C630" s="16">
        <v>29</v>
      </c>
      <c r="D630" s="27">
        <v>0.5</v>
      </c>
      <c r="E630" s="16" t="str">
        <f t="shared" si="9"/>
        <v>2329</v>
      </c>
    </row>
    <row r="631" spans="1:5" x14ac:dyDescent="0.25">
      <c r="A631" s="16">
        <v>2</v>
      </c>
      <c r="B631" s="16">
        <v>3</v>
      </c>
      <c r="C631" s="16">
        <v>30</v>
      </c>
      <c r="D631" s="27">
        <v>0.5</v>
      </c>
      <c r="E631" s="16" t="str">
        <f t="shared" si="9"/>
        <v>2330</v>
      </c>
    </row>
    <row r="632" spans="1:5" x14ac:dyDescent="0.25">
      <c r="A632" s="16">
        <v>2</v>
      </c>
      <c r="B632" s="16">
        <v>3</v>
      </c>
      <c r="C632" s="16">
        <v>31</v>
      </c>
      <c r="D632" s="27">
        <v>0.75</v>
      </c>
      <c r="E632" s="16" t="str">
        <f t="shared" si="9"/>
        <v>2331</v>
      </c>
    </row>
    <row r="633" spans="1:5" x14ac:dyDescent="0.25">
      <c r="A633" s="16">
        <v>2</v>
      </c>
      <c r="B633" s="16">
        <v>3</v>
      </c>
      <c r="C633" s="16">
        <v>32</v>
      </c>
      <c r="D633" s="27">
        <v>0.25</v>
      </c>
      <c r="E633" s="16" t="str">
        <f t="shared" si="9"/>
        <v>2332</v>
      </c>
    </row>
    <row r="634" spans="1:5" x14ac:dyDescent="0.25">
      <c r="A634" s="16">
        <v>2</v>
      </c>
      <c r="B634" s="16">
        <v>3</v>
      </c>
      <c r="C634" s="16">
        <v>33</v>
      </c>
      <c r="D634" s="27">
        <v>0.55000000000000004</v>
      </c>
      <c r="E634" s="16" t="str">
        <f t="shared" si="9"/>
        <v>2333</v>
      </c>
    </row>
    <row r="635" spans="1:5" x14ac:dyDescent="0.25">
      <c r="A635" s="16">
        <v>2</v>
      </c>
      <c r="B635" s="16">
        <v>3</v>
      </c>
      <c r="C635" s="16">
        <v>34</v>
      </c>
      <c r="D635" s="27">
        <v>0.3</v>
      </c>
      <c r="E635" s="16" t="str">
        <f t="shared" si="9"/>
        <v>2334</v>
      </c>
    </row>
    <row r="636" spans="1:5" x14ac:dyDescent="0.25">
      <c r="A636" s="16">
        <v>2</v>
      </c>
      <c r="B636" s="16">
        <v>3</v>
      </c>
      <c r="C636" s="16">
        <v>35</v>
      </c>
      <c r="D636" s="27">
        <v>0.85</v>
      </c>
      <c r="E636" s="16" t="str">
        <f t="shared" si="9"/>
        <v>2335</v>
      </c>
    </row>
    <row r="637" spans="1:5" x14ac:dyDescent="0.25">
      <c r="A637" s="16">
        <v>2</v>
      </c>
      <c r="B637" s="16">
        <v>3</v>
      </c>
      <c r="C637" s="16">
        <v>36</v>
      </c>
      <c r="D637" s="27">
        <v>0.5</v>
      </c>
      <c r="E637" s="16" t="str">
        <f t="shared" si="9"/>
        <v>2336</v>
      </c>
    </row>
    <row r="638" spans="1:5" x14ac:dyDescent="0.25">
      <c r="A638" s="16">
        <v>2</v>
      </c>
      <c r="B638" s="16">
        <v>3</v>
      </c>
      <c r="C638" s="16">
        <v>37</v>
      </c>
      <c r="D638" s="27">
        <v>0.70000000000000007</v>
      </c>
      <c r="E638" s="16" t="str">
        <f t="shared" si="9"/>
        <v>2337</v>
      </c>
    </row>
    <row r="639" spans="1:5" x14ac:dyDescent="0.25">
      <c r="A639" s="16">
        <v>2</v>
      </c>
      <c r="B639" s="16">
        <v>3</v>
      </c>
      <c r="C639" s="16">
        <v>38</v>
      </c>
      <c r="D639" s="27">
        <v>0.3</v>
      </c>
      <c r="E639" s="16" t="str">
        <f t="shared" si="9"/>
        <v>2338</v>
      </c>
    </row>
    <row r="640" spans="1:5" x14ac:dyDescent="0.25">
      <c r="A640" s="16">
        <v>2</v>
      </c>
      <c r="B640" s="16">
        <v>3</v>
      </c>
      <c r="C640" s="16">
        <v>39</v>
      </c>
      <c r="D640" s="27">
        <v>0.65</v>
      </c>
      <c r="E640" s="16" t="str">
        <f t="shared" si="9"/>
        <v>2339</v>
      </c>
    </row>
    <row r="641" spans="1:5" x14ac:dyDescent="0.25">
      <c r="A641" s="16">
        <v>2</v>
      </c>
      <c r="B641" s="16">
        <v>3</v>
      </c>
      <c r="C641" s="16">
        <v>40</v>
      </c>
      <c r="D641" s="27">
        <v>0.45</v>
      </c>
      <c r="E641" s="16" t="str">
        <f t="shared" si="9"/>
        <v>2340</v>
      </c>
    </row>
    <row r="642" spans="1:5" x14ac:dyDescent="0.25">
      <c r="A642" s="16">
        <v>2</v>
      </c>
      <c r="B642" s="16">
        <v>3</v>
      </c>
      <c r="C642" s="16">
        <v>41</v>
      </c>
      <c r="D642" s="27">
        <v>0.45</v>
      </c>
      <c r="E642" s="16" t="str">
        <f t="shared" si="9"/>
        <v>2341</v>
      </c>
    </row>
    <row r="643" spans="1:5" x14ac:dyDescent="0.25">
      <c r="A643" s="16">
        <v>2</v>
      </c>
      <c r="B643" s="16">
        <v>3</v>
      </c>
      <c r="C643" s="16">
        <v>42</v>
      </c>
      <c r="D643" s="27">
        <v>0.45</v>
      </c>
      <c r="E643" s="16" t="str">
        <f t="shared" ref="E643:E706" si="10">A643&amp;B643&amp;C643</f>
        <v>2342</v>
      </c>
    </row>
    <row r="644" spans="1:5" x14ac:dyDescent="0.25">
      <c r="A644" s="16">
        <v>2</v>
      </c>
      <c r="B644" s="16">
        <v>3</v>
      </c>
      <c r="C644" s="16">
        <v>43</v>
      </c>
      <c r="D644" s="27">
        <v>0.45</v>
      </c>
      <c r="E644" s="16" t="str">
        <f t="shared" si="10"/>
        <v>2343</v>
      </c>
    </row>
    <row r="645" spans="1:5" x14ac:dyDescent="0.25">
      <c r="A645" s="16">
        <v>2</v>
      </c>
      <c r="B645" s="16">
        <v>3</v>
      </c>
      <c r="C645" s="16">
        <v>44</v>
      </c>
      <c r="D645" s="27">
        <v>0.45</v>
      </c>
      <c r="E645" s="16" t="str">
        <f t="shared" si="10"/>
        <v>2344</v>
      </c>
    </row>
    <row r="646" spans="1:5" x14ac:dyDescent="0.25">
      <c r="A646" s="16">
        <v>2</v>
      </c>
      <c r="B646" s="16">
        <v>3</v>
      </c>
      <c r="C646" s="16">
        <v>45</v>
      </c>
      <c r="D646" s="27">
        <v>0.45</v>
      </c>
      <c r="E646" s="16" t="str">
        <f t="shared" si="10"/>
        <v>2345</v>
      </c>
    </row>
    <row r="647" spans="1:5" x14ac:dyDescent="0.25">
      <c r="A647" s="16">
        <v>2</v>
      </c>
      <c r="B647" s="16">
        <v>3</v>
      </c>
      <c r="C647" s="16">
        <v>46</v>
      </c>
      <c r="D647" s="27">
        <v>0.45</v>
      </c>
      <c r="E647" s="16" t="str">
        <f t="shared" si="10"/>
        <v>2346</v>
      </c>
    </row>
    <row r="648" spans="1:5" x14ac:dyDescent="0.25">
      <c r="A648" s="16">
        <v>2</v>
      </c>
      <c r="B648" s="16">
        <v>3</v>
      </c>
      <c r="C648" s="16">
        <v>47</v>
      </c>
      <c r="D648" s="27">
        <v>0.45</v>
      </c>
      <c r="E648" s="16" t="str">
        <f t="shared" si="10"/>
        <v>2347</v>
      </c>
    </row>
    <row r="649" spans="1:5" x14ac:dyDescent="0.25">
      <c r="A649" s="16">
        <v>2</v>
      </c>
      <c r="B649" s="16">
        <v>3</v>
      </c>
      <c r="C649" s="16">
        <v>48</v>
      </c>
      <c r="D649" s="27">
        <v>0.45</v>
      </c>
      <c r="E649" s="16" t="str">
        <f t="shared" si="10"/>
        <v>2348</v>
      </c>
    </row>
    <row r="650" spans="1:5" x14ac:dyDescent="0.25">
      <c r="A650" s="16">
        <v>2</v>
      </c>
      <c r="B650" s="16">
        <v>3</v>
      </c>
      <c r="C650" s="16">
        <v>49</v>
      </c>
      <c r="D650" s="27">
        <v>0.45</v>
      </c>
      <c r="E650" s="16" t="str">
        <f t="shared" si="10"/>
        <v>2349</v>
      </c>
    </row>
    <row r="651" spans="1:5" x14ac:dyDescent="0.25">
      <c r="A651" s="16">
        <v>2</v>
      </c>
      <c r="B651" s="16">
        <v>3</v>
      </c>
      <c r="C651" s="16">
        <v>50</v>
      </c>
      <c r="D651" s="27">
        <v>0.45</v>
      </c>
      <c r="E651" s="16" t="str">
        <f t="shared" si="10"/>
        <v>2350</v>
      </c>
    </row>
    <row r="652" spans="1:5" x14ac:dyDescent="0.25">
      <c r="A652" s="16">
        <v>2</v>
      </c>
      <c r="B652" s="16">
        <v>3</v>
      </c>
      <c r="C652" s="16">
        <v>51</v>
      </c>
      <c r="D652" s="27">
        <v>0.45</v>
      </c>
      <c r="E652" s="16" t="str">
        <f t="shared" si="10"/>
        <v>2351</v>
      </c>
    </row>
    <row r="653" spans="1:5" x14ac:dyDescent="0.25">
      <c r="A653" s="16">
        <v>2</v>
      </c>
      <c r="B653" s="16">
        <v>3</v>
      </c>
      <c r="C653" s="16">
        <v>52</v>
      </c>
      <c r="D653" s="27">
        <v>0.45</v>
      </c>
      <c r="E653" s="16" t="str">
        <f t="shared" si="10"/>
        <v>2352</v>
      </c>
    </row>
    <row r="654" spans="1:5" x14ac:dyDescent="0.25">
      <c r="A654" s="16">
        <v>2</v>
      </c>
      <c r="B654" s="16">
        <v>3</v>
      </c>
      <c r="C654" s="16">
        <v>53</v>
      </c>
      <c r="D654" s="27">
        <v>0.45</v>
      </c>
      <c r="E654" s="16" t="str">
        <f t="shared" si="10"/>
        <v>2353</v>
      </c>
    </row>
    <row r="655" spans="1:5" x14ac:dyDescent="0.25">
      <c r="A655" s="16">
        <v>2</v>
      </c>
      <c r="B655" s="16">
        <v>3</v>
      </c>
      <c r="C655" s="16">
        <v>54</v>
      </c>
      <c r="D655" s="27">
        <v>0.45</v>
      </c>
      <c r="E655" s="16" t="str">
        <f t="shared" si="10"/>
        <v>2354</v>
      </c>
    </row>
    <row r="656" spans="1:5" x14ac:dyDescent="0.25">
      <c r="A656" s="16">
        <v>2</v>
      </c>
      <c r="B656" s="16">
        <v>3</v>
      </c>
      <c r="C656" s="16">
        <v>55</v>
      </c>
      <c r="D656" s="27">
        <v>0.45</v>
      </c>
      <c r="E656" s="16" t="str">
        <f t="shared" si="10"/>
        <v>2355</v>
      </c>
    </row>
    <row r="657" spans="1:5" x14ac:dyDescent="0.25">
      <c r="A657" s="16">
        <v>2</v>
      </c>
      <c r="B657" s="16">
        <v>3</v>
      </c>
      <c r="C657" s="16">
        <v>56</v>
      </c>
      <c r="D657" s="27">
        <v>0.45</v>
      </c>
      <c r="E657" s="16" t="str">
        <f t="shared" si="10"/>
        <v>2356</v>
      </c>
    </row>
    <row r="658" spans="1:5" x14ac:dyDescent="0.25">
      <c r="A658" s="16">
        <v>2</v>
      </c>
      <c r="B658" s="16">
        <v>3</v>
      </c>
      <c r="C658" s="16">
        <v>57</v>
      </c>
      <c r="D658" s="27">
        <v>0.45</v>
      </c>
      <c r="E658" s="16" t="str">
        <f t="shared" si="10"/>
        <v>2357</v>
      </c>
    </row>
    <row r="659" spans="1:5" x14ac:dyDescent="0.25">
      <c r="A659" s="16">
        <v>2</v>
      </c>
      <c r="B659" s="16">
        <v>3</v>
      </c>
      <c r="C659" s="16">
        <v>58</v>
      </c>
      <c r="D659" s="27">
        <v>0.45</v>
      </c>
      <c r="E659" s="16" t="str">
        <f t="shared" si="10"/>
        <v>2358</v>
      </c>
    </row>
    <row r="660" spans="1:5" x14ac:dyDescent="0.25">
      <c r="A660" s="16">
        <v>2</v>
      </c>
      <c r="B660" s="16">
        <v>3</v>
      </c>
      <c r="C660" s="16">
        <v>59</v>
      </c>
      <c r="D660" s="27">
        <v>0.45</v>
      </c>
      <c r="E660" s="16" t="str">
        <f t="shared" si="10"/>
        <v>2359</v>
      </c>
    </row>
    <row r="661" spans="1:5" x14ac:dyDescent="0.25">
      <c r="A661" s="16">
        <v>2</v>
      </c>
      <c r="B661" s="16">
        <v>3</v>
      </c>
      <c r="C661" s="16">
        <v>60</v>
      </c>
      <c r="D661" s="27">
        <v>0.45</v>
      </c>
      <c r="E661" s="16" t="str">
        <f t="shared" si="10"/>
        <v>2360</v>
      </c>
    </row>
    <row r="662" spans="1:5" x14ac:dyDescent="0.25">
      <c r="A662" s="16">
        <v>2</v>
      </c>
      <c r="B662" s="16">
        <v>4</v>
      </c>
      <c r="C662" s="16">
        <v>1</v>
      </c>
      <c r="D662" s="27">
        <v>0.45</v>
      </c>
      <c r="E662" s="16" t="str">
        <f t="shared" si="10"/>
        <v>241</v>
      </c>
    </row>
    <row r="663" spans="1:5" x14ac:dyDescent="0.25">
      <c r="A663" s="16">
        <v>2</v>
      </c>
      <c r="B663" s="16">
        <v>4</v>
      </c>
      <c r="C663" s="16">
        <v>2</v>
      </c>
      <c r="D663" s="27">
        <v>0.45</v>
      </c>
      <c r="E663" s="16" t="str">
        <f t="shared" si="10"/>
        <v>242</v>
      </c>
    </row>
    <row r="664" spans="1:5" x14ac:dyDescent="0.25">
      <c r="A664" s="16">
        <v>2</v>
      </c>
      <c r="B664" s="16">
        <v>4</v>
      </c>
      <c r="C664" s="16">
        <v>3</v>
      </c>
      <c r="D664" s="27">
        <v>0.45</v>
      </c>
      <c r="E664" s="16" t="str">
        <f t="shared" si="10"/>
        <v>243</v>
      </c>
    </row>
    <row r="665" spans="1:5" x14ac:dyDescent="0.25">
      <c r="A665" s="16">
        <v>2</v>
      </c>
      <c r="B665" s="16">
        <v>4</v>
      </c>
      <c r="C665" s="16">
        <v>4</v>
      </c>
      <c r="D665" s="27">
        <v>0.45</v>
      </c>
      <c r="E665" s="16" t="str">
        <f t="shared" si="10"/>
        <v>244</v>
      </c>
    </row>
    <row r="666" spans="1:5" x14ac:dyDescent="0.25">
      <c r="A666" s="16">
        <v>2</v>
      </c>
      <c r="B666" s="16">
        <v>4</v>
      </c>
      <c r="C666" s="16">
        <v>5</v>
      </c>
      <c r="D666" s="27">
        <v>0.45</v>
      </c>
      <c r="E666" s="16" t="str">
        <f t="shared" si="10"/>
        <v>245</v>
      </c>
    </row>
    <row r="667" spans="1:5" x14ac:dyDescent="0.25">
      <c r="A667" s="16">
        <v>2</v>
      </c>
      <c r="B667" s="16">
        <v>4</v>
      </c>
      <c r="C667" s="16">
        <v>6</v>
      </c>
      <c r="D667" s="27">
        <v>0.45</v>
      </c>
      <c r="E667" s="16" t="str">
        <f t="shared" si="10"/>
        <v>246</v>
      </c>
    </row>
    <row r="668" spans="1:5" x14ac:dyDescent="0.25">
      <c r="A668" s="16">
        <v>2</v>
      </c>
      <c r="B668" s="16">
        <v>4</v>
      </c>
      <c r="C668" s="16">
        <v>7</v>
      </c>
      <c r="D668" s="27">
        <v>0.45</v>
      </c>
      <c r="E668" s="16" t="str">
        <f t="shared" si="10"/>
        <v>247</v>
      </c>
    </row>
    <row r="669" spans="1:5" x14ac:dyDescent="0.25">
      <c r="A669" s="16">
        <v>2</v>
      </c>
      <c r="B669" s="16">
        <v>4</v>
      </c>
      <c r="C669" s="16">
        <v>8</v>
      </c>
      <c r="D669" s="27">
        <v>0.45</v>
      </c>
      <c r="E669" s="16" t="str">
        <f t="shared" si="10"/>
        <v>248</v>
      </c>
    </row>
    <row r="670" spans="1:5" x14ac:dyDescent="0.25">
      <c r="A670" s="16">
        <v>2</v>
      </c>
      <c r="B670" s="16">
        <v>4</v>
      </c>
      <c r="C670" s="16">
        <v>9</v>
      </c>
      <c r="D670" s="27">
        <v>0.45</v>
      </c>
      <c r="E670" s="16" t="str">
        <f t="shared" si="10"/>
        <v>249</v>
      </c>
    </row>
    <row r="671" spans="1:5" x14ac:dyDescent="0.25">
      <c r="A671" s="16">
        <v>2</v>
      </c>
      <c r="B671" s="16">
        <v>4</v>
      </c>
      <c r="C671" s="16">
        <v>10</v>
      </c>
      <c r="D671" s="27">
        <v>0.45</v>
      </c>
      <c r="E671" s="16" t="str">
        <f t="shared" si="10"/>
        <v>2410</v>
      </c>
    </row>
    <row r="672" spans="1:5" x14ac:dyDescent="0.25">
      <c r="A672" s="16">
        <v>2</v>
      </c>
      <c r="B672" s="16">
        <v>4</v>
      </c>
      <c r="C672" s="16">
        <v>11</v>
      </c>
      <c r="D672" s="27">
        <v>0.45</v>
      </c>
      <c r="E672" s="16" t="str">
        <f t="shared" si="10"/>
        <v>2411</v>
      </c>
    </row>
    <row r="673" spans="1:5" x14ac:dyDescent="0.25">
      <c r="A673" s="16">
        <v>2</v>
      </c>
      <c r="B673" s="16">
        <v>4</v>
      </c>
      <c r="C673" s="16">
        <v>12</v>
      </c>
      <c r="D673" s="27">
        <v>0.45</v>
      </c>
      <c r="E673" s="16" t="str">
        <f t="shared" si="10"/>
        <v>2412</v>
      </c>
    </row>
    <row r="674" spans="1:5" x14ac:dyDescent="0.25">
      <c r="A674" s="16">
        <v>2</v>
      </c>
      <c r="B674" s="16">
        <v>4</v>
      </c>
      <c r="C674" s="16">
        <v>13</v>
      </c>
      <c r="D674" s="27">
        <v>0.45</v>
      </c>
      <c r="E674" s="16" t="str">
        <f t="shared" si="10"/>
        <v>2413</v>
      </c>
    </row>
    <row r="675" spans="1:5" x14ac:dyDescent="0.25">
      <c r="A675" s="16">
        <v>2</v>
      </c>
      <c r="B675" s="16">
        <v>4</v>
      </c>
      <c r="C675" s="16">
        <v>14</v>
      </c>
      <c r="D675" s="27">
        <v>0.45</v>
      </c>
      <c r="E675" s="16" t="str">
        <f t="shared" si="10"/>
        <v>2414</v>
      </c>
    </row>
    <row r="676" spans="1:5" x14ac:dyDescent="0.25">
      <c r="A676" s="16">
        <v>2</v>
      </c>
      <c r="B676" s="16">
        <v>4</v>
      </c>
      <c r="C676" s="16">
        <v>15</v>
      </c>
      <c r="D676" s="27">
        <v>0.45</v>
      </c>
      <c r="E676" s="16" t="str">
        <f t="shared" si="10"/>
        <v>2415</v>
      </c>
    </row>
    <row r="677" spans="1:5" x14ac:dyDescent="0.25">
      <c r="A677" s="16">
        <v>2</v>
      </c>
      <c r="B677" s="16">
        <v>4</v>
      </c>
      <c r="C677" s="16">
        <v>16</v>
      </c>
      <c r="D677" s="27">
        <v>0.65</v>
      </c>
      <c r="E677" s="16" t="str">
        <f t="shared" si="10"/>
        <v>2416</v>
      </c>
    </row>
    <row r="678" spans="1:5" x14ac:dyDescent="0.25">
      <c r="A678" s="16">
        <v>2</v>
      </c>
      <c r="B678" s="16">
        <v>4</v>
      </c>
      <c r="C678" s="16">
        <v>17</v>
      </c>
      <c r="D678" s="27">
        <v>0.3</v>
      </c>
      <c r="E678" s="16" t="str">
        <f t="shared" si="10"/>
        <v>2417</v>
      </c>
    </row>
    <row r="679" spans="1:5" x14ac:dyDescent="0.25">
      <c r="A679" s="16">
        <v>2</v>
      </c>
      <c r="B679" s="16">
        <v>4</v>
      </c>
      <c r="C679" s="16">
        <v>18</v>
      </c>
      <c r="D679" s="27">
        <v>0.70000000000000007</v>
      </c>
      <c r="E679" s="16" t="str">
        <f t="shared" si="10"/>
        <v>2418</v>
      </c>
    </row>
    <row r="680" spans="1:5" x14ac:dyDescent="0.25">
      <c r="A680" s="16">
        <v>2</v>
      </c>
      <c r="B680" s="16">
        <v>4</v>
      </c>
      <c r="C680" s="16">
        <v>19</v>
      </c>
      <c r="D680" s="27">
        <v>0.5</v>
      </c>
      <c r="E680" s="16" t="str">
        <f t="shared" si="10"/>
        <v>2419</v>
      </c>
    </row>
    <row r="681" spans="1:5" x14ac:dyDescent="0.25">
      <c r="A681" s="16">
        <v>2</v>
      </c>
      <c r="B681" s="16">
        <v>4</v>
      </c>
      <c r="C681" s="16">
        <v>20</v>
      </c>
      <c r="D681" s="27">
        <v>0.85</v>
      </c>
      <c r="E681" s="16" t="str">
        <f t="shared" si="10"/>
        <v>2420</v>
      </c>
    </row>
    <row r="682" spans="1:5" x14ac:dyDescent="0.25">
      <c r="A682" s="16">
        <v>2</v>
      </c>
      <c r="B682" s="16">
        <v>4</v>
      </c>
      <c r="C682" s="16">
        <v>21</v>
      </c>
      <c r="D682" s="27">
        <v>0.3</v>
      </c>
      <c r="E682" s="16" t="str">
        <f t="shared" si="10"/>
        <v>2421</v>
      </c>
    </row>
    <row r="683" spans="1:5" x14ac:dyDescent="0.25">
      <c r="A683" s="16">
        <v>2</v>
      </c>
      <c r="B683" s="16">
        <v>4</v>
      </c>
      <c r="C683" s="16">
        <v>22</v>
      </c>
      <c r="D683" s="27">
        <v>0.55000000000000004</v>
      </c>
      <c r="E683" s="16" t="str">
        <f t="shared" si="10"/>
        <v>2422</v>
      </c>
    </row>
    <row r="684" spans="1:5" x14ac:dyDescent="0.25">
      <c r="A684" s="16">
        <v>2</v>
      </c>
      <c r="B684" s="16">
        <v>4</v>
      </c>
      <c r="C684" s="16">
        <v>23</v>
      </c>
      <c r="D684" s="27">
        <v>0.25</v>
      </c>
      <c r="E684" s="16" t="str">
        <f t="shared" si="10"/>
        <v>2423</v>
      </c>
    </row>
    <row r="685" spans="1:5" x14ac:dyDescent="0.25">
      <c r="A685" s="16">
        <v>2</v>
      </c>
      <c r="B685" s="16">
        <v>4</v>
      </c>
      <c r="C685" s="16">
        <v>24</v>
      </c>
      <c r="D685" s="27">
        <v>0.75</v>
      </c>
      <c r="E685" s="16" t="str">
        <f t="shared" si="10"/>
        <v>2424</v>
      </c>
    </row>
    <row r="686" spans="1:5" x14ac:dyDescent="0.25">
      <c r="A686" s="16">
        <v>2</v>
      </c>
      <c r="B686" s="16">
        <v>4</v>
      </c>
      <c r="C686" s="16">
        <v>25</v>
      </c>
      <c r="D686" s="27">
        <v>0.5</v>
      </c>
      <c r="E686" s="16" t="str">
        <f t="shared" si="10"/>
        <v>2425</v>
      </c>
    </row>
    <row r="687" spans="1:5" x14ac:dyDescent="0.25">
      <c r="A687" s="16">
        <v>2</v>
      </c>
      <c r="B687" s="16">
        <v>4</v>
      </c>
      <c r="C687" s="16">
        <v>26</v>
      </c>
      <c r="D687" s="27">
        <v>0.5</v>
      </c>
      <c r="E687" s="16" t="str">
        <f t="shared" si="10"/>
        <v>2426</v>
      </c>
    </row>
    <row r="688" spans="1:5" x14ac:dyDescent="0.25">
      <c r="A688" s="16">
        <v>2</v>
      </c>
      <c r="B688" s="16">
        <v>4</v>
      </c>
      <c r="C688" s="16">
        <v>27</v>
      </c>
      <c r="D688" s="27">
        <v>0.5</v>
      </c>
      <c r="E688" s="16" t="str">
        <f t="shared" si="10"/>
        <v>2427</v>
      </c>
    </row>
    <row r="689" spans="1:5" x14ac:dyDescent="0.25">
      <c r="A689" s="16">
        <v>2</v>
      </c>
      <c r="B689" s="16">
        <v>4</v>
      </c>
      <c r="C689" s="16">
        <v>28</v>
      </c>
      <c r="D689" s="27">
        <v>0.5</v>
      </c>
      <c r="E689" s="16" t="str">
        <f t="shared" si="10"/>
        <v>2428</v>
      </c>
    </row>
    <row r="690" spans="1:5" x14ac:dyDescent="0.25">
      <c r="A690" s="16">
        <v>2</v>
      </c>
      <c r="B690" s="16">
        <v>4</v>
      </c>
      <c r="C690" s="16">
        <v>29</v>
      </c>
      <c r="D690" s="27">
        <v>0.5</v>
      </c>
      <c r="E690" s="16" t="str">
        <f t="shared" si="10"/>
        <v>2429</v>
      </c>
    </row>
    <row r="691" spans="1:5" x14ac:dyDescent="0.25">
      <c r="A691" s="16">
        <v>2</v>
      </c>
      <c r="B691" s="16">
        <v>4</v>
      </c>
      <c r="C691" s="16">
        <v>30</v>
      </c>
      <c r="D691" s="27">
        <v>0.5</v>
      </c>
      <c r="E691" s="16" t="str">
        <f t="shared" si="10"/>
        <v>2430</v>
      </c>
    </row>
    <row r="692" spans="1:5" x14ac:dyDescent="0.25">
      <c r="A692" s="16">
        <v>2</v>
      </c>
      <c r="B692" s="16">
        <v>4</v>
      </c>
      <c r="C692" s="16">
        <v>31</v>
      </c>
      <c r="D692" s="27">
        <v>0.65</v>
      </c>
      <c r="E692" s="16" t="str">
        <f t="shared" si="10"/>
        <v>2431</v>
      </c>
    </row>
    <row r="693" spans="1:5" x14ac:dyDescent="0.25">
      <c r="A693" s="16">
        <v>2</v>
      </c>
      <c r="B693" s="16">
        <v>4</v>
      </c>
      <c r="C693" s="16">
        <v>32</v>
      </c>
      <c r="D693" s="27">
        <v>0.45</v>
      </c>
      <c r="E693" s="16" t="str">
        <f t="shared" si="10"/>
        <v>2432</v>
      </c>
    </row>
    <row r="694" spans="1:5" x14ac:dyDescent="0.25">
      <c r="A694" s="16">
        <v>2</v>
      </c>
      <c r="B694" s="16">
        <v>4</v>
      </c>
      <c r="C694" s="16">
        <v>33</v>
      </c>
      <c r="D694" s="27">
        <v>0.5</v>
      </c>
      <c r="E694" s="16" t="str">
        <f t="shared" si="10"/>
        <v>2433</v>
      </c>
    </row>
    <row r="695" spans="1:5" x14ac:dyDescent="0.25">
      <c r="A695" s="16">
        <v>2</v>
      </c>
      <c r="B695" s="16">
        <v>4</v>
      </c>
      <c r="C695" s="16">
        <v>34</v>
      </c>
      <c r="D695" s="27">
        <v>0.5</v>
      </c>
      <c r="E695" s="16" t="str">
        <f t="shared" si="10"/>
        <v>2434</v>
      </c>
    </row>
    <row r="696" spans="1:5" x14ac:dyDescent="0.25">
      <c r="A696" s="16">
        <v>2</v>
      </c>
      <c r="B696" s="16">
        <v>4</v>
      </c>
      <c r="C696" s="16">
        <v>35</v>
      </c>
      <c r="D696" s="27">
        <v>0.5</v>
      </c>
      <c r="E696" s="16" t="str">
        <f t="shared" si="10"/>
        <v>2435</v>
      </c>
    </row>
    <row r="697" spans="1:5" x14ac:dyDescent="0.25">
      <c r="A697" s="16">
        <v>2</v>
      </c>
      <c r="B697" s="16">
        <v>4</v>
      </c>
      <c r="C697" s="16">
        <v>36</v>
      </c>
      <c r="D697" s="27">
        <v>0.5</v>
      </c>
      <c r="E697" s="16" t="str">
        <f t="shared" si="10"/>
        <v>2436</v>
      </c>
    </row>
    <row r="698" spans="1:5" x14ac:dyDescent="0.25">
      <c r="A698" s="16">
        <v>2</v>
      </c>
      <c r="B698" s="16">
        <v>4</v>
      </c>
      <c r="C698" s="16">
        <v>37</v>
      </c>
      <c r="D698" s="27">
        <v>0.5</v>
      </c>
      <c r="E698" s="16" t="str">
        <f t="shared" si="10"/>
        <v>2437</v>
      </c>
    </row>
    <row r="699" spans="1:5" x14ac:dyDescent="0.25">
      <c r="A699" s="16">
        <v>2</v>
      </c>
      <c r="B699" s="16">
        <v>4</v>
      </c>
      <c r="C699" s="16">
        <v>38</v>
      </c>
      <c r="D699" s="27">
        <v>0.5</v>
      </c>
      <c r="E699" s="16" t="str">
        <f t="shared" si="10"/>
        <v>2438</v>
      </c>
    </row>
    <row r="700" spans="1:5" x14ac:dyDescent="0.25">
      <c r="A700" s="16">
        <v>2</v>
      </c>
      <c r="B700" s="16">
        <v>4</v>
      </c>
      <c r="C700" s="16">
        <v>39</v>
      </c>
      <c r="D700" s="27">
        <v>0.5</v>
      </c>
      <c r="E700" s="16" t="str">
        <f t="shared" si="10"/>
        <v>2439</v>
      </c>
    </row>
    <row r="701" spans="1:5" x14ac:dyDescent="0.25">
      <c r="A701" s="16">
        <v>2</v>
      </c>
      <c r="B701" s="16">
        <v>4</v>
      </c>
      <c r="C701" s="16">
        <v>40</v>
      </c>
      <c r="D701" s="27">
        <v>0.5</v>
      </c>
      <c r="E701" s="16" t="str">
        <f t="shared" si="10"/>
        <v>2440</v>
      </c>
    </row>
    <row r="702" spans="1:5" x14ac:dyDescent="0.25">
      <c r="A702" s="16">
        <v>2</v>
      </c>
      <c r="B702" s="16">
        <v>4</v>
      </c>
      <c r="C702" s="16">
        <v>41</v>
      </c>
      <c r="D702" s="27">
        <v>0.5</v>
      </c>
      <c r="E702" s="16" t="str">
        <f t="shared" si="10"/>
        <v>2441</v>
      </c>
    </row>
    <row r="703" spans="1:5" x14ac:dyDescent="0.25">
      <c r="A703" s="16">
        <v>2</v>
      </c>
      <c r="B703" s="16">
        <v>4</v>
      </c>
      <c r="C703" s="16">
        <v>42</v>
      </c>
      <c r="D703" s="27">
        <v>0.5</v>
      </c>
      <c r="E703" s="16" t="str">
        <f t="shared" si="10"/>
        <v>2442</v>
      </c>
    </row>
    <row r="704" spans="1:5" x14ac:dyDescent="0.25">
      <c r="A704" s="16">
        <v>2</v>
      </c>
      <c r="B704" s="16">
        <v>4</v>
      </c>
      <c r="C704" s="16">
        <v>43</v>
      </c>
      <c r="D704" s="27">
        <v>0.5</v>
      </c>
      <c r="E704" s="16" t="str">
        <f t="shared" si="10"/>
        <v>2443</v>
      </c>
    </row>
    <row r="705" spans="1:5" x14ac:dyDescent="0.25">
      <c r="A705" s="16">
        <v>2</v>
      </c>
      <c r="B705" s="16">
        <v>4</v>
      </c>
      <c r="C705" s="16">
        <v>44</v>
      </c>
      <c r="D705" s="27">
        <v>0.5</v>
      </c>
      <c r="E705" s="16" t="str">
        <f t="shared" si="10"/>
        <v>2444</v>
      </c>
    </row>
    <row r="706" spans="1:5" x14ac:dyDescent="0.25">
      <c r="A706" s="16">
        <v>2</v>
      </c>
      <c r="B706" s="16">
        <v>4</v>
      </c>
      <c r="C706" s="16">
        <v>45</v>
      </c>
      <c r="D706" s="27">
        <v>0.5</v>
      </c>
      <c r="E706" s="16" t="str">
        <f t="shared" si="10"/>
        <v>2445</v>
      </c>
    </row>
    <row r="707" spans="1:5" x14ac:dyDescent="0.25">
      <c r="A707" s="16">
        <v>2</v>
      </c>
      <c r="B707" s="16">
        <v>4</v>
      </c>
      <c r="C707" s="16">
        <v>46</v>
      </c>
      <c r="D707" s="27">
        <v>0.5</v>
      </c>
      <c r="E707" s="16" t="str">
        <f t="shared" ref="E707:E770" si="11">A707&amp;B707&amp;C707</f>
        <v>2446</v>
      </c>
    </row>
    <row r="708" spans="1:5" x14ac:dyDescent="0.25">
      <c r="A708" s="16">
        <v>2</v>
      </c>
      <c r="B708" s="16">
        <v>4</v>
      </c>
      <c r="C708" s="16">
        <v>47</v>
      </c>
      <c r="D708" s="27">
        <v>0.5</v>
      </c>
      <c r="E708" s="16" t="str">
        <f t="shared" si="11"/>
        <v>2447</v>
      </c>
    </row>
    <row r="709" spans="1:5" x14ac:dyDescent="0.25">
      <c r="A709" s="16">
        <v>2</v>
      </c>
      <c r="B709" s="16">
        <v>4</v>
      </c>
      <c r="C709" s="16">
        <v>48</v>
      </c>
      <c r="D709" s="27">
        <v>0.5</v>
      </c>
      <c r="E709" s="16" t="str">
        <f t="shared" si="11"/>
        <v>2448</v>
      </c>
    </row>
    <row r="710" spans="1:5" x14ac:dyDescent="0.25">
      <c r="A710" s="16">
        <v>2</v>
      </c>
      <c r="B710" s="16">
        <v>4</v>
      </c>
      <c r="C710" s="16">
        <v>49</v>
      </c>
      <c r="D710" s="27">
        <v>0.5</v>
      </c>
      <c r="E710" s="16" t="str">
        <f t="shared" si="11"/>
        <v>2449</v>
      </c>
    </row>
    <row r="711" spans="1:5" x14ac:dyDescent="0.25">
      <c r="A711" s="16">
        <v>2</v>
      </c>
      <c r="B711" s="16">
        <v>4</v>
      </c>
      <c r="C711" s="16">
        <v>50</v>
      </c>
      <c r="D711" s="27">
        <v>0.5</v>
      </c>
      <c r="E711" s="16" t="str">
        <f t="shared" si="11"/>
        <v>2450</v>
      </c>
    </row>
    <row r="712" spans="1:5" x14ac:dyDescent="0.25">
      <c r="A712" s="16">
        <v>2</v>
      </c>
      <c r="B712" s="16">
        <v>4</v>
      </c>
      <c r="C712" s="16">
        <v>51</v>
      </c>
      <c r="D712" s="27">
        <v>0.5</v>
      </c>
      <c r="E712" s="16" t="str">
        <f t="shared" si="11"/>
        <v>2451</v>
      </c>
    </row>
    <row r="713" spans="1:5" x14ac:dyDescent="0.25">
      <c r="A713" s="16">
        <v>2</v>
      </c>
      <c r="B713" s="16">
        <v>4</v>
      </c>
      <c r="C713" s="16">
        <v>52</v>
      </c>
      <c r="D713" s="27">
        <v>0.5</v>
      </c>
      <c r="E713" s="16" t="str">
        <f t="shared" si="11"/>
        <v>2452</v>
      </c>
    </row>
    <row r="714" spans="1:5" x14ac:dyDescent="0.25">
      <c r="A714" s="16">
        <v>2</v>
      </c>
      <c r="B714" s="16">
        <v>4</v>
      </c>
      <c r="C714" s="16">
        <v>53</v>
      </c>
      <c r="D714" s="27">
        <v>0.5</v>
      </c>
      <c r="E714" s="16" t="str">
        <f t="shared" si="11"/>
        <v>2453</v>
      </c>
    </row>
    <row r="715" spans="1:5" x14ac:dyDescent="0.25">
      <c r="A715" s="16">
        <v>2</v>
      </c>
      <c r="B715" s="16">
        <v>4</v>
      </c>
      <c r="C715" s="16">
        <v>54</v>
      </c>
      <c r="D715" s="27">
        <v>0.5</v>
      </c>
      <c r="E715" s="16" t="str">
        <f t="shared" si="11"/>
        <v>2454</v>
      </c>
    </row>
    <row r="716" spans="1:5" x14ac:dyDescent="0.25">
      <c r="A716" s="16">
        <v>2</v>
      </c>
      <c r="B716" s="16">
        <v>4</v>
      </c>
      <c r="C716" s="16">
        <v>55</v>
      </c>
      <c r="D716" s="27">
        <v>0.5</v>
      </c>
      <c r="E716" s="16" t="str">
        <f t="shared" si="11"/>
        <v>2455</v>
      </c>
    </row>
    <row r="717" spans="1:5" x14ac:dyDescent="0.25">
      <c r="A717" s="16">
        <v>2</v>
      </c>
      <c r="B717" s="16">
        <v>4</v>
      </c>
      <c r="C717" s="16">
        <v>56</v>
      </c>
      <c r="D717" s="27">
        <v>0.4</v>
      </c>
      <c r="E717" s="16" t="str">
        <f t="shared" si="11"/>
        <v>2456</v>
      </c>
    </row>
    <row r="718" spans="1:5" x14ac:dyDescent="0.25">
      <c r="A718" s="16">
        <v>2</v>
      </c>
      <c r="B718" s="16">
        <v>4</v>
      </c>
      <c r="C718" s="16">
        <v>57</v>
      </c>
      <c r="D718" s="27">
        <v>0.85</v>
      </c>
      <c r="E718" s="16" t="str">
        <f t="shared" si="11"/>
        <v>2457</v>
      </c>
    </row>
    <row r="719" spans="1:5" x14ac:dyDescent="0.25">
      <c r="A719" s="16">
        <v>2</v>
      </c>
      <c r="B719" s="16">
        <v>4</v>
      </c>
      <c r="C719" s="16">
        <v>58</v>
      </c>
      <c r="D719" s="27">
        <v>0.5</v>
      </c>
      <c r="E719" s="16" t="str">
        <f t="shared" si="11"/>
        <v>2458</v>
      </c>
    </row>
    <row r="720" spans="1:5" x14ac:dyDescent="0.25">
      <c r="A720" s="16">
        <v>2</v>
      </c>
      <c r="B720" s="16">
        <v>4</v>
      </c>
      <c r="C720" s="16">
        <v>59</v>
      </c>
      <c r="D720" s="27">
        <v>0.95000000000000007</v>
      </c>
      <c r="E720" s="16" t="str">
        <f t="shared" si="11"/>
        <v>2459</v>
      </c>
    </row>
    <row r="721" spans="1:5" x14ac:dyDescent="0.25">
      <c r="A721" s="16">
        <v>2</v>
      </c>
      <c r="B721" s="16">
        <v>4</v>
      </c>
      <c r="C721" s="16">
        <v>60</v>
      </c>
      <c r="D721" s="27">
        <v>0.5</v>
      </c>
      <c r="E721" s="16" t="str">
        <f t="shared" si="11"/>
        <v>2460</v>
      </c>
    </row>
    <row r="722" spans="1:5" x14ac:dyDescent="0.25">
      <c r="A722" s="16">
        <v>2</v>
      </c>
      <c r="B722" s="16">
        <v>5</v>
      </c>
      <c r="C722" s="16">
        <v>1</v>
      </c>
      <c r="D722" s="27">
        <v>0.75</v>
      </c>
      <c r="E722" s="16" t="str">
        <f t="shared" si="11"/>
        <v>251</v>
      </c>
    </row>
    <row r="723" spans="1:5" x14ac:dyDescent="0.25">
      <c r="A723" s="16">
        <v>2</v>
      </c>
      <c r="B723" s="16">
        <v>5</v>
      </c>
      <c r="C723" s="16">
        <v>2</v>
      </c>
      <c r="D723" s="27">
        <v>0.65</v>
      </c>
      <c r="E723" s="16" t="str">
        <f t="shared" si="11"/>
        <v>252</v>
      </c>
    </row>
    <row r="724" spans="1:5" x14ac:dyDescent="0.25">
      <c r="A724" s="16">
        <v>2</v>
      </c>
      <c r="B724" s="16">
        <v>5</v>
      </c>
      <c r="C724" s="16">
        <v>3</v>
      </c>
      <c r="D724" s="27">
        <v>0.65</v>
      </c>
      <c r="E724" s="16" t="str">
        <f t="shared" si="11"/>
        <v>253</v>
      </c>
    </row>
    <row r="725" spans="1:5" x14ac:dyDescent="0.25">
      <c r="A725" s="16">
        <v>2</v>
      </c>
      <c r="B725" s="16">
        <v>5</v>
      </c>
      <c r="C725" s="16">
        <v>4</v>
      </c>
      <c r="D725" s="27">
        <v>0.65</v>
      </c>
      <c r="E725" s="16" t="str">
        <f t="shared" si="11"/>
        <v>254</v>
      </c>
    </row>
    <row r="726" spans="1:5" x14ac:dyDescent="0.25">
      <c r="A726" s="16">
        <v>2</v>
      </c>
      <c r="B726" s="16">
        <v>5</v>
      </c>
      <c r="C726" s="16">
        <v>5</v>
      </c>
      <c r="D726" s="27">
        <v>0.65</v>
      </c>
      <c r="E726" s="16" t="str">
        <f t="shared" si="11"/>
        <v>255</v>
      </c>
    </row>
    <row r="727" spans="1:5" x14ac:dyDescent="0.25">
      <c r="A727" s="16">
        <v>2</v>
      </c>
      <c r="B727" s="16">
        <v>5</v>
      </c>
      <c r="C727" s="16">
        <v>6</v>
      </c>
      <c r="D727" s="27">
        <v>0.65</v>
      </c>
      <c r="E727" s="16" t="str">
        <f t="shared" si="11"/>
        <v>256</v>
      </c>
    </row>
    <row r="728" spans="1:5" x14ac:dyDescent="0.25">
      <c r="A728" s="16">
        <v>2</v>
      </c>
      <c r="B728" s="16">
        <v>5</v>
      </c>
      <c r="C728" s="16">
        <v>7</v>
      </c>
      <c r="D728" s="27">
        <v>0.65</v>
      </c>
      <c r="E728" s="16" t="str">
        <f t="shared" si="11"/>
        <v>257</v>
      </c>
    </row>
    <row r="729" spans="1:5" x14ac:dyDescent="0.25">
      <c r="A729" s="16">
        <v>2</v>
      </c>
      <c r="B729" s="16">
        <v>5</v>
      </c>
      <c r="C729" s="16">
        <v>8</v>
      </c>
      <c r="D729" s="27">
        <v>0.65</v>
      </c>
      <c r="E729" s="16" t="str">
        <f t="shared" si="11"/>
        <v>258</v>
      </c>
    </row>
    <row r="730" spans="1:5" x14ac:dyDescent="0.25">
      <c r="A730" s="16">
        <v>2</v>
      </c>
      <c r="B730" s="16">
        <v>5</v>
      </c>
      <c r="C730" s="16">
        <v>9</v>
      </c>
      <c r="D730" s="27">
        <v>0.65</v>
      </c>
      <c r="E730" s="16" t="str">
        <f t="shared" si="11"/>
        <v>259</v>
      </c>
    </row>
    <row r="731" spans="1:5" x14ac:dyDescent="0.25">
      <c r="A731" s="16">
        <v>2</v>
      </c>
      <c r="B731" s="16">
        <v>5</v>
      </c>
      <c r="C731" s="16">
        <v>10</v>
      </c>
      <c r="D731" s="27">
        <v>0.65</v>
      </c>
      <c r="E731" s="16" t="str">
        <f t="shared" si="11"/>
        <v>2510</v>
      </c>
    </row>
    <row r="732" spans="1:5" x14ac:dyDescent="0.25">
      <c r="A732" s="16">
        <v>2</v>
      </c>
      <c r="B732" s="16">
        <v>5</v>
      </c>
      <c r="C732" s="16">
        <v>11</v>
      </c>
      <c r="D732" s="27">
        <v>0.65</v>
      </c>
      <c r="E732" s="16" t="str">
        <f t="shared" si="11"/>
        <v>2511</v>
      </c>
    </row>
    <row r="733" spans="1:5" x14ac:dyDescent="0.25">
      <c r="A733" s="16">
        <v>2</v>
      </c>
      <c r="B733" s="16">
        <v>5</v>
      </c>
      <c r="C733" s="16">
        <v>12</v>
      </c>
      <c r="D733" s="27">
        <v>0.65</v>
      </c>
      <c r="E733" s="16" t="str">
        <f t="shared" si="11"/>
        <v>2512</v>
      </c>
    </row>
    <row r="734" spans="1:5" x14ac:dyDescent="0.25">
      <c r="A734" s="16">
        <v>2</v>
      </c>
      <c r="B734" s="16">
        <v>5</v>
      </c>
      <c r="C734" s="16">
        <v>13</v>
      </c>
      <c r="D734" s="27">
        <v>0.65</v>
      </c>
      <c r="E734" s="16" t="str">
        <f t="shared" si="11"/>
        <v>2513</v>
      </c>
    </row>
    <row r="735" spans="1:5" x14ac:dyDescent="0.25">
      <c r="A735" s="16">
        <v>2</v>
      </c>
      <c r="B735" s="16">
        <v>5</v>
      </c>
      <c r="C735" s="16">
        <v>14</v>
      </c>
      <c r="D735" s="27">
        <v>0.65</v>
      </c>
      <c r="E735" s="16" t="str">
        <f t="shared" si="11"/>
        <v>2514</v>
      </c>
    </row>
    <row r="736" spans="1:5" x14ac:dyDescent="0.25">
      <c r="A736" s="16">
        <v>2</v>
      </c>
      <c r="B736" s="16">
        <v>5</v>
      </c>
      <c r="C736" s="16">
        <v>15</v>
      </c>
      <c r="D736" s="27">
        <v>0.65</v>
      </c>
      <c r="E736" s="16" t="str">
        <f t="shared" si="11"/>
        <v>2515</v>
      </c>
    </row>
    <row r="737" spans="1:5" x14ac:dyDescent="0.25">
      <c r="A737" s="16">
        <v>2</v>
      </c>
      <c r="B737" s="16">
        <v>5</v>
      </c>
      <c r="C737" s="16">
        <v>16</v>
      </c>
      <c r="D737" s="27">
        <v>0.55000000000000004</v>
      </c>
      <c r="E737" s="16" t="str">
        <f t="shared" si="11"/>
        <v>2516</v>
      </c>
    </row>
    <row r="738" spans="1:5" x14ac:dyDescent="0.25">
      <c r="A738" s="16">
        <v>2</v>
      </c>
      <c r="B738" s="16">
        <v>5</v>
      </c>
      <c r="C738" s="16">
        <v>17</v>
      </c>
      <c r="D738" s="27">
        <v>0.9</v>
      </c>
      <c r="E738" s="16" t="str">
        <f t="shared" si="11"/>
        <v>2517</v>
      </c>
    </row>
    <row r="739" spans="1:5" x14ac:dyDescent="0.25">
      <c r="A739" s="16">
        <v>2</v>
      </c>
      <c r="B739" s="16">
        <v>5</v>
      </c>
      <c r="C739" s="16">
        <v>18</v>
      </c>
      <c r="D739" s="27">
        <v>0.4</v>
      </c>
      <c r="E739" s="16" t="str">
        <f t="shared" si="11"/>
        <v>2518</v>
      </c>
    </row>
    <row r="740" spans="1:5" x14ac:dyDescent="0.25">
      <c r="A740" s="16">
        <v>2</v>
      </c>
      <c r="B740" s="16">
        <v>5</v>
      </c>
      <c r="C740" s="16">
        <v>19</v>
      </c>
      <c r="D740" s="27">
        <v>0.55000000000000004</v>
      </c>
      <c r="E740" s="16" t="str">
        <f t="shared" si="11"/>
        <v>2519</v>
      </c>
    </row>
    <row r="741" spans="1:5" x14ac:dyDescent="0.25">
      <c r="A741" s="16">
        <v>2</v>
      </c>
      <c r="B741" s="16">
        <v>5</v>
      </c>
      <c r="C741" s="16">
        <v>20</v>
      </c>
      <c r="D741" s="27">
        <v>0.3</v>
      </c>
      <c r="E741" s="16" t="str">
        <f t="shared" si="11"/>
        <v>2520</v>
      </c>
    </row>
    <row r="742" spans="1:5" x14ac:dyDescent="0.25">
      <c r="A742" s="16">
        <v>2</v>
      </c>
      <c r="B742" s="16">
        <v>5</v>
      </c>
      <c r="C742" s="16">
        <v>21</v>
      </c>
      <c r="D742" s="27">
        <v>0.55000000000000004</v>
      </c>
      <c r="E742" s="16" t="str">
        <f t="shared" si="11"/>
        <v>2521</v>
      </c>
    </row>
    <row r="743" spans="1:5" x14ac:dyDescent="0.25">
      <c r="A743" s="16">
        <v>2</v>
      </c>
      <c r="B743" s="16">
        <v>5</v>
      </c>
      <c r="C743" s="16">
        <v>22</v>
      </c>
      <c r="D743" s="27">
        <v>0.3</v>
      </c>
      <c r="E743" s="16" t="str">
        <f t="shared" si="11"/>
        <v>2522</v>
      </c>
    </row>
    <row r="744" spans="1:5" x14ac:dyDescent="0.25">
      <c r="A744" s="16">
        <v>2</v>
      </c>
      <c r="B744" s="16">
        <v>5</v>
      </c>
      <c r="C744" s="16">
        <v>23</v>
      </c>
      <c r="D744" s="27">
        <v>0.70000000000000007</v>
      </c>
      <c r="E744" s="16" t="str">
        <f t="shared" si="11"/>
        <v>2523</v>
      </c>
    </row>
    <row r="745" spans="1:5" x14ac:dyDescent="0.25">
      <c r="A745" s="16">
        <v>2</v>
      </c>
      <c r="B745" s="16">
        <v>5</v>
      </c>
      <c r="C745" s="16">
        <v>24</v>
      </c>
      <c r="D745" s="27">
        <v>0.5</v>
      </c>
      <c r="E745" s="16" t="str">
        <f t="shared" si="11"/>
        <v>2524</v>
      </c>
    </row>
    <row r="746" spans="1:5" x14ac:dyDescent="0.25">
      <c r="A746" s="16">
        <v>2</v>
      </c>
      <c r="B746" s="16">
        <v>5</v>
      </c>
      <c r="C746" s="16">
        <v>25</v>
      </c>
      <c r="D746" s="27">
        <v>0.5</v>
      </c>
      <c r="E746" s="16" t="str">
        <f t="shared" si="11"/>
        <v>2525</v>
      </c>
    </row>
    <row r="747" spans="1:5" x14ac:dyDescent="0.25">
      <c r="A747" s="16">
        <v>2</v>
      </c>
      <c r="B747" s="16">
        <v>5</v>
      </c>
      <c r="C747" s="16">
        <v>26</v>
      </c>
      <c r="D747" s="27">
        <v>0.5</v>
      </c>
      <c r="E747" s="16" t="str">
        <f t="shared" si="11"/>
        <v>2526</v>
      </c>
    </row>
    <row r="748" spans="1:5" x14ac:dyDescent="0.25">
      <c r="A748" s="16">
        <v>2</v>
      </c>
      <c r="B748" s="16">
        <v>5</v>
      </c>
      <c r="C748" s="16">
        <v>27</v>
      </c>
      <c r="D748" s="27">
        <v>0.5</v>
      </c>
      <c r="E748" s="16" t="str">
        <f t="shared" si="11"/>
        <v>2527</v>
      </c>
    </row>
    <row r="749" spans="1:5" x14ac:dyDescent="0.25">
      <c r="A749" s="16">
        <v>2</v>
      </c>
      <c r="B749" s="16">
        <v>5</v>
      </c>
      <c r="C749" s="16">
        <v>28</v>
      </c>
      <c r="D749" s="27">
        <v>0.5</v>
      </c>
      <c r="E749" s="16" t="str">
        <f t="shared" si="11"/>
        <v>2528</v>
      </c>
    </row>
    <row r="750" spans="1:5" x14ac:dyDescent="0.25">
      <c r="A750" s="16">
        <v>2</v>
      </c>
      <c r="B750" s="16">
        <v>5</v>
      </c>
      <c r="C750" s="16">
        <v>29</v>
      </c>
      <c r="D750" s="27">
        <v>0.5</v>
      </c>
      <c r="E750" s="16" t="str">
        <f t="shared" si="11"/>
        <v>2529</v>
      </c>
    </row>
    <row r="751" spans="1:5" x14ac:dyDescent="0.25">
      <c r="A751" s="16">
        <v>2</v>
      </c>
      <c r="B751" s="16">
        <v>5</v>
      </c>
      <c r="C751" s="16">
        <v>30</v>
      </c>
      <c r="D751" s="27">
        <v>0.5</v>
      </c>
      <c r="E751" s="16" t="str">
        <f t="shared" si="11"/>
        <v>2530</v>
      </c>
    </row>
    <row r="752" spans="1:5" x14ac:dyDescent="0.25">
      <c r="A752" s="16">
        <v>2</v>
      </c>
      <c r="B752" s="16">
        <v>5</v>
      </c>
      <c r="C752" s="16">
        <v>31</v>
      </c>
      <c r="D752" s="27">
        <v>0.5</v>
      </c>
      <c r="E752" s="16" t="str">
        <f t="shared" si="11"/>
        <v>2531</v>
      </c>
    </row>
    <row r="753" spans="1:5" x14ac:dyDescent="0.25">
      <c r="A753" s="16">
        <v>2</v>
      </c>
      <c r="B753" s="16">
        <v>5</v>
      </c>
      <c r="C753" s="16">
        <v>32</v>
      </c>
      <c r="D753" s="27">
        <v>0.5</v>
      </c>
      <c r="E753" s="16" t="str">
        <f t="shared" si="11"/>
        <v>2532</v>
      </c>
    </row>
    <row r="754" spans="1:5" x14ac:dyDescent="0.25">
      <c r="A754" s="16">
        <v>2</v>
      </c>
      <c r="B754" s="16">
        <v>5</v>
      </c>
      <c r="C754" s="16">
        <v>33</v>
      </c>
      <c r="D754" s="27">
        <v>0.55000000000000004</v>
      </c>
      <c r="E754" s="16" t="str">
        <f t="shared" si="11"/>
        <v>2533</v>
      </c>
    </row>
    <row r="755" spans="1:5" x14ac:dyDescent="0.25">
      <c r="A755" s="16">
        <v>2</v>
      </c>
      <c r="B755" s="16">
        <v>5</v>
      </c>
      <c r="C755" s="16">
        <v>34</v>
      </c>
      <c r="D755" s="27">
        <v>0.35000000000000003</v>
      </c>
      <c r="E755" s="16" t="str">
        <f t="shared" si="11"/>
        <v>2534</v>
      </c>
    </row>
    <row r="756" spans="1:5" x14ac:dyDescent="0.25">
      <c r="A756" s="16">
        <v>2</v>
      </c>
      <c r="B756" s="16">
        <v>5</v>
      </c>
      <c r="C756" s="16">
        <v>35</v>
      </c>
      <c r="D756" s="27">
        <v>0.45</v>
      </c>
      <c r="E756" s="16" t="str">
        <f t="shared" si="11"/>
        <v>2535</v>
      </c>
    </row>
    <row r="757" spans="1:5" x14ac:dyDescent="0.25">
      <c r="A757" s="16">
        <v>2</v>
      </c>
      <c r="B757" s="16">
        <v>5</v>
      </c>
      <c r="C757" s="16">
        <v>36</v>
      </c>
      <c r="D757" s="27">
        <v>0.45</v>
      </c>
      <c r="E757" s="16" t="str">
        <f t="shared" si="11"/>
        <v>2536</v>
      </c>
    </row>
    <row r="758" spans="1:5" x14ac:dyDescent="0.25">
      <c r="A758" s="16">
        <v>2</v>
      </c>
      <c r="B758" s="16">
        <v>5</v>
      </c>
      <c r="C758" s="16">
        <v>37</v>
      </c>
      <c r="D758" s="27">
        <v>0.45</v>
      </c>
      <c r="E758" s="16" t="str">
        <f t="shared" si="11"/>
        <v>2537</v>
      </c>
    </row>
    <row r="759" spans="1:5" x14ac:dyDescent="0.25">
      <c r="A759" s="16">
        <v>2</v>
      </c>
      <c r="B759" s="16">
        <v>5</v>
      </c>
      <c r="C759" s="16">
        <v>38</v>
      </c>
      <c r="D759" s="27">
        <v>0.45</v>
      </c>
      <c r="E759" s="16" t="str">
        <f t="shared" si="11"/>
        <v>2538</v>
      </c>
    </row>
    <row r="760" spans="1:5" x14ac:dyDescent="0.25">
      <c r="A760" s="16">
        <v>2</v>
      </c>
      <c r="B760" s="16">
        <v>5</v>
      </c>
      <c r="C760" s="16">
        <v>39</v>
      </c>
      <c r="D760" s="27">
        <v>0.45</v>
      </c>
      <c r="E760" s="16" t="str">
        <f t="shared" si="11"/>
        <v>2539</v>
      </c>
    </row>
    <row r="761" spans="1:5" x14ac:dyDescent="0.25">
      <c r="A761" s="16">
        <v>2</v>
      </c>
      <c r="B761" s="16">
        <v>5</v>
      </c>
      <c r="C761" s="16">
        <v>40</v>
      </c>
      <c r="D761" s="27">
        <v>0.45</v>
      </c>
      <c r="E761" s="16" t="str">
        <f t="shared" si="11"/>
        <v>2540</v>
      </c>
    </row>
    <row r="762" spans="1:5" x14ac:dyDescent="0.25">
      <c r="A762" s="16">
        <v>2</v>
      </c>
      <c r="B762" s="16">
        <v>5</v>
      </c>
      <c r="C762" s="16">
        <v>41</v>
      </c>
      <c r="D762" s="27">
        <v>0.45</v>
      </c>
      <c r="E762" s="16" t="str">
        <f t="shared" si="11"/>
        <v>2541</v>
      </c>
    </row>
    <row r="763" spans="1:5" x14ac:dyDescent="0.25">
      <c r="A763" s="16">
        <v>2</v>
      </c>
      <c r="B763" s="16">
        <v>5</v>
      </c>
      <c r="C763" s="16">
        <v>42</v>
      </c>
      <c r="D763" s="27">
        <v>0.45</v>
      </c>
      <c r="E763" s="16" t="str">
        <f t="shared" si="11"/>
        <v>2542</v>
      </c>
    </row>
    <row r="764" spans="1:5" x14ac:dyDescent="0.25">
      <c r="A764" s="16">
        <v>2</v>
      </c>
      <c r="B764" s="16">
        <v>5</v>
      </c>
      <c r="C764" s="16">
        <v>43</v>
      </c>
      <c r="D764" s="27">
        <v>0.45</v>
      </c>
      <c r="E764" s="16" t="str">
        <f t="shared" si="11"/>
        <v>2543</v>
      </c>
    </row>
    <row r="765" spans="1:5" x14ac:dyDescent="0.25">
      <c r="A765" s="16">
        <v>2</v>
      </c>
      <c r="B765" s="16">
        <v>5</v>
      </c>
      <c r="C765" s="16">
        <v>44</v>
      </c>
      <c r="D765" s="27">
        <v>0.45</v>
      </c>
      <c r="E765" s="16" t="str">
        <f t="shared" si="11"/>
        <v>2544</v>
      </c>
    </row>
    <row r="766" spans="1:5" x14ac:dyDescent="0.25">
      <c r="A766" s="16">
        <v>2</v>
      </c>
      <c r="B766" s="16">
        <v>5</v>
      </c>
      <c r="C766" s="16">
        <v>45</v>
      </c>
      <c r="D766" s="27">
        <v>0.45</v>
      </c>
      <c r="E766" s="16" t="str">
        <f t="shared" si="11"/>
        <v>2545</v>
      </c>
    </row>
    <row r="767" spans="1:5" x14ac:dyDescent="0.25">
      <c r="A767" s="16">
        <v>2</v>
      </c>
      <c r="B767" s="16">
        <v>5</v>
      </c>
      <c r="C767" s="16">
        <v>46</v>
      </c>
      <c r="D767" s="27">
        <v>0.45</v>
      </c>
      <c r="E767" s="16" t="str">
        <f t="shared" si="11"/>
        <v>2546</v>
      </c>
    </row>
    <row r="768" spans="1:5" x14ac:dyDescent="0.25">
      <c r="A768" s="16">
        <v>2</v>
      </c>
      <c r="B768" s="16">
        <v>5</v>
      </c>
      <c r="C768" s="16">
        <v>47</v>
      </c>
      <c r="D768" s="27">
        <v>0.45</v>
      </c>
      <c r="E768" s="16" t="str">
        <f t="shared" si="11"/>
        <v>2547</v>
      </c>
    </row>
    <row r="769" spans="1:5" x14ac:dyDescent="0.25">
      <c r="A769" s="16">
        <v>2</v>
      </c>
      <c r="B769" s="16">
        <v>5</v>
      </c>
      <c r="C769" s="16">
        <v>48</v>
      </c>
      <c r="D769" s="27">
        <v>0.45</v>
      </c>
      <c r="E769" s="16" t="str">
        <f t="shared" si="11"/>
        <v>2548</v>
      </c>
    </row>
    <row r="770" spans="1:5" x14ac:dyDescent="0.25">
      <c r="A770" s="16">
        <v>2</v>
      </c>
      <c r="B770" s="16">
        <v>5</v>
      </c>
      <c r="C770" s="16">
        <v>49</v>
      </c>
      <c r="D770" s="27">
        <v>0.45</v>
      </c>
      <c r="E770" s="16" t="str">
        <f t="shared" si="11"/>
        <v>2549</v>
      </c>
    </row>
    <row r="771" spans="1:5" x14ac:dyDescent="0.25">
      <c r="A771" s="16">
        <v>2</v>
      </c>
      <c r="B771" s="16">
        <v>5</v>
      </c>
      <c r="C771" s="16">
        <v>50</v>
      </c>
      <c r="D771" s="27">
        <v>0.45</v>
      </c>
      <c r="E771" s="16" t="str">
        <f t="shared" ref="E771:E834" si="12">A771&amp;B771&amp;C771</f>
        <v>2550</v>
      </c>
    </row>
    <row r="772" spans="1:5" x14ac:dyDescent="0.25">
      <c r="A772" s="16">
        <v>2</v>
      </c>
      <c r="B772" s="16">
        <v>5</v>
      </c>
      <c r="C772" s="16">
        <v>51</v>
      </c>
      <c r="D772" s="27">
        <v>0.45</v>
      </c>
      <c r="E772" s="16" t="str">
        <f t="shared" si="12"/>
        <v>2551</v>
      </c>
    </row>
    <row r="773" spans="1:5" x14ac:dyDescent="0.25">
      <c r="A773" s="16">
        <v>2</v>
      </c>
      <c r="B773" s="16">
        <v>5</v>
      </c>
      <c r="C773" s="16">
        <v>52</v>
      </c>
      <c r="D773" s="27">
        <v>0.45</v>
      </c>
      <c r="E773" s="16" t="str">
        <f t="shared" si="12"/>
        <v>2552</v>
      </c>
    </row>
    <row r="774" spans="1:5" x14ac:dyDescent="0.25">
      <c r="A774" s="16">
        <v>2</v>
      </c>
      <c r="B774" s="16">
        <v>5</v>
      </c>
      <c r="C774" s="16">
        <v>53</v>
      </c>
      <c r="D774" s="27">
        <v>0.45</v>
      </c>
      <c r="E774" s="16" t="str">
        <f t="shared" si="12"/>
        <v>2553</v>
      </c>
    </row>
    <row r="775" spans="1:5" x14ac:dyDescent="0.25">
      <c r="A775" s="16">
        <v>2</v>
      </c>
      <c r="B775" s="16">
        <v>5</v>
      </c>
      <c r="C775" s="16">
        <v>54</v>
      </c>
      <c r="D775" s="27">
        <v>0.45</v>
      </c>
      <c r="E775" s="16" t="str">
        <f t="shared" si="12"/>
        <v>2554</v>
      </c>
    </row>
    <row r="776" spans="1:5" x14ac:dyDescent="0.25">
      <c r="A776" s="16">
        <v>2</v>
      </c>
      <c r="B776" s="16">
        <v>5</v>
      </c>
      <c r="C776" s="16">
        <v>55</v>
      </c>
      <c r="D776" s="27">
        <v>0.35000000000000003</v>
      </c>
      <c r="E776" s="16" t="str">
        <f t="shared" si="12"/>
        <v>2555</v>
      </c>
    </row>
    <row r="777" spans="1:5" x14ac:dyDescent="0.25">
      <c r="A777" s="16">
        <v>2</v>
      </c>
      <c r="B777" s="16">
        <v>5</v>
      </c>
      <c r="C777" s="16">
        <v>56</v>
      </c>
      <c r="D777" s="27">
        <v>0.55000000000000004</v>
      </c>
      <c r="E777" s="16" t="str">
        <f t="shared" si="12"/>
        <v>2556</v>
      </c>
    </row>
    <row r="778" spans="1:5" x14ac:dyDescent="0.25">
      <c r="A778" s="16">
        <v>2</v>
      </c>
      <c r="B778" s="16">
        <v>5</v>
      </c>
      <c r="C778" s="16">
        <v>57</v>
      </c>
      <c r="D778" s="27">
        <v>0.45</v>
      </c>
      <c r="E778" s="16" t="str">
        <f t="shared" si="12"/>
        <v>2557</v>
      </c>
    </row>
    <row r="779" spans="1:5" x14ac:dyDescent="0.25">
      <c r="A779" s="16">
        <v>2</v>
      </c>
      <c r="B779" s="16">
        <v>5</v>
      </c>
      <c r="C779" s="16">
        <v>58</v>
      </c>
      <c r="D779" s="27">
        <v>0.45</v>
      </c>
      <c r="E779" s="16" t="str">
        <f t="shared" si="12"/>
        <v>2558</v>
      </c>
    </row>
    <row r="780" spans="1:5" x14ac:dyDescent="0.25">
      <c r="A780" s="16">
        <v>2</v>
      </c>
      <c r="B780" s="16">
        <v>5</v>
      </c>
      <c r="C780" s="16">
        <v>59</v>
      </c>
      <c r="D780" s="27">
        <v>0.45</v>
      </c>
      <c r="E780" s="16" t="str">
        <f t="shared" si="12"/>
        <v>2559</v>
      </c>
    </row>
    <row r="781" spans="1:5" x14ac:dyDescent="0.25">
      <c r="A781" s="16">
        <v>2</v>
      </c>
      <c r="B781" s="16">
        <v>5</v>
      </c>
      <c r="C781" s="16">
        <v>60</v>
      </c>
      <c r="D781" s="27">
        <v>0.45</v>
      </c>
      <c r="E781" s="16" t="str">
        <f t="shared" si="12"/>
        <v>2560</v>
      </c>
    </row>
    <row r="782" spans="1:5" x14ac:dyDescent="0.25">
      <c r="A782" s="16">
        <v>2</v>
      </c>
      <c r="B782" s="16">
        <v>6</v>
      </c>
      <c r="C782" s="16">
        <v>1</v>
      </c>
      <c r="D782" s="27">
        <v>0.45</v>
      </c>
      <c r="E782" s="16" t="str">
        <f t="shared" si="12"/>
        <v>261</v>
      </c>
    </row>
    <row r="783" spans="1:5" x14ac:dyDescent="0.25">
      <c r="A783" s="16">
        <v>2</v>
      </c>
      <c r="B783" s="16">
        <v>6</v>
      </c>
      <c r="C783" s="16">
        <v>2</v>
      </c>
      <c r="D783" s="27">
        <v>0.45</v>
      </c>
      <c r="E783" s="16" t="str">
        <f t="shared" si="12"/>
        <v>262</v>
      </c>
    </row>
    <row r="784" spans="1:5" x14ac:dyDescent="0.25">
      <c r="A784" s="16">
        <v>2</v>
      </c>
      <c r="B784" s="16">
        <v>6</v>
      </c>
      <c r="C784" s="16">
        <v>3</v>
      </c>
      <c r="D784" s="27">
        <v>0.45</v>
      </c>
      <c r="E784" s="16" t="str">
        <f t="shared" si="12"/>
        <v>263</v>
      </c>
    </row>
    <row r="785" spans="1:5" x14ac:dyDescent="0.25">
      <c r="A785" s="16">
        <v>2</v>
      </c>
      <c r="B785" s="16">
        <v>6</v>
      </c>
      <c r="C785" s="16">
        <v>4</v>
      </c>
      <c r="D785" s="27">
        <v>0.45</v>
      </c>
      <c r="E785" s="16" t="str">
        <f t="shared" si="12"/>
        <v>264</v>
      </c>
    </row>
    <row r="786" spans="1:5" x14ac:dyDescent="0.25">
      <c r="A786" s="16">
        <v>2</v>
      </c>
      <c r="B786" s="16">
        <v>6</v>
      </c>
      <c r="C786" s="16">
        <v>5</v>
      </c>
      <c r="D786" s="27">
        <v>0.45</v>
      </c>
      <c r="E786" s="16" t="str">
        <f t="shared" si="12"/>
        <v>265</v>
      </c>
    </row>
    <row r="787" spans="1:5" x14ac:dyDescent="0.25">
      <c r="A787" s="16">
        <v>2</v>
      </c>
      <c r="B787" s="16">
        <v>6</v>
      </c>
      <c r="C787" s="16">
        <v>6</v>
      </c>
      <c r="D787" s="27">
        <v>0.45</v>
      </c>
      <c r="E787" s="16" t="str">
        <f t="shared" si="12"/>
        <v>266</v>
      </c>
    </row>
    <row r="788" spans="1:5" x14ac:dyDescent="0.25">
      <c r="A788" s="16">
        <v>2</v>
      </c>
      <c r="B788" s="16">
        <v>6</v>
      </c>
      <c r="C788" s="16">
        <v>7</v>
      </c>
      <c r="D788" s="27">
        <v>0.45</v>
      </c>
      <c r="E788" s="16" t="str">
        <f t="shared" si="12"/>
        <v>267</v>
      </c>
    </row>
    <row r="789" spans="1:5" x14ac:dyDescent="0.25">
      <c r="A789" s="16">
        <v>2</v>
      </c>
      <c r="B789" s="16">
        <v>6</v>
      </c>
      <c r="C789" s="16">
        <v>8</v>
      </c>
      <c r="D789" s="27">
        <v>0.45</v>
      </c>
      <c r="E789" s="16" t="str">
        <f t="shared" si="12"/>
        <v>268</v>
      </c>
    </row>
    <row r="790" spans="1:5" x14ac:dyDescent="0.25">
      <c r="A790" s="16">
        <v>2</v>
      </c>
      <c r="B790" s="16">
        <v>6</v>
      </c>
      <c r="C790" s="16">
        <v>9</v>
      </c>
      <c r="D790" s="27">
        <v>0.65</v>
      </c>
      <c r="E790" s="16" t="str">
        <f t="shared" si="12"/>
        <v>269</v>
      </c>
    </row>
    <row r="791" spans="1:5" x14ac:dyDescent="0.25">
      <c r="A791" s="16">
        <v>2</v>
      </c>
      <c r="B791" s="16">
        <v>6</v>
      </c>
      <c r="C791" s="16">
        <v>10</v>
      </c>
      <c r="D791" s="27">
        <v>0.15</v>
      </c>
      <c r="E791" s="16" t="str">
        <f t="shared" si="12"/>
        <v>2610</v>
      </c>
    </row>
    <row r="792" spans="1:5" x14ac:dyDescent="0.25">
      <c r="A792" s="16">
        <v>2</v>
      </c>
      <c r="B792" s="16">
        <v>6</v>
      </c>
      <c r="C792" s="16">
        <v>11</v>
      </c>
      <c r="D792" s="27">
        <v>0.4</v>
      </c>
      <c r="E792" s="16" t="str">
        <f t="shared" si="12"/>
        <v>2611</v>
      </c>
    </row>
    <row r="793" spans="1:5" x14ac:dyDescent="0.25">
      <c r="A793" s="16">
        <v>2</v>
      </c>
      <c r="B793" s="16">
        <v>6</v>
      </c>
      <c r="C793" s="16">
        <v>12</v>
      </c>
      <c r="D793" s="27">
        <v>0.2</v>
      </c>
      <c r="E793" s="16" t="str">
        <f t="shared" si="12"/>
        <v>2612</v>
      </c>
    </row>
    <row r="794" spans="1:5" x14ac:dyDescent="0.25">
      <c r="A794" s="16">
        <v>2</v>
      </c>
      <c r="B794" s="16">
        <v>6</v>
      </c>
      <c r="C794" s="16">
        <v>13</v>
      </c>
      <c r="D794" s="27">
        <v>0.8</v>
      </c>
      <c r="E794" s="16" t="str">
        <f t="shared" si="12"/>
        <v>2613</v>
      </c>
    </row>
    <row r="795" spans="1:5" x14ac:dyDescent="0.25">
      <c r="A795" s="16">
        <v>2</v>
      </c>
      <c r="B795" s="16">
        <v>6</v>
      </c>
      <c r="C795" s="16">
        <v>14</v>
      </c>
      <c r="D795" s="27">
        <v>0.5</v>
      </c>
      <c r="E795" s="16" t="str">
        <f t="shared" si="12"/>
        <v>2614</v>
      </c>
    </row>
    <row r="796" spans="1:5" x14ac:dyDescent="0.25">
      <c r="A796" s="16">
        <v>2</v>
      </c>
      <c r="B796" s="16">
        <v>6</v>
      </c>
      <c r="C796" s="16">
        <v>15</v>
      </c>
      <c r="D796" s="27">
        <v>0.5</v>
      </c>
      <c r="E796" s="16" t="str">
        <f t="shared" si="12"/>
        <v>2615</v>
      </c>
    </row>
    <row r="797" spans="1:5" x14ac:dyDescent="0.25">
      <c r="A797" s="16">
        <v>2</v>
      </c>
      <c r="B797" s="16">
        <v>6</v>
      </c>
      <c r="C797" s="16">
        <v>16</v>
      </c>
      <c r="D797" s="27">
        <v>0.5</v>
      </c>
      <c r="E797" s="16" t="str">
        <f t="shared" si="12"/>
        <v>2616</v>
      </c>
    </row>
    <row r="798" spans="1:5" x14ac:dyDescent="0.25">
      <c r="A798" s="16">
        <v>2</v>
      </c>
      <c r="B798" s="16">
        <v>6</v>
      </c>
      <c r="C798" s="16">
        <v>17</v>
      </c>
      <c r="D798" s="27">
        <v>0.5</v>
      </c>
      <c r="E798" s="16" t="str">
        <f t="shared" si="12"/>
        <v>2617</v>
      </c>
    </row>
    <row r="799" spans="1:5" x14ac:dyDescent="0.25">
      <c r="A799" s="16">
        <v>2</v>
      </c>
      <c r="B799" s="16">
        <v>6</v>
      </c>
      <c r="C799" s="16">
        <v>18</v>
      </c>
      <c r="D799" s="27">
        <v>0.5</v>
      </c>
      <c r="E799" s="16" t="str">
        <f t="shared" si="12"/>
        <v>2618</v>
      </c>
    </row>
    <row r="800" spans="1:5" x14ac:dyDescent="0.25">
      <c r="A800" s="16">
        <v>2</v>
      </c>
      <c r="B800" s="16">
        <v>6</v>
      </c>
      <c r="C800" s="16">
        <v>19</v>
      </c>
      <c r="D800" s="27">
        <v>0.5</v>
      </c>
      <c r="E800" s="16" t="str">
        <f t="shared" si="12"/>
        <v>2619</v>
      </c>
    </row>
    <row r="801" spans="1:5" x14ac:dyDescent="0.25">
      <c r="A801" s="16">
        <v>2</v>
      </c>
      <c r="B801" s="16">
        <v>6</v>
      </c>
      <c r="C801" s="16">
        <v>20</v>
      </c>
      <c r="D801" s="27">
        <v>0.5</v>
      </c>
      <c r="E801" s="16" t="str">
        <f t="shared" si="12"/>
        <v>2620</v>
      </c>
    </row>
    <row r="802" spans="1:5" x14ac:dyDescent="0.25">
      <c r="A802" s="16">
        <v>2</v>
      </c>
      <c r="B802" s="16">
        <v>6</v>
      </c>
      <c r="C802" s="16">
        <v>21</v>
      </c>
      <c r="D802" s="27">
        <v>0.5</v>
      </c>
      <c r="E802" s="16" t="str">
        <f t="shared" si="12"/>
        <v>2621</v>
      </c>
    </row>
    <row r="803" spans="1:5" x14ac:dyDescent="0.25">
      <c r="A803" s="16">
        <v>2</v>
      </c>
      <c r="B803" s="16">
        <v>6</v>
      </c>
      <c r="C803" s="16">
        <v>22</v>
      </c>
      <c r="D803" s="27">
        <v>0.5</v>
      </c>
      <c r="E803" s="16" t="str">
        <f t="shared" si="12"/>
        <v>2622</v>
      </c>
    </row>
    <row r="804" spans="1:5" x14ac:dyDescent="0.25">
      <c r="A804" s="16">
        <v>2</v>
      </c>
      <c r="B804" s="16">
        <v>6</v>
      </c>
      <c r="C804" s="16">
        <v>23</v>
      </c>
      <c r="D804" s="27">
        <v>0.5</v>
      </c>
      <c r="E804" s="16" t="str">
        <f t="shared" si="12"/>
        <v>2623</v>
      </c>
    </row>
    <row r="805" spans="1:5" x14ac:dyDescent="0.25">
      <c r="A805" s="16">
        <v>2</v>
      </c>
      <c r="B805" s="16">
        <v>6</v>
      </c>
      <c r="C805" s="16">
        <v>24</v>
      </c>
      <c r="D805" s="27">
        <v>0.4</v>
      </c>
      <c r="E805" s="16" t="str">
        <f t="shared" si="12"/>
        <v>2624</v>
      </c>
    </row>
    <row r="806" spans="1:5" x14ac:dyDescent="0.25">
      <c r="A806" s="16">
        <v>2</v>
      </c>
      <c r="B806" s="16">
        <v>6</v>
      </c>
      <c r="C806" s="16">
        <v>25</v>
      </c>
      <c r="D806" s="27">
        <v>0.6</v>
      </c>
      <c r="E806" s="16" t="str">
        <f t="shared" si="12"/>
        <v>2625</v>
      </c>
    </row>
    <row r="807" spans="1:5" x14ac:dyDescent="0.25">
      <c r="A807" s="16">
        <v>2</v>
      </c>
      <c r="B807" s="16">
        <v>6</v>
      </c>
      <c r="C807" s="16">
        <v>26</v>
      </c>
      <c r="D807" s="27">
        <v>0.5</v>
      </c>
      <c r="E807" s="16" t="str">
        <f t="shared" si="12"/>
        <v>2626</v>
      </c>
    </row>
    <row r="808" spans="1:5" x14ac:dyDescent="0.25">
      <c r="A808" s="16">
        <v>2</v>
      </c>
      <c r="B808" s="16">
        <v>6</v>
      </c>
      <c r="C808" s="16">
        <v>27</v>
      </c>
      <c r="D808" s="27">
        <v>0.5</v>
      </c>
      <c r="E808" s="16" t="str">
        <f t="shared" si="12"/>
        <v>2627</v>
      </c>
    </row>
    <row r="809" spans="1:5" x14ac:dyDescent="0.25">
      <c r="A809" s="16">
        <v>2</v>
      </c>
      <c r="B809" s="16">
        <v>6</v>
      </c>
      <c r="C809" s="16">
        <v>28</v>
      </c>
      <c r="D809" s="27">
        <v>0.5</v>
      </c>
      <c r="E809" s="16" t="str">
        <f t="shared" si="12"/>
        <v>2628</v>
      </c>
    </row>
    <row r="810" spans="1:5" x14ac:dyDescent="0.25">
      <c r="A810" s="16">
        <v>2</v>
      </c>
      <c r="B810" s="16">
        <v>6</v>
      </c>
      <c r="C810" s="16">
        <v>29</v>
      </c>
      <c r="D810" s="27">
        <v>0.5</v>
      </c>
      <c r="E810" s="16" t="str">
        <f t="shared" si="12"/>
        <v>2629</v>
      </c>
    </row>
    <row r="811" spans="1:5" x14ac:dyDescent="0.25">
      <c r="A811" s="16">
        <v>2</v>
      </c>
      <c r="B811" s="16">
        <v>6</v>
      </c>
      <c r="C811" s="16">
        <v>30</v>
      </c>
      <c r="D811" s="27">
        <v>0.5</v>
      </c>
      <c r="E811" s="16" t="str">
        <f t="shared" si="12"/>
        <v>2630</v>
      </c>
    </row>
    <row r="812" spans="1:5" x14ac:dyDescent="0.25">
      <c r="A812" s="16">
        <v>2</v>
      </c>
      <c r="B812" s="16">
        <v>6</v>
      </c>
      <c r="C812" s="16">
        <v>31</v>
      </c>
      <c r="D812" s="27">
        <v>0.5</v>
      </c>
      <c r="E812" s="16" t="str">
        <f t="shared" si="12"/>
        <v>2631</v>
      </c>
    </row>
    <row r="813" spans="1:5" x14ac:dyDescent="0.25">
      <c r="A813" s="16">
        <v>2</v>
      </c>
      <c r="B813" s="16">
        <v>6</v>
      </c>
      <c r="C813" s="16">
        <v>32</v>
      </c>
      <c r="D813" s="27">
        <v>0.5</v>
      </c>
      <c r="E813" s="16" t="str">
        <f t="shared" si="12"/>
        <v>2632</v>
      </c>
    </row>
    <row r="814" spans="1:5" x14ac:dyDescent="0.25">
      <c r="A814" s="16">
        <v>2</v>
      </c>
      <c r="B814" s="16">
        <v>6</v>
      </c>
      <c r="C814" s="16">
        <v>33</v>
      </c>
      <c r="D814" s="27">
        <v>0.5</v>
      </c>
      <c r="E814" s="16" t="str">
        <f t="shared" si="12"/>
        <v>2633</v>
      </c>
    </row>
    <row r="815" spans="1:5" x14ac:dyDescent="0.25">
      <c r="A815" s="16">
        <v>2</v>
      </c>
      <c r="B815" s="16">
        <v>6</v>
      </c>
      <c r="C815" s="16">
        <v>34</v>
      </c>
      <c r="D815" s="27">
        <v>0.5</v>
      </c>
      <c r="E815" s="16" t="str">
        <f t="shared" si="12"/>
        <v>2634</v>
      </c>
    </row>
    <row r="816" spans="1:5" x14ac:dyDescent="0.25">
      <c r="A816" s="16">
        <v>2</v>
      </c>
      <c r="B816" s="16">
        <v>6</v>
      </c>
      <c r="C816" s="16">
        <v>35</v>
      </c>
      <c r="D816" s="27">
        <v>0.5</v>
      </c>
      <c r="E816" s="16" t="str">
        <f t="shared" si="12"/>
        <v>2635</v>
      </c>
    </row>
    <row r="817" spans="1:5" x14ac:dyDescent="0.25">
      <c r="A817" s="16">
        <v>2</v>
      </c>
      <c r="B817" s="16">
        <v>6</v>
      </c>
      <c r="C817" s="16">
        <v>36</v>
      </c>
      <c r="D817" s="27">
        <v>0.5</v>
      </c>
      <c r="E817" s="16" t="str">
        <f t="shared" si="12"/>
        <v>2636</v>
      </c>
    </row>
    <row r="818" spans="1:5" x14ac:dyDescent="0.25">
      <c r="A818" s="16">
        <v>2</v>
      </c>
      <c r="B818" s="16">
        <v>6</v>
      </c>
      <c r="C818" s="16">
        <v>37</v>
      </c>
      <c r="D818" s="27">
        <v>0.5</v>
      </c>
      <c r="E818" s="16" t="str">
        <f t="shared" si="12"/>
        <v>2637</v>
      </c>
    </row>
    <row r="819" spans="1:5" x14ac:dyDescent="0.25">
      <c r="A819" s="16">
        <v>2</v>
      </c>
      <c r="B819" s="16">
        <v>6</v>
      </c>
      <c r="C819" s="16">
        <v>38</v>
      </c>
      <c r="D819" s="27">
        <v>0.5</v>
      </c>
      <c r="E819" s="16" t="str">
        <f t="shared" si="12"/>
        <v>2638</v>
      </c>
    </row>
    <row r="820" spans="1:5" x14ac:dyDescent="0.25">
      <c r="A820" s="16">
        <v>2</v>
      </c>
      <c r="B820" s="16">
        <v>6</v>
      </c>
      <c r="C820" s="16">
        <v>39</v>
      </c>
      <c r="D820" s="27">
        <v>0.5</v>
      </c>
      <c r="E820" s="16" t="str">
        <f t="shared" si="12"/>
        <v>2639</v>
      </c>
    </row>
    <row r="821" spans="1:5" x14ac:dyDescent="0.25">
      <c r="A821" s="16">
        <v>2</v>
      </c>
      <c r="B821" s="16">
        <v>6</v>
      </c>
      <c r="C821" s="16">
        <v>40</v>
      </c>
      <c r="D821" s="27">
        <v>0.5</v>
      </c>
      <c r="E821" s="16" t="str">
        <f t="shared" si="12"/>
        <v>2640</v>
      </c>
    </row>
    <row r="822" spans="1:5" x14ac:dyDescent="0.25">
      <c r="A822" s="16">
        <v>2</v>
      </c>
      <c r="B822" s="16">
        <v>6</v>
      </c>
      <c r="C822" s="16">
        <v>41</v>
      </c>
      <c r="D822" s="27">
        <v>0.5</v>
      </c>
      <c r="E822" s="16" t="str">
        <f t="shared" si="12"/>
        <v>2641</v>
      </c>
    </row>
    <row r="823" spans="1:5" x14ac:dyDescent="0.25">
      <c r="A823" s="16">
        <v>2</v>
      </c>
      <c r="B823" s="16">
        <v>6</v>
      </c>
      <c r="C823" s="16">
        <v>42</v>
      </c>
      <c r="D823" s="27">
        <v>0.5</v>
      </c>
      <c r="E823" s="16" t="str">
        <f t="shared" si="12"/>
        <v>2642</v>
      </c>
    </row>
    <row r="824" spans="1:5" x14ac:dyDescent="0.25">
      <c r="A824" s="16">
        <v>2</v>
      </c>
      <c r="B824" s="16">
        <v>6</v>
      </c>
      <c r="C824" s="16">
        <v>43</v>
      </c>
      <c r="D824" s="27">
        <v>0.5</v>
      </c>
      <c r="E824" s="16" t="str">
        <f t="shared" si="12"/>
        <v>2643</v>
      </c>
    </row>
    <row r="825" spans="1:5" x14ac:dyDescent="0.25">
      <c r="A825" s="16">
        <v>2</v>
      </c>
      <c r="B825" s="16">
        <v>6</v>
      </c>
      <c r="C825" s="16">
        <v>44</v>
      </c>
      <c r="D825" s="27">
        <v>0.5</v>
      </c>
      <c r="E825" s="16" t="str">
        <f t="shared" si="12"/>
        <v>2644</v>
      </c>
    </row>
    <row r="826" spans="1:5" x14ac:dyDescent="0.25">
      <c r="A826" s="16">
        <v>2</v>
      </c>
      <c r="B826" s="16">
        <v>6</v>
      </c>
      <c r="C826" s="16">
        <v>45</v>
      </c>
      <c r="D826" s="27">
        <v>0.5</v>
      </c>
      <c r="E826" s="16" t="str">
        <f t="shared" si="12"/>
        <v>2645</v>
      </c>
    </row>
    <row r="827" spans="1:5" x14ac:dyDescent="0.25">
      <c r="A827" s="16">
        <v>2</v>
      </c>
      <c r="B827" s="16">
        <v>6</v>
      </c>
      <c r="C827" s="16">
        <v>46</v>
      </c>
      <c r="D827" s="27">
        <v>0.5</v>
      </c>
      <c r="E827" s="16" t="str">
        <f t="shared" si="12"/>
        <v>2646</v>
      </c>
    </row>
    <row r="828" spans="1:5" x14ac:dyDescent="0.25">
      <c r="A828" s="16">
        <v>2</v>
      </c>
      <c r="B828" s="16">
        <v>6</v>
      </c>
      <c r="C828" s="16">
        <v>47</v>
      </c>
      <c r="D828" s="27">
        <v>0.3</v>
      </c>
      <c r="E828" s="16" t="str">
        <f t="shared" si="12"/>
        <v>2647</v>
      </c>
    </row>
    <row r="829" spans="1:5" x14ac:dyDescent="0.25">
      <c r="A829" s="16">
        <v>2</v>
      </c>
      <c r="B829" s="16">
        <v>6</v>
      </c>
      <c r="C829" s="16">
        <v>48</v>
      </c>
      <c r="D829" s="27">
        <v>0.75</v>
      </c>
      <c r="E829" s="16" t="str">
        <f t="shared" si="12"/>
        <v>2648</v>
      </c>
    </row>
    <row r="830" spans="1:5" x14ac:dyDescent="0.25">
      <c r="A830" s="16">
        <v>2</v>
      </c>
      <c r="B830" s="16">
        <v>6</v>
      </c>
      <c r="C830" s="16">
        <v>49</v>
      </c>
      <c r="D830" s="27">
        <v>0.4</v>
      </c>
      <c r="E830" s="16" t="str">
        <f t="shared" si="12"/>
        <v>2649</v>
      </c>
    </row>
    <row r="831" spans="1:5" x14ac:dyDescent="0.25">
      <c r="A831" s="16">
        <v>2</v>
      </c>
      <c r="B831" s="16">
        <v>6</v>
      </c>
      <c r="C831" s="16">
        <v>50</v>
      </c>
      <c r="D831" s="27">
        <v>0.55000000000000004</v>
      </c>
      <c r="E831" s="16" t="str">
        <f t="shared" si="12"/>
        <v>2650</v>
      </c>
    </row>
    <row r="832" spans="1:5" x14ac:dyDescent="0.25">
      <c r="A832" s="16">
        <v>2</v>
      </c>
      <c r="B832" s="16">
        <v>6</v>
      </c>
      <c r="C832" s="16">
        <v>51</v>
      </c>
      <c r="D832" s="27">
        <v>0.45</v>
      </c>
      <c r="E832" s="16" t="str">
        <f t="shared" si="12"/>
        <v>2651</v>
      </c>
    </row>
    <row r="833" spans="1:5" x14ac:dyDescent="0.25">
      <c r="A833" s="16">
        <v>2</v>
      </c>
      <c r="B833" s="16">
        <v>6</v>
      </c>
      <c r="C833" s="16">
        <v>52</v>
      </c>
      <c r="D833" s="27">
        <v>0.8</v>
      </c>
      <c r="E833" s="16" t="str">
        <f t="shared" si="12"/>
        <v>2652</v>
      </c>
    </row>
    <row r="834" spans="1:5" x14ac:dyDescent="0.25">
      <c r="A834" s="16">
        <v>2</v>
      </c>
      <c r="B834" s="16">
        <v>6</v>
      </c>
      <c r="C834" s="16">
        <v>53</v>
      </c>
      <c r="D834" s="27">
        <v>0.65</v>
      </c>
      <c r="E834" s="16" t="str">
        <f t="shared" si="12"/>
        <v>2653</v>
      </c>
    </row>
    <row r="835" spans="1:5" x14ac:dyDescent="0.25">
      <c r="A835" s="16">
        <v>2</v>
      </c>
      <c r="B835" s="16">
        <v>6</v>
      </c>
      <c r="C835" s="16">
        <v>54</v>
      </c>
      <c r="D835" s="27">
        <v>0.65</v>
      </c>
      <c r="E835" s="16" t="str">
        <f t="shared" ref="E835:E898" si="13">A835&amp;B835&amp;C835</f>
        <v>2654</v>
      </c>
    </row>
    <row r="836" spans="1:5" x14ac:dyDescent="0.25">
      <c r="A836" s="16">
        <v>2</v>
      </c>
      <c r="B836" s="16">
        <v>6</v>
      </c>
      <c r="C836" s="16">
        <v>55</v>
      </c>
      <c r="D836" s="27">
        <v>0.65</v>
      </c>
      <c r="E836" s="16" t="str">
        <f t="shared" si="13"/>
        <v>2655</v>
      </c>
    </row>
    <row r="837" spans="1:5" x14ac:dyDescent="0.25">
      <c r="A837" s="16">
        <v>2</v>
      </c>
      <c r="B837" s="16">
        <v>6</v>
      </c>
      <c r="C837" s="16">
        <v>56</v>
      </c>
      <c r="D837" s="27">
        <v>0.65</v>
      </c>
      <c r="E837" s="16" t="str">
        <f t="shared" si="13"/>
        <v>2656</v>
      </c>
    </row>
    <row r="838" spans="1:5" x14ac:dyDescent="0.25">
      <c r="A838" s="16">
        <v>2</v>
      </c>
      <c r="B838" s="16">
        <v>6</v>
      </c>
      <c r="C838" s="16">
        <v>57</v>
      </c>
      <c r="D838" s="27">
        <v>0.65</v>
      </c>
      <c r="E838" s="16" t="str">
        <f t="shared" si="13"/>
        <v>2657</v>
      </c>
    </row>
    <row r="839" spans="1:5" x14ac:dyDescent="0.25">
      <c r="A839" s="16">
        <v>2</v>
      </c>
      <c r="B839" s="16">
        <v>6</v>
      </c>
      <c r="C839" s="16">
        <v>58</v>
      </c>
      <c r="D839" s="27">
        <v>0.65</v>
      </c>
      <c r="E839" s="16" t="str">
        <f t="shared" si="13"/>
        <v>2658</v>
      </c>
    </row>
    <row r="840" spans="1:5" x14ac:dyDescent="0.25">
      <c r="A840" s="16">
        <v>2</v>
      </c>
      <c r="B840" s="16">
        <v>6</v>
      </c>
      <c r="C840" s="16">
        <v>59</v>
      </c>
      <c r="D840" s="27">
        <v>0.65</v>
      </c>
      <c r="E840" s="16" t="str">
        <f t="shared" si="13"/>
        <v>2659</v>
      </c>
    </row>
    <row r="841" spans="1:5" x14ac:dyDescent="0.25">
      <c r="A841" s="16">
        <v>2</v>
      </c>
      <c r="B841" s="16">
        <v>6</v>
      </c>
      <c r="C841" s="16">
        <v>60</v>
      </c>
      <c r="D841" s="27">
        <v>0.65</v>
      </c>
      <c r="E841" s="16" t="str">
        <f t="shared" si="13"/>
        <v>2660</v>
      </c>
    </row>
    <row r="842" spans="1:5" x14ac:dyDescent="0.25">
      <c r="A842" s="16">
        <v>2</v>
      </c>
      <c r="B842" s="16">
        <v>7</v>
      </c>
      <c r="C842" s="16">
        <v>1</v>
      </c>
      <c r="D842" s="27">
        <v>0.65</v>
      </c>
      <c r="E842" s="16" t="str">
        <f t="shared" si="13"/>
        <v>271</v>
      </c>
    </row>
    <row r="843" spans="1:5" x14ac:dyDescent="0.25">
      <c r="A843" s="16">
        <v>2</v>
      </c>
      <c r="B843" s="16">
        <v>7</v>
      </c>
      <c r="C843" s="16">
        <v>2</v>
      </c>
      <c r="D843" s="27">
        <v>0.65</v>
      </c>
      <c r="E843" s="16" t="str">
        <f t="shared" si="13"/>
        <v>272</v>
      </c>
    </row>
    <row r="844" spans="1:5" x14ac:dyDescent="0.25">
      <c r="A844" s="16">
        <v>2</v>
      </c>
      <c r="B844" s="16">
        <v>7</v>
      </c>
      <c r="C844" s="16">
        <v>3</v>
      </c>
      <c r="D844" s="27">
        <v>0.65</v>
      </c>
      <c r="E844" s="16" t="str">
        <f t="shared" si="13"/>
        <v>273</v>
      </c>
    </row>
    <row r="845" spans="1:5" x14ac:dyDescent="0.25">
      <c r="A845" s="16">
        <v>2</v>
      </c>
      <c r="B845" s="16">
        <v>7</v>
      </c>
      <c r="C845" s="16">
        <v>4</v>
      </c>
      <c r="D845" s="27">
        <v>0.65</v>
      </c>
      <c r="E845" s="16" t="str">
        <f t="shared" si="13"/>
        <v>274</v>
      </c>
    </row>
    <row r="846" spans="1:5" x14ac:dyDescent="0.25">
      <c r="A846" s="16">
        <v>2</v>
      </c>
      <c r="B846" s="16">
        <v>7</v>
      </c>
      <c r="C846" s="16">
        <v>5</v>
      </c>
      <c r="D846" s="27">
        <v>0.65</v>
      </c>
      <c r="E846" s="16" t="str">
        <f t="shared" si="13"/>
        <v>275</v>
      </c>
    </row>
    <row r="847" spans="1:5" x14ac:dyDescent="0.25">
      <c r="A847" s="16">
        <v>2</v>
      </c>
      <c r="B847" s="16">
        <v>7</v>
      </c>
      <c r="C847" s="16">
        <v>6</v>
      </c>
      <c r="D847" s="27">
        <v>0.65</v>
      </c>
      <c r="E847" s="16" t="str">
        <f t="shared" si="13"/>
        <v>276</v>
      </c>
    </row>
    <row r="848" spans="1:5" x14ac:dyDescent="0.25">
      <c r="A848" s="16">
        <v>2</v>
      </c>
      <c r="B848" s="16">
        <v>7</v>
      </c>
      <c r="C848" s="16">
        <v>7</v>
      </c>
      <c r="D848" s="27">
        <v>0.65</v>
      </c>
      <c r="E848" s="16" t="str">
        <f t="shared" si="13"/>
        <v>277</v>
      </c>
    </row>
    <row r="849" spans="1:5" x14ac:dyDescent="0.25">
      <c r="A849" s="16">
        <v>2</v>
      </c>
      <c r="B849" s="16">
        <v>7</v>
      </c>
      <c r="C849" s="16">
        <v>8</v>
      </c>
      <c r="D849" s="27">
        <v>0.9</v>
      </c>
      <c r="E849" s="16" t="str">
        <f t="shared" si="13"/>
        <v>278</v>
      </c>
    </row>
    <row r="850" spans="1:5" x14ac:dyDescent="0.25">
      <c r="A850" s="16">
        <v>2</v>
      </c>
      <c r="B850" s="16">
        <v>7</v>
      </c>
      <c r="C850" s="16">
        <v>9</v>
      </c>
      <c r="D850" s="27">
        <v>0.4</v>
      </c>
      <c r="E850" s="16" t="str">
        <f t="shared" si="13"/>
        <v>279</v>
      </c>
    </row>
    <row r="851" spans="1:5" x14ac:dyDescent="0.25">
      <c r="A851" s="16">
        <v>2</v>
      </c>
      <c r="B851" s="16">
        <v>7</v>
      </c>
      <c r="C851" s="16">
        <v>10</v>
      </c>
      <c r="D851" s="27">
        <v>0.85</v>
      </c>
      <c r="E851" s="16" t="str">
        <f t="shared" si="13"/>
        <v>2710</v>
      </c>
    </row>
    <row r="852" spans="1:5" x14ac:dyDescent="0.25">
      <c r="A852" s="16">
        <v>2</v>
      </c>
      <c r="B852" s="16">
        <v>7</v>
      </c>
      <c r="C852" s="16">
        <v>11</v>
      </c>
      <c r="D852" s="27">
        <v>0.55000000000000004</v>
      </c>
      <c r="E852" s="16" t="str">
        <f t="shared" si="13"/>
        <v>2711</v>
      </c>
    </row>
    <row r="853" spans="1:5" x14ac:dyDescent="0.25">
      <c r="A853" s="16">
        <v>2</v>
      </c>
      <c r="B853" s="16">
        <v>7</v>
      </c>
      <c r="C853" s="16">
        <v>12</v>
      </c>
      <c r="D853" s="27">
        <v>0.70000000000000007</v>
      </c>
      <c r="E853" s="16" t="str">
        <f t="shared" si="13"/>
        <v>2712</v>
      </c>
    </row>
    <row r="854" spans="1:5" x14ac:dyDescent="0.25">
      <c r="A854" s="16">
        <v>2</v>
      </c>
      <c r="B854" s="16">
        <v>7</v>
      </c>
      <c r="C854" s="16">
        <v>13</v>
      </c>
      <c r="D854" s="27">
        <v>0.2</v>
      </c>
      <c r="E854" s="16" t="str">
        <f t="shared" si="13"/>
        <v>2713</v>
      </c>
    </row>
    <row r="855" spans="1:5" x14ac:dyDescent="0.25">
      <c r="A855" s="16">
        <v>2</v>
      </c>
      <c r="B855" s="16">
        <v>7</v>
      </c>
      <c r="C855" s="16">
        <v>14</v>
      </c>
      <c r="D855" s="27">
        <v>0.4</v>
      </c>
      <c r="E855" s="16" t="str">
        <f t="shared" si="13"/>
        <v>2714</v>
      </c>
    </row>
    <row r="856" spans="1:5" x14ac:dyDescent="0.25">
      <c r="A856" s="16">
        <v>2</v>
      </c>
      <c r="B856" s="16">
        <v>7</v>
      </c>
      <c r="C856" s="16">
        <v>15</v>
      </c>
      <c r="D856" s="27">
        <v>0.4</v>
      </c>
      <c r="E856" s="16" t="str">
        <f t="shared" si="13"/>
        <v>2715</v>
      </c>
    </row>
    <row r="857" spans="1:5" x14ac:dyDescent="0.25">
      <c r="A857" s="16">
        <v>2</v>
      </c>
      <c r="B857" s="16">
        <v>7</v>
      </c>
      <c r="C857" s="16">
        <v>16</v>
      </c>
      <c r="D857" s="27">
        <v>0.4</v>
      </c>
      <c r="E857" s="16" t="str">
        <f t="shared" si="13"/>
        <v>2716</v>
      </c>
    </row>
    <row r="858" spans="1:5" x14ac:dyDescent="0.25">
      <c r="A858" s="16">
        <v>2</v>
      </c>
      <c r="B858" s="16">
        <v>7</v>
      </c>
      <c r="C858" s="16">
        <v>17</v>
      </c>
      <c r="D858" s="27">
        <v>0.4</v>
      </c>
      <c r="E858" s="16" t="str">
        <f t="shared" si="13"/>
        <v>2717</v>
      </c>
    </row>
    <row r="859" spans="1:5" x14ac:dyDescent="0.25">
      <c r="A859" s="16">
        <v>2</v>
      </c>
      <c r="B859" s="16">
        <v>7</v>
      </c>
      <c r="C859" s="16">
        <v>18</v>
      </c>
      <c r="D859" s="27">
        <v>0.4</v>
      </c>
      <c r="E859" s="16" t="str">
        <f t="shared" si="13"/>
        <v>2718</v>
      </c>
    </row>
    <row r="860" spans="1:5" x14ac:dyDescent="0.25">
      <c r="A860" s="16">
        <v>2</v>
      </c>
      <c r="B860" s="16">
        <v>7</v>
      </c>
      <c r="C860" s="16">
        <v>19</v>
      </c>
      <c r="D860" s="27">
        <v>0.4</v>
      </c>
      <c r="E860" s="16" t="str">
        <f t="shared" si="13"/>
        <v>2719</v>
      </c>
    </row>
    <row r="861" spans="1:5" x14ac:dyDescent="0.25">
      <c r="A861" s="16">
        <v>2</v>
      </c>
      <c r="B861" s="16">
        <v>7</v>
      </c>
      <c r="C861" s="16">
        <v>20</v>
      </c>
      <c r="D861" s="27">
        <v>0.4</v>
      </c>
      <c r="E861" s="16" t="str">
        <f t="shared" si="13"/>
        <v>2720</v>
      </c>
    </row>
    <row r="862" spans="1:5" x14ac:dyDescent="0.25">
      <c r="A862" s="16">
        <v>2</v>
      </c>
      <c r="B862" s="16">
        <v>7</v>
      </c>
      <c r="C862" s="16">
        <v>21</v>
      </c>
      <c r="D862" s="27">
        <v>0.4</v>
      </c>
      <c r="E862" s="16" t="str">
        <f t="shared" si="13"/>
        <v>2721</v>
      </c>
    </row>
    <row r="863" spans="1:5" x14ac:dyDescent="0.25">
      <c r="A863" s="16">
        <v>2</v>
      </c>
      <c r="B863" s="16">
        <v>7</v>
      </c>
      <c r="C863" s="16">
        <v>22</v>
      </c>
      <c r="D863" s="27">
        <v>0.4</v>
      </c>
      <c r="E863" s="16" t="str">
        <f t="shared" si="13"/>
        <v>2722</v>
      </c>
    </row>
    <row r="864" spans="1:5" x14ac:dyDescent="0.25">
      <c r="A864" s="16">
        <v>2</v>
      </c>
      <c r="B864" s="16">
        <v>7</v>
      </c>
      <c r="C864" s="16">
        <v>23</v>
      </c>
      <c r="D864" s="27">
        <v>0.4</v>
      </c>
      <c r="E864" s="16" t="str">
        <f t="shared" si="13"/>
        <v>2723</v>
      </c>
    </row>
    <row r="865" spans="1:5" x14ac:dyDescent="0.25">
      <c r="A865" s="16">
        <v>2</v>
      </c>
      <c r="B865" s="16">
        <v>7</v>
      </c>
      <c r="C865" s="16">
        <v>24</v>
      </c>
      <c r="D865" s="27">
        <v>0.4</v>
      </c>
      <c r="E865" s="16" t="str">
        <f t="shared" si="13"/>
        <v>2724</v>
      </c>
    </row>
    <row r="866" spans="1:5" x14ac:dyDescent="0.25">
      <c r="A866" s="16">
        <v>2</v>
      </c>
      <c r="B866" s="16">
        <v>7</v>
      </c>
      <c r="C866" s="16">
        <v>25</v>
      </c>
      <c r="D866" s="27">
        <v>0.4</v>
      </c>
      <c r="E866" s="16" t="str">
        <f t="shared" si="13"/>
        <v>2725</v>
      </c>
    </row>
    <row r="867" spans="1:5" x14ac:dyDescent="0.25">
      <c r="A867" s="16">
        <v>2</v>
      </c>
      <c r="B867" s="16">
        <v>7</v>
      </c>
      <c r="C867" s="16">
        <v>26</v>
      </c>
      <c r="D867" s="27">
        <v>0.4</v>
      </c>
      <c r="E867" s="16" t="str">
        <f t="shared" si="13"/>
        <v>2726</v>
      </c>
    </row>
    <row r="868" spans="1:5" x14ac:dyDescent="0.25">
      <c r="A868" s="16">
        <v>2</v>
      </c>
      <c r="B868" s="16">
        <v>7</v>
      </c>
      <c r="C868" s="16">
        <v>27</v>
      </c>
      <c r="D868" s="27">
        <v>0.4</v>
      </c>
      <c r="E868" s="16" t="str">
        <f t="shared" si="13"/>
        <v>2727</v>
      </c>
    </row>
    <row r="869" spans="1:5" x14ac:dyDescent="0.25">
      <c r="A869" s="16">
        <v>2</v>
      </c>
      <c r="B869" s="16">
        <v>7</v>
      </c>
      <c r="C869" s="16">
        <v>28</v>
      </c>
      <c r="D869" s="27">
        <v>0.4</v>
      </c>
      <c r="E869" s="16" t="str">
        <f t="shared" si="13"/>
        <v>2728</v>
      </c>
    </row>
    <row r="870" spans="1:5" x14ac:dyDescent="0.25">
      <c r="A870" s="16">
        <v>2</v>
      </c>
      <c r="B870" s="16">
        <v>7</v>
      </c>
      <c r="C870" s="16">
        <v>29</v>
      </c>
      <c r="D870" s="27">
        <v>0.4</v>
      </c>
      <c r="E870" s="16" t="str">
        <f t="shared" si="13"/>
        <v>2729</v>
      </c>
    </row>
    <row r="871" spans="1:5" x14ac:dyDescent="0.25">
      <c r="A871" s="16">
        <v>2</v>
      </c>
      <c r="B871" s="16">
        <v>7</v>
      </c>
      <c r="C871" s="16">
        <v>30</v>
      </c>
      <c r="D871" s="27">
        <v>0.4</v>
      </c>
      <c r="E871" s="16" t="str">
        <f t="shared" si="13"/>
        <v>2730</v>
      </c>
    </row>
    <row r="872" spans="1:5" x14ac:dyDescent="0.25">
      <c r="A872" s="16">
        <v>2</v>
      </c>
      <c r="B872" s="16">
        <v>7</v>
      </c>
      <c r="C872" s="16">
        <v>31</v>
      </c>
      <c r="D872" s="27">
        <v>0.4</v>
      </c>
      <c r="E872" s="16" t="str">
        <f t="shared" si="13"/>
        <v>2731</v>
      </c>
    </row>
    <row r="873" spans="1:5" x14ac:dyDescent="0.25">
      <c r="A873" s="16">
        <v>2</v>
      </c>
      <c r="B873" s="16">
        <v>7</v>
      </c>
      <c r="C873" s="16">
        <v>32</v>
      </c>
      <c r="D873" s="27">
        <v>0.4</v>
      </c>
      <c r="E873" s="16" t="str">
        <f t="shared" si="13"/>
        <v>2732</v>
      </c>
    </row>
    <row r="874" spans="1:5" x14ac:dyDescent="0.25">
      <c r="A874" s="16">
        <v>2</v>
      </c>
      <c r="B874" s="16">
        <v>7</v>
      </c>
      <c r="C874" s="16">
        <v>33</v>
      </c>
      <c r="D874" s="27">
        <v>0.4</v>
      </c>
      <c r="E874" s="16" t="str">
        <f t="shared" si="13"/>
        <v>2733</v>
      </c>
    </row>
    <row r="875" spans="1:5" x14ac:dyDescent="0.25">
      <c r="A875" s="16">
        <v>2</v>
      </c>
      <c r="B875" s="16">
        <v>7</v>
      </c>
      <c r="C875" s="16">
        <v>34</v>
      </c>
      <c r="D875" s="27">
        <v>0.2</v>
      </c>
      <c r="E875" s="16" t="str">
        <f t="shared" si="13"/>
        <v>2734</v>
      </c>
    </row>
    <row r="876" spans="1:5" x14ac:dyDescent="0.25">
      <c r="A876" s="16">
        <v>2</v>
      </c>
      <c r="B876" s="16">
        <v>7</v>
      </c>
      <c r="C876" s="16">
        <v>35</v>
      </c>
      <c r="D876" s="27">
        <v>0.65</v>
      </c>
      <c r="E876" s="16" t="str">
        <f t="shared" si="13"/>
        <v>2735</v>
      </c>
    </row>
    <row r="877" spans="1:5" x14ac:dyDescent="0.25">
      <c r="A877" s="16">
        <v>2</v>
      </c>
      <c r="B877" s="16">
        <v>7</v>
      </c>
      <c r="C877" s="16">
        <v>36</v>
      </c>
      <c r="D877" s="27">
        <v>0.3</v>
      </c>
      <c r="E877" s="16" t="str">
        <f t="shared" si="13"/>
        <v>2736</v>
      </c>
    </row>
    <row r="878" spans="1:5" x14ac:dyDescent="0.25">
      <c r="A878" s="16">
        <v>2</v>
      </c>
      <c r="B878" s="16">
        <v>7</v>
      </c>
      <c r="C878" s="16">
        <v>37</v>
      </c>
      <c r="D878" s="27">
        <v>0.55000000000000004</v>
      </c>
      <c r="E878" s="16" t="str">
        <f t="shared" si="13"/>
        <v>2737</v>
      </c>
    </row>
    <row r="879" spans="1:5" x14ac:dyDescent="0.25">
      <c r="A879" s="16">
        <v>2</v>
      </c>
      <c r="B879" s="16">
        <v>7</v>
      </c>
      <c r="C879" s="16">
        <v>38</v>
      </c>
      <c r="D879" s="27">
        <v>0.70000000000000007</v>
      </c>
      <c r="E879" s="16" t="str">
        <f t="shared" si="13"/>
        <v>2738</v>
      </c>
    </row>
    <row r="880" spans="1:5" x14ac:dyDescent="0.25">
      <c r="A880" s="16">
        <v>2</v>
      </c>
      <c r="B880" s="16">
        <v>7</v>
      </c>
      <c r="C880" s="16">
        <v>39</v>
      </c>
      <c r="D880" s="27">
        <v>0.5</v>
      </c>
      <c r="E880" s="16" t="str">
        <f t="shared" si="13"/>
        <v>2739</v>
      </c>
    </row>
    <row r="881" spans="1:5" x14ac:dyDescent="0.25">
      <c r="A881" s="16">
        <v>2</v>
      </c>
      <c r="B881" s="16">
        <v>7</v>
      </c>
      <c r="C881" s="16">
        <v>40</v>
      </c>
      <c r="D881" s="27">
        <v>0.5</v>
      </c>
      <c r="E881" s="16" t="str">
        <f t="shared" si="13"/>
        <v>2740</v>
      </c>
    </row>
    <row r="882" spans="1:5" x14ac:dyDescent="0.25">
      <c r="A882" s="16">
        <v>2</v>
      </c>
      <c r="B882" s="16">
        <v>7</v>
      </c>
      <c r="C882" s="16">
        <v>41</v>
      </c>
      <c r="D882" s="27">
        <v>0.5</v>
      </c>
      <c r="E882" s="16" t="str">
        <f t="shared" si="13"/>
        <v>2741</v>
      </c>
    </row>
    <row r="883" spans="1:5" x14ac:dyDescent="0.25">
      <c r="A883" s="16">
        <v>2</v>
      </c>
      <c r="B883" s="16">
        <v>7</v>
      </c>
      <c r="C883" s="16">
        <v>42</v>
      </c>
      <c r="D883" s="27">
        <v>0.5</v>
      </c>
      <c r="E883" s="16" t="str">
        <f t="shared" si="13"/>
        <v>2742</v>
      </c>
    </row>
    <row r="884" spans="1:5" x14ac:dyDescent="0.25">
      <c r="A884" s="16">
        <v>2</v>
      </c>
      <c r="B884" s="16">
        <v>7</v>
      </c>
      <c r="C884" s="16">
        <v>43</v>
      </c>
      <c r="D884" s="27">
        <v>0.5</v>
      </c>
      <c r="E884" s="16" t="str">
        <f t="shared" si="13"/>
        <v>2743</v>
      </c>
    </row>
    <row r="885" spans="1:5" x14ac:dyDescent="0.25">
      <c r="A885" s="16">
        <v>2</v>
      </c>
      <c r="B885" s="16">
        <v>7</v>
      </c>
      <c r="C885" s="16">
        <v>44</v>
      </c>
      <c r="D885" s="27">
        <v>0.5</v>
      </c>
      <c r="E885" s="16" t="str">
        <f t="shared" si="13"/>
        <v>2744</v>
      </c>
    </row>
    <row r="886" spans="1:5" x14ac:dyDescent="0.25">
      <c r="A886" s="16">
        <v>2</v>
      </c>
      <c r="B886" s="16">
        <v>7</v>
      </c>
      <c r="C886" s="16">
        <v>45</v>
      </c>
      <c r="D886" s="27">
        <v>0.5</v>
      </c>
      <c r="E886" s="16" t="str">
        <f t="shared" si="13"/>
        <v>2745</v>
      </c>
    </row>
    <row r="887" spans="1:5" x14ac:dyDescent="0.25">
      <c r="A887" s="16">
        <v>2</v>
      </c>
      <c r="B887" s="16">
        <v>7</v>
      </c>
      <c r="C887" s="16">
        <v>46</v>
      </c>
      <c r="D887" s="27">
        <v>0.5</v>
      </c>
      <c r="E887" s="16" t="str">
        <f t="shared" si="13"/>
        <v>2746</v>
      </c>
    </row>
    <row r="888" spans="1:5" x14ac:dyDescent="0.25">
      <c r="A888" s="16">
        <v>2</v>
      </c>
      <c r="B888" s="16">
        <v>7</v>
      </c>
      <c r="C888" s="16">
        <v>47</v>
      </c>
      <c r="D888" s="27">
        <v>0.5</v>
      </c>
      <c r="E888" s="16" t="str">
        <f t="shared" si="13"/>
        <v>2747</v>
      </c>
    </row>
    <row r="889" spans="1:5" x14ac:dyDescent="0.25">
      <c r="A889" s="16">
        <v>2</v>
      </c>
      <c r="B889" s="16">
        <v>7</v>
      </c>
      <c r="C889" s="16">
        <v>48</v>
      </c>
      <c r="D889" s="27">
        <v>0.5</v>
      </c>
      <c r="E889" s="16" t="str">
        <f t="shared" si="13"/>
        <v>2748</v>
      </c>
    </row>
    <row r="890" spans="1:5" x14ac:dyDescent="0.25">
      <c r="A890" s="16">
        <v>2</v>
      </c>
      <c r="B890" s="16">
        <v>7</v>
      </c>
      <c r="C890" s="16">
        <v>49</v>
      </c>
      <c r="D890" s="27">
        <v>0.4</v>
      </c>
      <c r="E890" s="16" t="str">
        <f t="shared" si="13"/>
        <v>2749</v>
      </c>
    </row>
    <row r="891" spans="1:5" x14ac:dyDescent="0.25">
      <c r="A891" s="16">
        <v>2</v>
      </c>
      <c r="B891" s="16">
        <v>7</v>
      </c>
      <c r="C891" s="16">
        <v>50</v>
      </c>
      <c r="D891" s="27">
        <v>0.6</v>
      </c>
      <c r="E891" s="16" t="str">
        <f t="shared" si="13"/>
        <v>2750</v>
      </c>
    </row>
    <row r="892" spans="1:5" x14ac:dyDescent="0.25">
      <c r="A892" s="16">
        <v>2</v>
      </c>
      <c r="B892" s="16">
        <v>7</v>
      </c>
      <c r="C892" s="16">
        <v>51</v>
      </c>
      <c r="D892" s="27">
        <v>0.55000000000000004</v>
      </c>
      <c r="E892" s="16" t="str">
        <f t="shared" si="13"/>
        <v>2751</v>
      </c>
    </row>
    <row r="893" spans="1:5" x14ac:dyDescent="0.25">
      <c r="A893" s="16">
        <v>2</v>
      </c>
      <c r="B893" s="16">
        <v>7</v>
      </c>
      <c r="C893" s="16">
        <v>52</v>
      </c>
      <c r="D893" s="27">
        <v>0.70000000000000007</v>
      </c>
      <c r="E893" s="16" t="str">
        <f t="shared" si="13"/>
        <v>2752</v>
      </c>
    </row>
    <row r="894" spans="1:5" x14ac:dyDescent="0.25">
      <c r="A894" s="16">
        <v>2</v>
      </c>
      <c r="B894" s="16">
        <v>7</v>
      </c>
      <c r="C894" s="16">
        <v>53</v>
      </c>
      <c r="D894" s="27">
        <v>0.3</v>
      </c>
      <c r="E894" s="16" t="str">
        <f t="shared" si="13"/>
        <v>2753</v>
      </c>
    </row>
    <row r="895" spans="1:5" x14ac:dyDescent="0.25">
      <c r="A895" s="16">
        <v>2</v>
      </c>
      <c r="B895" s="16">
        <v>7</v>
      </c>
      <c r="C895" s="16">
        <v>54</v>
      </c>
      <c r="D895" s="27">
        <v>0.4</v>
      </c>
      <c r="E895" s="16" t="str">
        <f t="shared" si="13"/>
        <v>2754</v>
      </c>
    </row>
    <row r="896" spans="1:5" x14ac:dyDescent="0.25">
      <c r="A896" s="16">
        <v>2</v>
      </c>
      <c r="B896" s="16">
        <v>7</v>
      </c>
      <c r="C896" s="16">
        <v>55</v>
      </c>
      <c r="D896" s="27">
        <v>0.55000000000000004</v>
      </c>
      <c r="E896" s="16" t="str">
        <f t="shared" si="13"/>
        <v>2755</v>
      </c>
    </row>
    <row r="897" spans="1:5" x14ac:dyDescent="0.25">
      <c r="A897" s="16">
        <v>2</v>
      </c>
      <c r="B897" s="16">
        <v>7</v>
      </c>
      <c r="C897" s="16">
        <v>56</v>
      </c>
      <c r="D897" s="27">
        <v>0.55000000000000004</v>
      </c>
      <c r="E897" s="16" t="str">
        <f t="shared" si="13"/>
        <v>2756</v>
      </c>
    </row>
    <row r="898" spans="1:5" x14ac:dyDescent="0.25">
      <c r="A898" s="16">
        <v>2</v>
      </c>
      <c r="B898" s="16">
        <v>7</v>
      </c>
      <c r="C898" s="16">
        <v>57</v>
      </c>
      <c r="D898" s="27">
        <v>0.55000000000000004</v>
      </c>
      <c r="E898" s="16" t="str">
        <f t="shared" si="13"/>
        <v>2757</v>
      </c>
    </row>
    <row r="899" spans="1:5" x14ac:dyDescent="0.25">
      <c r="A899" s="16">
        <v>2</v>
      </c>
      <c r="B899" s="16">
        <v>7</v>
      </c>
      <c r="C899" s="16">
        <v>58</v>
      </c>
      <c r="D899" s="27">
        <v>0.55000000000000004</v>
      </c>
      <c r="E899" s="16" t="str">
        <f t="shared" ref="E899:E962" si="14">A899&amp;B899&amp;C899</f>
        <v>2758</v>
      </c>
    </row>
    <row r="900" spans="1:5" x14ac:dyDescent="0.25">
      <c r="A900" s="16">
        <v>2</v>
      </c>
      <c r="B900" s="16">
        <v>7</v>
      </c>
      <c r="C900" s="16">
        <v>59</v>
      </c>
      <c r="D900" s="27">
        <v>0.5</v>
      </c>
      <c r="E900" s="16" t="str">
        <f t="shared" si="14"/>
        <v>2759</v>
      </c>
    </row>
    <row r="901" spans="1:5" x14ac:dyDescent="0.25">
      <c r="A901" s="16">
        <v>2</v>
      </c>
      <c r="B901" s="16">
        <v>7</v>
      </c>
      <c r="C901" s="16">
        <v>60</v>
      </c>
      <c r="D901" s="27">
        <v>0.6</v>
      </c>
      <c r="E901" s="16" t="str">
        <f t="shared" si="14"/>
        <v>2760</v>
      </c>
    </row>
    <row r="902" spans="1:5" x14ac:dyDescent="0.25">
      <c r="A902" s="16">
        <v>2</v>
      </c>
      <c r="B902" s="16">
        <v>8</v>
      </c>
      <c r="C902" s="16">
        <v>1</v>
      </c>
      <c r="D902" s="27">
        <v>0.55000000000000004</v>
      </c>
      <c r="E902" s="16" t="str">
        <f t="shared" si="14"/>
        <v>281</v>
      </c>
    </row>
    <row r="903" spans="1:5" x14ac:dyDescent="0.25">
      <c r="A903" s="16">
        <v>2</v>
      </c>
      <c r="B903" s="16">
        <v>8</v>
      </c>
      <c r="C903" s="16">
        <v>2</v>
      </c>
      <c r="D903" s="27">
        <v>0.55000000000000004</v>
      </c>
      <c r="E903" s="16" t="str">
        <f t="shared" si="14"/>
        <v>282</v>
      </c>
    </row>
    <row r="904" spans="1:5" x14ac:dyDescent="0.25">
      <c r="A904" s="16">
        <v>2</v>
      </c>
      <c r="B904" s="16">
        <v>8</v>
      </c>
      <c r="C904" s="16">
        <v>3</v>
      </c>
      <c r="D904" s="27">
        <v>0.55000000000000004</v>
      </c>
      <c r="E904" s="16" t="str">
        <f t="shared" si="14"/>
        <v>283</v>
      </c>
    </row>
    <row r="905" spans="1:5" x14ac:dyDescent="0.25">
      <c r="A905" s="16">
        <v>2</v>
      </c>
      <c r="B905" s="16">
        <v>8</v>
      </c>
      <c r="C905" s="16">
        <v>4</v>
      </c>
      <c r="D905" s="27">
        <v>0.55000000000000004</v>
      </c>
      <c r="E905" s="16" t="str">
        <f t="shared" si="14"/>
        <v>284</v>
      </c>
    </row>
    <row r="906" spans="1:5" x14ac:dyDescent="0.25">
      <c r="A906" s="16">
        <v>2</v>
      </c>
      <c r="B906" s="16">
        <v>8</v>
      </c>
      <c r="C906" s="16">
        <v>5</v>
      </c>
      <c r="D906" s="27">
        <v>0.55000000000000004</v>
      </c>
      <c r="E906" s="16" t="str">
        <f t="shared" si="14"/>
        <v>285</v>
      </c>
    </row>
    <row r="907" spans="1:5" x14ac:dyDescent="0.25">
      <c r="A907" s="16">
        <v>2</v>
      </c>
      <c r="B907" s="16">
        <v>8</v>
      </c>
      <c r="C907" s="16">
        <v>6</v>
      </c>
      <c r="D907" s="27">
        <v>0.55000000000000004</v>
      </c>
      <c r="E907" s="16" t="str">
        <f t="shared" si="14"/>
        <v>286</v>
      </c>
    </row>
    <row r="908" spans="1:5" x14ac:dyDescent="0.25">
      <c r="A908" s="16">
        <v>2</v>
      </c>
      <c r="B908" s="16">
        <v>8</v>
      </c>
      <c r="C908" s="16">
        <v>7</v>
      </c>
      <c r="D908" s="27">
        <v>0.55000000000000004</v>
      </c>
      <c r="E908" s="16" t="str">
        <f t="shared" si="14"/>
        <v>287</v>
      </c>
    </row>
    <row r="909" spans="1:5" x14ac:dyDescent="0.25">
      <c r="A909" s="16">
        <v>2</v>
      </c>
      <c r="B909" s="16">
        <v>8</v>
      </c>
      <c r="C909" s="16">
        <v>8</v>
      </c>
      <c r="D909" s="27">
        <v>0.55000000000000004</v>
      </c>
      <c r="E909" s="16" t="str">
        <f t="shared" si="14"/>
        <v>288</v>
      </c>
    </row>
    <row r="910" spans="1:5" x14ac:dyDescent="0.25">
      <c r="A910" s="16">
        <v>2</v>
      </c>
      <c r="B910" s="16">
        <v>8</v>
      </c>
      <c r="C910" s="16">
        <v>9</v>
      </c>
      <c r="D910" s="27">
        <v>0.55000000000000004</v>
      </c>
      <c r="E910" s="16" t="str">
        <f t="shared" si="14"/>
        <v>289</v>
      </c>
    </row>
    <row r="911" spans="1:5" x14ac:dyDescent="0.25">
      <c r="A911" s="16">
        <v>2</v>
      </c>
      <c r="B911" s="16">
        <v>8</v>
      </c>
      <c r="C911" s="16">
        <v>10</v>
      </c>
      <c r="D911" s="27">
        <v>0.55000000000000004</v>
      </c>
      <c r="E911" s="16" t="str">
        <f t="shared" si="14"/>
        <v>2810</v>
      </c>
    </row>
    <row r="912" spans="1:5" x14ac:dyDescent="0.25">
      <c r="A912" s="16">
        <v>2</v>
      </c>
      <c r="B912" s="16">
        <v>8</v>
      </c>
      <c r="C912" s="16">
        <v>11</v>
      </c>
      <c r="D912" s="27">
        <v>0.55000000000000004</v>
      </c>
      <c r="E912" s="16" t="str">
        <f t="shared" si="14"/>
        <v>2811</v>
      </c>
    </row>
    <row r="913" spans="1:5" x14ac:dyDescent="0.25">
      <c r="A913" s="16">
        <v>2</v>
      </c>
      <c r="B913" s="16">
        <v>8</v>
      </c>
      <c r="C913" s="16">
        <v>12</v>
      </c>
      <c r="D913" s="27">
        <v>0.55000000000000004</v>
      </c>
      <c r="E913" s="16" t="str">
        <f t="shared" si="14"/>
        <v>2812</v>
      </c>
    </row>
    <row r="914" spans="1:5" x14ac:dyDescent="0.25">
      <c r="A914" s="16">
        <v>2</v>
      </c>
      <c r="B914" s="16">
        <v>8</v>
      </c>
      <c r="C914" s="16">
        <v>13</v>
      </c>
      <c r="D914" s="27">
        <v>0.55000000000000004</v>
      </c>
      <c r="E914" s="16" t="str">
        <f t="shared" si="14"/>
        <v>2813</v>
      </c>
    </row>
    <row r="915" spans="1:5" x14ac:dyDescent="0.25">
      <c r="A915" s="16">
        <v>2</v>
      </c>
      <c r="B915" s="16">
        <v>8</v>
      </c>
      <c r="C915" s="16">
        <v>14</v>
      </c>
      <c r="D915" s="27">
        <v>0.55000000000000004</v>
      </c>
      <c r="E915" s="16" t="str">
        <f t="shared" si="14"/>
        <v>2814</v>
      </c>
    </row>
    <row r="916" spans="1:5" x14ac:dyDescent="0.25">
      <c r="A916" s="16">
        <v>2</v>
      </c>
      <c r="B916" s="16">
        <v>8</v>
      </c>
      <c r="C916" s="16">
        <v>15</v>
      </c>
      <c r="D916" s="27">
        <v>0.55000000000000004</v>
      </c>
      <c r="E916" s="16" t="str">
        <f t="shared" si="14"/>
        <v>2815</v>
      </c>
    </row>
    <row r="917" spans="1:5" x14ac:dyDescent="0.25">
      <c r="A917" s="16">
        <v>2</v>
      </c>
      <c r="B917" s="16">
        <v>8</v>
      </c>
      <c r="C917" s="16">
        <v>16</v>
      </c>
      <c r="D917" s="27">
        <v>0.55000000000000004</v>
      </c>
      <c r="E917" s="16" t="str">
        <f t="shared" si="14"/>
        <v>2816</v>
      </c>
    </row>
    <row r="918" spans="1:5" x14ac:dyDescent="0.25">
      <c r="A918" s="16">
        <v>2</v>
      </c>
      <c r="B918" s="16">
        <v>8</v>
      </c>
      <c r="C918" s="16">
        <v>17</v>
      </c>
      <c r="D918" s="27">
        <v>0.55000000000000004</v>
      </c>
      <c r="E918" s="16" t="str">
        <f t="shared" si="14"/>
        <v>2817</v>
      </c>
    </row>
    <row r="919" spans="1:5" x14ac:dyDescent="0.25">
      <c r="A919" s="16">
        <v>2</v>
      </c>
      <c r="B919" s="16">
        <v>8</v>
      </c>
      <c r="C919" s="16">
        <v>18</v>
      </c>
      <c r="D919" s="27">
        <v>0.55000000000000004</v>
      </c>
      <c r="E919" s="16" t="str">
        <f t="shared" si="14"/>
        <v>2818</v>
      </c>
    </row>
    <row r="920" spans="1:5" x14ac:dyDescent="0.25">
      <c r="A920" s="16">
        <v>2</v>
      </c>
      <c r="B920" s="16">
        <v>8</v>
      </c>
      <c r="C920" s="16">
        <v>19</v>
      </c>
      <c r="D920" s="27">
        <v>0.65</v>
      </c>
      <c r="E920" s="16" t="str">
        <f t="shared" si="14"/>
        <v>2819</v>
      </c>
    </row>
    <row r="921" spans="1:5" x14ac:dyDescent="0.25">
      <c r="A921" s="16">
        <v>2</v>
      </c>
      <c r="B921" s="16">
        <v>8</v>
      </c>
      <c r="C921" s="16">
        <v>20</v>
      </c>
      <c r="D921" s="27">
        <v>0.5</v>
      </c>
      <c r="E921" s="16" t="str">
        <f t="shared" si="14"/>
        <v>2820</v>
      </c>
    </row>
    <row r="922" spans="1:5" x14ac:dyDescent="0.25">
      <c r="A922" s="16">
        <v>2</v>
      </c>
      <c r="B922" s="16">
        <v>8</v>
      </c>
      <c r="C922" s="16">
        <v>21</v>
      </c>
      <c r="D922" s="27">
        <v>0.85</v>
      </c>
      <c r="E922" s="16" t="str">
        <f t="shared" si="14"/>
        <v>2821</v>
      </c>
    </row>
    <row r="923" spans="1:5" x14ac:dyDescent="0.25">
      <c r="A923" s="16">
        <v>2</v>
      </c>
      <c r="B923" s="16">
        <v>8</v>
      </c>
      <c r="C923" s="16">
        <v>22</v>
      </c>
      <c r="D923" s="27">
        <v>0.75</v>
      </c>
      <c r="E923" s="16" t="str">
        <f t="shared" si="14"/>
        <v>2822</v>
      </c>
    </row>
    <row r="924" spans="1:5" x14ac:dyDescent="0.25">
      <c r="A924" s="16">
        <v>2</v>
      </c>
      <c r="B924" s="16">
        <v>8</v>
      </c>
      <c r="C924" s="16">
        <v>23</v>
      </c>
      <c r="D924" s="27">
        <v>0.95000000000000007</v>
      </c>
      <c r="E924" s="16" t="str">
        <f t="shared" si="14"/>
        <v>2823</v>
      </c>
    </row>
    <row r="925" spans="1:5" x14ac:dyDescent="0.25">
      <c r="A925" s="16">
        <v>2</v>
      </c>
      <c r="B925" s="16">
        <v>8</v>
      </c>
      <c r="C925" s="16">
        <v>24</v>
      </c>
      <c r="D925" s="27">
        <v>0.35000000000000003</v>
      </c>
      <c r="E925" s="16" t="str">
        <f t="shared" si="14"/>
        <v>2824</v>
      </c>
    </row>
    <row r="926" spans="1:5" x14ac:dyDescent="0.25">
      <c r="A926" s="16">
        <v>2</v>
      </c>
      <c r="B926" s="16">
        <v>8</v>
      </c>
      <c r="C926" s="16">
        <v>25</v>
      </c>
      <c r="D926" s="27">
        <v>0.75</v>
      </c>
      <c r="E926" s="16" t="str">
        <f t="shared" si="14"/>
        <v>2825</v>
      </c>
    </row>
    <row r="927" spans="1:5" x14ac:dyDescent="0.25">
      <c r="A927" s="16">
        <v>2</v>
      </c>
      <c r="B927" s="16">
        <v>8</v>
      </c>
      <c r="C927" s="16">
        <v>26</v>
      </c>
      <c r="D927" s="27">
        <v>0.45</v>
      </c>
      <c r="E927" s="16" t="str">
        <f t="shared" si="14"/>
        <v>2826</v>
      </c>
    </row>
    <row r="928" spans="1:5" x14ac:dyDescent="0.25">
      <c r="A928" s="16">
        <v>2</v>
      </c>
      <c r="B928" s="16">
        <v>8</v>
      </c>
      <c r="C928" s="16">
        <v>27</v>
      </c>
      <c r="D928" s="27">
        <v>0.65</v>
      </c>
      <c r="E928" s="16" t="str">
        <f t="shared" si="14"/>
        <v>2827</v>
      </c>
    </row>
    <row r="929" spans="1:5" x14ac:dyDescent="0.25">
      <c r="A929" s="16">
        <v>2</v>
      </c>
      <c r="B929" s="16">
        <v>8</v>
      </c>
      <c r="C929" s="16">
        <v>28</v>
      </c>
      <c r="D929" s="27">
        <v>0.65</v>
      </c>
      <c r="E929" s="16" t="str">
        <f t="shared" si="14"/>
        <v>2828</v>
      </c>
    </row>
    <row r="930" spans="1:5" x14ac:dyDescent="0.25">
      <c r="A930" s="16">
        <v>2</v>
      </c>
      <c r="B930" s="16">
        <v>8</v>
      </c>
      <c r="C930" s="16">
        <v>29</v>
      </c>
      <c r="D930" s="27">
        <v>0.65</v>
      </c>
      <c r="E930" s="16" t="str">
        <f t="shared" si="14"/>
        <v>2829</v>
      </c>
    </row>
    <row r="931" spans="1:5" x14ac:dyDescent="0.25">
      <c r="A931" s="16">
        <v>2</v>
      </c>
      <c r="B931" s="16">
        <v>8</v>
      </c>
      <c r="C931" s="16">
        <v>30</v>
      </c>
      <c r="D931" s="27">
        <v>0.65</v>
      </c>
      <c r="E931" s="16" t="str">
        <f t="shared" si="14"/>
        <v>2830</v>
      </c>
    </row>
    <row r="932" spans="1:5" x14ac:dyDescent="0.25">
      <c r="A932" s="16">
        <v>2</v>
      </c>
      <c r="B932" s="16">
        <v>8</v>
      </c>
      <c r="C932" s="16">
        <v>31</v>
      </c>
      <c r="D932" s="27">
        <v>0.65</v>
      </c>
      <c r="E932" s="16" t="str">
        <f t="shared" si="14"/>
        <v>2831</v>
      </c>
    </row>
    <row r="933" spans="1:5" x14ac:dyDescent="0.25">
      <c r="A933" s="16">
        <v>2</v>
      </c>
      <c r="B933" s="16">
        <v>8</v>
      </c>
      <c r="C933" s="16">
        <v>32</v>
      </c>
      <c r="D933" s="27">
        <v>0.65</v>
      </c>
      <c r="E933" s="16" t="str">
        <f t="shared" si="14"/>
        <v>2832</v>
      </c>
    </row>
    <row r="934" spans="1:5" x14ac:dyDescent="0.25">
      <c r="A934" s="16">
        <v>2</v>
      </c>
      <c r="B934" s="16">
        <v>8</v>
      </c>
      <c r="C934" s="16">
        <v>33</v>
      </c>
      <c r="D934" s="27">
        <v>0.65</v>
      </c>
      <c r="E934" s="16" t="str">
        <f t="shared" si="14"/>
        <v>2833</v>
      </c>
    </row>
    <row r="935" spans="1:5" x14ac:dyDescent="0.25">
      <c r="A935" s="16">
        <v>2</v>
      </c>
      <c r="B935" s="16">
        <v>8</v>
      </c>
      <c r="C935" s="16">
        <v>34</v>
      </c>
      <c r="D935" s="27">
        <v>0.65</v>
      </c>
      <c r="E935" s="16" t="str">
        <f t="shared" si="14"/>
        <v>2834</v>
      </c>
    </row>
    <row r="936" spans="1:5" x14ac:dyDescent="0.25">
      <c r="A936" s="16">
        <v>2</v>
      </c>
      <c r="B936" s="16">
        <v>8</v>
      </c>
      <c r="C936" s="16">
        <v>35</v>
      </c>
      <c r="D936" s="27">
        <v>0.65</v>
      </c>
      <c r="E936" s="16" t="str">
        <f t="shared" si="14"/>
        <v>2835</v>
      </c>
    </row>
    <row r="937" spans="1:5" x14ac:dyDescent="0.25">
      <c r="A937" s="16">
        <v>2</v>
      </c>
      <c r="B937" s="16">
        <v>8</v>
      </c>
      <c r="C937" s="16">
        <v>36</v>
      </c>
      <c r="D937" s="27">
        <v>0.65</v>
      </c>
      <c r="E937" s="16" t="str">
        <f t="shared" si="14"/>
        <v>2836</v>
      </c>
    </row>
    <row r="938" spans="1:5" x14ac:dyDescent="0.25">
      <c r="A938" s="16">
        <v>2</v>
      </c>
      <c r="B938" s="16">
        <v>8</v>
      </c>
      <c r="C938" s="16">
        <v>37</v>
      </c>
      <c r="D938" s="27">
        <v>0.65</v>
      </c>
      <c r="E938" s="16" t="str">
        <f t="shared" si="14"/>
        <v>2837</v>
      </c>
    </row>
    <row r="939" spans="1:5" x14ac:dyDescent="0.25">
      <c r="A939" s="16">
        <v>2</v>
      </c>
      <c r="B939" s="16">
        <v>8</v>
      </c>
      <c r="C939" s="16">
        <v>38</v>
      </c>
      <c r="D939" s="27">
        <v>0.65</v>
      </c>
      <c r="E939" s="16" t="str">
        <f t="shared" si="14"/>
        <v>2838</v>
      </c>
    </row>
    <row r="940" spans="1:5" x14ac:dyDescent="0.25">
      <c r="A940" s="16">
        <v>2</v>
      </c>
      <c r="B940" s="16">
        <v>8</v>
      </c>
      <c r="C940" s="16">
        <v>39</v>
      </c>
      <c r="D940" s="27">
        <v>0.65</v>
      </c>
      <c r="E940" s="16" t="str">
        <f t="shared" si="14"/>
        <v>2839</v>
      </c>
    </row>
    <row r="941" spans="1:5" x14ac:dyDescent="0.25">
      <c r="A941" s="16">
        <v>2</v>
      </c>
      <c r="B941" s="16">
        <v>8</v>
      </c>
      <c r="C941" s="16">
        <v>40</v>
      </c>
      <c r="D941" s="27">
        <v>0.65</v>
      </c>
      <c r="E941" s="16" t="str">
        <f t="shared" si="14"/>
        <v>2840</v>
      </c>
    </row>
    <row r="942" spans="1:5" x14ac:dyDescent="0.25">
      <c r="A942" s="16">
        <v>2</v>
      </c>
      <c r="B942" s="16">
        <v>8</v>
      </c>
      <c r="C942" s="16">
        <v>41</v>
      </c>
      <c r="D942" s="27">
        <v>0.4</v>
      </c>
      <c r="E942" s="16" t="str">
        <f t="shared" si="14"/>
        <v>2841</v>
      </c>
    </row>
    <row r="943" spans="1:5" x14ac:dyDescent="0.25">
      <c r="A943" s="16">
        <v>2</v>
      </c>
      <c r="B943" s="16">
        <v>8</v>
      </c>
      <c r="C943" s="16">
        <v>42</v>
      </c>
      <c r="D943" s="27">
        <v>0.65</v>
      </c>
      <c r="E943" s="16" t="str">
        <f t="shared" si="14"/>
        <v>2842</v>
      </c>
    </row>
    <row r="944" spans="1:5" x14ac:dyDescent="0.25">
      <c r="A944" s="16">
        <v>2</v>
      </c>
      <c r="B944" s="16">
        <v>8</v>
      </c>
      <c r="C944" s="16">
        <v>43</v>
      </c>
      <c r="D944" s="27">
        <v>0.3</v>
      </c>
      <c r="E944" s="16" t="str">
        <f t="shared" si="14"/>
        <v>2843</v>
      </c>
    </row>
    <row r="945" spans="1:5" x14ac:dyDescent="0.25">
      <c r="A945" s="16">
        <v>2</v>
      </c>
      <c r="B945" s="16">
        <v>8</v>
      </c>
      <c r="C945" s="16">
        <v>44</v>
      </c>
      <c r="D945" s="27">
        <v>0.8</v>
      </c>
      <c r="E945" s="16" t="str">
        <f t="shared" si="14"/>
        <v>2844</v>
      </c>
    </row>
    <row r="946" spans="1:5" x14ac:dyDescent="0.25">
      <c r="A946" s="16">
        <v>2</v>
      </c>
      <c r="B946" s="16">
        <v>8</v>
      </c>
      <c r="C946" s="16">
        <v>45</v>
      </c>
      <c r="D946" s="27">
        <v>0.4</v>
      </c>
      <c r="E946" s="16" t="str">
        <f t="shared" si="14"/>
        <v>2845</v>
      </c>
    </row>
    <row r="947" spans="1:5" x14ac:dyDescent="0.25">
      <c r="A947" s="16">
        <v>2</v>
      </c>
      <c r="B947" s="16">
        <v>8</v>
      </c>
      <c r="C947" s="16">
        <v>46</v>
      </c>
      <c r="D947" s="27">
        <v>0.5</v>
      </c>
      <c r="E947" s="16" t="str">
        <f t="shared" si="14"/>
        <v>2846</v>
      </c>
    </row>
    <row r="948" spans="1:5" x14ac:dyDescent="0.25">
      <c r="A948" s="16">
        <v>2</v>
      </c>
      <c r="B948" s="16">
        <v>8</v>
      </c>
      <c r="C948" s="16">
        <v>47</v>
      </c>
      <c r="D948" s="27">
        <v>0.4</v>
      </c>
      <c r="E948" s="16" t="str">
        <f t="shared" si="14"/>
        <v>2847</v>
      </c>
    </row>
    <row r="949" spans="1:5" x14ac:dyDescent="0.25">
      <c r="A949" s="16">
        <v>2</v>
      </c>
      <c r="B949" s="16">
        <v>8</v>
      </c>
      <c r="C949" s="16">
        <v>48</v>
      </c>
      <c r="D949" s="27">
        <v>0.70000000000000007</v>
      </c>
      <c r="E949" s="16" t="str">
        <f t="shared" si="14"/>
        <v>2848</v>
      </c>
    </row>
    <row r="950" spans="1:5" x14ac:dyDescent="0.25">
      <c r="A950" s="16">
        <v>2</v>
      </c>
      <c r="B950" s="16">
        <v>8</v>
      </c>
      <c r="C950" s="16">
        <v>49</v>
      </c>
      <c r="D950" s="27">
        <v>0.5</v>
      </c>
      <c r="E950" s="16" t="str">
        <f t="shared" si="14"/>
        <v>2849</v>
      </c>
    </row>
    <row r="951" spans="1:5" x14ac:dyDescent="0.25">
      <c r="A951" s="16">
        <v>2</v>
      </c>
      <c r="B951" s="16">
        <v>8</v>
      </c>
      <c r="C951" s="16">
        <v>50</v>
      </c>
      <c r="D951" s="27">
        <v>0.5</v>
      </c>
      <c r="E951" s="16" t="str">
        <f t="shared" si="14"/>
        <v>2850</v>
      </c>
    </row>
    <row r="952" spans="1:5" x14ac:dyDescent="0.25">
      <c r="A952" s="16">
        <v>2</v>
      </c>
      <c r="B952" s="16">
        <v>8</v>
      </c>
      <c r="C952" s="16">
        <v>51</v>
      </c>
      <c r="D952" s="27">
        <v>0.5</v>
      </c>
      <c r="E952" s="16" t="str">
        <f t="shared" si="14"/>
        <v>2851</v>
      </c>
    </row>
    <row r="953" spans="1:5" x14ac:dyDescent="0.25">
      <c r="A953" s="16">
        <v>2</v>
      </c>
      <c r="B953" s="16">
        <v>8</v>
      </c>
      <c r="C953" s="16">
        <v>52</v>
      </c>
      <c r="D953" s="27">
        <v>0.5</v>
      </c>
      <c r="E953" s="16" t="str">
        <f t="shared" si="14"/>
        <v>2852</v>
      </c>
    </row>
    <row r="954" spans="1:5" x14ac:dyDescent="0.25">
      <c r="A954" s="16">
        <v>2</v>
      </c>
      <c r="B954" s="16">
        <v>8</v>
      </c>
      <c r="C954" s="16">
        <v>53</v>
      </c>
      <c r="D954" s="27">
        <v>0.5</v>
      </c>
      <c r="E954" s="16" t="str">
        <f t="shared" si="14"/>
        <v>2853</v>
      </c>
    </row>
    <row r="955" spans="1:5" x14ac:dyDescent="0.25">
      <c r="A955" s="16">
        <v>2</v>
      </c>
      <c r="B955" s="16">
        <v>8</v>
      </c>
      <c r="C955" s="16">
        <v>54</v>
      </c>
      <c r="D955" s="27">
        <v>0.5</v>
      </c>
      <c r="E955" s="16" t="str">
        <f t="shared" si="14"/>
        <v>2854</v>
      </c>
    </row>
    <row r="956" spans="1:5" x14ac:dyDescent="0.25">
      <c r="A956" s="16">
        <v>2</v>
      </c>
      <c r="B956" s="16">
        <v>8</v>
      </c>
      <c r="C956" s="16">
        <v>55</v>
      </c>
      <c r="D956" s="27">
        <v>0.5</v>
      </c>
      <c r="E956" s="16" t="str">
        <f t="shared" si="14"/>
        <v>2855</v>
      </c>
    </row>
    <row r="957" spans="1:5" x14ac:dyDescent="0.25">
      <c r="A957" s="16">
        <v>2</v>
      </c>
      <c r="B957" s="16">
        <v>8</v>
      </c>
      <c r="C957" s="16">
        <v>56</v>
      </c>
      <c r="D957" s="27">
        <v>0.5</v>
      </c>
      <c r="E957" s="16" t="str">
        <f t="shared" si="14"/>
        <v>2856</v>
      </c>
    </row>
    <row r="958" spans="1:5" x14ac:dyDescent="0.25">
      <c r="A958" s="16">
        <v>2</v>
      </c>
      <c r="B958" s="16">
        <v>8</v>
      </c>
      <c r="C958" s="16">
        <v>57</v>
      </c>
      <c r="D958" s="27">
        <v>0.5</v>
      </c>
      <c r="E958" s="16" t="str">
        <f t="shared" si="14"/>
        <v>2857</v>
      </c>
    </row>
    <row r="959" spans="1:5" x14ac:dyDescent="0.25">
      <c r="A959" s="16">
        <v>2</v>
      </c>
      <c r="B959" s="16">
        <v>8</v>
      </c>
      <c r="C959" s="16">
        <v>58</v>
      </c>
      <c r="D959" s="27">
        <v>0.5</v>
      </c>
      <c r="E959" s="16" t="str">
        <f t="shared" si="14"/>
        <v>2858</v>
      </c>
    </row>
    <row r="960" spans="1:5" x14ac:dyDescent="0.25">
      <c r="A960" s="16">
        <v>2</v>
      </c>
      <c r="B960" s="16">
        <v>8</v>
      </c>
      <c r="C960" s="16">
        <v>59</v>
      </c>
      <c r="D960" s="27">
        <v>0.5</v>
      </c>
      <c r="E960" s="16" t="str">
        <f t="shared" si="14"/>
        <v>2859</v>
      </c>
    </row>
    <row r="961" spans="1:5" x14ac:dyDescent="0.25">
      <c r="A961" s="16">
        <v>2</v>
      </c>
      <c r="B961" s="16">
        <v>8</v>
      </c>
      <c r="C961" s="16">
        <v>60</v>
      </c>
      <c r="D961" s="27">
        <v>0.5</v>
      </c>
      <c r="E961" s="16" t="str">
        <f t="shared" si="14"/>
        <v>2860</v>
      </c>
    </row>
    <row r="962" spans="1:5" x14ac:dyDescent="0.25">
      <c r="A962" s="16">
        <v>3</v>
      </c>
      <c r="B962" s="16">
        <v>1</v>
      </c>
      <c r="C962" s="16">
        <v>1</v>
      </c>
      <c r="D962" s="27">
        <v>0.5</v>
      </c>
      <c r="E962" s="16" t="str">
        <f t="shared" si="14"/>
        <v>311</v>
      </c>
    </row>
    <row r="963" spans="1:5" x14ac:dyDescent="0.25">
      <c r="A963" s="16">
        <v>3</v>
      </c>
      <c r="B963" s="16">
        <v>1</v>
      </c>
      <c r="C963" s="16">
        <v>2</v>
      </c>
      <c r="D963" s="27">
        <v>0.5</v>
      </c>
      <c r="E963" s="16" t="str">
        <f t="shared" ref="E963:E1026" si="15">A963&amp;B963&amp;C963</f>
        <v>312</v>
      </c>
    </row>
    <row r="964" spans="1:5" x14ac:dyDescent="0.25">
      <c r="A964" s="16">
        <v>3</v>
      </c>
      <c r="B964" s="16">
        <v>1</v>
      </c>
      <c r="C964" s="16">
        <v>3</v>
      </c>
      <c r="D964" s="27">
        <v>0.5</v>
      </c>
      <c r="E964" s="16" t="str">
        <f t="shared" si="15"/>
        <v>313</v>
      </c>
    </row>
    <row r="965" spans="1:5" x14ac:dyDescent="0.25">
      <c r="A965" s="16">
        <v>3</v>
      </c>
      <c r="B965" s="16">
        <v>1</v>
      </c>
      <c r="C965" s="16">
        <v>4</v>
      </c>
      <c r="D965" s="27">
        <v>0.5</v>
      </c>
      <c r="E965" s="16" t="str">
        <f t="shared" si="15"/>
        <v>314</v>
      </c>
    </row>
    <row r="966" spans="1:5" x14ac:dyDescent="0.25">
      <c r="A966" s="16">
        <v>3</v>
      </c>
      <c r="B966" s="16">
        <v>1</v>
      </c>
      <c r="C966" s="16">
        <v>5</v>
      </c>
      <c r="D966" s="27">
        <v>0.5</v>
      </c>
      <c r="E966" s="16" t="str">
        <f t="shared" si="15"/>
        <v>315</v>
      </c>
    </row>
    <row r="967" spans="1:5" x14ac:dyDescent="0.25">
      <c r="A967" s="16">
        <v>3</v>
      </c>
      <c r="B967" s="16">
        <v>1</v>
      </c>
      <c r="C967" s="16">
        <v>6</v>
      </c>
      <c r="D967" s="27">
        <v>0.5</v>
      </c>
      <c r="E967" s="16" t="str">
        <f t="shared" si="15"/>
        <v>316</v>
      </c>
    </row>
    <row r="968" spans="1:5" x14ac:dyDescent="0.25">
      <c r="A968" s="16">
        <v>3</v>
      </c>
      <c r="B968" s="16">
        <v>1</v>
      </c>
      <c r="C968" s="16">
        <v>7</v>
      </c>
      <c r="D968" s="27">
        <v>0.5</v>
      </c>
      <c r="E968" s="16" t="str">
        <f t="shared" si="15"/>
        <v>317</v>
      </c>
    </row>
    <row r="969" spans="1:5" x14ac:dyDescent="0.25">
      <c r="A969" s="16">
        <v>3</v>
      </c>
      <c r="B969" s="16">
        <v>1</v>
      </c>
      <c r="C969" s="16">
        <v>8</v>
      </c>
      <c r="D969" s="27">
        <v>0.85</v>
      </c>
      <c r="E969" s="16" t="str">
        <f t="shared" si="15"/>
        <v>318</v>
      </c>
    </row>
    <row r="970" spans="1:5" x14ac:dyDescent="0.25">
      <c r="A970" s="16">
        <v>3</v>
      </c>
      <c r="B970" s="16">
        <v>1</v>
      </c>
      <c r="C970" s="16">
        <v>9</v>
      </c>
      <c r="D970" s="27">
        <v>0.4</v>
      </c>
      <c r="E970" s="16" t="str">
        <f t="shared" si="15"/>
        <v>319</v>
      </c>
    </row>
    <row r="971" spans="1:5" x14ac:dyDescent="0.25">
      <c r="A971" s="16">
        <v>3</v>
      </c>
      <c r="B971" s="16">
        <v>1</v>
      </c>
      <c r="C971" s="16">
        <v>10</v>
      </c>
      <c r="D971" s="27">
        <v>0.5</v>
      </c>
      <c r="E971" s="16" t="str">
        <f t="shared" si="15"/>
        <v>3110</v>
      </c>
    </row>
    <row r="972" spans="1:5" x14ac:dyDescent="0.25">
      <c r="A972" s="16">
        <v>3</v>
      </c>
      <c r="B972" s="16">
        <v>1</v>
      </c>
      <c r="C972" s="16">
        <v>11</v>
      </c>
      <c r="D972" s="27">
        <v>0.5</v>
      </c>
      <c r="E972" s="16" t="str">
        <f t="shared" si="15"/>
        <v>3111</v>
      </c>
    </row>
    <row r="973" spans="1:5" x14ac:dyDescent="0.25">
      <c r="A973" s="16">
        <v>3</v>
      </c>
      <c r="B973" s="16">
        <v>1</v>
      </c>
      <c r="C973" s="16">
        <v>12</v>
      </c>
      <c r="D973" s="27">
        <v>0.5</v>
      </c>
      <c r="E973" s="16" t="str">
        <f t="shared" si="15"/>
        <v>3112</v>
      </c>
    </row>
    <row r="974" spans="1:5" x14ac:dyDescent="0.25">
      <c r="A974" s="16">
        <v>3</v>
      </c>
      <c r="B974" s="16">
        <v>1</v>
      </c>
      <c r="C974" s="16">
        <v>13</v>
      </c>
      <c r="D974" s="27">
        <v>0.5</v>
      </c>
      <c r="E974" s="16" t="str">
        <f t="shared" si="15"/>
        <v>3113</v>
      </c>
    </row>
    <row r="975" spans="1:5" x14ac:dyDescent="0.25">
      <c r="A975" s="16">
        <v>3</v>
      </c>
      <c r="B975" s="16">
        <v>1</v>
      </c>
      <c r="C975" s="16">
        <v>14</v>
      </c>
      <c r="D975" s="27">
        <v>0.5</v>
      </c>
      <c r="E975" s="16" t="str">
        <f t="shared" si="15"/>
        <v>3114</v>
      </c>
    </row>
    <row r="976" spans="1:5" x14ac:dyDescent="0.25">
      <c r="A976" s="16">
        <v>3</v>
      </c>
      <c r="B976" s="16">
        <v>1</v>
      </c>
      <c r="C976" s="16">
        <v>15</v>
      </c>
      <c r="D976" s="27">
        <v>0.5</v>
      </c>
      <c r="E976" s="16" t="str">
        <f t="shared" si="15"/>
        <v>3115</v>
      </c>
    </row>
    <row r="977" spans="1:5" x14ac:dyDescent="0.25">
      <c r="A977" s="16">
        <v>3</v>
      </c>
      <c r="B977" s="16">
        <v>1</v>
      </c>
      <c r="C977" s="16">
        <v>16</v>
      </c>
      <c r="D977" s="27">
        <v>0.5</v>
      </c>
      <c r="E977" s="16" t="str">
        <f t="shared" si="15"/>
        <v>3116</v>
      </c>
    </row>
    <row r="978" spans="1:5" x14ac:dyDescent="0.25">
      <c r="A978" s="16">
        <v>3</v>
      </c>
      <c r="B978" s="16">
        <v>1</v>
      </c>
      <c r="C978" s="16">
        <v>17</v>
      </c>
      <c r="D978" s="27">
        <v>0.5</v>
      </c>
      <c r="E978" s="16" t="str">
        <f t="shared" si="15"/>
        <v>3117</v>
      </c>
    </row>
    <row r="979" spans="1:5" x14ac:dyDescent="0.25">
      <c r="A979" s="16">
        <v>3</v>
      </c>
      <c r="B979" s="16">
        <v>1</v>
      </c>
      <c r="C979" s="16">
        <v>18</v>
      </c>
      <c r="D979" s="27">
        <v>0.5</v>
      </c>
      <c r="E979" s="16" t="str">
        <f t="shared" si="15"/>
        <v>3118</v>
      </c>
    </row>
    <row r="980" spans="1:5" x14ac:dyDescent="0.25">
      <c r="A980" s="16">
        <v>3</v>
      </c>
      <c r="B980" s="16">
        <v>1</v>
      </c>
      <c r="C980" s="16">
        <v>19</v>
      </c>
      <c r="D980" s="27">
        <v>0.5</v>
      </c>
      <c r="E980" s="16" t="str">
        <f t="shared" si="15"/>
        <v>3119</v>
      </c>
    </row>
    <row r="981" spans="1:5" x14ac:dyDescent="0.25">
      <c r="A981" s="16">
        <v>3</v>
      </c>
      <c r="B981" s="16">
        <v>1</v>
      </c>
      <c r="C981" s="16">
        <v>20</v>
      </c>
      <c r="D981" s="27">
        <v>0.5</v>
      </c>
      <c r="E981" s="16" t="str">
        <f t="shared" si="15"/>
        <v>3120</v>
      </c>
    </row>
    <row r="982" spans="1:5" x14ac:dyDescent="0.25">
      <c r="A982" s="16">
        <v>3</v>
      </c>
      <c r="B982" s="16">
        <v>1</v>
      </c>
      <c r="C982" s="16">
        <v>21</v>
      </c>
      <c r="D982" s="27">
        <v>0.5</v>
      </c>
      <c r="E982" s="16" t="str">
        <f t="shared" si="15"/>
        <v>3121</v>
      </c>
    </row>
    <row r="983" spans="1:5" x14ac:dyDescent="0.25">
      <c r="A983" s="16">
        <v>3</v>
      </c>
      <c r="B983" s="16">
        <v>1</v>
      </c>
      <c r="C983" s="16">
        <v>22</v>
      </c>
      <c r="D983" s="27">
        <v>0.45</v>
      </c>
      <c r="E983" s="16" t="str">
        <f t="shared" si="15"/>
        <v>3122</v>
      </c>
    </row>
    <row r="984" spans="1:5" x14ac:dyDescent="0.25">
      <c r="A984" s="16">
        <v>3</v>
      </c>
      <c r="B984" s="16">
        <v>1</v>
      </c>
      <c r="C984" s="16">
        <v>23</v>
      </c>
      <c r="D984" s="27">
        <v>0.65</v>
      </c>
      <c r="E984" s="16" t="str">
        <f t="shared" si="15"/>
        <v>3123</v>
      </c>
    </row>
    <row r="985" spans="1:5" x14ac:dyDescent="0.25">
      <c r="A985" s="16">
        <v>3</v>
      </c>
      <c r="B985" s="16">
        <v>1</v>
      </c>
      <c r="C985" s="16">
        <v>24</v>
      </c>
      <c r="D985" s="27">
        <v>0.5</v>
      </c>
      <c r="E985" s="16" t="str">
        <f t="shared" si="15"/>
        <v>3124</v>
      </c>
    </row>
    <row r="986" spans="1:5" x14ac:dyDescent="0.25">
      <c r="A986" s="16">
        <v>3</v>
      </c>
      <c r="B986" s="16">
        <v>1</v>
      </c>
      <c r="C986" s="16">
        <v>25</v>
      </c>
      <c r="D986" s="27">
        <v>0.5</v>
      </c>
      <c r="E986" s="16" t="str">
        <f t="shared" si="15"/>
        <v>3125</v>
      </c>
    </row>
    <row r="987" spans="1:5" x14ac:dyDescent="0.25">
      <c r="A987" s="16">
        <v>3</v>
      </c>
      <c r="B987" s="16">
        <v>1</v>
      </c>
      <c r="C987" s="16">
        <v>26</v>
      </c>
      <c r="D987" s="27">
        <v>0.5</v>
      </c>
      <c r="E987" s="16" t="str">
        <f t="shared" si="15"/>
        <v>3126</v>
      </c>
    </row>
    <row r="988" spans="1:5" x14ac:dyDescent="0.25">
      <c r="A988" s="16">
        <v>3</v>
      </c>
      <c r="B988" s="16">
        <v>1</v>
      </c>
      <c r="C988" s="16">
        <v>27</v>
      </c>
      <c r="D988" s="27">
        <v>0.5</v>
      </c>
      <c r="E988" s="16" t="str">
        <f t="shared" si="15"/>
        <v>3127</v>
      </c>
    </row>
    <row r="989" spans="1:5" x14ac:dyDescent="0.25">
      <c r="A989" s="16">
        <v>3</v>
      </c>
      <c r="B989" s="16">
        <v>1</v>
      </c>
      <c r="C989" s="16">
        <v>28</v>
      </c>
      <c r="D989" s="27">
        <v>0.5</v>
      </c>
      <c r="E989" s="16" t="str">
        <f t="shared" si="15"/>
        <v>3128</v>
      </c>
    </row>
    <row r="990" spans="1:5" x14ac:dyDescent="0.25">
      <c r="A990" s="16">
        <v>3</v>
      </c>
      <c r="B990" s="16">
        <v>1</v>
      </c>
      <c r="C990" s="16">
        <v>29</v>
      </c>
      <c r="D990" s="27">
        <v>0.5</v>
      </c>
      <c r="E990" s="16" t="str">
        <f t="shared" si="15"/>
        <v>3129</v>
      </c>
    </row>
    <row r="991" spans="1:5" x14ac:dyDescent="0.25">
      <c r="A991" s="16">
        <v>3</v>
      </c>
      <c r="B991" s="16">
        <v>1</v>
      </c>
      <c r="C991" s="16">
        <v>30</v>
      </c>
      <c r="D991" s="27">
        <v>0.75</v>
      </c>
      <c r="E991" s="16" t="str">
        <f t="shared" si="15"/>
        <v>3130</v>
      </c>
    </row>
    <row r="992" spans="1:5" x14ac:dyDescent="0.25">
      <c r="A992" s="16">
        <v>3</v>
      </c>
      <c r="B992" s="16">
        <v>1</v>
      </c>
      <c r="C992" s="16">
        <v>31</v>
      </c>
      <c r="D992" s="27">
        <v>0.25</v>
      </c>
      <c r="E992" s="16" t="str">
        <f t="shared" si="15"/>
        <v>3131</v>
      </c>
    </row>
    <row r="993" spans="1:5" x14ac:dyDescent="0.25">
      <c r="A993" s="16">
        <v>3</v>
      </c>
      <c r="B993" s="16">
        <v>1</v>
      </c>
      <c r="C993" s="16">
        <v>32</v>
      </c>
      <c r="D993" s="27">
        <v>0.55000000000000004</v>
      </c>
      <c r="E993" s="16" t="str">
        <f t="shared" si="15"/>
        <v>3132</v>
      </c>
    </row>
    <row r="994" spans="1:5" x14ac:dyDescent="0.25">
      <c r="A994" s="16">
        <v>3</v>
      </c>
      <c r="B994" s="16">
        <v>1</v>
      </c>
      <c r="C994" s="16">
        <v>33</v>
      </c>
      <c r="D994" s="27">
        <v>0.3</v>
      </c>
      <c r="E994" s="16" t="str">
        <f t="shared" si="15"/>
        <v>3133</v>
      </c>
    </row>
    <row r="995" spans="1:5" x14ac:dyDescent="0.25">
      <c r="A995" s="16">
        <v>3</v>
      </c>
      <c r="B995" s="16">
        <v>1</v>
      </c>
      <c r="C995" s="16">
        <v>34</v>
      </c>
      <c r="D995" s="27">
        <v>0.85</v>
      </c>
      <c r="E995" s="16" t="str">
        <f t="shared" si="15"/>
        <v>3134</v>
      </c>
    </row>
    <row r="996" spans="1:5" x14ac:dyDescent="0.25">
      <c r="A996" s="16">
        <v>3</v>
      </c>
      <c r="B996" s="16">
        <v>1</v>
      </c>
      <c r="C996" s="16">
        <v>35</v>
      </c>
      <c r="D996" s="27">
        <v>0.5</v>
      </c>
      <c r="E996" s="16" t="str">
        <f t="shared" si="15"/>
        <v>3135</v>
      </c>
    </row>
    <row r="997" spans="1:5" x14ac:dyDescent="0.25">
      <c r="A997" s="16">
        <v>3</v>
      </c>
      <c r="B997" s="16">
        <v>1</v>
      </c>
      <c r="C997" s="16">
        <v>36</v>
      </c>
      <c r="D997" s="27">
        <v>0.70000000000000007</v>
      </c>
      <c r="E997" s="16" t="str">
        <f t="shared" si="15"/>
        <v>3136</v>
      </c>
    </row>
    <row r="998" spans="1:5" x14ac:dyDescent="0.25">
      <c r="A998" s="16">
        <v>3</v>
      </c>
      <c r="B998" s="16">
        <v>1</v>
      </c>
      <c r="C998" s="16">
        <v>37</v>
      </c>
      <c r="D998" s="27">
        <v>0.3</v>
      </c>
      <c r="E998" s="16" t="str">
        <f t="shared" si="15"/>
        <v>3137</v>
      </c>
    </row>
    <row r="999" spans="1:5" x14ac:dyDescent="0.25">
      <c r="A999" s="16">
        <v>3</v>
      </c>
      <c r="B999" s="16">
        <v>1</v>
      </c>
      <c r="C999" s="16">
        <v>38</v>
      </c>
      <c r="D999" s="27">
        <v>0.65</v>
      </c>
      <c r="E999" s="16" t="str">
        <f t="shared" si="15"/>
        <v>3138</v>
      </c>
    </row>
    <row r="1000" spans="1:5" x14ac:dyDescent="0.25">
      <c r="A1000" s="16">
        <v>3</v>
      </c>
      <c r="B1000" s="16">
        <v>1</v>
      </c>
      <c r="C1000" s="16">
        <v>39</v>
      </c>
      <c r="D1000" s="27">
        <v>0.45</v>
      </c>
      <c r="E1000" s="16" t="str">
        <f t="shared" si="15"/>
        <v>3139</v>
      </c>
    </row>
    <row r="1001" spans="1:5" x14ac:dyDescent="0.25">
      <c r="A1001" s="16">
        <v>3</v>
      </c>
      <c r="B1001" s="16">
        <v>1</v>
      </c>
      <c r="C1001" s="16">
        <v>40</v>
      </c>
      <c r="D1001" s="27">
        <v>0.45</v>
      </c>
      <c r="E1001" s="16" t="str">
        <f t="shared" si="15"/>
        <v>3140</v>
      </c>
    </row>
    <row r="1002" spans="1:5" x14ac:dyDescent="0.25">
      <c r="A1002" s="16">
        <v>3</v>
      </c>
      <c r="B1002" s="16">
        <v>1</v>
      </c>
      <c r="C1002" s="16">
        <v>41</v>
      </c>
      <c r="D1002" s="27">
        <v>0.45</v>
      </c>
      <c r="E1002" s="16" t="str">
        <f t="shared" si="15"/>
        <v>3141</v>
      </c>
    </row>
    <row r="1003" spans="1:5" x14ac:dyDescent="0.25">
      <c r="A1003" s="16">
        <v>3</v>
      </c>
      <c r="B1003" s="16">
        <v>1</v>
      </c>
      <c r="C1003" s="16">
        <v>42</v>
      </c>
      <c r="D1003" s="27">
        <v>0.45</v>
      </c>
      <c r="E1003" s="16" t="str">
        <f t="shared" si="15"/>
        <v>3142</v>
      </c>
    </row>
    <row r="1004" spans="1:5" x14ac:dyDescent="0.25">
      <c r="A1004" s="16">
        <v>3</v>
      </c>
      <c r="B1004" s="16">
        <v>1</v>
      </c>
      <c r="C1004" s="16">
        <v>43</v>
      </c>
      <c r="D1004" s="27">
        <v>0.45</v>
      </c>
      <c r="E1004" s="16" t="str">
        <f t="shared" si="15"/>
        <v>3143</v>
      </c>
    </row>
    <row r="1005" spans="1:5" x14ac:dyDescent="0.25">
      <c r="A1005" s="16">
        <v>3</v>
      </c>
      <c r="B1005" s="16">
        <v>1</v>
      </c>
      <c r="C1005" s="16">
        <v>44</v>
      </c>
      <c r="D1005" s="27">
        <v>0.45</v>
      </c>
      <c r="E1005" s="16" t="str">
        <f t="shared" si="15"/>
        <v>3144</v>
      </c>
    </row>
    <row r="1006" spans="1:5" x14ac:dyDescent="0.25">
      <c r="A1006" s="16">
        <v>3</v>
      </c>
      <c r="B1006" s="16">
        <v>1</v>
      </c>
      <c r="C1006" s="16">
        <v>45</v>
      </c>
      <c r="D1006" s="27">
        <v>0.45</v>
      </c>
      <c r="E1006" s="16" t="str">
        <f t="shared" si="15"/>
        <v>3145</v>
      </c>
    </row>
    <row r="1007" spans="1:5" x14ac:dyDescent="0.25">
      <c r="A1007" s="16">
        <v>3</v>
      </c>
      <c r="B1007" s="16">
        <v>1</v>
      </c>
      <c r="C1007" s="16">
        <v>46</v>
      </c>
      <c r="D1007" s="27">
        <v>0.45</v>
      </c>
      <c r="E1007" s="16" t="str">
        <f t="shared" si="15"/>
        <v>3146</v>
      </c>
    </row>
    <row r="1008" spans="1:5" x14ac:dyDescent="0.25">
      <c r="A1008" s="16">
        <v>3</v>
      </c>
      <c r="B1008" s="16">
        <v>1</v>
      </c>
      <c r="C1008" s="16">
        <v>47</v>
      </c>
      <c r="D1008" s="27">
        <v>0.45</v>
      </c>
      <c r="E1008" s="16" t="str">
        <f t="shared" si="15"/>
        <v>3147</v>
      </c>
    </row>
    <row r="1009" spans="1:5" x14ac:dyDescent="0.25">
      <c r="A1009" s="16">
        <v>3</v>
      </c>
      <c r="B1009" s="16">
        <v>1</v>
      </c>
      <c r="C1009" s="16">
        <v>48</v>
      </c>
      <c r="D1009" s="27">
        <v>0.45</v>
      </c>
      <c r="E1009" s="16" t="str">
        <f t="shared" si="15"/>
        <v>3148</v>
      </c>
    </row>
    <row r="1010" spans="1:5" x14ac:dyDescent="0.25">
      <c r="A1010" s="16">
        <v>3</v>
      </c>
      <c r="B1010" s="16">
        <v>1</v>
      </c>
      <c r="C1010" s="16">
        <v>49</v>
      </c>
      <c r="D1010" s="27">
        <v>0.45</v>
      </c>
      <c r="E1010" s="16" t="str">
        <f t="shared" si="15"/>
        <v>3149</v>
      </c>
    </row>
    <row r="1011" spans="1:5" x14ac:dyDescent="0.25">
      <c r="A1011" s="16">
        <v>3</v>
      </c>
      <c r="B1011" s="16">
        <v>1</v>
      </c>
      <c r="C1011" s="16">
        <v>50</v>
      </c>
      <c r="D1011" s="27">
        <v>0.45</v>
      </c>
      <c r="E1011" s="16" t="str">
        <f t="shared" si="15"/>
        <v>3150</v>
      </c>
    </row>
    <row r="1012" spans="1:5" x14ac:dyDescent="0.25">
      <c r="A1012" s="16">
        <v>3</v>
      </c>
      <c r="B1012" s="16">
        <v>1</v>
      </c>
      <c r="C1012" s="16">
        <v>51</v>
      </c>
      <c r="D1012" s="27">
        <v>0.45</v>
      </c>
      <c r="E1012" s="16" t="str">
        <f t="shared" si="15"/>
        <v>3151</v>
      </c>
    </row>
    <row r="1013" spans="1:5" x14ac:dyDescent="0.25">
      <c r="A1013" s="16">
        <v>3</v>
      </c>
      <c r="B1013" s="16">
        <v>1</v>
      </c>
      <c r="C1013" s="16">
        <v>52</v>
      </c>
      <c r="D1013" s="27">
        <v>0.45</v>
      </c>
      <c r="E1013" s="16" t="str">
        <f t="shared" si="15"/>
        <v>3152</v>
      </c>
    </row>
    <row r="1014" spans="1:5" x14ac:dyDescent="0.25">
      <c r="A1014" s="16">
        <v>3</v>
      </c>
      <c r="B1014" s="16">
        <v>1</v>
      </c>
      <c r="C1014" s="16">
        <v>53</v>
      </c>
      <c r="D1014" s="27">
        <v>0.45</v>
      </c>
      <c r="E1014" s="16" t="str">
        <f t="shared" si="15"/>
        <v>3153</v>
      </c>
    </row>
    <row r="1015" spans="1:5" x14ac:dyDescent="0.25">
      <c r="A1015" s="16">
        <v>3</v>
      </c>
      <c r="B1015" s="16">
        <v>1</v>
      </c>
      <c r="C1015" s="16">
        <v>54</v>
      </c>
      <c r="D1015" s="27">
        <v>0.45</v>
      </c>
      <c r="E1015" s="16" t="str">
        <f t="shared" si="15"/>
        <v>3154</v>
      </c>
    </row>
    <row r="1016" spans="1:5" x14ac:dyDescent="0.25">
      <c r="A1016" s="16">
        <v>3</v>
      </c>
      <c r="B1016" s="16">
        <v>1</v>
      </c>
      <c r="C1016" s="16">
        <v>55</v>
      </c>
      <c r="D1016" s="27">
        <v>0.45</v>
      </c>
      <c r="E1016" s="16" t="str">
        <f t="shared" si="15"/>
        <v>3155</v>
      </c>
    </row>
    <row r="1017" spans="1:5" x14ac:dyDescent="0.25">
      <c r="A1017" s="16">
        <v>3</v>
      </c>
      <c r="B1017" s="16">
        <v>1</v>
      </c>
      <c r="C1017" s="16">
        <v>56</v>
      </c>
      <c r="D1017" s="27">
        <v>0.45</v>
      </c>
      <c r="E1017" s="16" t="str">
        <f t="shared" si="15"/>
        <v>3156</v>
      </c>
    </row>
    <row r="1018" spans="1:5" x14ac:dyDescent="0.25">
      <c r="A1018" s="16">
        <v>3</v>
      </c>
      <c r="B1018" s="16">
        <v>1</v>
      </c>
      <c r="C1018" s="16">
        <v>57</v>
      </c>
      <c r="D1018" s="27">
        <v>0.45</v>
      </c>
      <c r="E1018" s="16" t="str">
        <f t="shared" si="15"/>
        <v>3157</v>
      </c>
    </row>
    <row r="1019" spans="1:5" x14ac:dyDescent="0.25">
      <c r="A1019" s="16">
        <v>3</v>
      </c>
      <c r="B1019" s="16">
        <v>1</v>
      </c>
      <c r="C1019" s="16">
        <v>58</v>
      </c>
      <c r="D1019" s="27">
        <v>0.45</v>
      </c>
      <c r="E1019" s="16" t="str">
        <f t="shared" si="15"/>
        <v>3158</v>
      </c>
    </row>
    <row r="1020" spans="1:5" x14ac:dyDescent="0.25">
      <c r="A1020" s="16">
        <v>3</v>
      </c>
      <c r="B1020" s="16">
        <v>1</v>
      </c>
      <c r="C1020" s="16">
        <v>59</v>
      </c>
      <c r="D1020" s="27">
        <v>0.45</v>
      </c>
      <c r="E1020" s="16" t="str">
        <f t="shared" si="15"/>
        <v>3159</v>
      </c>
    </row>
    <row r="1021" spans="1:5" x14ac:dyDescent="0.25">
      <c r="A1021" s="16">
        <v>3</v>
      </c>
      <c r="B1021" s="16">
        <v>1</v>
      </c>
      <c r="C1021" s="16">
        <v>60</v>
      </c>
      <c r="D1021" s="27">
        <v>0.45</v>
      </c>
      <c r="E1021" s="16" t="str">
        <f t="shared" si="15"/>
        <v>3160</v>
      </c>
    </row>
    <row r="1022" spans="1:5" x14ac:dyDescent="0.25">
      <c r="A1022" s="16">
        <v>3</v>
      </c>
      <c r="B1022" s="16">
        <v>2</v>
      </c>
      <c r="C1022" s="16">
        <v>1</v>
      </c>
      <c r="D1022" s="27">
        <v>0.45</v>
      </c>
      <c r="E1022" s="16" t="str">
        <f t="shared" si="15"/>
        <v>321</v>
      </c>
    </row>
    <row r="1023" spans="1:5" x14ac:dyDescent="0.25">
      <c r="A1023" s="16">
        <v>3</v>
      </c>
      <c r="B1023" s="16">
        <v>2</v>
      </c>
      <c r="C1023" s="16">
        <v>2</v>
      </c>
      <c r="D1023" s="27">
        <v>0.45</v>
      </c>
      <c r="E1023" s="16" t="str">
        <f t="shared" si="15"/>
        <v>322</v>
      </c>
    </row>
    <row r="1024" spans="1:5" x14ac:dyDescent="0.25">
      <c r="A1024" s="16">
        <v>3</v>
      </c>
      <c r="B1024" s="16">
        <v>2</v>
      </c>
      <c r="C1024" s="16">
        <v>3</v>
      </c>
      <c r="D1024" s="27">
        <v>0.45</v>
      </c>
      <c r="E1024" s="16" t="str">
        <f t="shared" si="15"/>
        <v>323</v>
      </c>
    </row>
    <row r="1025" spans="1:5" x14ac:dyDescent="0.25">
      <c r="A1025" s="16">
        <v>3</v>
      </c>
      <c r="B1025" s="16">
        <v>2</v>
      </c>
      <c r="C1025" s="16">
        <v>4</v>
      </c>
      <c r="D1025" s="27">
        <v>0.45</v>
      </c>
      <c r="E1025" s="16" t="str">
        <f t="shared" si="15"/>
        <v>324</v>
      </c>
    </row>
    <row r="1026" spans="1:5" x14ac:dyDescent="0.25">
      <c r="A1026" s="16">
        <v>3</v>
      </c>
      <c r="B1026" s="16">
        <v>2</v>
      </c>
      <c r="C1026" s="16">
        <v>5</v>
      </c>
      <c r="D1026" s="27">
        <v>0.45</v>
      </c>
      <c r="E1026" s="16" t="str">
        <f t="shared" si="15"/>
        <v>325</v>
      </c>
    </row>
    <row r="1027" spans="1:5" x14ac:dyDescent="0.25">
      <c r="A1027" s="16">
        <v>3</v>
      </c>
      <c r="B1027" s="16">
        <v>2</v>
      </c>
      <c r="C1027" s="16">
        <v>6</v>
      </c>
      <c r="D1027" s="27">
        <v>0.45</v>
      </c>
      <c r="E1027" s="16" t="str">
        <f t="shared" ref="E1027:E1090" si="16">A1027&amp;B1027&amp;C1027</f>
        <v>326</v>
      </c>
    </row>
    <row r="1028" spans="1:5" x14ac:dyDescent="0.25">
      <c r="A1028" s="16">
        <v>3</v>
      </c>
      <c r="B1028" s="16">
        <v>2</v>
      </c>
      <c r="C1028" s="16">
        <v>7</v>
      </c>
      <c r="D1028" s="27">
        <v>0.45</v>
      </c>
      <c r="E1028" s="16" t="str">
        <f t="shared" si="16"/>
        <v>327</v>
      </c>
    </row>
    <row r="1029" spans="1:5" x14ac:dyDescent="0.25">
      <c r="A1029" s="16">
        <v>3</v>
      </c>
      <c r="B1029" s="16">
        <v>2</v>
      </c>
      <c r="C1029" s="16">
        <v>8</v>
      </c>
      <c r="D1029" s="27">
        <v>0.45</v>
      </c>
      <c r="E1029" s="16" t="str">
        <f t="shared" si="16"/>
        <v>328</v>
      </c>
    </row>
    <row r="1030" spans="1:5" x14ac:dyDescent="0.25">
      <c r="A1030" s="16">
        <v>3</v>
      </c>
      <c r="B1030" s="16">
        <v>2</v>
      </c>
      <c r="C1030" s="16">
        <v>9</v>
      </c>
      <c r="D1030" s="27">
        <v>0.45</v>
      </c>
      <c r="E1030" s="16" t="str">
        <f t="shared" si="16"/>
        <v>329</v>
      </c>
    </row>
    <row r="1031" spans="1:5" x14ac:dyDescent="0.25">
      <c r="A1031" s="16">
        <v>3</v>
      </c>
      <c r="B1031" s="16">
        <v>2</v>
      </c>
      <c r="C1031" s="16">
        <v>10</v>
      </c>
      <c r="D1031" s="27">
        <v>0.45</v>
      </c>
      <c r="E1031" s="16" t="str">
        <f t="shared" si="16"/>
        <v>3210</v>
      </c>
    </row>
    <row r="1032" spans="1:5" x14ac:dyDescent="0.25">
      <c r="A1032" s="16">
        <v>3</v>
      </c>
      <c r="B1032" s="16">
        <v>2</v>
      </c>
      <c r="C1032" s="16">
        <v>11</v>
      </c>
      <c r="D1032" s="27">
        <v>0.45</v>
      </c>
      <c r="E1032" s="16" t="str">
        <f t="shared" si="16"/>
        <v>3211</v>
      </c>
    </row>
    <row r="1033" spans="1:5" x14ac:dyDescent="0.25">
      <c r="A1033" s="16">
        <v>3</v>
      </c>
      <c r="B1033" s="16">
        <v>2</v>
      </c>
      <c r="C1033" s="16">
        <v>12</v>
      </c>
      <c r="D1033" s="27">
        <v>0.45</v>
      </c>
      <c r="E1033" s="16" t="str">
        <f t="shared" si="16"/>
        <v>3212</v>
      </c>
    </row>
    <row r="1034" spans="1:5" x14ac:dyDescent="0.25">
      <c r="A1034" s="16">
        <v>3</v>
      </c>
      <c r="B1034" s="16">
        <v>2</v>
      </c>
      <c r="C1034" s="16">
        <v>13</v>
      </c>
      <c r="D1034" s="27">
        <v>0.45</v>
      </c>
      <c r="E1034" s="16" t="str">
        <f t="shared" si="16"/>
        <v>3213</v>
      </c>
    </row>
    <row r="1035" spans="1:5" x14ac:dyDescent="0.25">
      <c r="A1035" s="16">
        <v>3</v>
      </c>
      <c r="B1035" s="16">
        <v>2</v>
      </c>
      <c r="C1035" s="16">
        <v>14</v>
      </c>
      <c r="D1035" s="27">
        <v>0.45</v>
      </c>
      <c r="E1035" s="16" t="str">
        <f t="shared" si="16"/>
        <v>3214</v>
      </c>
    </row>
    <row r="1036" spans="1:5" x14ac:dyDescent="0.25">
      <c r="A1036" s="16">
        <v>3</v>
      </c>
      <c r="B1036" s="16">
        <v>2</v>
      </c>
      <c r="C1036" s="16">
        <v>15</v>
      </c>
      <c r="D1036" s="27">
        <v>0.65</v>
      </c>
      <c r="E1036" s="16" t="str">
        <f t="shared" si="16"/>
        <v>3215</v>
      </c>
    </row>
    <row r="1037" spans="1:5" x14ac:dyDescent="0.25">
      <c r="A1037" s="16">
        <v>3</v>
      </c>
      <c r="B1037" s="16">
        <v>2</v>
      </c>
      <c r="C1037" s="16">
        <v>16</v>
      </c>
      <c r="D1037" s="27">
        <v>0.3</v>
      </c>
      <c r="E1037" s="16" t="str">
        <f t="shared" si="16"/>
        <v>3216</v>
      </c>
    </row>
    <row r="1038" spans="1:5" x14ac:dyDescent="0.25">
      <c r="A1038" s="16">
        <v>3</v>
      </c>
      <c r="B1038" s="16">
        <v>2</v>
      </c>
      <c r="C1038" s="16">
        <v>17</v>
      </c>
      <c r="D1038" s="27">
        <v>0.70000000000000007</v>
      </c>
      <c r="E1038" s="16" t="str">
        <f t="shared" si="16"/>
        <v>3217</v>
      </c>
    </row>
    <row r="1039" spans="1:5" x14ac:dyDescent="0.25">
      <c r="A1039" s="16">
        <v>3</v>
      </c>
      <c r="B1039" s="16">
        <v>2</v>
      </c>
      <c r="C1039" s="16">
        <v>18</v>
      </c>
      <c r="D1039" s="27">
        <v>0.5</v>
      </c>
      <c r="E1039" s="16" t="str">
        <f t="shared" si="16"/>
        <v>3218</v>
      </c>
    </row>
    <row r="1040" spans="1:5" x14ac:dyDescent="0.25">
      <c r="A1040" s="16">
        <v>3</v>
      </c>
      <c r="B1040" s="16">
        <v>2</v>
      </c>
      <c r="C1040" s="16">
        <v>19</v>
      </c>
      <c r="D1040" s="27">
        <v>0.85</v>
      </c>
      <c r="E1040" s="16" t="str">
        <f t="shared" si="16"/>
        <v>3219</v>
      </c>
    </row>
    <row r="1041" spans="1:5" x14ac:dyDescent="0.25">
      <c r="A1041" s="16">
        <v>3</v>
      </c>
      <c r="B1041" s="16">
        <v>2</v>
      </c>
      <c r="C1041" s="16">
        <v>20</v>
      </c>
      <c r="D1041" s="27">
        <v>0.3</v>
      </c>
      <c r="E1041" s="16" t="str">
        <f t="shared" si="16"/>
        <v>3220</v>
      </c>
    </row>
    <row r="1042" spans="1:5" x14ac:dyDescent="0.25">
      <c r="A1042" s="16">
        <v>3</v>
      </c>
      <c r="B1042" s="16">
        <v>2</v>
      </c>
      <c r="C1042" s="16">
        <v>21</v>
      </c>
      <c r="D1042" s="27">
        <v>0.55000000000000004</v>
      </c>
      <c r="E1042" s="16" t="str">
        <f t="shared" si="16"/>
        <v>3221</v>
      </c>
    </row>
    <row r="1043" spans="1:5" x14ac:dyDescent="0.25">
      <c r="A1043" s="16">
        <v>3</v>
      </c>
      <c r="B1043" s="16">
        <v>2</v>
      </c>
      <c r="C1043" s="16">
        <v>22</v>
      </c>
      <c r="D1043" s="27">
        <v>0.25</v>
      </c>
      <c r="E1043" s="16" t="str">
        <f t="shared" si="16"/>
        <v>3222</v>
      </c>
    </row>
    <row r="1044" spans="1:5" x14ac:dyDescent="0.25">
      <c r="A1044" s="16">
        <v>3</v>
      </c>
      <c r="B1044" s="16">
        <v>2</v>
      </c>
      <c r="C1044" s="16">
        <v>23</v>
      </c>
      <c r="D1044" s="27">
        <v>0.75</v>
      </c>
      <c r="E1044" s="16" t="str">
        <f t="shared" si="16"/>
        <v>3223</v>
      </c>
    </row>
    <row r="1045" spans="1:5" x14ac:dyDescent="0.25">
      <c r="A1045" s="16">
        <v>3</v>
      </c>
      <c r="B1045" s="16">
        <v>2</v>
      </c>
      <c r="C1045" s="16">
        <v>24</v>
      </c>
      <c r="D1045" s="27">
        <v>0.5</v>
      </c>
      <c r="E1045" s="16" t="str">
        <f t="shared" si="16"/>
        <v>3224</v>
      </c>
    </row>
    <row r="1046" spans="1:5" x14ac:dyDescent="0.25">
      <c r="A1046" s="16">
        <v>3</v>
      </c>
      <c r="B1046" s="16">
        <v>2</v>
      </c>
      <c r="C1046" s="16">
        <v>25</v>
      </c>
      <c r="D1046" s="27">
        <v>0.5</v>
      </c>
      <c r="E1046" s="16" t="str">
        <f t="shared" si="16"/>
        <v>3225</v>
      </c>
    </row>
    <row r="1047" spans="1:5" x14ac:dyDescent="0.25">
      <c r="A1047" s="16">
        <v>3</v>
      </c>
      <c r="B1047" s="16">
        <v>2</v>
      </c>
      <c r="C1047" s="16">
        <v>26</v>
      </c>
      <c r="D1047" s="27">
        <v>0.5</v>
      </c>
      <c r="E1047" s="16" t="str">
        <f t="shared" si="16"/>
        <v>3226</v>
      </c>
    </row>
    <row r="1048" spans="1:5" x14ac:dyDescent="0.25">
      <c r="A1048" s="16">
        <v>3</v>
      </c>
      <c r="B1048" s="16">
        <v>2</v>
      </c>
      <c r="C1048" s="16">
        <v>27</v>
      </c>
      <c r="D1048" s="27">
        <v>0.5</v>
      </c>
      <c r="E1048" s="16" t="str">
        <f t="shared" si="16"/>
        <v>3227</v>
      </c>
    </row>
    <row r="1049" spans="1:5" x14ac:dyDescent="0.25">
      <c r="A1049" s="16">
        <v>3</v>
      </c>
      <c r="B1049" s="16">
        <v>2</v>
      </c>
      <c r="C1049" s="16">
        <v>28</v>
      </c>
      <c r="D1049" s="27">
        <v>0.5</v>
      </c>
      <c r="E1049" s="16" t="str">
        <f t="shared" si="16"/>
        <v>3228</v>
      </c>
    </row>
    <row r="1050" spans="1:5" x14ac:dyDescent="0.25">
      <c r="A1050" s="16">
        <v>3</v>
      </c>
      <c r="B1050" s="16">
        <v>2</v>
      </c>
      <c r="C1050" s="16">
        <v>29</v>
      </c>
      <c r="D1050" s="27">
        <v>0.5</v>
      </c>
      <c r="E1050" s="16" t="str">
        <f t="shared" si="16"/>
        <v>3229</v>
      </c>
    </row>
    <row r="1051" spans="1:5" x14ac:dyDescent="0.25">
      <c r="A1051" s="16">
        <v>3</v>
      </c>
      <c r="B1051" s="16">
        <v>2</v>
      </c>
      <c r="C1051" s="16">
        <v>30</v>
      </c>
      <c r="D1051" s="27">
        <v>0.65</v>
      </c>
      <c r="E1051" s="16" t="str">
        <f t="shared" si="16"/>
        <v>3230</v>
      </c>
    </row>
    <row r="1052" spans="1:5" x14ac:dyDescent="0.25">
      <c r="A1052" s="16">
        <v>3</v>
      </c>
      <c r="B1052" s="16">
        <v>2</v>
      </c>
      <c r="C1052" s="16">
        <v>31</v>
      </c>
      <c r="D1052" s="27">
        <v>0.45</v>
      </c>
      <c r="E1052" s="16" t="str">
        <f t="shared" si="16"/>
        <v>3231</v>
      </c>
    </row>
    <row r="1053" spans="1:5" x14ac:dyDescent="0.25">
      <c r="A1053" s="16">
        <v>3</v>
      </c>
      <c r="B1053" s="16">
        <v>2</v>
      </c>
      <c r="C1053" s="16">
        <v>32</v>
      </c>
      <c r="D1053" s="27">
        <v>0.5</v>
      </c>
      <c r="E1053" s="16" t="str">
        <f t="shared" si="16"/>
        <v>3232</v>
      </c>
    </row>
    <row r="1054" spans="1:5" x14ac:dyDescent="0.25">
      <c r="A1054" s="16">
        <v>3</v>
      </c>
      <c r="B1054" s="16">
        <v>2</v>
      </c>
      <c r="C1054" s="16">
        <v>33</v>
      </c>
      <c r="D1054" s="27">
        <v>0.5</v>
      </c>
      <c r="E1054" s="16" t="str">
        <f t="shared" si="16"/>
        <v>3233</v>
      </c>
    </row>
    <row r="1055" spans="1:5" x14ac:dyDescent="0.25">
      <c r="A1055" s="16">
        <v>3</v>
      </c>
      <c r="B1055" s="16">
        <v>2</v>
      </c>
      <c r="C1055" s="16">
        <v>34</v>
      </c>
      <c r="D1055" s="27">
        <v>0.5</v>
      </c>
      <c r="E1055" s="16" t="str">
        <f t="shared" si="16"/>
        <v>3234</v>
      </c>
    </row>
    <row r="1056" spans="1:5" x14ac:dyDescent="0.25">
      <c r="A1056" s="16">
        <v>3</v>
      </c>
      <c r="B1056" s="16">
        <v>2</v>
      </c>
      <c r="C1056" s="16">
        <v>35</v>
      </c>
      <c r="D1056" s="27">
        <v>0.5</v>
      </c>
      <c r="E1056" s="16" t="str">
        <f t="shared" si="16"/>
        <v>3235</v>
      </c>
    </row>
    <row r="1057" spans="1:5" x14ac:dyDescent="0.25">
      <c r="A1057" s="16">
        <v>3</v>
      </c>
      <c r="B1057" s="16">
        <v>2</v>
      </c>
      <c r="C1057" s="16">
        <v>36</v>
      </c>
      <c r="D1057" s="27">
        <v>0.5</v>
      </c>
      <c r="E1057" s="16" t="str">
        <f t="shared" si="16"/>
        <v>3236</v>
      </c>
    </row>
    <row r="1058" spans="1:5" x14ac:dyDescent="0.25">
      <c r="A1058" s="16">
        <v>3</v>
      </c>
      <c r="B1058" s="16">
        <v>2</v>
      </c>
      <c r="C1058" s="16">
        <v>37</v>
      </c>
      <c r="D1058" s="27">
        <v>0.5</v>
      </c>
      <c r="E1058" s="16" t="str">
        <f t="shared" si="16"/>
        <v>3237</v>
      </c>
    </row>
    <row r="1059" spans="1:5" x14ac:dyDescent="0.25">
      <c r="A1059" s="16">
        <v>3</v>
      </c>
      <c r="B1059" s="16">
        <v>2</v>
      </c>
      <c r="C1059" s="16">
        <v>38</v>
      </c>
      <c r="D1059" s="27">
        <v>0.5</v>
      </c>
      <c r="E1059" s="16" t="str">
        <f t="shared" si="16"/>
        <v>3238</v>
      </c>
    </row>
    <row r="1060" spans="1:5" x14ac:dyDescent="0.25">
      <c r="A1060" s="16">
        <v>3</v>
      </c>
      <c r="B1060" s="16">
        <v>2</v>
      </c>
      <c r="C1060" s="16">
        <v>39</v>
      </c>
      <c r="D1060" s="27">
        <v>0.5</v>
      </c>
      <c r="E1060" s="16" t="str">
        <f t="shared" si="16"/>
        <v>3239</v>
      </c>
    </row>
    <row r="1061" spans="1:5" x14ac:dyDescent="0.25">
      <c r="A1061" s="16">
        <v>3</v>
      </c>
      <c r="B1061" s="16">
        <v>2</v>
      </c>
      <c r="C1061" s="16">
        <v>40</v>
      </c>
      <c r="D1061" s="27">
        <v>0.5</v>
      </c>
      <c r="E1061" s="16" t="str">
        <f t="shared" si="16"/>
        <v>3240</v>
      </c>
    </row>
    <row r="1062" spans="1:5" x14ac:dyDescent="0.25">
      <c r="A1062" s="16">
        <v>3</v>
      </c>
      <c r="B1062" s="16">
        <v>2</v>
      </c>
      <c r="C1062" s="16">
        <v>41</v>
      </c>
      <c r="D1062" s="27">
        <v>0.5</v>
      </c>
      <c r="E1062" s="16" t="str">
        <f t="shared" si="16"/>
        <v>3241</v>
      </c>
    </row>
    <row r="1063" spans="1:5" x14ac:dyDescent="0.25">
      <c r="A1063" s="16">
        <v>3</v>
      </c>
      <c r="B1063" s="16">
        <v>2</v>
      </c>
      <c r="C1063" s="16">
        <v>42</v>
      </c>
      <c r="D1063" s="27">
        <v>0.5</v>
      </c>
      <c r="E1063" s="16" t="str">
        <f t="shared" si="16"/>
        <v>3242</v>
      </c>
    </row>
    <row r="1064" spans="1:5" x14ac:dyDescent="0.25">
      <c r="A1064" s="16">
        <v>3</v>
      </c>
      <c r="B1064" s="16">
        <v>2</v>
      </c>
      <c r="C1064" s="16">
        <v>43</v>
      </c>
      <c r="D1064" s="27">
        <v>0.5</v>
      </c>
      <c r="E1064" s="16" t="str">
        <f t="shared" si="16"/>
        <v>3243</v>
      </c>
    </row>
    <row r="1065" spans="1:5" x14ac:dyDescent="0.25">
      <c r="A1065" s="16">
        <v>3</v>
      </c>
      <c r="B1065" s="16">
        <v>2</v>
      </c>
      <c r="C1065" s="16">
        <v>44</v>
      </c>
      <c r="D1065" s="27">
        <v>0.5</v>
      </c>
      <c r="E1065" s="16" t="str">
        <f t="shared" si="16"/>
        <v>3244</v>
      </c>
    </row>
    <row r="1066" spans="1:5" x14ac:dyDescent="0.25">
      <c r="A1066" s="16">
        <v>3</v>
      </c>
      <c r="B1066" s="16">
        <v>2</v>
      </c>
      <c r="C1066" s="16">
        <v>45</v>
      </c>
      <c r="D1066" s="27">
        <v>0.5</v>
      </c>
      <c r="E1066" s="16" t="str">
        <f t="shared" si="16"/>
        <v>3245</v>
      </c>
    </row>
    <row r="1067" spans="1:5" x14ac:dyDescent="0.25">
      <c r="A1067" s="16">
        <v>3</v>
      </c>
      <c r="B1067" s="16">
        <v>2</v>
      </c>
      <c r="C1067" s="16">
        <v>46</v>
      </c>
      <c r="D1067" s="27">
        <v>0.5</v>
      </c>
      <c r="E1067" s="16" t="str">
        <f t="shared" si="16"/>
        <v>3246</v>
      </c>
    </row>
    <row r="1068" spans="1:5" x14ac:dyDescent="0.25">
      <c r="A1068" s="16">
        <v>3</v>
      </c>
      <c r="B1068" s="16">
        <v>2</v>
      </c>
      <c r="C1068" s="16">
        <v>47</v>
      </c>
      <c r="D1068" s="27">
        <v>0.5</v>
      </c>
      <c r="E1068" s="16" t="str">
        <f t="shared" si="16"/>
        <v>3247</v>
      </c>
    </row>
    <row r="1069" spans="1:5" x14ac:dyDescent="0.25">
      <c r="A1069" s="16">
        <v>3</v>
      </c>
      <c r="B1069" s="16">
        <v>2</v>
      </c>
      <c r="C1069" s="16">
        <v>48</v>
      </c>
      <c r="D1069" s="27">
        <v>0.5</v>
      </c>
      <c r="E1069" s="16" t="str">
        <f t="shared" si="16"/>
        <v>3248</v>
      </c>
    </row>
    <row r="1070" spans="1:5" x14ac:dyDescent="0.25">
      <c r="A1070" s="16">
        <v>3</v>
      </c>
      <c r="B1070" s="16">
        <v>2</v>
      </c>
      <c r="C1070" s="16">
        <v>49</v>
      </c>
      <c r="D1070" s="27">
        <v>0.5</v>
      </c>
      <c r="E1070" s="16" t="str">
        <f t="shared" si="16"/>
        <v>3249</v>
      </c>
    </row>
    <row r="1071" spans="1:5" x14ac:dyDescent="0.25">
      <c r="A1071" s="16">
        <v>3</v>
      </c>
      <c r="B1071" s="16">
        <v>2</v>
      </c>
      <c r="C1071" s="16">
        <v>50</v>
      </c>
      <c r="D1071" s="27">
        <v>0.5</v>
      </c>
      <c r="E1071" s="16" t="str">
        <f t="shared" si="16"/>
        <v>3250</v>
      </c>
    </row>
    <row r="1072" spans="1:5" x14ac:dyDescent="0.25">
      <c r="A1072" s="16">
        <v>3</v>
      </c>
      <c r="B1072" s="16">
        <v>2</v>
      </c>
      <c r="C1072" s="16">
        <v>51</v>
      </c>
      <c r="D1072" s="27">
        <v>0.5</v>
      </c>
      <c r="E1072" s="16" t="str">
        <f t="shared" si="16"/>
        <v>3251</v>
      </c>
    </row>
    <row r="1073" spans="1:5" x14ac:dyDescent="0.25">
      <c r="A1073" s="16">
        <v>3</v>
      </c>
      <c r="B1073" s="16">
        <v>2</v>
      </c>
      <c r="C1073" s="16">
        <v>52</v>
      </c>
      <c r="D1073" s="27">
        <v>0.5</v>
      </c>
      <c r="E1073" s="16" t="str">
        <f t="shared" si="16"/>
        <v>3252</v>
      </c>
    </row>
    <row r="1074" spans="1:5" x14ac:dyDescent="0.25">
      <c r="A1074" s="16">
        <v>3</v>
      </c>
      <c r="B1074" s="16">
        <v>2</v>
      </c>
      <c r="C1074" s="16">
        <v>53</v>
      </c>
      <c r="D1074" s="27">
        <v>0.5</v>
      </c>
      <c r="E1074" s="16" t="str">
        <f t="shared" si="16"/>
        <v>3253</v>
      </c>
    </row>
    <row r="1075" spans="1:5" x14ac:dyDescent="0.25">
      <c r="A1075" s="16">
        <v>3</v>
      </c>
      <c r="B1075" s="16">
        <v>2</v>
      </c>
      <c r="C1075" s="16">
        <v>54</v>
      </c>
      <c r="D1075" s="27">
        <v>0.5</v>
      </c>
      <c r="E1075" s="16" t="str">
        <f t="shared" si="16"/>
        <v>3254</v>
      </c>
    </row>
    <row r="1076" spans="1:5" x14ac:dyDescent="0.25">
      <c r="A1076" s="16">
        <v>3</v>
      </c>
      <c r="B1076" s="16">
        <v>2</v>
      </c>
      <c r="C1076" s="16">
        <v>55</v>
      </c>
      <c r="D1076" s="27">
        <v>0.4</v>
      </c>
      <c r="E1076" s="16" t="str">
        <f t="shared" si="16"/>
        <v>3255</v>
      </c>
    </row>
    <row r="1077" spans="1:5" x14ac:dyDescent="0.25">
      <c r="A1077" s="16">
        <v>3</v>
      </c>
      <c r="B1077" s="16">
        <v>2</v>
      </c>
      <c r="C1077" s="16">
        <v>56</v>
      </c>
      <c r="D1077" s="27">
        <v>0.85</v>
      </c>
      <c r="E1077" s="16" t="str">
        <f t="shared" si="16"/>
        <v>3256</v>
      </c>
    </row>
    <row r="1078" spans="1:5" x14ac:dyDescent="0.25">
      <c r="A1078" s="16">
        <v>3</v>
      </c>
      <c r="B1078" s="16">
        <v>2</v>
      </c>
      <c r="C1078" s="16">
        <v>57</v>
      </c>
      <c r="D1078" s="27">
        <v>0.5</v>
      </c>
      <c r="E1078" s="16" t="str">
        <f t="shared" si="16"/>
        <v>3257</v>
      </c>
    </row>
    <row r="1079" spans="1:5" x14ac:dyDescent="0.25">
      <c r="A1079" s="16">
        <v>3</v>
      </c>
      <c r="B1079" s="16">
        <v>2</v>
      </c>
      <c r="C1079" s="16">
        <v>58</v>
      </c>
      <c r="D1079" s="27">
        <v>0.95000000000000007</v>
      </c>
      <c r="E1079" s="16" t="str">
        <f t="shared" si="16"/>
        <v>3258</v>
      </c>
    </row>
    <row r="1080" spans="1:5" x14ac:dyDescent="0.25">
      <c r="A1080" s="16">
        <v>3</v>
      </c>
      <c r="B1080" s="16">
        <v>2</v>
      </c>
      <c r="C1080" s="16">
        <v>59</v>
      </c>
      <c r="D1080" s="27">
        <v>0.5</v>
      </c>
      <c r="E1080" s="16" t="str">
        <f t="shared" si="16"/>
        <v>3259</v>
      </c>
    </row>
    <row r="1081" spans="1:5" x14ac:dyDescent="0.25">
      <c r="A1081" s="16">
        <v>3</v>
      </c>
      <c r="B1081" s="16">
        <v>2</v>
      </c>
      <c r="C1081" s="16">
        <v>60</v>
      </c>
      <c r="D1081" s="27">
        <v>0.75</v>
      </c>
      <c r="E1081" s="16" t="str">
        <f t="shared" si="16"/>
        <v>3260</v>
      </c>
    </row>
    <row r="1082" spans="1:5" x14ac:dyDescent="0.25">
      <c r="A1082" s="16">
        <v>3</v>
      </c>
      <c r="B1082" s="16">
        <v>3</v>
      </c>
      <c r="C1082" s="16">
        <v>1</v>
      </c>
      <c r="D1082" s="27">
        <v>0.65</v>
      </c>
      <c r="E1082" s="16" t="str">
        <f t="shared" si="16"/>
        <v>331</v>
      </c>
    </row>
    <row r="1083" spans="1:5" x14ac:dyDescent="0.25">
      <c r="A1083" s="16">
        <v>3</v>
      </c>
      <c r="B1083" s="16">
        <v>3</v>
      </c>
      <c r="C1083" s="16">
        <v>2</v>
      </c>
      <c r="D1083" s="27">
        <v>0.65</v>
      </c>
      <c r="E1083" s="16" t="str">
        <f t="shared" si="16"/>
        <v>332</v>
      </c>
    </row>
    <row r="1084" spans="1:5" x14ac:dyDescent="0.25">
      <c r="A1084" s="16">
        <v>3</v>
      </c>
      <c r="B1084" s="16">
        <v>3</v>
      </c>
      <c r="C1084" s="16">
        <v>3</v>
      </c>
      <c r="D1084" s="27">
        <v>0.65</v>
      </c>
      <c r="E1084" s="16" t="str">
        <f t="shared" si="16"/>
        <v>333</v>
      </c>
    </row>
    <row r="1085" spans="1:5" x14ac:dyDescent="0.25">
      <c r="A1085" s="16">
        <v>3</v>
      </c>
      <c r="B1085" s="16">
        <v>3</v>
      </c>
      <c r="C1085" s="16">
        <v>4</v>
      </c>
      <c r="D1085" s="27">
        <v>0.65</v>
      </c>
      <c r="E1085" s="16" t="str">
        <f t="shared" si="16"/>
        <v>334</v>
      </c>
    </row>
    <row r="1086" spans="1:5" x14ac:dyDescent="0.25">
      <c r="A1086" s="16">
        <v>3</v>
      </c>
      <c r="B1086" s="16">
        <v>3</v>
      </c>
      <c r="C1086" s="16">
        <v>5</v>
      </c>
      <c r="D1086" s="27">
        <v>0.65</v>
      </c>
      <c r="E1086" s="16" t="str">
        <f t="shared" si="16"/>
        <v>335</v>
      </c>
    </row>
    <row r="1087" spans="1:5" x14ac:dyDescent="0.25">
      <c r="A1087" s="16">
        <v>3</v>
      </c>
      <c r="B1087" s="16">
        <v>3</v>
      </c>
      <c r="C1087" s="16">
        <v>6</v>
      </c>
      <c r="D1087" s="27">
        <v>0.65</v>
      </c>
      <c r="E1087" s="16" t="str">
        <f t="shared" si="16"/>
        <v>336</v>
      </c>
    </row>
    <row r="1088" spans="1:5" x14ac:dyDescent="0.25">
      <c r="A1088" s="16">
        <v>3</v>
      </c>
      <c r="B1088" s="16">
        <v>3</v>
      </c>
      <c r="C1088" s="16">
        <v>7</v>
      </c>
      <c r="D1088" s="27">
        <v>0.65</v>
      </c>
      <c r="E1088" s="16" t="str">
        <f t="shared" si="16"/>
        <v>337</v>
      </c>
    </row>
    <row r="1089" spans="1:5" x14ac:dyDescent="0.25">
      <c r="A1089" s="16">
        <v>3</v>
      </c>
      <c r="B1089" s="16">
        <v>3</v>
      </c>
      <c r="C1089" s="16">
        <v>8</v>
      </c>
      <c r="D1089" s="27">
        <v>0.65</v>
      </c>
      <c r="E1089" s="16" t="str">
        <f t="shared" si="16"/>
        <v>338</v>
      </c>
    </row>
    <row r="1090" spans="1:5" x14ac:dyDescent="0.25">
      <c r="A1090" s="16">
        <v>3</v>
      </c>
      <c r="B1090" s="16">
        <v>3</v>
      </c>
      <c r="C1090" s="16">
        <v>9</v>
      </c>
      <c r="D1090" s="27">
        <v>0.65</v>
      </c>
      <c r="E1090" s="16" t="str">
        <f t="shared" si="16"/>
        <v>339</v>
      </c>
    </row>
    <row r="1091" spans="1:5" x14ac:dyDescent="0.25">
      <c r="A1091" s="16">
        <v>3</v>
      </c>
      <c r="B1091" s="16">
        <v>3</v>
      </c>
      <c r="C1091" s="16">
        <v>10</v>
      </c>
      <c r="D1091" s="27">
        <v>0.65</v>
      </c>
      <c r="E1091" s="16" t="str">
        <f t="shared" ref="E1091:E1154" si="17">A1091&amp;B1091&amp;C1091</f>
        <v>3310</v>
      </c>
    </row>
    <row r="1092" spans="1:5" x14ac:dyDescent="0.25">
      <c r="A1092" s="16">
        <v>3</v>
      </c>
      <c r="B1092" s="16">
        <v>3</v>
      </c>
      <c r="C1092" s="16">
        <v>11</v>
      </c>
      <c r="D1092" s="27">
        <v>0.65</v>
      </c>
      <c r="E1092" s="16" t="str">
        <f t="shared" si="17"/>
        <v>3311</v>
      </c>
    </row>
    <row r="1093" spans="1:5" x14ac:dyDescent="0.25">
      <c r="A1093" s="16">
        <v>3</v>
      </c>
      <c r="B1093" s="16">
        <v>3</v>
      </c>
      <c r="C1093" s="16">
        <v>12</v>
      </c>
      <c r="D1093" s="27">
        <v>0.65</v>
      </c>
      <c r="E1093" s="16" t="str">
        <f t="shared" si="17"/>
        <v>3312</v>
      </c>
    </row>
    <row r="1094" spans="1:5" x14ac:dyDescent="0.25">
      <c r="A1094" s="16">
        <v>3</v>
      </c>
      <c r="B1094" s="16">
        <v>3</v>
      </c>
      <c r="C1094" s="16">
        <v>13</v>
      </c>
      <c r="D1094" s="27">
        <v>0.65</v>
      </c>
      <c r="E1094" s="16" t="str">
        <f t="shared" si="17"/>
        <v>3313</v>
      </c>
    </row>
    <row r="1095" spans="1:5" x14ac:dyDescent="0.25">
      <c r="A1095" s="16">
        <v>3</v>
      </c>
      <c r="B1095" s="16">
        <v>3</v>
      </c>
      <c r="C1095" s="16">
        <v>14</v>
      </c>
      <c r="D1095" s="27">
        <v>0.65</v>
      </c>
      <c r="E1095" s="16" t="str">
        <f t="shared" si="17"/>
        <v>3314</v>
      </c>
    </row>
    <row r="1096" spans="1:5" x14ac:dyDescent="0.25">
      <c r="A1096" s="16">
        <v>3</v>
      </c>
      <c r="B1096" s="16">
        <v>3</v>
      </c>
      <c r="C1096" s="16">
        <v>15</v>
      </c>
      <c r="D1096" s="27">
        <v>0.55000000000000004</v>
      </c>
      <c r="E1096" s="16" t="str">
        <f t="shared" si="17"/>
        <v>3315</v>
      </c>
    </row>
    <row r="1097" spans="1:5" x14ac:dyDescent="0.25">
      <c r="A1097" s="16">
        <v>3</v>
      </c>
      <c r="B1097" s="16">
        <v>3</v>
      </c>
      <c r="C1097" s="16">
        <v>16</v>
      </c>
      <c r="D1097" s="27">
        <v>0.9</v>
      </c>
      <c r="E1097" s="16" t="str">
        <f t="shared" si="17"/>
        <v>3316</v>
      </c>
    </row>
    <row r="1098" spans="1:5" x14ac:dyDescent="0.25">
      <c r="A1098" s="16">
        <v>3</v>
      </c>
      <c r="B1098" s="16">
        <v>3</v>
      </c>
      <c r="C1098" s="16">
        <v>17</v>
      </c>
      <c r="D1098" s="27">
        <v>0.4</v>
      </c>
      <c r="E1098" s="16" t="str">
        <f t="shared" si="17"/>
        <v>3317</v>
      </c>
    </row>
    <row r="1099" spans="1:5" x14ac:dyDescent="0.25">
      <c r="A1099" s="16">
        <v>3</v>
      </c>
      <c r="B1099" s="16">
        <v>3</v>
      </c>
      <c r="C1099" s="16">
        <v>18</v>
      </c>
      <c r="D1099" s="27">
        <v>0.55000000000000004</v>
      </c>
      <c r="E1099" s="16" t="str">
        <f t="shared" si="17"/>
        <v>3318</v>
      </c>
    </row>
    <row r="1100" spans="1:5" x14ac:dyDescent="0.25">
      <c r="A1100" s="16">
        <v>3</v>
      </c>
      <c r="B1100" s="16">
        <v>3</v>
      </c>
      <c r="C1100" s="16">
        <v>19</v>
      </c>
      <c r="D1100" s="27">
        <v>0.3</v>
      </c>
      <c r="E1100" s="16" t="str">
        <f t="shared" si="17"/>
        <v>3319</v>
      </c>
    </row>
    <row r="1101" spans="1:5" x14ac:dyDescent="0.25">
      <c r="A1101" s="16">
        <v>3</v>
      </c>
      <c r="B1101" s="16">
        <v>3</v>
      </c>
      <c r="C1101" s="16">
        <v>20</v>
      </c>
      <c r="D1101" s="27">
        <v>0.55000000000000004</v>
      </c>
      <c r="E1101" s="16" t="str">
        <f t="shared" si="17"/>
        <v>3320</v>
      </c>
    </row>
    <row r="1102" spans="1:5" x14ac:dyDescent="0.25">
      <c r="A1102" s="16">
        <v>3</v>
      </c>
      <c r="B1102" s="16">
        <v>3</v>
      </c>
      <c r="C1102" s="16">
        <v>21</v>
      </c>
      <c r="D1102" s="27">
        <v>0.3</v>
      </c>
      <c r="E1102" s="16" t="str">
        <f t="shared" si="17"/>
        <v>3321</v>
      </c>
    </row>
    <row r="1103" spans="1:5" x14ac:dyDescent="0.25">
      <c r="A1103" s="16">
        <v>3</v>
      </c>
      <c r="B1103" s="16">
        <v>3</v>
      </c>
      <c r="C1103" s="16">
        <v>22</v>
      </c>
      <c r="D1103" s="27">
        <v>0.70000000000000007</v>
      </c>
      <c r="E1103" s="16" t="str">
        <f t="shared" si="17"/>
        <v>3322</v>
      </c>
    </row>
    <row r="1104" spans="1:5" x14ac:dyDescent="0.25">
      <c r="A1104" s="16">
        <v>3</v>
      </c>
      <c r="B1104" s="16">
        <v>3</v>
      </c>
      <c r="C1104" s="16">
        <v>23</v>
      </c>
      <c r="D1104" s="27">
        <v>0.5</v>
      </c>
      <c r="E1104" s="16" t="str">
        <f t="shared" si="17"/>
        <v>3323</v>
      </c>
    </row>
    <row r="1105" spans="1:5" x14ac:dyDescent="0.25">
      <c r="A1105" s="16">
        <v>3</v>
      </c>
      <c r="B1105" s="16">
        <v>3</v>
      </c>
      <c r="C1105" s="16">
        <v>24</v>
      </c>
      <c r="D1105" s="27">
        <v>0.5</v>
      </c>
      <c r="E1105" s="16" t="str">
        <f t="shared" si="17"/>
        <v>3324</v>
      </c>
    </row>
    <row r="1106" spans="1:5" x14ac:dyDescent="0.25">
      <c r="A1106" s="16">
        <v>3</v>
      </c>
      <c r="B1106" s="16">
        <v>3</v>
      </c>
      <c r="C1106" s="16">
        <v>25</v>
      </c>
      <c r="D1106" s="27">
        <v>0.5</v>
      </c>
      <c r="E1106" s="16" t="str">
        <f t="shared" si="17"/>
        <v>3325</v>
      </c>
    </row>
    <row r="1107" spans="1:5" x14ac:dyDescent="0.25">
      <c r="A1107" s="16">
        <v>3</v>
      </c>
      <c r="B1107" s="16">
        <v>3</v>
      </c>
      <c r="C1107" s="16">
        <v>26</v>
      </c>
      <c r="D1107" s="27">
        <v>0.5</v>
      </c>
      <c r="E1107" s="16" t="str">
        <f t="shared" si="17"/>
        <v>3326</v>
      </c>
    </row>
    <row r="1108" spans="1:5" x14ac:dyDescent="0.25">
      <c r="A1108" s="16">
        <v>3</v>
      </c>
      <c r="B1108" s="16">
        <v>3</v>
      </c>
      <c r="C1108" s="16">
        <v>27</v>
      </c>
      <c r="D1108" s="27">
        <v>0.5</v>
      </c>
      <c r="E1108" s="16" t="str">
        <f t="shared" si="17"/>
        <v>3327</v>
      </c>
    </row>
    <row r="1109" spans="1:5" x14ac:dyDescent="0.25">
      <c r="A1109" s="16">
        <v>3</v>
      </c>
      <c r="B1109" s="16">
        <v>3</v>
      </c>
      <c r="C1109" s="16">
        <v>28</v>
      </c>
      <c r="D1109" s="27">
        <v>0.5</v>
      </c>
      <c r="E1109" s="16" t="str">
        <f t="shared" si="17"/>
        <v>3328</v>
      </c>
    </row>
    <row r="1110" spans="1:5" x14ac:dyDescent="0.25">
      <c r="A1110" s="16">
        <v>3</v>
      </c>
      <c r="B1110" s="16">
        <v>3</v>
      </c>
      <c r="C1110" s="16">
        <v>29</v>
      </c>
      <c r="D1110" s="27">
        <v>0.5</v>
      </c>
      <c r="E1110" s="16" t="str">
        <f t="shared" si="17"/>
        <v>3329</v>
      </c>
    </row>
    <row r="1111" spans="1:5" x14ac:dyDescent="0.25">
      <c r="A1111" s="16">
        <v>3</v>
      </c>
      <c r="B1111" s="16">
        <v>3</v>
      </c>
      <c r="C1111" s="16">
        <v>30</v>
      </c>
      <c r="D1111" s="27">
        <v>0.5</v>
      </c>
      <c r="E1111" s="16" t="str">
        <f t="shared" si="17"/>
        <v>3330</v>
      </c>
    </row>
    <row r="1112" spans="1:5" x14ac:dyDescent="0.25">
      <c r="A1112" s="16">
        <v>3</v>
      </c>
      <c r="B1112" s="16">
        <v>3</v>
      </c>
      <c r="C1112" s="16">
        <v>31</v>
      </c>
      <c r="D1112" s="27">
        <v>0.5</v>
      </c>
      <c r="E1112" s="16" t="str">
        <f t="shared" si="17"/>
        <v>3331</v>
      </c>
    </row>
    <row r="1113" spans="1:5" x14ac:dyDescent="0.25">
      <c r="A1113" s="16">
        <v>3</v>
      </c>
      <c r="B1113" s="16">
        <v>3</v>
      </c>
      <c r="C1113" s="16">
        <v>32</v>
      </c>
      <c r="D1113" s="27">
        <v>0.55000000000000004</v>
      </c>
      <c r="E1113" s="16" t="str">
        <f t="shared" si="17"/>
        <v>3332</v>
      </c>
    </row>
    <row r="1114" spans="1:5" x14ac:dyDescent="0.25">
      <c r="A1114" s="16">
        <v>3</v>
      </c>
      <c r="B1114" s="16">
        <v>3</v>
      </c>
      <c r="C1114" s="16">
        <v>33</v>
      </c>
      <c r="D1114" s="27">
        <v>0.35000000000000003</v>
      </c>
      <c r="E1114" s="16" t="str">
        <f t="shared" si="17"/>
        <v>3333</v>
      </c>
    </row>
    <row r="1115" spans="1:5" x14ac:dyDescent="0.25">
      <c r="A1115" s="16">
        <v>3</v>
      </c>
      <c r="B1115" s="16">
        <v>3</v>
      </c>
      <c r="C1115" s="16">
        <v>34</v>
      </c>
      <c r="D1115" s="27">
        <v>0.45</v>
      </c>
      <c r="E1115" s="16" t="str">
        <f t="shared" si="17"/>
        <v>3334</v>
      </c>
    </row>
    <row r="1116" spans="1:5" x14ac:dyDescent="0.25">
      <c r="A1116" s="16">
        <v>3</v>
      </c>
      <c r="B1116" s="16">
        <v>3</v>
      </c>
      <c r="C1116" s="16">
        <v>35</v>
      </c>
      <c r="D1116" s="27">
        <v>0.45</v>
      </c>
      <c r="E1116" s="16" t="str">
        <f t="shared" si="17"/>
        <v>3335</v>
      </c>
    </row>
    <row r="1117" spans="1:5" x14ac:dyDescent="0.25">
      <c r="A1117" s="16">
        <v>3</v>
      </c>
      <c r="B1117" s="16">
        <v>3</v>
      </c>
      <c r="C1117" s="16">
        <v>36</v>
      </c>
      <c r="D1117" s="27">
        <v>0.45</v>
      </c>
      <c r="E1117" s="16" t="str">
        <f t="shared" si="17"/>
        <v>3336</v>
      </c>
    </row>
    <row r="1118" spans="1:5" x14ac:dyDescent="0.25">
      <c r="A1118" s="16">
        <v>3</v>
      </c>
      <c r="B1118" s="16">
        <v>3</v>
      </c>
      <c r="C1118" s="16">
        <v>37</v>
      </c>
      <c r="D1118" s="27">
        <v>0.45</v>
      </c>
      <c r="E1118" s="16" t="str">
        <f t="shared" si="17"/>
        <v>3337</v>
      </c>
    </row>
    <row r="1119" spans="1:5" x14ac:dyDescent="0.25">
      <c r="A1119" s="16">
        <v>3</v>
      </c>
      <c r="B1119" s="16">
        <v>3</v>
      </c>
      <c r="C1119" s="16">
        <v>38</v>
      </c>
      <c r="D1119" s="27">
        <v>0.45</v>
      </c>
      <c r="E1119" s="16" t="str">
        <f t="shared" si="17"/>
        <v>3338</v>
      </c>
    </row>
    <row r="1120" spans="1:5" x14ac:dyDescent="0.25">
      <c r="A1120" s="16">
        <v>3</v>
      </c>
      <c r="B1120" s="16">
        <v>3</v>
      </c>
      <c r="C1120" s="16">
        <v>39</v>
      </c>
      <c r="D1120" s="27">
        <v>0.45</v>
      </c>
      <c r="E1120" s="16" t="str">
        <f t="shared" si="17"/>
        <v>3339</v>
      </c>
    </row>
    <row r="1121" spans="1:5" x14ac:dyDescent="0.25">
      <c r="A1121" s="16">
        <v>3</v>
      </c>
      <c r="B1121" s="16">
        <v>3</v>
      </c>
      <c r="C1121" s="16">
        <v>40</v>
      </c>
      <c r="D1121" s="27">
        <v>0.45</v>
      </c>
      <c r="E1121" s="16" t="str">
        <f t="shared" si="17"/>
        <v>3340</v>
      </c>
    </row>
    <row r="1122" spans="1:5" x14ac:dyDescent="0.25">
      <c r="A1122" s="16">
        <v>3</v>
      </c>
      <c r="B1122" s="16">
        <v>3</v>
      </c>
      <c r="C1122" s="16">
        <v>41</v>
      </c>
      <c r="D1122" s="27">
        <v>0.45</v>
      </c>
      <c r="E1122" s="16" t="str">
        <f t="shared" si="17"/>
        <v>3341</v>
      </c>
    </row>
    <row r="1123" spans="1:5" x14ac:dyDescent="0.25">
      <c r="A1123" s="16">
        <v>3</v>
      </c>
      <c r="B1123" s="16">
        <v>3</v>
      </c>
      <c r="C1123" s="16">
        <v>42</v>
      </c>
      <c r="D1123" s="27">
        <v>0.45</v>
      </c>
      <c r="E1123" s="16" t="str">
        <f t="shared" si="17"/>
        <v>3342</v>
      </c>
    </row>
    <row r="1124" spans="1:5" x14ac:dyDescent="0.25">
      <c r="A1124" s="16">
        <v>3</v>
      </c>
      <c r="B1124" s="16">
        <v>3</v>
      </c>
      <c r="C1124" s="16">
        <v>43</v>
      </c>
      <c r="D1124" s="27">
        <v>0.45</v>
      </c>
      <c r="E1124" s="16" t="str">
        <f t="shared" si="17"/>
        <v>3343</v>
      </c>
    </row>
    <row r="1125" spans="1:5" x14ac:dyDescent="0.25">
      <c r="A1125" s="16">
        <v>3</v>
      </c>
      <c r="B1125" s="16">
        <v>3</v>
      </c>
      <c r="C1125" s="16">
        <v>44</v>
      </c>
      <c r="D1125" s="27">
        <v>0.45</v>
      </c>
      <c r="E1125" s="16" t="str">
        <f t="shared" si="17"/>
        <v>3344</v>
      </c>
    </row>
    <row r="1126" spans="1:5" x14ac:dyDescent="0.25">
      <c r="A1126" s="16">
        <v>3</v>
      </c>
      <c r="B1126" s="16">
        <v>3</v>
      </c>
      <c r="C1126" s="16">
        <v>45</v>
      </c>
      <c r="D1126" s="27">
        <v>0.45</v>
      </c>
      <c r="E1126" s="16" t="str">
        <f t="shared" si="17"/>
        <v>3345</v>
      </c>
    </row>
    <row r="1127" spans="1:5" x14ac:dyDescent="0.25">
      <c r="A1127" s="16">
        <v>3</v>
      </c>
      <c r="B1127" s="16">
        <v>3</v>
      </c>
      <c r="C1127" s="16">
        <v>46</v>
      </c>
      <c r="D1127" s="27">
        <v>0.45</v>
      </c>
      <c r="E1127" s="16" t="str">
        <f t="shared" si="17"/>
        <v>3346</v>
      </c>
    </row>
    <row r="1128" spans="1:5" x14ac:dyDescent="0.25">
      <c r="A1128" s="16">
        <v>3</v>
      </c>
      <c r="B1128" s="16">
        <v>3</v>
      </c>
      <c r="C1128" s="16">
        <v>47</v>
      </c>
      <c r="D1128" s="27">
        <v>0.45</v>
      </c>
      <c r="E1128" s="16" t="str">
        <f t="shared" si="17"/>
        <v>3347</v>
      </c>
    </row>
    <row r="1129" spans="1:5" x14ac:dyDescent="0.25">
      <c r="A1129" s="16">
        <v>3</v>
      </c>
      <c r="B1129" s="16">
        <v>3</v>
      </c>
      <c r="C1129" s="16">
        <v>48</v>
      </c>
      <c r="D1129" s="27">
        <v>0.45</v>
      </c>
      <c r="E1129" s="16" t="str">
        <f t="shared" si="17"/>
        <v>3348</v>
      </c>
    </row>
    <row r="1130" spans="1:5" x14ac:dyDescent="0.25">
      <c r="A1130" s="16">
        <v>3</v>
      </c>
      <c r="B1130" s="16">
        <v>3</v>
      </c>
      <c r="C1130" s="16">
        <v>49</v>
      </c>
      <c r="D1130" s="27">
        <v>0.45</v>
      </c>
      <c r="E1130" s="16" t="str">
        <f t="shared" si="17"/>
        <v>3349</v>
      </c>
    </row>
    <row r="1131" spans="1:5" x14ac:dyDescent="0.25">
      <c r="A1131" s="16">
        <v>3</v>
      </c>
      <c r="B1131" s="16">
        <v>3</v>
      </c>
      <c r="C1131" s="16">
        <v>50</v>
      </c>
      <c r="D1131" s="27">
        <v>0.45</v>
      </c>
      <c r="E1131" s="16" t="str">
        <f t="shared" si="17"/>
        <v>3350</v>
      </c>
    </row>
    <row r="1132" spans="1:5" x14ac:dyDescent="0.25">
      <c r="A1132" s="16">
        <v>3</v>
      </c>
      <c r="B1132" s="16">
        <v>3</v>
      </c>
      <c r="C1132" s="16">
        <v>51</v>
      </c>
      <c r="D1132" s="27">
        <v>0.45</v>
      </c>
      <c r="E1132" s="16" t="str">
        <f t="shared" si="17"/>
        <v>3351</v>
      </c>
    </row>
    <row r="1133" spans="1:5" x14ac:dyDescent="0.25">
      <c r="A1133" s="16">
        <v>3</v>
      </c>
      <c r="B1133" s="16">
        <v>3</v>
      </c>
      <c r="C1133" s="16">
        <v>52</v>
      </c>
      <c r="D1133" s="27">
        <v>0.45</v>
      </c>
      <c r="E1133" s="16" t="str">
        <f t="shared" si="17"/>
        <v>3352</v>
      </c>
    </row>
    <row r="1134" spans="1:5" x14ac:dyDescent="0.25">
      <c r="A1134" s="16">
        <v>3</v>
      </c>
      <c r="B1134" s="16">
        <v>3</v>
      </c>
      <c r="C1134" s="16">
        <v>53</v>
      </c>
      <c r="D1134" s="27">
        <v>0.45</v>
      </c>
      <c r="E1134" s="16" t="str">
        <f t="shared" si="17"/>
        <v>3353</v>
      </c>
    </row>
    <row r="1135" spans="1:5" x14ac:dyDescent="0.25">
      <c r="A1135" s="16">
        <v>3</v>
      </c>
      <c r="B1135" s="16">
        <v>3</v>
      </c>
      <c r="C1135" s="16">
        <v>54</v>
      </c>
      <c r="D1135" s="27">
        <v>0.35000000000000003</v>
      </c>
      <c r="E1135" s="16" t="str">
        <f t="shared" si="17"/>
        <v>3354</v>
      </c>
    </row>
    <row r="1136" spans="1:5" x14ac:dyDescent="0.25">
      <c r="A1136" s="16">
        <v>3</v>
      </c>
      <c r="B1136" s="16">
        <v>3</v>
      </c>
      <c r="C1136" s="16">
        <v>55</v>
      </c>
      <c r="D1136" s="27">
        <v>0.55000000000000004</v>
      </c>
      <c r="E1136" s="16" t="str">
        <f t="shared" si="17"/>
        <v>3355</v>
      </c>
    </row>
    <row r="1137" spans="1:5" x14ac:dyDescent="0.25">
      <c r="A1137" s="16">
        <v>3</v>
      </c>
      <c r="B1137" s="16">
        <v>3</v>
      </c>
      <c r="C1137" s="16">
        <v>56</v>
      </c>
      <c r="D1137" s="27">
        <v>0.45</v>
      </c>
      <c r="E1137" s="16" t="str">
        <f t="shared" si="17"/>
        <v>3356</v>
      </c>
    </row>
    <row r="1138" spans="1:5" x14ac:dyDescent="0.25">
      <c r="A1138" s="16">
        <v>3</v>
      </c>
      <c r="B1138" s="16">
        <v>3</v>
      </c>
      <c r="C1138" s="16">
        <v>57</v>
      </c>
      <c r="D1138" s="27">
        <v>0.45</v>
      </c>
      <c r="E1138" s="16" t="str">
        <f t="shared" si="17"/>
        <v>3357</v>
      </c>
    </row>
    <row r="1139" spans="1:5" x14ac:dyDescent="0.25">
      <c r="A1139" s="16">
        <v>3</v>
      </c>
      <c r="B1139" s="16">
        <v>3</v>
      </c>
      <c r="C1139" s="16">
        <v>58</v>
      </c>
      <c r="D1139" s="27">
        <v>0.45</v>
      </c>
      <c r="E1139" s="16" t="str">
        <f t="shared" si="17"/>
        <v>3358</v>
      </c>
    </row>
    <row r="1140" spans="1:5" x14ac:dyDescent="0.25">
      <c r="A1140" s="16">
        <v>3</v>
      </c>
      <c r="B1140" s="16">
        <v>3</v>
      </c>
      <c r="C1140" s="16">
        <v>59</v>
      </c>
      <c r="D1140" s="27">
        <v>0.45</v>
      </c>
      <c r="E1140" s="16" t="str">
        <f t="shared" si="17"/>
        <v>3359</v>
      </c>
    </row>
    <row r="1141" spans="1:5" x14ac:dyDescent="0.25">
      <c r="A1141" s="16">
        <v>3</v>
      </c>
      <c r="B1141" s="16">
        <v>3</v>
      </c>
      <c r="C1141" s="16">
        <v>60</v>
      </c>
      <c r="D1141" s="27">
        <v>0.45</v>
      </c>
      <c r="E1141" s="16" t="str">
        <f t="shared" si="17"/>
        <v>3360</v>
      </c>
    </row>
    <row r="1142" spans="1:5" x14ac:dyDescent="0.25">
      <c r="A1142" s="16">
        <v>3</v>
      </c>
      <c r="B1142" s="16">
        <v>4</v>
      </c>
      <c r="C1142" s="16">
        <v>1</v>
      </c>
      <c r="D1142" s="27">
        <v>0.45</v>
      </c>
      <c r="E1142" s="16" t="str">
        <f t="shared" si="17"/>
        <v>341</v>
      </c>
    </row>
    <row r="1143" spans="1:5" x14ac:dyDescent="0.25">
      <c r="A1143" s="16">
        <v>3</v>
      </c>
      <c r="B1143" s="16">
        <v>4</v>
      </c>
      <c r="C1143" s="16">
        <v>2</v>
      </c>
      <c r="D1143" s="27">
        <v>0.45</v>
      </c>
      <c r="E1143" s="16" t="str">
        <f t="shared" si="17"/>
        <v>342</v>
      </c>
    </row>
    <row r="1144" spans="1:5" x14ac:dyDescent="0.25">
      <c r="A1144" s="16">
        <v>3</v>
      </c>
      <c r="B1144" s="16">
        <v>4</v>
      </c>
      <c r="C1144" s="16">
        <v>3</v>
      </c>
      <c r="D1144" s="27">
        <v>0.45</v>
      </c>
      <c r="E1144" s="16" t="str">
        <f t="shared" si="17"/>
        <v>343</v>
      </c>
    </row>
    <row r="1145" spans="1:5" x14ac:dyDescent="0.25">
      <c r="A1145" s="16">
        <v>3</v>
      </c>
      <c r="B1145" s="16">
        <v>4</v>
      </c>
      <c r="C1145" s="16">
        <v>4</v>
      </c>
      <c r="D1145" s="27">
        <v>0.45</v>
      </c>
      <c r="E1145" s="16" t="str">
        <f t="shared" si="17"/>
        <v>344</v>
      </c>
    </row>
    <row r="1146" spans="1:5" x14ac:dyDescent="0.25">
      <c r="A1146" s="16">
        <v>3</v>
      </c>
      <c r="B1146" s="16">
        <v>4</v>
      </c>
      <c r="C1146" s="16">
        <v>5</v>
      </c>
      <c r="D1146" s="27">
        <v>0.45</v>
      </c>
      <c r="E1146" s="16" t="str">
        <f t="shared" si="17"/>
        <v>345</v>
      </c>
    </row>
    <row r="1147" spans="1:5" x14ac:dyDescent="0.25">
      <c r="A1147" s="16">
        <v>3</v>
      </c>
      <c r="B1147" s="16">
        <v>4</v>
      </c>
      <c r="C1147" s="16">
        <v>6</v>
      </c>
      <c r="D1147" s="27">
        <v>0.45</v>
      </c>
      <c r="E1147" s="16" t="str">
        <f t="shared" si="17"/>
        <v>346</v>
      </c>
    </row>
    <row r="1148" spans="1:5" x14ac:dyDescent="0.25">
      <c r="A1148" s="16">
        <v>3</v>
      </c>
      <c r="B1148" s="16">
        <v>4</v>
      </c>
      <c r="C1148" s="16">
        <v>7</v>
      </c>
      <c r="D1148" s="27">
        <v>0.45</v>
      </c>
      <c r="E1148" s="16" t="str">
        <f t="shared" si="17"/>
        <v>347</v>
      </c>
    </row>
    <row r="1149" spans="1:5" x14ac:dyDescent="0.25">
      <c r="A1149" s="16">
        <v>3</v>
      </c>
      <c r="B1149" s="16">
        <v>4</v>
      </c>
      <c r="C1149" s="16">
        <v>8</v>
      </c>
      <c r="D1149" s="27">
        <v>0.65</v>
      </c>
      <c r="E1149" s="16" t="str">
        <f t="shared" si="17"/>
        <v>348</v>
      </c>
    </row>
    <row r="1150" spans="1:5" x14ac:dyDescent="0.25">
      <c r="A1150" s="16">
        <v>3</v>
      </c>
      <c r="B1150" s="16">
        <v>4</v>
      </c>
      <c r="C1150" s="16">
        <v>9</v>
      </c>
      <c r="D1150" s="27">
        <v>0.15</v>
      </c>
      <c r="E1150" s="16" t="str">
        <f t="shared" si="17"/>
        <v>349</v>
      </c>
    </row>
    <row r="1151" spans="1:5" x14ac:dyDescent="0.25">
      <c r="A1151" s="16">
        <v>3</v>
      </c>
      <c r="B1151" s="16">
        <v>4</v>
      </c>
      <c r="C1151" s="16">
        <v>10</v>
      </c>
      <c r="D1151" s="27">
        <v>0.4</v>
      </c>
      <c r="E1151" s="16" t="str">
        <f t="shared" si="17"/>
        <v>3410</v>
      </c>
    </row>
    <row r="1152" spans="1:5" x14ac:dyDescent="0.25">
      <c r="A1152" s="16">
        <v>3</v>
      </c>
      <c r="B1152" s="16">
        <v>4</v>
      </c>
      <c r="C1152" s="16">
        <v>11</v>
      </c>
      <c r="D1152" s="27">
        <v>0.2</v>
      </c>
      <c r="E1152" s="16" t="str">
        <f t="shared" si="17"/>
        <v>3411</v>
      </c>
    </row>
    <row r="1153" spans="1:5" x14ac:dyDescent="0.25">
      <c r="A1153" s="16">
        <v>3</v>
      </c>
      <c r="B1153" s="16">
        <v>4</v>
      </c>
      <c r="C1153" s="16">
        <v>12</v>
      </c>
      <c r="D1153" s="27">
        <v>0.8</v>
      </c>
      <c r="E1153" s="16" t="str">
        <f t="shared" si="17"/>
        <v>3412</v>
      </c>
    </row>
    <row r="1154" spans="1:5" x14ac:dyDescent="0.25">
      <c r="A1154" s="16">
        <v>3</v>
      </c>
      <c r="B1154" s="16">
        <v>4</v>
      </c>
      <c r="C1154" s="16">
        <v>13</v>
      </c>
      <c r="D1154" s="27">
        <v>0.5</v>
      </c>
      <c r="E1154" s="16" t="str">
        <f t="shared" si="17"/>
        <v>3413</v>
      </c>
    </row>
    <row r="1155" spans="1:5" x14ac:dyDescent="0.25">
      <c r="A1155" s="16">
        <v>3</v>
      </c>
      <c r="B1155" s="16">
        <v>4</v>
      </c>
      <c r="C1155" s="16">
        <v>14</v>
      </c>
      <c r="D1155" s="27">
        <v>0.5</v>
      </c>
      <c r="E1155" s="16" t="str">
        <f t="shared" ref="E1155:E1218" si="18">A1155&amp;B1155&amp;C1155</f>
        <v>3414</v>
      </c>
    </row>
    <row r="1156" spans="1:5" x14ac:dyDescent="0.25">
      <c r="A1156" s="16">
        <v>3</v>
      </c>
      <c r="B1156" s="16">
        <v>4</v>
      </c>
      <c r="C1156" s="16">
        <v>15</v>
      </c>
      <c r="D1156" s="27">
        <v>0.5</v>
      </c>
      <c r="E1156" s="16" t="str">
        <f t="shared" si="18"/>
        <v>3415</v>
      </c>
    </row>
    <row r="1157" spans="1:5" x14ac:dyDescent="0.25">
      <c r="A1157" s="16">
        <v>3</v>
      </c>
      <c r="B1157" s="16">
        <v>4</v>
      </c>
      <c r="C1157" s="16">
        <v>16</v>
      </c>
      <c r="D1157" s="27">
        <v>0.5</v>
      </c>
      <c r="E1157" s="16" t="str">
        <f t="shared" si="18"/>
        <v>3416</v>
      </c>
    </row>
    <row r="1158" spans="1:5" x14ac:dyDescent="0.25">
      <c r="A1158" s="16">
        <v>3</v>
      </c>
      <c r="B1158" s="16">
        <v>4</v>
      </c>
      <c r="C1158" s="16">
        <v>17</v>
      </c>
      <c r="D1158" s="27">
        <v>0.5</v>
      </c>
      <c r="E1158" s="16" t="str">
        <f t="shared" si="18"/>
        <v>3417</v>
      </c>
    </row>
    <row r="1159" spans="1:5" x14ac:dyDescent="0.25">
      <c r="A1159" s="16">
        <v>3</v>
      </c>
      <c r="B1159" s="16">
        <v>4</v>
      </c>
      <c r="C1159" s="16">
        <v>18</v>
      </c>
      <c r="D1159" s="27">
        <v>0.5</v>
      </c>
      <c r="E1159" s="16" t="str">
        <f t="shared" si="18"/>
        <v>3418</v>
      </c>
    </row>
    <row r="1160" spans="1:5" x14ac:dyDescent="0.25">
      <c r="A1160" s="16">
        <v>3</v>
      </c>
      <c r="B1160" s="16">
        <v>4</v>
      </c>
      <c r="C1160" s="16">
        <v>19</v>
      </c>
      <c r="D1160" s="27">
        <v>0.5</v>
      </c>
      <c r="E1160" s="16" t="str">
        <f t="shared" si="18"/>
        <v>3419</v>
      </c>
    </row>
    <row r="1161" spans="1:5" x14ac:dyDescent="0.25">
      <c r="A1161" s="16">
        <v>3</v>
      </c>
      <c r="B1161" s="16">
        <v>4</v>
      </c>
      <c r="C1161" s="16">
        <v>20</v>
      </c>
      <c r="D1161" s="27">
        <v>0.5</v>
      </c>
      <c r="E1161" s="16" t="str">
        <f t="shared" si="18"/>
        <v>3420</v>
      </c>
    </row>
    <row r="1162" spans="1:5" x14ac:dyDescent="0.25">
      <c r="A1162" s="16">
        <v>3</v>
      </c>
      <c r="B1162" s="16">
        <v>4</v>
      </c>
      <c r="C1162" s="16">
        <v>21</v>
      </c>
      <c r="D1162" s="27">
        <v>0.5</v>
      </c>
      <c r="E1162" s="16" t="str">
        <f t="shared" si="18"/>
        <v>3421</v>
      </c>
    </row>
    <row r="1163" spans="1:5" x14ac:dyDescent="0.25">
      <c r="A1163" s="16">
        <v>3</v>
      </c>
      <c r="B1163" s="16">
        <v>4</v>
      </c>
      <c r="C1163" s="16">
        <v>22</v>
      </c>
      <c r="D1163" s="27">
        <v>0.5</v>
      </c>
      <c r="E1163" s="16" t="str">
        <f t="shared" si="18"/>
        <v>3422</v>
      </c>
    </row>
    <row r="1164" spans="1:5" x14ac:dyDescent="0.25">
      <c r="A1164" s="16">
        <v>3</v>
      </c>
      <c r="B1164" s="16">
        <v>4</v>
      </c>
      <c r="C1164" s="16">
        <v>23</v>
      </c>
      <c r="D1164" s="27">
        <v>0.4</v>
      </c>
      <c r="E1164" s="16" t="str">
        <f t="shared" si="18"/>
        <v>3423</v>
      </c>
    </row>
    <row r="1165" spans="1:5" x14ac:dyDescent="0.25">
      <c r="A1165" s="16">
        <v>3</v>
      </c>
      <c r="B1165" s="16">
        <v>4</v>
      </c>
      <c r="C1165" s="16">
        <v>24</v>
      </c>
      <c r="D1165" s="27">
        <v>0.6</v>
      </c>
      <c r="E1165" s="16" t="str">
        <f t="shared" si="18"/>
        <v>3424</v>
      </c>
    </row>
    <row r="1166" spans="1:5" x14ac:dyDescent="0.25">
      <c r="A1166" s="16">
        <v>3</v>
      </c>
      <c r="B1166" s="16">
        <v>4</v>
      </c>
      <c r="C1166" s="16">
        <v>25</v>
      </c>
      <c r="D1166" s="27">
        <v>0.5</v>
      </c>
      <c r="E1166" s="16" t="str">
        <f t="shared" si="18"/>
        <v>3425</v>
      </c>
    </row>
    <row r="1167" spans="1:5" x14ac:dyDescent="0.25">
      <c r="A1167" s="16">
        <v>3</v>
      </c>
      <c r="B1167" s="16">
        <v>4</v>
      </c>
      <c r="C1167" s="16">
        <v>26</v>
      </c>
      <c r="D1167" s="27">
        <v>0.5</v>
      </c>
      <c r="E1167" s="16" t="str">
        <f t="shared" si="18"/>
        <v>3426</v>
      </c>
    </row>
    <row r="1168" spans="1:5" x14ac:dyDescent="0.25">
      <c r="A1168" s="16">
        <v>3</v>
      </c>
      <c r="B1168" s="16">
        <v>4</v>
      </c>
      <c r="C1168" s="16">
        <v>27</v>
      </c>
      <c r="D1168" s="27">
        <v>0.5</v>
      </c>
      <c r="E1168" s="16" t="str">
        <f t="shared" si="18"/>
        <v>3427</v>
      </c>
    </row>
    <row r="1169" spans="1:5" x14ac:dyDescent="0.25">
      <c r="A1169" s="16">
        <v>3</v>
      </c>
      <c r="B1169" s="16">
        <v>4</v>
      </c>
      <c r="C1169" s="16">
        <v>28</v>
      </c>
      <c r="D1169" s="27">
        <v>0.5</v>
      </c>
      <c r="E1169" s="16" t="str">
        <f t="shared" si="18"/>
        <v>3428</v>
      </c>
    </row>
    <row r="1170" spans="1:5" x14ac:dyDescent="0.25">
      <c r="A1170" s="16">
        <v>3</v>
      </c>
      <c r="B1170" s="16">
        <v>4</v>
      </c>
      <c r="C1170" s="16">
        <v>29</v>
      </c>
      <c r="D1170" s="27">
        <v>0.5</v>
      </c>
      <c r="E1170" s="16" t="str">
        <f t="shared" si="18"/>
        <v>3429</v>
      </c>
    </row>
    <row r="1171" spans="1:5" x14ac:dyDescent="0.25">
      <c r="A1171" s="16">
        <v>3</v>
      </c>
      <c r="B1171" s="16">
        <v>4</v>
      </c>
      <c r="C1171" s="16">
        <v>30</v>
      </c>
      <c r="D1171" s="27">
        <v>0.5</v>
      </c>
      <c r="E1171" s="16" t="str">
        <f t="shared" si="18"/>
        <v>3430</v>
      </c>
    </row>
    <row r="1172" spans="1:5" x14ac:dyDescent="0.25">
      <c r="A1172" s="16">
        <v>3</v>
      </c>
      <c r="B1172" s="16">
        <v>4</v>
      </c>
      <c r="C1172" s="16">
        <v>31</v>
      </c>
      <c r="D1172" s="27">
        <v>0.5</v>
      </c>
      <c r="E1172" s="16" t="str">
        <f t="shared" si="18"/>
        <v>3431</v>
      </c>
    </row>
    <row r="1173" spans="1:5" x14ac:dyDescent="0.25">
      <c r="A1173" s="16">
        <v>3</v>
      </c>
      <c r="B1173" s="16">
        <v>4</v>
      </c>
      <c r="C1173" s="16">
        <v>32</v>
      </c>
      <c r="D1173" s="27">
        <v>0.5</v>
      </c>
      <c r="E1173" s="16" t="str">
        <f t="shared" si="18"/>
        <v>3432</v>
      </c>
    </row>
    <row r="1174" spans="1:5" x14ac:dyDescent="0.25">
      <c r="A1174" s="16">
        <v>3</v>
      </c>
      <c r="B1174" s="16">
        <v>4</v>
      </c>
      <c r="C1174" s="16">
        <v>33</v>
      </c>
      <c r="D1174" s="27">
        <v>0.5</v>
      </c>
      <c r="E1174" s="16" t="str">
        <f t="shared" si="18"/>
        <v>3433</v>
      </c>
    </row>
    <row r="1175" spans="1:5" x14ac:dyDescent="0.25">
      <c r="A1175" s="16">
        <v>3</v>
      </c>
      <c r="B1175" s="16">
        <v>4</v>
      </c>
      <c r="C1175" s="16">
        <v>34</v>
      </c>
      <c r="D1175" s="27">
        <v>0.5</v>
      </c>
      <c r="E1175" s="16" t="str">
        <f t="shared" si="18"/>
        <v>3434</v>
      </c>
    </row>
    <row r="1176" spans="1:5" x14ac:dyDescent="0.25">
      <c r="A1176" s="16">
        <v>3</v>
      </c>
      <c r="B1176" s="16">
        <v>4</v>
      </c>
      <c r="C1176" s="16">
        <v>35</v>
      </c>
      <c r="D1176" s="27">
        <v>0.5</v>
      </c>
      <c r="E1176" s="16" t="str">
        <f t="shared" si="18"/>
        <v>3435</v>
      </c>
    </row>
    <row r="1177" spans="1:5" x14ac:dyDescent="0.25">
      <c r="A1177" s="16">
        <v>3</v>
      </c>
      <c r="B1177" s="16">
        <v>4</v>
      </c>
      <c r="C1177" s="16">
        <v>36</v>
      </c>
      <c r="D1177" s="27">
        <v>0.5</v>
      </c>
      <c r="E1177" s="16" t="str">
        <f t="shared" si="18"/>
        <v>3436</v>
      </c>
    </row>
    <row r="1178" spans="1:5" x14ac:dyDescent="0.25">
      <c r="A1178" s="16">
        <v>3</v>
      </c>
      <c r="B1178" s="16">
        <v>4</v>
      </c>
      <c r="C1178" s="16">
        <v>37</v>
      </c>
      <c r="D1178" s="27">
        <v>0.5</v>
      </c>
      <c r="E1178" s="16" t="str">
        <f t="shared" si="18"/>
        <v>3437</v>
      </c>
    </row>
    <row r="1179" spans="1:5" x14ac:dyDescent="0.25">
      <c r="A1179" s="16">
        <v>3</v>
      </c>
      <c r="B1179" s="16">
        <v>4</v>
      </c>
      <c r="C1179" s="16">
        <v>38</v>
      </c>
      <c r="D1179" s="27">
        <v>0.65</v>
      </c>
      <c r="E1179" s="16" t="str">
        <f t="shared" si="18"/>
        <v>3438</v>
      </c>
    </row>
    <row r="1180" spans="1:5" x14ac:dyDescent="0.25">
      <c r="A1180" s="16">
        <v>3</v>
      </c>
      <c r="B1180" s="16">
        <v>4</v>
      </c>
      <c r="C1180" s="16">
        <v>39</v>
      </c>
      <c r="D1180" s="27">
        <v>0.65</v>
      </c>
      <c r="E1180" s="16" t="str">
        <f t="shared" si="18"/>
        <v>3439</v>
      </c>
    </row>
    <row r="1181" spans="1:5" x14ac:dyDescent="0.25">
      <c r="A1181" s="16">
        <v>3</v>
      </c>
      <c r="B1181" s="16">
        <v>4</v>
      </c>
      <c r="C1181" s="16">
        <v>40</v>
      </c>
      <c r="D1181" s="27">
        <v>0.8</v>
      </c>
      <c r="E1181" s="16" t="str">
        <f t="shared" si="18"/>
        <v>3440</v>
      </c>
    </row>
    <row r="1182" spans="1:5" x14ac:dyDescent="0.25">
      <c r="A1182" s="16">
        <v>3</v>
      </c>
      <c r="B1182" s="16">
        <v>4</v>
      </c>
      <c r="C1182" s="16">
        <v>41</v>
      </c>
      <c r="D1182" s="27">
        <v>0.45</v>
      </c>
      <c r="E1182" s="16" t="str">
        <f t="shared" si="18"/>
        <v>3441</v>
      </c>
    </row>
    <row r="1183" spans="1:5" x14ac:dyDescent="0.25">
      <c r="A1183" s="16">
        <v>3</v>
      </c>
      <c r="B1183" s="16">
        <v>4</v>
      </c>
      <c r="C1183" s="16">
        <v>42</v>
      </c>
      <c r="D1183" s="27">
        <v>0.55000000000000004</v>
      </c>
      <c r="E1183" s="16" t="str">
        <f t="shared" si="18"/>
        <v>3442</v>
      </c>
    </row>
    <row r="1184" spans="1:5" x14ac:dyDescent="0.25">
      <c r="A1184" s="16">
        <v>3</v>
      </c>
      <c r="B1184" s="16">
        <v>4</v>
      </c>
      <c r="C1184" s="16">
        <v>43</v>
      </c>
      <c r="D1184" s="27">
        <v>0.4</v>
      </c>
      <c r="E1184" s="16" t="str">
        <f t="shared" si="18"/>
        <v>3443</v>
      </c>
    </row>
    <row r="1185" spans="1:5" x14ac:dyDescent="0.25">
      <c r="A1185" s="16">
        <v>3</v>
      </c>
      <c r="B1185" s="16">
        <v>4</v>
      </c>
      <c r="C1185" s="16">
        <v>44</v>
      </c>
      <c r="D1185" s="27">
        <v>0.75</v>
      </c>
      <c r="E1185" s="16" t="str">
        <f t="shared" si="18"/>
        <v>3444</v>
      </c>
    </row>
    <row r="1186" spans="1:5" x14ac:dyDescent="0.25">
      <c r="A1186" s="16">
        <v>3</v>
      </c>
      <c r="B1186" s="16">
        <v>4</v>
      </c>
      <c r="C1186" s="16">
        <v>45</v>
      </c>
      <c r="D1186" s="27">
        <v>0.3</v>
      </c>
      <c r="E1186" s="16" t="str">
        <f t="shared" si="18"/>
        <v>3445</v>
      </c>
    </row>
    <row r="1187" spans="1:5" x14ac:dyDescent="0.25">
      <c r="A1187" s="16">
        <v>3</v>
      </c>
      <c r="B1187" s="16">
        <v>4</v>
      </c>
      <c r="C1187" s="16">
        <v>46</v>
      </c>
      <c r="D1187" s="27">
        <v>0.5</v>
      </c>
      <c r="E1187" s="16" t="str">
        <f t="shared" si="18"/>
        <v>3446</v>
      </c>
    </row>
    <row r="1188" spans="1:5" x14ac:dyDescent="0.25">
      <c r="A1188" s="16">
        <v>3</v>
      </c>
      <c r="B1188" s="16">
        <v>4</v>
      </c>
      <c r="C1188" s="16">
        <v>47</v>
      </c>
      <c r="D1188" s="27">
        <v>0.5</v>
      </c>
      <c r="E1188" s="16" t="str">
        <f t="shared" si="18"/>
        <v>3447</v>
      </c>
    </row>
    <row r="1189" spans="1:5" x14ac:dyDescent="0.25">
      <c r="A1189" s="16">
        <v>3</v>
      </c>
      <c r="B1189" s="16">
        <v>4</v>
      </c>
      <c r="C1189" s="16">
        <v>48</v>
      </c>
      <c r="D1189" s="27">
        <v>0.5</v>
      </c>
      <c r="E1189" s="16" t="str">
        <f t="shared" si="18"/>
        <v>3448</v>
      </c>
    </row>
    <row r="1190" spans="1:5" x14ac:dyDescent="0.25">
      <c r="A1190" s="16">
        <v>3</v>
      </c>
      <c r="B1190" s="16">
        <v>4</v>
      </c>
      <c r="C1190" s="16">
        <v>49</v>
      </c>
      <c r="D1190" s="27">
        <v>0.5</v>
      </c>
      <c r="E1190" s="16" t="str">
        <f t="shared" si="18"/>
        <v>3449</v>
      </c>
    </row>
    <row r="1191" spans="1:5" x14ac:dyDescent="0.25">
      <c r="A1191" s="16">
        <v>3</v>
      </c>
      <c r="B1191" s="16">
        <v>4</v>
      </c>
      <c r="C1191" s="16">
        <v>50</v>
      </c>
      <c r="D1191" s="27">
        <v>0.5</v>
      </c>
      <c r="E1191" s="16" t="str">
        <f t="shared" si="18"/>
        <v>3450</v>
      </c>
    </row>
    <row r="1192" spans="1:5" x14ac:dyDescent="0.25">
      <c r="A1192" s="16">
        <v>3</v>
      </c>
      <c r="B1192" s="16">
        <v>4</v>
      </c>
      <c r="C1192" s="16">
        <v>51</v>
      </c>
      <c r="D1192" s="27">
        <v>0.5</v>
      </c>
      <c r="E1192" s="16" t="str">
        <f t="shared" si="18"/>
        <v>3451</v>
      </c>
    </row>
    <row r="1193" spans="1:5" x14ac:dyDescent="0.25">
      <c r="A1193" s="16">
        <v>3</v>
      </c>
      <c r="B1193" s="16">
        <v>4</v>
      </c>
      <c r="C1193" s="16">
        <v>52</v>
      </c>
      <c r="D1193" s="27">
        <v>0.5</v>
      </c>
      <c r="E1193" s="16" t="str">
        <f t="shared" si="18"/>
        <v>3452</v>
      </c>
    </row>
    <row r="1194" spans="1:5" x14ac:dyDescent="0.25">
      <c r="A1194" s="16">
        <v>3</v>
      </c>
      <c r="B1194" s="16">
        <v>4</v>
      </c>
      <c r="C1194" s="16">
        <v>53</v>
      </c>
      <c r="D1194" s="27">
        <v>0.5</v>
      </c>
      <c r="E1194" s="16" t="str">
        <f t="shared" si="18"/>
        <v>3453</v>
      </c>
    </row>
    <row r="1195" spans="1:5" x14ac:dyDescent="0.25">
      <c r="A1195" s="16">
        <v>3</v>
      </c>
      <c r="B1195" s="16">
        <v>4</v>
      </c>
      <c r="C1195" s="16">
        <v>54</v>
      </c>
      <c r="D1195" s="27">
        <v>0.5</v>
      </c>
      <c r="E1195" s="16" t="str">
        <f t="shared" si="18"/>
        <v>3454</v>
      </c>
    </row>
    <row r="1196" spans="1:5" x14ac:dyDescent="0.25">
      <c r="A1196" s="16">
        <v>3</v>
      </c>
      <c r="B1196" s="16">
        <v>4</v>
      </c>
      <c r="C1196" s="16">
        <v>55</v>
      </c>
      <c r="D1196" s="27">
        <v>0.5</v>
      </c>
      <c r="E1196" s="16" t="str">
        <f t="shared" si="18"/>
        <v>3455</v>
      </c>
    </row>
    <row r="1197" spans="1:5" x14ac:dyDescent="0.25">
      <c r="A1197" s="16">
        <v>3</v>
      </c>
      <c r="B1197" s="16">
        <v>4</v>
      </c>
      <c r="C1197" s="16">
        <v>56</v>
      </c>
      <c r="D1197" s="27">
        <v>0.5</v>
      </c>
      <c r="E1197" s="16" t="str">
        <f t="shared" si="18"/>
        <v>3456</v>
      </c>
    </row>
    <row r="1198" spans="1:5" x14ac:dyDescent="0.25">
      <c r="A1198" s="16">
        <v>3</v>
      </c>
      <c r="B1198" s="16">
        <v>4</v>
      </c>
      <c r="C1198" s="16">
        <v>57</v>
      </c>
      <c r="D1198" s="27">
        <v>0.5</v>
      </c>
      <c r="E1198" s="16" t="str">
        <f t="shared" si="18"/>
        <v>3457</v>
      </c>
    </row>
    <row r="1199" spans="1:5" x14ac:dyDescent="0.25">
      <c r="A1199" s="16">
        <v>3</v>
      </c>
      <c r="B1199" s="16">
        <v>4</v>
      </c>
      <c r="C1199" s="16">
        <v>58</v>
      </c>
      <c r="D1199" s="27">
        <v>0.5</v>
      </c>
      <c r="E1199" s="16" t="str">
        <f t="shared" si="18"/>
        <v>3458</v>
      </c>
    </row>
    <row r="1200" spans="1:5" x14ac:dyDescent="0.25">
      <c r="A1200" s="16">
        <v>3</v>
      </c>
      <c r="B1200" s="16">
        <v>4</v>
      </c>
      <c r="C1200" s="16">
        <v>59</v>
      </c>
      <c r="D1200" s="27">
        <v>0.5</v>
      </c>
      <c r="E1200" s="16" t="str">
        <f t="shared" si="18"/>
        <v>3459</v>
      </c>
    </row>
    <row r="1201" spans="1:5" x14ac:dyDescent="0.25">
      <c r="A1201" s="16">
        <v>3</v>
      </c>
      <c r="B1201" s="16">
        <v>4</v>
      </c>
      <c r="C1201" s="16">
        <v>60</v>
      </c>
      <c r="D1201" s="27">
        <v>0.5</v>
      </c>
      <c r="E1201" s="16" t="str">
        <f t="shared" si="18"/>
        <v>3460</v>
      </c>
    </row>
    <row r="1202" spans="1:5" x14ac:dyDescent="0.25">
      <c r="A1202" s="16">
        <v>3</v>
      </c>
      <c r="B1202" s="16">
        <v>5</v>
      </c>
      <c r="C1202" s="16">
        <v>1</v>
      </c>
      <c r="D1202" s="27">
        <v>0.5</v>
      </c>
      <c r="E1202" s="16" t="str">
        <f t="shared" si="18"/>
        <v>351</v>
      </c>
    </row>
    <row r="1203" spans="1:5" x14ac:dyDescent="0.25">
      <c r="A1203" s="16">
        <v>3</v>
      </c>
      <c r="B1203" s="16">
        <v>5</v>
      </c>
      <c r="C1203" s="16">
        <v>2</v>
      </c>
      <c r="D1203" s="27">
        <v>0.5</v>
      </c>
      <c r="E1203" s="16" t="str">
        <f t="shared" si="18"/>
        <v>352</v>
      </c>
    </row>
    <row r="1204" spans="1:5" x14ac:dyDescent="0.25">
      <c r="A1204" s="16">
        <v>3</v>
      </c>
      <c r="B1204" s="16">
        <v>5</v>
      </c>
      <c r="C1204" s="16">
        <v>3</v>
      </c>
      <c r="D1204" s="27">
        <v>0.5</v>
      </c>
      <c r="E1204" s="16" t="str">
        <f t="shared" si="18"/>
        <v>353</v>
      </c>
    </row>
    <row r="1205" spans="1:5" x14ac:dyDescent="0.25">
      <c r="A1205" s="16">
        <v>3</v>
      </c>
      <c r="B1205" s="16">
        <v>5</v>
      </c>
      <c r="C1205" s="16">
        <v>4</v>
      </c>
      <c r="D1205" s="27">
        <v>0.5</v>
      </c>
      <c r="E1205" s="16" t="str">
        <f t="shared" si="18"/>
        <v>354</v>
      </c>
    </row>
    <row r="1206" spans="1:5" x14ac:dyDescent="0.25">
      <c r="A1206" s="16">
        <v>3</v>
      </c>
      <c r="B1206" s="16">
        <v>5</v>
      </c>
      <c r="C1206" s="16">
        <v>5</v>
      </c>
      <c r="D1206" s="27">
        <v>0.5</v>
      </c>
      <c r="E1206" s="16" t="str">
        <f t="shared" si="18"/>
        <v>355</v>
      </c>
    </row>
    <row r="1207" spans="1:5" x14ac:dyDescent="0.25">
      <c r="A1207" s="16">
        <v>3</v>
      </c>
      <c r="B1207" s="16">
        <v>5</v>
      </c>
      <c r="C1207" s="16">
        <v>6</v>
      </c>
      <c r="D1207" s="27">
        <v>0.5</v>
      </c>
      <c r="E1207" s="16" t="str">
        <f t="shared" si="18"/>
        <v>356</v>
      </c>
    </row>
    <row r="1208" spans="1:5" x14ac:dyDescent="0.25">
      <c r="A1208" s="16">
        <v>3</v>
      </c>
      <c r="B1208" s="16">
        <v>5</v>
      </c>
      <c r="C1208" s="16">
        <v>7</v>
      </c>
      <c r="D1208" s="27">
        <v>0.6</v>
      </c>
      <c r="E1208" s="16" t="str">
        <f t="shared" si="18"/>
        <v>357</v>
      </c>
    </row>
    <row r="1209" spans="1:5" x14ac:dyDescent="0.25">
      <c r="A1209" s="16">
        <v>3</v>
      </c>
      <c r="B1209" s="16">
        <v>5</v>
      </c>
      <c r="C1209" s="16">
        <v>8</v>
      </c>
      <c r="D1209" s="27">
        <v>0.4</v>
      </c>
      <c r="E1209" s="16" t="str">
        <f t="shared" si="18"/>
        <v>358</v>
      </c>
    </row>
    <row r="1210" spans="1:5" x14ac:dyDescent="0.25">
      <c r="A1210" s="16">
        <v>3</v>
      </c>
      <c r="B1210" s="16">
        <v>5</v>
      </c>
      <c r="C1210" s="16">
        <v>9</v>
      </c>
      <c r="D1210" s="27">
        <v>0.5</v>
      </c>
      <c r="E1210" s="16" t="str">
        <f t="shared" si="18"/>
        <v>359</v>
      </c>
    </row>
    <row r="1211" spans="1:5" x14ac:dyDescent="0.25">
      <c r="A1211" s="16">
        <v>3</v>
      </c>
      <c r="B1211" s="16">
        <v>5</v>
      </c>
      <c r="C1211" s="16">
        <v>10</v>
      </c>
      <c r="D1211" s="27">
        <v>0.5</v>
      </c>
      <c r="E1211" s="16" t="str">
        <f t="shared" si="18"/>
        <v>3510</v>
      </c>
    </row>
    <row r="1212" spans="1:5" x14ac:dyDescent="0.25">
      <c r="A1212" s="16">
        <v>3</v>
      </c>
      <c r="B1212" s="16">
        <v>5</v>
      </c>
      <c r="C1212" s="16">
        <v>11</v>
      </c>
      <c r="D1212" s="27">
        <v>0.5</v>
      </c>
      <c r="E1212" s="16" t="str">
        <f t="shared" si="18"/>
        <v>3511</v>
      </c>
    </row>
    <row r="1213" spans="1:5" x14ac:dyDescent="0.25">
      <c r="A1213" s="16">
        <v>3</v>
      </c>
      <c r="B1213" s="16">
        <v>5</v>
      </c>
      <c r="C1213" s="16">
        <v>12</v>
      </c>
      <c r="D1213" s="27">
        <v>0.5</v>
      </c>
      <c r="E1213" s="16" t="str">
        <f t="shared" si="18"/>
        <v>3512</v>
      </c>
    </row>
    <row r="1214" spans="1:5" x14ac:dyDescent="0.25">
      <c r="A1214" s="16">
        <v>3</v>
      </c>
      <c r="B1214" s="16">
        <v>5</v>
      </c>
      <c r="C1214" s="16">
        <v>13</v>
      </c>
      <c r="D1214" s="27">
        <v>0.5</v>
      </c>
      <c r="E1214" s="16" t="str">
        <f t="shared" si="18"/>
        <v>3513</v>
      </c>
    </row>
    <row r="1215" spans="1:5" x14ac:dyDescent="0.25">
      <c r="A1215" s="16">
        <v>3</v>
      </c>
      <c r="B1215" s="16">
        <v>5</v>
      </c>
      <c r="C1215" s="16">
        <v>14</v>
      </c>
      <c r="D1215" s="27">
        <v>0.5</v>
      </c>
      <c r="E1215" s="16" t="str">
        <f t="shared" si="18"/>
        <v>3514</v>
      </c>
    </row>
    <row r="1216" spans="1:5" x14ac:dyDescent="0.25">
      <c r="A1216" s="16">
        <v>3</v>
      </c>
      <c r="B1216" s="16">
        <v>5</v>
      </c>
      <c r="C1216" s="16">
        <v>15</v>
      </c>
      <c r="D1216" s="27">
        <v>0.5</v>
      </c>
      <c r="E1216" s="16" t="str">
        <f t="shared" si="18"/>
        <v>3515</v>
      </c>
    </row>
    <row r="1217" spans="1:5" x14ac:dyDescent="0.25">
      <c r="A1217" s="16">
        <v>3</v>
      </c>
      <c r="B1217" s="16">
        <v>5</v>
      </c>
      <c r="C1217" s="16">
        <v>16</v>
      </c>
      <c r="D1217" s="27">
        <v>0.5</v>
      </c>
      <c r="E1217" s="16" t="str">
        <f t="shared" si="18"/>
        <v>3516</v>
      </c>
    </row>
    <row r="1218" spans="1:5" x14ac:dyDescent="0.25">
      <c r="A1218" s="16">
        <v>3</v>
      </c>
      <c r="B1218" s="16">
        <v>5</v>
      </c>
      <c r="C1218" s="16">
        <v>17</v>
      </c>
      <c r="D1218" s="27">
        <v>0.5</v>
      </c>
      <c r="E1218" s="16" t="str">
        <f t="shared" si="18"/>
        <v>3517</v>
      </c>
    </row>
    <row r="1219" spans="1:5" x14ac:dyDescent="0.25">
      <c r="A1219" s="16">
        <v>3</v>
      </c>
      <c r="B1219" s="16">
        <v>5</v>
      </c>
      <c r="C1219" s="16">
        <v>18</v>
      </c>
      <c r="D1219" s="27">
        <v>0.5</v>
      </c>
      <c r="E1219" s="16" t="str">
        <f t="shared" ref="E1219:E1282" si="19">A1219&amp;B1219&amp;C1219</f>
        <v>3518</v>
      </c>
    </row>
    <row r="1220" spans="1:5" x14ac:dyDescent="0.25">
      <c r="A1220" s="16">
        <v>3</v>
      </c>
      <c r="B1220" s="16">
        <v>5</v>
      </c>
      <c r="C1220" s="16">
        <v>19</v>
      </c>
      <c r="D1220" s="27">
        <v>0.8</v>
      </c>
      <c r="E1220" s="16" t="str">
        <f t="shared" si="19"/>
        <v>3519</v>
      </c>
    </row>
    <row r="1221" spans="1:5" x14ac:dyDescent="0.25">
      <c r="A1221" s="16">
        <v>3</v>
      </c>
      <c r="B1221" s="16">
        <v>5</v>
      </c>
      <c r="C1221" s="16">
        <v>20</v>
      </c>
      <c r="D1221" s="27">
        <v>0.2</v>
      </c>
      <c r="E1221" s="16" t="str">
        <f t="shared" si="19"/>
        <v>3520</v>
      </c>
    </row>
    <row r="1222" spans="1:5" x14ac:dyDescent="0.25">
      <c r="A1222" s="16">
        <v>3</v>
      </c>
      <c r="B1222" s="16">
        <v>5</v>
      </c>
      <c r="C1222" s="16">
        <v>21</v>
      </c>
      <c r="D1222" s="27">
        <v>0.4</v>
      </c>
      <c r="E1222" s="16" t="str">
        <f t="shared" si="19"/>
        <v>3521</v>
      </c>
    </row>
    <row r="1223" spans="1:5" x14ac:dyDescent="0.25">
      <c r="A1223" s="16">
        <v>3</v>
      </c>
      <c r="B1223" s="16">
        <v>5</v>
      </c>
      <c r="C1223" s="16">
        <v>22</v>
      </c>
      <c r="D1223" s="27">
        <v>0.15</v>
      </c>
      <c r="E1223" s="16" t="str">
        <f t="shared" si="19"/>
        <v>3522</v>
      </c>
    </row>
    <row r="1224" spans="1:5" x14ac:dyDescent="0.25">
      <c r="A1224" s="16">
        <v>3</v>
      </c>
      <c r="B1224" s="16">
        <v>5</v>
      </c>
      <c r="C1224" s="16">
        <v>23</v>
      </c>
      <c r="D1224" s="27">
        <v>0.65</v>
      </c>
      <c r="E1224" s="16" t="str">
        <f t="shared" si="19"/>
        <v>3523</v>
      </c>
    </row>
    <row r="1225" spans="1:5" x14ac:dyDescent="0.25">
      <c r="A1225" s="16">
        <v>3</v>
      </c>
      <c r="B1225" s="16">
        <v>5</v>
      </c>
      <c r="C1225" s="16">
        <v>24</v>
      </c>
      <c r="D1225" s="27">
        <v>0.45</v>
      </c>
      <c r="E1225" s="16" t="str">
        <f t="shared" si="19"/>
        <v>3524</v>
      </c>
    </row>
    <row r="1226" spans="1:5" x14ac:dyDescent="0.25">
      <c r="A1226" s="16">
        <v>3</v>
      </c>
      <c r="B1226" s="16">
        <v>5</v>
      </c>
      <c r="C1226" s="16">
        <v>25</v>
      </c>
      <c r="D1226" s="27">
        <v>0.45</v>
      </c>
      <c r="E1226" s="16" t="str">
        <f t="shared" si="19"/>
        <v>3525</v>
      </c>
    </row>
    <row r="1227" spans="1:5" x14ac:dyDescent="0.25">
      <c r="A1227" s="16">
        <v>3</v>
      </c>
      <c r="B1227" s="16">
        <v>5</v>
      </c>
      <c r="C1227" s="16">
        <v>26</v>
      </c>
      <c r="D1227" s="27">
        <v>0.45</v>
      </c>
      <c r="E1227" s="16" t="str">
        <f t="shared" si="19"/>
        <v>3526</v>
      </c>
    </row>
    <row r="1228" spans="1:5" x14ac:dyDescent="0.25">
      <c r="A1228" s="16">
        <v>3</v>
      </c>
      <c r="B1228" s="16">
        <v>5</v>
      </c>
      <c r="C1228" s="16">
        <v>27</v>
      </c>
      <c r="D1228" s="27">
        <v>0.45</v>
      </c>
      <c r="E1228" s="16" t="str">
        <f t="shared" si="19"/>
        <v>3527</v>
      </c>
    </row>
    <row r="1229" spans="1:5" x14ac:dyDescent="0.25">
      <c r="A1229" s="16">
        <v>3</v>
      </c>
      <c r="B1229" s="16">
        <v>5</v>
      </c>
      <c r="C1229" s="16">
        <v>28</v>
      </c>
      <c r="D1229" s="27">
        <v>0.45</v>
      </c>
      <c r="E1229" s="16" t="str">
        <f t="shared" si="19"/>
        <v>3528</v>
      </c>
    </row>
    <row r="1230" spans="1:5" x14ac:dyDescent="0.25">
      <c r="A1230" s="16">
        <v>3</v>
      </c>
      <c r="B1230" s="16">
        <v>5</v>
      </c>
      <c r="C1230" s="16">
        <v>29</v>
      </c>
      <c r="D1230" s="27">
        <v>0.45</v>
      </c>
      <c r="E1230" s="16" t="str">
        <f t="shared" si="19"/>
        <v>3529</v>
      </c>
    </row>
    <row r="1231" spans="1:5" x14ac:dyDescent="0.25">
      <c r="A1231" s="16">
        <v>3</v>
      </c>
      <c r="B1231" s="16">
        <v>5</v>
      </c>
      <c r="C1231" s="16">
        <v>30</v>
      </c>
      <c r="D1231" s="27">
        <v>0.45</v>
      </c>
      <c r="E1231" s="16" t="str">
        <f t="shared" si="19"/>
        <v>3530</v>
      </c>
    </row>
    <row r="1232" spans="1:5" x14ac:dyDescent="0.25">
      <c r="A1232" s="16">
        <v>3</v>
      </c>
      <c r="B1232" s="16">
        <v>5</v>
      </c>
      <c r="C1232" s="16">
        <v>31</v>
      </c>
      <c r="D1232" s="27">
        <v>0.45</v>
      </c>
      <c r="E1232" s="16" t="str">
        <f t="shared" si="19"/>
        <v>3531</v>
      </c>
    </row>
    <row r="1233" spans="1:5" x14ac:dyDescent="0.25">
      <c r="A1233" s="16">
        <v>3</v>
      </c>
      <c r="B1233" s="16">
        <v>5</v>
      </c>
      <c r="C1233" s="16">
        <v>32</v>
      </c>
      <c r="D1233" s="27">
        <v>0.45</v>
      </c>
      <c r="E1233" s="16" t="str">
        <f t="shared" si="19"/>
        <v>3532</v>
      </c>
    </row>
    <row r="1234" spans="1:5" x14ac:dyDescent="0.25">
      <c r="A1234" s="16">
        <v>3</v>
      </c>
      <c r="B1234" s="16">
        <v>5</v>
      </c>
      <c r="C1234" s="16">
        <v>33</v>
      </c>
      <c r="D1234" s="27">
        <v>0.45</v>
      </c>
      <c r="E1234" s="16" t="str">
        <f t="shared" si="19"/>
        <v>3533</v>
      </c>
    </row>
    <row r="1235" spans="1:5" x14ac:dyDescent="0.25">
      <c r="A1235" s="16">
        <v>3</v>
      </c>
      <c r="B1235" s="16">
        <v>5</v>
      </c>
      <c r="C1235" s="16">
        <v>34</v>
      </c>
      <c r="D1235" s="27">
        <v>0.45</v>
      </c>
      <c r="E1235" s="16" t="str">
        <f t="shared" si="19"/>
        <v>3534</v>
      </c>
    </row>
    <row r="1236" spans="1:5" x14ac:dyDescent="0.25">
      <c r="A1236" s="16">
        <v>3</v>
      </c>
      <c r="B1236" s="16">
        <v>5</v>
      </c>
      <c r="C1236" s="16">
        <v>35</v>
      </c>
      <c r="D1236" s="27">
        <v>0.45</v>
      </c>
      <c r="E1236" s="16" t="str">
        <f t="shared" si="19"/>
        <v>3535</v>
      </c>
    </row>
    <row r="1237" spans="1:5" x14ac:dyDescent="0.25">
      <c r="A1237" s="16">
        <v>3</v>
      </c>
      <c r="B1237" s="16">
        <v>5</v>
      </c>
      <c r="C1237" s="16">
        <v>36</v>
      </c>
      <c r="D1237" s="27">
        <v>0.55000000000000004</v>
      </c>
      <c r="E1237" s="16" t="str">
        <f t="shared" si="19"/>
        <v>3536</v>
      </c>
    </row>
    <row r="1238" spans="1:5" x14ac:dyDescent="0.25">
      <c r="A1238" s="16">
        <v>3</v>
      </c>
      <c r="B1238" s="16">
        <v>5</v>
      </c>
      <c r="C1238" s="16">
        <v>37</v>
      </c>
      <c r="D1238" s="27">
        <v>0.35000000000000003</v>
      </c>
      <c r="E1238" s="16" t="str">
        <f t="shared" si="19"/>
        <v>3537</v>
      </c>
    </row>
    <row r="1239" spans="1:5" x14ac:dyDescent="0.25">
      <c r="A1239" s="16">
        <v>3</v>
      </c>
      <c r="B1239" s="16">
        <v>5</v>
      </c>
      <c r="C1239" s="16">
        <v>38</v>
      </c>
      <c r="D1239" s="27">
        <v>0.45</v>
      </c>
      <c r="E1239" s="16" t="str">
        <f t="shared" si="19"/>
        <v>3538</v>
      </c>
    </row>
    <row r="1240" spans="1:5" x14ac:dyDescent="0.25">
      <c r="A1240" s="16">
        <v>3</v>
      </c>
      <c r="B1240" s="16">
        <v>5</v>
      </c>
      <c r="C1240" s="16">
        <v>39</v>
      </c>
      <c r="D1240" s="27">
        <v>0.45</v>
      </c>
      <c r="E1240" s="16" t="str">
        <f t="shared" si="19"/>
        <v>3539</v>
      </c>
    </row>
    <row r="1241" spans="1:5" x14ac:dyDescent="0.25">
      <c r="A1241" s="16">
        <v>3</v>
      </c>
      <c r="B1241" s="16">
        <v>5</v>
      </c>
      <c r="C1241" s="16">
        <v>40</v>
      </c>
      <c r="D1241" s="27">
        <v>0.45</v>
      </c>
      <c r="E1241" s="16" t="str">
        <f t="shared" si="19"/>
        <v>3540</v>
      </c>
    </row>
    <row r="1242" spans="1:5" x14ac:dyDescent="0.25">
      <c r="A1242" s="16">
        <v>3</v>
      </c>
      <c r="B1242" s="16">
        <v>5</v>
      </c>
      <c r="C1242" s="16">
        <v>41</v>
      </c>
      <c r="D1242" s="27">
        <v>0.45</v>
      </c>
      <c r="E1242" s="16" t="str">
        <f t="shared" si="19"/>
        <v>3541</v>
      </c>
    </row>
    <row r="1243" spans="1:5" x14ac:dyDescent="0.25">
      <c r="A1243" s="16">
        <v>3</v>
      </c>
      <c r="B1243" s="16">
        <v>5</v>
      </c>
      <c r="C1243" s="16">
        <v>42</v>
      </c>
      <c r="D1243" s="27">
        <v>0.45</v>
      </c>
      <c r="E1243" s="16" t="str">
        <f t="shared" si="19"/>
        <v>3542</v>
      </c>
    </row>
    <row r="1244" spans="1:5" x14ac:dyDescent="0.25">
      <c r="A1244" s="16">
        <v>3</v>
      </c>
      <c r="B1244" s="16">
        <v>5</v>
      </c>
      <c r="C1244" s="16">
        <v>43</v>
      </c>
      <c r="D1244" s="27">
        <v>0.45</v>
      </c>
      <c r="E1244" s="16" t="str">
        <f t="shared" si="19"/>
        <v>3543</v>
      </c>
    </row>
    <row r="1245" spans="1:5" x14ac:dyDescent="0.25">
      <c r="A1245" s="16">
        <v>3</v>
      </c>
      <c r="B1245" s="16">
        <v>5</v>
      </c>
      <c r="C1245" s="16">
        <v>44</v>
      </c>
      <c r="D1245" s="27">
        <v>0.45</v>
      </c>
      <c r="E1245" s="16" t="str">
        <f t="shared" si="19"/>
        <v>3544</v>
      </c>
    </row>
    <row r="1246" spans="1:5" x14ac:dyDescent="0.25">
      <c r="A1246" s="16">
        <v>3</v>
      </c>
      <c r="B1246" s="16">
        <v>5</v>
      </c>
      <c r="C1246" s="16">
        <v>45</v>
      </c>
      <c r="D1246" s="27">
        <v>0.45</v>
      </c>
      <c r="E1246" s="16" t="str">
        <f t="shared" si="19"/>
        <v>3545</v>
      </c>
    </row>
    <row r="1247" spans="1:5" x14ac:dyDescent="0.25">
      <c r="A1247" s="16">
        <v>3</v>
      </c>
      <c r="B1247" s="16">
        <v>5</v>
      </c>
      <c r="C1247" s="16">
        <v>46</v>
      </c>
      <c r="D1247" s="27">
        <v>0.45</v>
      </c>
      <c r="E1247" s="16" t="str">
        <f t="shared" si="19"/>
        <v>3546</v>
      </c>
    </row>
    <row r="1248" spans="1:5" x14ac:dyDescent="0.25">
      <c r="A1248" s="16">
        <v>3</v>
      </c>
      <c r="B1248" s="16">
        <v>5</v>
      </c>
      <c r="C1248" s="16">
        <v>47</v>
      </c>
      <c r="D1248" s="27">
        <v>0.45</v>
      </c>
      <c r="E1248" s="16" t="str">
        <f t="shared" si="19"/>
        <v>3547</v>
      </c>
    </row>
    <row r="1249" spans="1:5" x14ac:dyDescent="0.25">
      <c r="A1249" s="16">
        <v>3</v>
      </c>
      <c r="B1249" s="16">
        <v>5</v>
      </c>
      <c r="C1249" s="16">
        <v>48</v>
      </c>
      <c r="D1249" s="27">
        <v>0.45</v>
      </c>
      <c r="E1249" s="16" t="str">
        <f t="shared" si="19"/>
        <v>3548</v>
      </c>
    </row>
    <row r="1250" spans="1:5" x14ac:dyDescent="0.25">
      <c r="A1250" s="16">
        <v>3</v>
      </c>
      <c r="B1250" s="16">
        <v>5</v>
      </c>
      <c r="C1250" s="16">
        <v>49</v>
      </c>
      <c r="D1250" s="27">
        <v>0.45</v>
      </c>
      <c r="E1250" s="16" t="str">
        <f t="shared" si="19"/>
        <v>3549</v>
      </c>
    </row>
    <row r="1251" spans="1:5" x14ac:dyDescent="0.25">
      <c r="A1251" s="16">
        <v>3</v>
      </c>
      <c r="B1251" s="16">
        <v>5</v>
      </c>
      <c r="C1251" s="16">
        <v>50</v>
      </c>
      <c r="D1251" s="27">
        <v>0.45</v>
      </c>
      <c r="E1251" s="16" t="str">
        <f t="shared" si="19"/>
        <v>3550</v>
      </c>
    </row>
    <row r="1252" spans="1:5" x14ac:dyDescent="0.25">
      <c r="A1252" s="16">
        <v>3</v>
      </c>
      <c r="B1252" s="16">
        <v>5</v>
      </c>
      <c r="C1252" s="16">
        <v>51</v>
      </c>
      <c r="D1252" s="27">
        <v>0.45</v>
      </c>
      <c r="E1252" s="16" t="str">
        <f t="shared" si="19"/>
        <v>3551</v>
      </c>
    </row>
    <row r="1253" spans="1:5" x14ac:dyDescent="0.25">
      <c r="A1253" s="16">
        <v>3</v>
      </c>
      <c r="B1253" s="16">
        <v>5</v>
      </c>
      <c r="C1253" s="16">
        <v>52</v>
      </c>
      <c r="D1253" s="27">
        <v>0.45</v>
      </c>
      <c r="E1253" s="16" t="str">
        <f t="shared" si="19"/>
        <v>3552</v>
      </c>
    </row>
    <row r="1254" spans="1:5" x14ac:dyDescent="0.25">
      <c r="A1254" s="16">
        <v>3</v>
      </c>
      <c r="B1254" s="16">
        <v>5</v>
      </c>
      <c r="C1254" s="16">
        <v>53</v>
      </c>
      <c r="D1254" s="27">
        <v>0.45</v>
      </c>
      <c r="E1254" s="16" t="str">
        <f t="shared" si="19"/>
        <v>3553</v>
      </c>
    </row>
    <row r="1255" spans="1:5" x14ac:dyDescent="0.25">
      <c r="A1255" s="16">
        <v>3</v>
      </c>
      <c r="B1255" s="16">
        <v>5</v>
      </c>
      <c r="C1255" s="16">
        <v>54</v>
      </c>
      <c r="D1255" s="27">
        <v>0.45</v>
      </c>
      <c r="E1255" s="16" t="str">
        <f t="shared" si="19"/>
        <v>3554</v>
      </c>
    </row>
    <row r="1256" spans="1:5" x14ac:dyDescent="0.25">
      <c r="A1256" s="16">
        <v>3</v>
      </c>
      <c r="B1256" s="16">
        <v>5</v>
      </c>
      <c r="C1256" s="16">
        <v>55</v>
      </c>
      <c r="D1256" s="27">
        <v>0.45</v>
      </c>
      <c r="E1256" s="16" t="str">
        <f t="shared" si="19"/>
        <v>3555</v>
      </c>
    </row>
    <row r="1257" spans="1:5" x14ac:dyDescent="0.25">
      <c r="A1257" s="16">
        <v>3</v>
      </c>
      <c r="B1257" s="16">
        <v>5</v>
      </c>
      <c r="C1257" s="16">
        <v>56</v>
      </c>
      <c r="D1257" s="27">
        <v>0.45</v>
      </c>
      <c r="E1257" s="16" t="str">
        <f t="shared" si="19"/>
        <v>3556</v>
      </c>
    </row>
    <row r="1258" spans="1:5" x14ac:dyDescent="0.25">
      <c r="A1258" s="16">
        <v>3</v>
      </c>
      <c r="B1258" s="16">
        <v>5</v>
      </c>
      <c r="C1258" s="16">
        <v>57</v>
      </c>
      <c r="D1258" s="27">
        <v>0.45</v>
      </c>
      <c r="E1258" s="16" t="str">
        <f t="shared" si="19"/>
        <v>3557</v>
      </c>
    </row>
    <row r="1259" spans="1:5" x14ac:dyDescent="0.25">
      <c r="A1259" s="16">
        <v>3</v>
      </c>
      <c r="B1259" s="16">
        <v>5</v>
      </c>
      <c r="C1259" s="16">
        <v>58</v>
      </c>
      <c r="D1259" s="27">
        <v>0.35000000000000003</v>
      </c>
      <c r="E1259" s="16" t="str">
        <f t="shared" si="19"/>
        <v>3558</v>
      </c>
    </row>
    <row r="1260" spans="1:5" x14ac:dyDescent="0.25">
      <c r="A1260" s="16">
        <v>3</v>
      </c>
      <c r="B1260" s="16">
        <v>5</v>
      </c>
      <c r="C1260" s="16">
        <v>59</v>
      </c>
      <c r="D1260" s="27">
        <v>0.55000000000000004</v>
      </c>
      <c r="E1260" s="16" t="str">
        <f t="shared" si="19"/>
        <v>3559</v>
      </c>
    </row>
    <row r="1261" spans="1:5" x14ac:dyDescent="0.25">
      <c r="A1261" s="16">
        <v>3</v>
      </c>
      <c r="B1261" s="16">
        <v>5</v>
      </c>
      <c r="C1261" s="16">
        <v>60</v>
      </c>
      <c r="D1261" s="27">
        <v>0.5</v>
      </c>
      <c r="E1261" s="16" t="str">
        <f t="shared" si="19"/>
        <v>3560</v>
      </c>
    </row>
    <row r="1262" spans="1:5" x14ac:dyDescent="0.25">
      <c r="A1262" s="16">
        <v>3</v>
      </c>
      <c r="B1262" s="16">
        <v>6</v>
      </c>
      <c r="C1262" s="16">
        <v>1</v>
      </c>
      <c r="D1262" s="27">
        <v>0.5</v>
      </c>
      <c r="E1262" s="16" t="str">
        <f t="shared" si="19"/>
        <v>361</v>
      </c>
    </row>
    <row r="1263" spans="1:5" x14ac:dyDescent="0.25">
      <c r="A1263" s="16">
        <v>3</v>
      </c>
      <c r="B1263" s="16">
        <v>6</v>
      </c>
      <c r="C1263" s="16">
        <v>2</v>
      </c>
      <c r="D1263" s="27">
        <v>0.5</v>
      </c>
      <c r="E1263" s="16" t="str">
        <f t="shared" si="19"/>
        <v>362</v>
      </c>
    </row>
    <row r="1264" spans="1:5" x14ac:dyDescent="0.25">
      <c r="A1264" s="16">
        <v>3</v>
      </c>
      <c r="B1264" s="16">
        <v>6</v>
      </c>
      <c r="C1264" s="16">
        <v>3</v>
      </c>
      <c r="D1264" s="27">
        <v>0.5</v>
      </c>
      <c r="E1264" s="16" t="str">
        <f t="shared" si="19"/>
        <v>363</v>
      </c>
    </row>
    <row r="1265" spans="1:5" x14ac:dyDescent="0.25">
      <c r="A1265" s="16">
        <v>3</v>
      </c>
      <c r="B1265" s="16">
        <v>6</v>
      </c>
      <c r="C1265" s="16">
        <v>4</v>
      </c>
      <c r="D1265" s="27">
        <v>0.5</v>
      </c>
      <c r="E1265" s="16" t="str">
        <f t="shared" si="19"/>
        <v>364</v>
      </c>
    </row>
    <row r="1266" spans="1:5" x14ac:dyDescent="0.25">
      <c r="A1266" s="16">
        <v>3</v>
      </c>
      <c r="B1266" s="16">
        <v>6</v>
      </c>
      <c r="C1266" s="16">
        <v>5</v>
      </c>
      <c r="D1266" s="27">
        <v>0.5</v>
      </c>
      <c r="E1266" s="16" t="str">
        <f t="shared" si="19"/>
        <v>365</v>
      </c>
    </row>
    <row r="1267" spans="1:5" x14ac:dyDescent="0.25">
      <c r="A1267" s="16">
        <v>3</v>
      </c>
      <c r="B1267" s="16">
        <v>6</v>
      </c>
      <c r="C1267" s="16">
        <v>6</v>
      </c>
      <c r="D1267" s="27">
        <v>0.5</v>
      </c>
      <c r="E1267" s="16" t="str">
        <f t="shared" si="19"/>
        <v>366</v>
      </c>
    </row>
    <row r="1268" spans="1:5" x14ac:dyDescent="0.25">
      <c r="A1268" s="16">
        <v>3</v>
      </c>
      <c r="B1268" s="16">
        <v>6</v>
      </c>
      <c r="C1268" s="16">
        <v>7</v>
      </c>
      <c r="D1268" s="27">
        <v>0.5</v>
      </c>
      <c r="E1268" s="16" t="str">
        <f t="shared" si="19"/>
        <v>367</v>
      </c>
    </row>
    <row r="1269" spans="1:5" x14ac:dyDescent="0.25">
      <c r="A1269" s="16">
        <v>3</v>
      </c>
      <c r="B1269" s="16">
        <v>6</v>
      </c>
      <c r="C1269" s="16">
        <v>8</v>
      </c>
      <c r="D1269" s="27">
        <v>0.5</v>
      </c>
      <c r="E1269" s="16" t="str">
        <f t="shared" si="19"/>
        <v>368</v>
      </c>
    </row>
    <row r="1270" spans="1:5" x14ac:dyDescent="0.25">
      <c r="A1270" s="16">
        <v>3</v>
      </c>
      <c r="B1270" s="16">
        <v>6</v>
      </c>
      <c r="C1270" s="16">
        <v>9</v>
      </c>
      <c r="D1270" s="27">
        <v>0.70000000000000007</v>
      </c>
      <c r="E1270" s="16" t="str">
        <f t="shared" si="19"/>
        <v>369</v>
      </c>
    </row>
    <row r="1271" spans="1:5" x14ac:dyDescent="0.25">
      <c r="A1271" s="16">
        <v>3</v>
      </c>
      <c r="B1271" s="16">
        <v>6</v>
      </c>
      <c r="C1271" s="16">
        <v>10</v>
      </c>
      <c r="D1271" s="27">
        <v>0.3</v>
      </c>
      <c r="E1271" s="16" t="str">
        <f t="shared" si="19"/>
        <v>3610</v>
      </c>
    </row>
    <row r="1272" spans="1:5" x14ac:dyDescent="0.25">
      <c r="A1272" s="16">
        <v>3</v>
      </c>
      <c r="B1272" s="16">
        <v>6</v>
      </c>
      <c r="C1272" s="16">
        <v>11</v>
      </c>
      <c r="D1272" s="27">
        <v>0.55000000000000004</v>
      </c>
      <c r="E1272" s="16" t="str">
        <f t="shared" si="19"/>
        <v>3611</v>
      </c>
    </row>
    <row r="1273" spans="1:5" x14ac:dyDescent="0.25">
      <c r="A1273" s="16">
        <v>3</v>
      </c>
      <c r="B1273" s="16">
        <v>6</v>
      </c>
      <c r="C1273" s="16">
        <v>12</v>
      </c>
      <c r="D1273" s="27">
        <v>0.3</v>
      </c>
      <c r="E1273" s="16" t="str">
        <f t="shared" si="19"/>
        <v>3612</v>
      </c>
    </row>
    <row r="1274" spans="1:5" x14ac:dyDescent="0.25">
      <c r="A1274" s="16">
        <v>3</v>
      </c>
      <c r="B1274" s="16">
        <v>6</v>
      </c>
      <c r="C1274" s="16">
        <v>13</v>
      </c>
      <c r="D1274" s="27">
        <v>0.55000000000000004</v>
      </c>
      <c r="E1274" s="16" t="str">
        <f t="shared" si="19"/>
        <v>3613</v>
      </c>
    </row>
    <row r="1275" spans="1:5" x14ac:dyDescent="0.25">
      <c r="A1275" s="16">
        <v>3</v>
      </c>
      <c r="B1275" s="16">
        <v>6</v>
      </c>
      <c r="C1275" s="16">
        <v>14</v>
      </c>
      <c r="D1275" s="27">
        <v>0.4</v>
      </c>
      <c r="E1275" s="16" t="str">
        <f t="shared" si="19"/>
        <v>3614</v>
      </c>
    </row>
    <row r="1276" spans="1:5" x14ac:dyDescent="0.25">
      <c r="A1276" s="16">
        <v>3</v>
      </c>
      <c r="B1276" s="16">
        <v>6</v>
      </c>
      <c r="C1276" s="16">
        <v>15</v>
      </c>
      <c r="D1276" s="27">
        <v>0.9</v>
      </c>
      <c r="E1276" s="16" t="str">
        <f t="shared" si="19"/>
        <v>3615</v>
      </c>
    </row>
    <row r="1277" spans="1:5" x14ac:dyDescent="0.25">
      <c r="A1277" s="16">
        <v>3</v>
      </c>
      <c r="B1277" s="16">
        <v>6</v>
      </c>
      <c r="C1277" s="16">
        <v>16</v>
      </c>
      <c r="D1277" s="27">
        <v>0.55000000000000004</v>
      </c>
      <c r="E1277" s="16" t="str">
        <f t="shared" si="19"/>
        <v>3616</v>
      </c>
    </row>
    <row r="1278" spans="1:5" x14ac:dyDescent="0.25">
      <c r="A1278" s="16">
        <v>3</v>
      </c>
      <c r="B1278" s="16">
        <v>6</v>
      </c>
      <c r="C1278" s="16">
        <v>17</v>
      </c>
      <c r="D1278" s="27">
        <v>0.65</v>
      </c>
      <c r="E1278" s="16" t="str">
        <f t="shared" si="19"/>
        <v>3617</v>
      </c>
    </row>
    <row r="1279" spans="1:5" x14ac:dyDescent="0.25">
      <c r="A1279" s="16">
        <v>3</v>
      </c>
      <c r="B1279" s="16">
        <v>6</v>
      </c>
      <c r="C1279" s="16">
        <v>18</v>
      </c>
      <c r="D1279" s="27">
        <v>0.65</v>
      </c>
      <c r="E1279" s="16" t="str">
        <f t="shared" si="19"/>
        <v>3618</v>
      </c>
    </row>
    <row r="1280" spans="1:5" x14ac:dyDescent="0.25">
      <c r="A1280" s="16">
        <v>3</v>
      </c>
      <c r="B1280" s="16">
        <v>6</v>
      </c>
      <c r="C1280" s="16">
        <v>19</v>
      </c>
      <c r="D1280" s="27">
        <v>0.65</v>
      </c>
      <c r="E1280" s="16" t="str">
        <f t="shared" si="19"/>
        <v>3619</v>
      </c>
    </row>
    <row r="1281" spans="1:5" x14ac:dyDescent="0.25">
      <c r="A1281" s="16">
        <v>3</v>
      </c>
      <c r="B1281" s="16">
        <v>6</v>
      </c>
      <c r="C1281" s="16">
        <v>20</v>
      </c>
      <c r="D1281" s="27">
        <v>0.65</v>
      </c>
      <c r="E1281" s="16" t="str">
        <f t="shared" si="19"/>
        <v>3620</v>
      </c>
    </row>
    <row r="1282" spans="1:5" x14ac:dyDescent="0.25">
      <c r="A1282" s="16">
        <v>3</v>
      </c>
      <c r="B1282" s="16">
        <v>6</v>
      </c>
      <c r="C1282" s="16">
        <v>21</v>
      </c>
      <c r="D1282" s="27">
        <v>0.65</v>
      </c>
      <c r="E1282" s="16" t="str">
        <f t="shared" si="19"/>
        <v>3621</v>
      </c>
    </row>
    <row r="1283" spans="1:5" x14ac:dyDescent="0.25">
      <c r="A1283" s="16">
        <v>3</v>
      </c>
      <c r="B1283" s="16">
        <v>6</v>
      </c>
      <c r="C1283" s="16">
        <v>22</v>
      </c>
      <c r="D1283" s="27">
        <v>0.65</v>
      </c>
      <c r="E1283" s="16" t="str">
        <f t="shared" ref="E1283:E1346" si="20">A1283&amp;B1283&amp;C1283</f>
        <v>3622</v>
      </c>
    </row>
    <row r="1284" spans="1:5" x14ac:dyDescent="0.25">
      <c r="A1284" s="16">
        <v>3</v>
      </c>
      <c r="B1284" s="16">
        <v>6</v>
      </c>
      <c r="C1284" s="16">
        <v>23</v>
      </c>
      <c r="D1284" s="27">
        <v>0.65</v>
      </c>
      <c r="E1284" s="16" t="str">
        <f t="shared" si="20"/>
        <v>3623</v>
      </c>
    </row>
    <row r="1285" spans="1:5" x14ac:dyDescent="0.25">
      <c r="A1285" s="16">
        <v>3</v>
      </c>
      <c r="B1285" s="16">
        <v>6</v>
      </c>
      <c r="C1285" s="16">
        <v>24</v>
      </c>
      <c r="D1285" s="27">
        <v>0.65</v>
      </c>
      <c r="E1285" s="16" t="str">
        <f t="shared" si="20"/>
        <v>3624</v>
      </c>
    </row>
    <row r="1286" spans="1:5" x14ac:dyDescent="0.25">
      <c r="A1286" s="16">
        <v>3</v>
      </c>
      <c r="B1286" s="16">
        <v>6</v>
      </c>
      <c r="C1286" s="16">
        <v>25</v>
      </c>
      <c r="D1286" s="27">
        <v>0.65</v>
      </c>
      <c r="E1286" s="16" t="str">
        <f t="shared" si="20"/>
        <v>3625</v>
      </c>
    </row>
    <row r="1287" spans="1:5" x14ac:dyDescent="0.25">
      <c r="A1287" s="16">
        <v>3</v>
      </c>
      <c r="B1287" s="16">
        <v>6</v>
      </c>
      <c r="C1287" s="16">
        <v>26</v>
      </c>
      <c r="D1287" s="27">
        <v>0.65</v>
      </c>
      <c r="E1287" s="16" t="str">
        <f t="shared" si="20"/>
        <v>3626</v>
      </c>
    </row>
    <row r="1288" spans="1:5" x14ac:dyDescent="0.25">
      <c r="A1288" s="16">
        <v>3</v>
      </c>
      <c r="B1288" s="16">
        <v>6</v>
      </c>
      <c r="C1288" s="16">
        <v>27</v>
      </c>
      <c r="D1288" s="27">
        <v>0.65</v>
      </c>
      <c r="E1288" s="16" t="str">
        <f t="shared" si="20"/>
        <v>3627</v>
      </c>
    </row>
    <row r="1289" spans="1:5" x14ac:dyDescent="0.25">
      <c r="A1289" s="16">
        <v>3</v>
      </c>
      <c r="B1289" s="16">
        <v>6</v>
      </c>
      <c r="C1289" s="16">
        <v>28</v>
      </c>
      <c r="D1289" s="27">
        <v>0.65</v>
      </c>
      <c r="E1289" s="16" t="str">
        <f t="shared" si="20"/>
        <v>3628</v>
      </c>
    </row>
    <row r="1290" spans="1:5" x14ac:dyDescent="0.25">
      <c r="A1290" s="16">
        <v>3</v>
      </c>
      <c r="B1290" s="16">
        <v>6</v>
      </c>
      <c r="C1290" s="16">
        <v>29</v>
      </c>
      <c r="D1290" s="27">
        <v>0.65</v>
      </c>
      <c r="E1290" s="16" t="str">
        <f t="shared" si="20"/>
        <v>3629</v>
      </c>
    </row>
    <row r="1291" spans="1:5" x14ac:dyDescent="0.25">
      <c r="A1291" s="16">
        <v>3</v>
      </c>
      <c r="B1291" s="16">
        <v>6</v>
      </c>
      <c r="C1291" s="16">
        <v>30</v>
      </c>
      <c r="D1291" s="27">
        <v>0.65</v>
      </c>
      <c r="E1291" s="16" t="str">
        <f t="shared" si="20"/>
        <v>3630</v>
      </c>
    </row>
    <row r="1292" spans="1:5" x14ac:dyDescent="0.25">
      <c r="A1292" s="16">
        <v>3</v>
      </c>
      <c r="B1292" s="16">
        <v>6</v>
      </c>
      <c r="C1292" s="16">
        <v>31</v>
      </c>
      <c r="D1292" s="27">
        <v>0.75</v>
      </c>
      <c r="E1292" s="16" t="str">
        <f t="shared" si="20"/>
        <v>3631</v>
      </c>
    </row>
    <row r="1293" spans="1:5" x14ac:dyDescent="0.25">
      <c r="A1293" s="16">
        <v>3</v>
      </c>
      <c r="B1293" s="16">
        <v>6</v>
      </c>
      <c r="C1293" s="16">
        <v>32</v>
      </c>
      <c r="D1293" s="27">
        <v>0.5</v>
      </c>
      <c r="E1293" s="16" t="str">
        <f t="shared" si="20"/>
        <v>3632</v>
      </c>
    </row>
    <row r="1294" spans="1:5" x14ac:dyDescent="0.25">
      <c r="A1294" s="16">
        <v>3</v>
      </c>
      <c r="B1294" s="16">
        <v>6</v>
      </c>
      <c r="C1294" s="16">
        <v>33</v>
      </c>
      <c r="D1294" s="27">
        <v>0.95000000000000007</v>
      </c>
      <c r="E1294" s="16" t="str">
        <f t="shared" si="20"/>
        <v>3633</v>
      </c>
    </row>
    <row r="1295" spans="1:5" x14ac:dyDescent="0.25">
      <c r="A1295" s="16">
        <v>3</v>
      </c>
      <c r="B1295" s="16">
        <v>6</v>
      </c>
      <c r="C1295" s="16">
        <v>34</v>
      </c>
      <c r="D1295" s="27">
        <v>0.5</v>
      </c>
      <c r="E1295" s="16" t="str">
        <f t="shared" si="20"/>
        <v>3634</v>
      </c>
    </row>
    <row r="1296" spans="1:5" x14ac:dyDescent="0.25">
      <c r="A1296" s="16">
        <v>3</v>
      </c>
      <c r="B1296" s="16">
        <v>6</v>
      </c>
      <c r="C1296" s="16">
        <v>35</v>
      </c>
      <c r="D1296" s="27">
        <v>0.85</v>
      </c>
      <c r="E1296" s="16" t="str">
        <f t="shared" si="20"/>
        <v>3635</v>
      </c>
    </row>
    <row r="1297" spans="1:5" x14ac:dyDescent="0.25">
      <c r="A1297" s="16">
        <v>3</v>
      </c>
      <c r="B1297" s="16">
        <v>6</v>
      </c>
      <c r="C1297" s="16">
        <v>36</v>
      </c>
      <c r="D1297" s="27">
        <v>0.4</v>
      </c>
      <c r="E1297" s="16" t="str">
        <f t="shared" si="20"/>
        <v>3636</v>
      </c>
    </row>
    <row r="1298" spans="1:5" x14ac:dyDescent="0.25">
      <c r="A1298" s="16">
        <v>3</v>
      </c>
      <c r="B1298" s="16">
        <v>6</v>
      </c>
      <c r="C1298" s="16">
        <v>37</v>
      </c>
      <c r="D1298" s="27">
        <v>0.5</v>
      </c>
      <c r="E1298" s="16" t="str">
        <f t="shared" si="20"/>
        <v>3637</v>
      </c>
    </row>
    <row r="1299" spans="1:5" x14ac:dyDescent="0.25">
      <c r="A1299" s="16">
        <v>3</v>
      </c>
      <c r="B1299" s="16">
        <v>6</v>
      </c>
      <c r="C1299" s="16">
        <v>38</v>
      </c>
      <c r="D1299" s="27">
        <v>0.5</v>
      </c>
      <c r="E1299" s="16" t="str">
        <f t="shared" si="20"/>
        <v>3638</v>
      </c>
    </row>
    <row r="1300" spans="1:5" x14ac:dyDescent="0.25">
      <c r="A1300" s="16">
        <v>3</v>
      </c>
      <c r="B1300" s="16">
        <v>6</v>
      </c>
      <c r="C1300" s="16">
        <v>39</v>
      </c>
      <c r="D1300" s="27">
        <v>0.5</v>
      </c>
      <c r="E1300" s="16" t="str">
        <f t="shared" si="20"/>
        <v>3639</v>
      </c>
    </row>
    <row r="1301" spans="1:5" x14ac:dyDescent="0.25">
      <c r="A1301" s="16">
        <v>3</v>
      </c>
      <c r="B1301" s="16">
        <v>6</v>
      </c>
      <c r="C1301" s="16">
        <v>40</v>
      </c>
      <c r="D1301" s="27">
        <v>0.5</v>
      </c>
      <c r="E1301" s="16" t="str">
        <f t="shared" si="20"/>
        <v>3640</v>
      </c>
    </row>
    <row r="1302" spans="1:5" x14ac:dyDescent="0.25">
      <c r="A1302" s="16">
        <v>3</v>
      </c>
      <c r="B1302" s="16">
        <v>6</v>
      </c>
      <c r="C1302" s="16">
        <v>41</v>
      </c>
      <c r="D1302" s="27">
        <v>0.5</v>
      </c>
      <c r="E1302" s="16" t="str">
        <f t="shared" si="20"/>
        <v>3641</v>
      </c>
    </row>
    <row r="1303" spans="1:5" x14ac:dyDescent="0.25">
      <c r="A1303" s="16">
        <v>3</v>
      </c>
      <c r="B1303" s="16">
        <v>6</v>
      </c>
      <c r="C1303" s="16">
        <v>42</v>
      </c>
      <c r="D1303" s="27">
        <v>0.5</v>
      </c>
      <c r="E1303" s="16" t="str">
        <f t="shared" si="20"/>
        <v>3642</v>
      </c>
    </row>
    <row r="1304" spans="1:5" x14ac:dyDescent="0.25">
      <c r="A1304" s="16">
        <v>3</v>
      </c>
      <c r="B1304" s="16">
        <v>6</v>
      </c>
      <c r="C1304" s="16">
        <v>43</v>
      </c>
      <c r="D1304" s="27">
        <v>0.5</v>
      </c>
      <c r="E1304" s="16" t="str">
        <f t="shared" si="20"/>
        <v>3643</v>
      </c>
    </row>
    <row r="1305" spans="1:5" x14ac:dyDescent="0.25">
      <c r="A1305" s="16">
        <v>3</v>
      </c>
      <c r="B1305" s="16">
        <v>6</v>
      </c>
      <c r="C1305" s="16">
        <v>44</v>
      </c>
      <c r="D1305" s="27">
        <v>0.5</v>
      </c>
      <c r="E1305" s="16" t="str">
        <f t="shared" si="20"/>
        <v>3644</v>
      </c>
    </row>
    <row r="1306" spans="1:5" x14ac:dyDescent="0.25">
      <c r="A1306" s="16">
        <v>3</v>
      </c>
      <c r="B1306" s="16">
        <v>6</v>
      </c>
      <c r="C1306" s="16">
        <v>45</v>
      </c>
      <c r="D1306" s="27">
        <v>0.5</v>
      </c>
      <c r="E1306" s="16" t="str">
        <f t="shared" si="20"/>
        <v>3645</v>
      </c>
    </row>
    <row r="1307" spans="1:5" x14ac:dyDescent="0.25">
      <c r="A1307" s="16">
        <v>3</v>
      </c>
      <c r="B1307" s="16">
        <v>6</v>
      </c>
      <c r="C1307" s="16">
        <v>46</v>
      </c>
      <c r="D1307" s="27">
        <v>0.5</v>
      </c>
      <c r="E1307" s="16" t="str">
        <f t="shared" si="20"/>
        <v>3646</v>
      </c>
    </row>
    <row r="1308" spans="1:5" x14ac:dyDescent="0.25">
      <c r="A1308" s="16">
        <v>3</v>
      </c>
      <c r="B1308" s="16">
        <v>6</v>
      </c>
      <c r="C1308" s="16">
        <v>47</v>
      </c>
      <c r="D1308" s="27">
        <v>0.5</v>
      </c>
      <c r="E1308" s="16" t="str">
        <f t="shared" si="20"/>
        <v>3647</v>
      </c>
    </row>
    <row r="1309" spans="1:5" x14ac:dyDescent="0.25">
      <c r="A1309" s="16">
        <v>3</v>
      </c>
      <c r="B1309" s="16">
        <v>6</v>
      </c>
      <c r="C1309" s="16">
        <v>48</v>
      </c>
      <c r="D1309" s="27">
        <v>0.5</v>
      </c>
      <c r="E1309" s="16" t="str">
        <f t="shared" si="20"/>
        <v>3648</v>
      </c>
    </row>
    <row r="1310" spans="1:5" x14ac:dyDescent="0.25">
      <c r="A1310" s="16">
        <v>3</v>
      </c>
      <c r="B1310" s="16">
        <v>6</v>
      </c>
      <c r="C1310" s="16">
        <v>49</v>
      </c>
      <c r="D1310" s="27">
        <v>0.5</v>
      </c>
      <c r="E1310" s="16" t="str">
        <f t="shared" si="20"/>
        <v>3649</v>
      </c>
    </row>
    <row r="1311" spans="1:5" x14ac:dyDescent="0.25">
      <c r="A1311" s="16">
        <v>3</v>
      </c>
      <c r="B1311" s="16">
        <v>6</v>
      </c>
      <c r="C1311" s="16">
        <v>50</v>
      </c>
      <c r="D1311" s="27">
        <v>0.5</v>
      </c>
      <c r="E1311" s="16" t="str">
        <f t="shared" si="20"/>
        <v>3650</v>
      </c>
    </row>
    <row r="1312" spans="1:5" x14ac:dyDescent="0.25">
      <c r="A1312" s="16">
        <v>3</v>
      </c>
      <c r="B1312" s="16">
        <v>6</v>
      </c>
      <c r="C1312" s="16">
        <v>51</v>
      </c>
      <c r="D1312" s="27">
        <v>0.5</v>
      </c>
      <c r="E1312" s="16" t="str">
        <f t="shared" si="20"/>
        <v>3651</v>
      </c>
    </row>
    <row r="1313" spans="1:5" x14ac:dyDescent="0.25">
      <c r="A1313" s="16">
        <v>3</v>
      </c>
      <c r="B1313" s="16">
        <v>6</v>
      </c>
      <c r="C1313" s="16">
        <v>52</v>
      </c>
      <c r="D1313" s="27">
        <v>0.5</v>
      </c>
      <c r="E1313" s="16" t="str">
        <f t="shared" si="20"/>
        <v>3652</v>
      </c>
    </row>
    <row r="1314" spans="1:5" x14ac:dyDescent="0.25">
      <c r="A1314" s="16">
        <v>3</v>
      </c>
      <c r="B1314" s="16">
        <v>6</v>
      </c>
      <c r="C1314" s="16">
        <v>53</v>
      </c>
      <c r="D1314" s="27">
        <v>0.5</v>
      </c>
      <c r="E1314" s="16" t="str">
        <f t="shared" si="20"/>
        <v>3653</v>
      </c>
    </row>
    <row r="1315" spans="1:5" x14ac:dyDescent="0.25">
      <c r="A1315" s="16">
        <v>3</v>
      </c>
      <c r="B1315" s="16">
        <v>6</v>
      </c>
      <c r="C1315" s="16">
        <v>54</v>
      </c>
      <c r="D1315" s="27">
        <v>0.5</v>
      </c>
      <c r="E1315" s="16" t="str">
        <f t="shared" si="20"/>
        <v>3654</v>
      </c>
    </row>
    <row r="1316" spans="1:5" x14ac:dyDescent="0.25">
      <c r="A1316" s="16">
        <v>3</v>
      </c>
      <c r="B1316" s="16">
        <v>6</v>
      </c>
      <c r="C1316" s="16">
        <v>55</v>
      </c>
      <c r="D1316" s="27">
        <v>0.5</v>
      </c>
      <c r="E1316" s="16" t="str">
        <f t="shared" si="20"/>
        <v>3655</v>
      </c>
    </row>
    <row r="1317" spans="1:5" x14ac:dyDescent="0.25">
      <c r="A1317" s="16">
        <v>3</v>
      </c>
      <c r="B1317" s="16">
        <v>6</v>
      </c>
      <c r="C1317" s="16">
        <v>56</v>
      </c>
      <c r="D1317" s="27">
        <v>0.5</v>
      </c>
      <c r="E1317" s="16" t="str">
        <f t="shared" si="20"/>
        <v>3656</v>
      </c>
    </row>
    <row r="1318" spans="1:5" x14ac:dyDescent="0.25">
      <c r="A1318" s="16">
        <v>3</v>
      </c>
      <c r="B1318" s="16">
        <v>6</v>
      </c>
      <c r="C1318" s="16">
        <v>57</v>
      </c>
      <c r="D1318" s="27">
        <v>0.5</v>
      </c>
      <c r="E1318" s="16" t="str">
        <f t="shared" si="20"/>
        <v>3657</v>
      </c>
    </row>
    <row r="1319" spans="1:5" x14ac:dyDescent="0.25">
      <c r="A1319" s="16">
        <v>3</v>
      </c>
      <c r="B1319" s="16">
        <v>6</v>
      </c>
      <c r="C1319" s="16">
        <v>58</v>
      </c>
      <c r="D1319" s="27">
        <v>0.5</v>
      </c>
      <c r="E1319" s="16" t="str">
        <f t="shared" si="20"/>
        <v>3658</v>
      </c>
    </row>
    <row r="1320" spans="1:5" x14ac:dyDescent="0.25">
      <c r="A1320" s="16">
        <v>3</v>
      </c>
      <c r="B1320" s="16">
        <v>6</v>
      </c>
      <c r="C1320" s="16">
        <v>59</v>
      </c>
      <c r="D1320" s="27">
        <v>0.5</v>
      </c>
      <c r="E1320" s="16" t="str">
        <f t="shared" si="20"/>
        <v>3659</v>
      </c>
    </row>
    <row r="1321" spans="1:5" x14ac:dyDescent="0.25">
      <c r="A1321" s="16">
        <v>3</v>
      </c>
      <c r="B1321" s="16">
        <v>6</v>
      </c>
      <c r="C1321" s="16">
        <v>60</v>
      </c>
      <c r="D1321" s="27">
        <v>0.45</v>
      </c>
      <c r="E1321" s="16" t="str">
        <f t="shared" si="20"/>
        <v>3660</v>
      </c>
    </row>
    <row r="1322" spans="1:5" x14ac:dyDescent="0.25">
      <c r="A1322" s="16">
        <v>3</v>
      </c>
      <c r="B1322" s="16">
        <v>7</v>
      </c>
      <c r="C1322" s="16">
        <v>1</v>
      </c>
      <c r="D1322" s="27">
        <v>0.65</v>
      </c>
      <c r="E1322" s="16" t="str">
        <f t="shared" si="20"/>
        <v>371</v>
      </c>
    </row>
    <row r="1323" spans="1:5" x14ac:dyDescent="0.25">
      <c r="A1323" s="16">
        <v>3</v>
      </c>
      <c r="B1323" s="16">
        <v>7</v>
      </c>
      <c r="C1323" s="16">
        <v>2</v>
      </c>
      <c r="D1323" s="27">
        <v>0.5</v>
      </c>
      <c r="E1323" s="16" t="str">
        <f t="shared" si="20"/>
        <v>372</v>
      </c>
    </row>
    <row r="1324" spans="1:5" x14ac:dyDescent="0.25">
      <c r="A1324" s="16">
        <v>3</v>
      </c>
      <c r="B1324" s="16">
        <v>7</v>
      </c>
      <c r="C1324" s="16">
        <v>3</v>
      </c>
      <c r="D1324" s="27">
        <v>0.5</v>
      </c>
      <c r="E1324" s="16" t="str">
        <f t="shared" si="20"/>
        <v>373</v>
      </c>
    </row>
    <row r="1325" spans="1:5" x14ac:dyDescent="0.25">
      <c r="A1325" s="16">
        <v>3</v>
      </c>
      <c r="B1325" s="16">
        <v>7</v>
      </c>
      <c r="C1325" s="16">
        <v>4</v>
      </c>
      <c r="D1325" s="27">
        <v>0.5</v>
      </c>
      <c r="E1325" s="16" t="str">
        <f t="shared" si="20"/>
        <v>374</v>
      </c>
    </row>
    <row r="1326" spans="1:5" x14ac:dyDescent="0.25">
      <c r="A1326" s="16">
        <v>3</v>
      </c>
      <c r="B1326" s="16">
        <v>7</v>
      </c>
      <c r="C1326" s="16">
        <v>5</v>
      </c>
      <c r="D1326" s="27">
        <v>0.5</v>
      </c>
      <c r="E1326" s="16" t="str">
        <f t="shared" si="20"/>
        <v>375</v>
      </c>
    </row>
    <row r="1327" spans="1:5" x14ac:dyDescent="0.25">
      <c r="A1327" s="16">
        <v>3</v>
      </c>
      <c r="B1327" s="16">
        <v>7</v>
      </c>
      <c r="C1327" s="16">
        <v>6</v>
      </c>
      <c r="D1327" s="27">
        <v>0.5</v>
      </c>
      <c r="E1327" s="16" t="str">
        <f t="shared" si="20"/>
        <v>376</v>
      </c>
    </row>
    <row r="1328" spans="1:5" x14ac:dyDescent="0.25">
      <c r="A1328" s="16">
        <v>3</v>
      </c>
      <c r="B1328" s="16">
        <v>7</v>
      </c>
      <c r="C1328" s="16">
        <v>7</v>
      </c>
      <c r="D1328" s="27">
        <v>0.5</v>
      </c>
      <c r="E1328" s="16" t="str">
        <f t="shared" si="20"/>
        <v>377</v>
      </c>
    </row>
    <row r="1329" spans="1:5" x14ac:dyDescent="0.25">
      <c r="A1329" s="16">
        <v>3</v>
      </c>
      <c r="B1329" s="16">
        <v>7</v>
      </c>
      <c r="C1329" s="16">
        <v>8</v>
      </c>
      <c r="D1329" s="27">
        <v>0.75</v>
      </c>
      <c r="E1329" s="16" t="str">
        <f t="shared" si="20"/>
        <v>378</v>
      </c>
    </row>
    <row r="1330" spans="1:5" x14ac:dyDescent="0.25">
      <c r="A1330" s="16">
        <v>3</v>
      </c>
      <c r="B1330" s="16">
        <v>7</v>
      </c>
      <c r="C1330" s="16">
        <v>9</v>
      </c>
      <c r="D1330" s="27">
        <v>0.25</v>
      </c>
      <c r="E1330" s="16" t="str">
        <f t="shared" si="20"/>
        <v>379</v>
      </c>
    </row>
    <row r="1331" spans="1:5" x14ac:dyDescent="0.25">
      <c r="A1331" s="16">
        <v>3</v>
      </c>
      <c r="B1331" s="16">
        <v>7</v>
      </c>
      <c r="C1331" s="16">
        <v>10</v>
      </c>
      <c r="D1331" s="27">
        <v>0.55000000000000004</v>
      </c>
      <c r="E1331" s="16" t="str">
        <f t="shared" si="20"/>
        <v>3710</v>
      </c>
    </row>
    <row r="1332" spans="1:5" x14ac:dyDescent="0.25">
      <c r="A1332" s="16">
        <v>3</v>
      </c>
      <c r="B1332" s="16">
        <v>7</v>
      </c>
      <c r="C1332" s="16">
        <v>11</v>
      </c>
      <c r="D1332" s="27">
        <v>0.3</v>
      </c>
      <c r="E1332" s="16" t="str">
        <f t="shared" si="20"/>
        <v>3711</v>
      </c>
    </row>
    <row r="1333" spans="1:5" x14ac:dyDescent="0.25">
      <c r="A1333" s="16">
        <v>3</v>
      </c>
      <c r="B1333" s="16">
        <v>7</v>
      </c>
      <c r="C1333" s="16">
        <v>12</v>
      </c>
      <c r="D1333" s="27">
        <v>0.85</v>
      </c>
      <c r="E1333" s="16" t="str">
        <f t="shared" si="20"/>
        <v>3712</v>
      </c>
    </row>
    <row r="1334" spans="1:5" x14ac:dyDescent="0.25">
      <c r="A1334" s="16">
        <v>3</v>
      </c>
      <c r="B1334" s="16">
        <v>7</v>
      </c>
      <c r="C1334" s="16">
        <v>13</v>
      </c>
      <c r="D1334" s="27">
        <v>0.5</v>
      </c>
      <c r="E1334" s="16" t="str">
        <f t="shared" si="20"/>
        <v>3713</v>
      </c>
    </row>
    <row r="1335" spans="1:5" x14ac:dyDescent="0.25">
      <c r="A1335" s="16">
        <v>3</v>
      </c>
      <c r="B1335" s="16">
        <v>7</v>
      </c>
      <c r="C1335" s="16">
        <v>14</v>
      </c>
      <c r="D1335" s="27">
        <v>0.70000000000000007</v>
      </c>
      <c r="E1335" s="16" t="str">
        <f t="shared" si="20"/>
        <v>3714</v>
      </c>
    </row>
    <row r="1336" spans="1:5" x14ac:dyDescent="0.25">
      <c r="A1336" s="16">
        <v>3</v>
      </c>
      <c r="B1336" s="16">
        <v>7</v>
      </c>
      <c r="C1336" s="16">
        <v>15</v>
      </c>
      <c r="D1336" s="27">
        <v>0.3</v>
      </c>
      <c r="E1336" s="16" t="str">
        <f t="shared" si="20"/>
        <v>3715</v>
      </c>
    </row>
    <row r="1337" spans="1:5" x14ac:dyDescent="0.25">
      <c r="A1337" s="16">
        <v>3</v>
      </c>
      <c r="B1337" s="16">
        <v>7</v>
      </c>
      <c r="C1337" s="16">
        <v>16</v>
      </c>
      <c r="D1337" s="27">
        <v>0.65</v>
      </c>
      <c r="E1337" s="16" t="str">
        <f t="shared" si="20"/>
        <v>3716</v>
      </c>
    </row>
    <row r="1338" spans="1:5" x14ac:dyDescent="0.25">
      <c r="A1338" s="16">
        <v>3</v>
      </c>
      <c r="B1338" s="16">
        <v>7</v>
      </c>
      <c r="C1338" s="16">
        <v>17</v>
      </c>
      <c r="D1338" s="27">
        <v>0.45</v>
      </c>
      <c r="E1338" s="16" t="str">
        <f t="shared" si="20"/>
        <v>3717</v>
      </c>
    </row>
    <row r="1339" spans="1:5" x14ac:dyDescent="0.25">
      <c r="A1339" s="16">
        <v>3</v>
      </c>
      <c r="B1339" s="16">
        <v>7</v>
      </c>
      <c r="C1339" s="16">
        <v>18</v>
      </c>
      <c r="D1339" s="27">
        <v>0.45</v>
      </c>
      <c r="E1339" s="16" t="str">
        <f t="shared" si="20"/>
        <v>3718</v>
      </c>
    </row>
    <row r="1340" spans="1:5" x14ac:dyDescent="0.25">
      <c r="A1340" s="16">
        <v>3</v>
      </c>
      <c r="B1340" s="16">
        <v>7</v>
      </c>
      <c r="C1340" s="16">
        <v>19</v>
      </c>
      <c r="D1340" s="27">
        <v>0.45</v>
      </c>
      <c r="E1340" s="16" t="str">
        <f t="shared" si="20"/>
        <v>3719</v>
      </c>
    </row>
    <row r="1341" spans="1:5" x14ac:dyDescent="0.25">
      <c r="A1341" s="16">
        <v>3</v>
      </c>
      <c r="B1341" s="16">
        <v>7</v>
      </c>
      <c r="C1341" s="16">
        <v>20</v>
      </c>
      <c r="D1341" s="27">
        <v>0.45</v>
      </c>
      <c r="E1341" s="16" t="str">
        <f t="shared" si="20"/>
        <v>3720</v>
      </c>
    </row>
    <row r="1342" spans="1:5" x14ac:dyDescent="0.25">
      <c r="A1342" s="16">
        <v>3</v>
      </c>
      <c r="B1342" s="16">
        <v>7</v>
      </c>
      <c r="C1342" s="16">
        <v>21</v>
      </c>
      <c r="D1342" s="27">
        <v>0.45</v>
      </c>
      <c r="E1342" s="16" t="str">
        <f t="shared" si="20"/>
        <v>3721</v>
      </c>
    </row>
    <row r="1343" spans="1:5" x14ac:dyDescent="0.25">
      <c r="A1343" s="16">
        <v>3</v>
      </c>
      <c r="B1343" s="16">
        <v>7</v>
      </c>
      <c r="C1343" s="16">
        <v>22</v>
      </c>
      <c r="D1343" s="27">
        <v>0.45</v>
      </c>
      <c r="E1343" s="16" t="str">
        <f t="shared" si="20"/>
        <v>3722</v>
      </c>
    </row>
    <row r="1344" spans="1:5" x14ac:dyDescent="0.25">
      <c r="A1344" s="16">
        <v>3</v>
      </c>
      <c r="B1344" s="16">
        <v>7</v>
      </c>
      <c r="C1344" s="16">
        <v>23</v>
      </c>
      <c r="D1344" s="27">
        <v>0.45</v>
      </c>
      <c r="E1344" s="16" t="str">
        <f t="shared" si="20"/>
        <v>3723</v>
      </c>
    </row>
    <row r="1345" spans="1:5" x14ac:dyDescent="0.25">
      <c r="A1345" s="16">
        <v>3</v>
      </c>
      <c r="B1345" s="16">
        <v>7</v>
      </c>
      <c r="C1345" s="16">
        <v>24</v>
      </c>
      <c r="D1345" s="27">
        <v>0.45</v>
      </c>
      <c r="E1345" s="16" t="str">
        <f t="shared" si="20"/>
        <v>3724</v>
      </c>
    </row>
    <row r="1346" spans="1:5" x14ac:dyDescent="0.25">
      <c r="A1346" s="16">
        <v>3</v>
      </c>
      <c r="B1346" s="16">
        <v>7</v>
      </c>
      <c r="C1346" s="16">
        <v>25</v>
      </c>
      <c r="D1346" s="27">
        <v>0.45</v>
      </c>
      <c r="E1346" s="16" t="str">
        <f t="shared" si="20"/>
        <v>3725</v>
      </c>
    </row>
    <row r="1347" spans="1:5" x14ac:dyDescent="0.25">
      <c r="A1347" s="16">
        <v>3</v>
      </c>
      <c r="B1347" s="16">
        <v>7</v>
      </c>
      <c r="C1347" s="16">
        <v>26</v>
      </c>
      <c r="D1347" s="27">
        <v>0.45</v>
      </c>
      <c r="E1347" s="16" t="str">
        <f t="shared" ref="E1347:E1410" si="21">A1347&amp;B1347&amp;C1347</f>
        <v>3726</v>
      </c>
    </row>
    <row r="1348" spans="1:5" x14ac:dyDescent="0.25">
      <c r="A1348" s="16">
        <v>3</v>
      </c>
      <c r="B1348" s="16">
        <v>7</v>
      </c>
      <c r="C1348" s="16">
        <v>27</v>
      </c>
      <c r="D1348" s="27">
        <v>0.45</v>
      </c>
      <c r="E1348" s="16" t="str">
        <f t="shared" si="21"/>
        <v>3727</v>
      </c>
    </row>
    <row r="1349" spans="1:5" x14ac:dyDescent="0.25">
      <c r="A1349" s="16">
        <v>3</v>
      </c>
      <c r="B1349" s="16">
        <v>7</v>
      </c>
      <c r="C1349" s="16">
        <v>28</v>
      </c>
      <c r="D1349" s="27">
        <v>0.45</v>
      </c>
      <c r="E1349" s="16" t="str">
        <f t="shared" si="21"/>
        <v>3728</v>
      </c>
    </row>
    <row r="1350" spans="1:5" x14ac:dyDescent="0.25">
      <c r="A1350" s="16">
        <v>3</v>
      </c>
      <c r="B1350" s="16">
        <v>7</v>
      </c>
      <c r="C1350" s="16">
        <v>29</v>
      </c>
      <c r="D1350" s="27">
        <v>0.45</v>
      </c>
      <c r="E1350" s="16" t="str">
        <f t="shared" si="21"/>
        <v>3729</v>
      </c>
    </row>
    <row r="1351" spans="1:5" x14ac:dyDescent="0.25">
      <c r="A1351" s="16">
        <v>3</v>
      </c>
      <c r="B1351" s="16">
        <v>7</v>
      </c>
      <c r="C1351" s="16">
        <v>30</v>
      </c>
      <c r="D1351" s="27">
        <v>0.45</v>
      </c>
      <c r="E1351" s="16" t="str">
        <f t="shared" si="21"/>
        <v>3730</v>
      </c>
    </row>
    <row r="1352" spans="1:5" x14ac:dyDescent="0.25">
      <c r="A1352" s="16">
        <v>3</v>
      </c>
      <c r="B1352" s="16">
        <v>7</v>
      </c>
      <c r="C1352" s="16">
        <v>31</v>
      </c>
      <c r="D1352" s="27">
        <v>0.45</v>
      </c>
      <c r="E1352" s="16" t="str">
        <f t="shared" si="21"/>
        <v>3731</v>
      </c>
    </row>
    <row r="1353" spans="1:5" x14ac:dyDescent="0.25">
      <c r="A1353" s="16">
        <v>3</v>
      </c>
      <c r="B1353" s="16">
        <v>7</v>
      </c>
      <c r="C1353" s="16">
        <v>32</v>
      </c>
      <c r="D1353" s="27">
        <v>0.45</v>
      </c>
      <c r="E1353" s="16" t="str">
        <f t="shared" si="21"/>
        <v>3732</v>
      </c>
    </row>
    <row r="1354" spans="1:5" x14ac:dyDescent="0.25">
      <c r="A1354" s="16">
        <v>3</v>
      </c>
      <c r="B1354" s="16">
        <v>7</v>
      </c>
      <c r="C1354" s="16">
        <v>33</v>
      </c>
      <c r="D1354" s="27">
        <v>0.45</v>
      </c>
      <c r="E1354" s="16" t="str">
        <f t="shared" si="21"/>
        <v>3733</v>
      </c>
    </row>
    <row r="1355" spans="1:5" x14ac:dyDescent="0.25">
      <c r="A1355" s="16">
        <v>3</v>
      </c>
      <c r="B1355" s="16">
        <v>7</v>
      </c>
      <c r="C1355" s="16">
        <v>34</v>
      </c>
      <c r="D1355" s="27">
        <v>0.45</v>
      </c>
      <c r="E1355" s="16" t="str">
        <f t="shared" si="21"/>
        <v>3734</v>
      </c>
    </row>
    <row r="1356" spans="1:5" x14ac:dyDescent="0.25">
      <c r="A1356" s="16">
        <v>3</v>
      </c>
      <c r="B1356" s="16">
        <v>7</v>
      </c>
      <c r="C1356" s="16">
        <v>35</v>
      </c>
      <c r="D1356" s="27">
        <v>0.45</v>
      </c>
      <c r="E1356" s="16" t="str">
        <f t="shared" si="21"/>
        <v>3735</v>
      </c>
    </row>
    <row r="1357" spans="1:5" x14ac:dyDescent="0.25">
      <c r="A1357" s="16">
        <v>3</v>
      </c>
      <c r="B1357" s="16">
        <v>7</v>
      </c>
      <c r="C1357" s="16">
        <v>36</v>
      </c>
      <c r="D1357" s="27">
        <v>0.45</v>
      </c>
      <c r="E1357" s="16" t="str">
        <f t="shared" si="21"/>
        <v>3736</v>
      </c>
    </row>
    <row r="1358" spans="1:5" x14ac:dyDescent="0.25">
      <c r="A1358" s="16">
        <v>3</v>
      </c>
      <c r="B1358" s="16">
        <v>7</v>
      </c>
      <c r="C1358" s="16">
        <v>37</v>
      </c>
      <c r="D1358" s="27">
        <v>0.45</v>
      </c>
      <c r="E1358" s="16" t="str">
        <f t="shared" si="21"/>
        <v>3737</v>
      </c>
    </row>
    <row r="1359" spans="1:5" x14ac:dyDescent="0.25">
      <c r="A1359" s="16">
        <v>3</v>
      </c>
      <c r="B1359" s="16">
        <v>7</v>
      </c>
      <c r="C1359" s="16">
        <v>38</v>
      </c>
      <c r="D1359" s="27">
        <v>0.45</v>
      </c>
      <c r="E1359" s="16" t="str">
        <f t="shared" si="21"/>
        <v>3738</v>
      </c>
    </row>
    <row r="1360" spans="1:5" x14ac:dyDescent="0.25">
      <c r="A1360" s="16">
        <v>3</v>
      </c>
      <c r="B1360" s="16">
        <v>7</v>
      </c>
      <c r="C1360" s="16">
        <v>39</v>
      </c>
      <c r="D1360" s="27">
        <v>0.45</v>
      </c>
      <c r="E1360" s="16" t="str">
        <f t="shared" si="21"/>
        <v>3739</v>
      </c>
    </row>
    <row r="1361" spans="1:5" x14ac:dyDescent="0.25">
      <c r="A1361" s="16">
        <v>3</v>
      </c>
      <c r="B1361" s="16">
        <v>7</v>
      </c>
      <c r="C1361" s="16">
        <v>40</v>
      </c>
      <c r="D1361" s="27">
        <v>0.45</v>
      </c>
      <c r="E1361" s="16" t="str">
        <f t="shared" si="21"/>
        <v>3740</v>
      </c>
    </row>
    <row r="1362" spans="1:5" x14ac:dyDescent="0.25">
      <c r="A1362" s="16">
        <v>3</v>
      </c>
      <c r="B1362" s="16">
        <v>7</v>
      </c>
      <c r="C1362" s="16">
        <v>41</v>
      </c>
      <c r="D1362" s="27">
        <v>0.45</v>
      </c>
      <c r="E1362" s="16" t="str">
        <f t="shared" si="21"/>
        <v>3741</v>
      </c>
    </row>
    <row r="1363" spans="1:5" x14ac:dyDescent="0.25">
      <c r="A1363" s="16">
        <v>3</v>
      </c>
      <c r="B1363" s="16">
        <v>7</v>
      </c>
      <c r="C1363" s="16">
        <v>42</v>
      </c>
      <c r="D1363" s="27">
        <v>0.5</v>
      </c>
      <c r="E1363" s="16" t="str">
        <f t="shared" si="21"/>
        <v>3742</v>
      </c>
    </row>
    <row r="1364" spans="1:5" x14ac:dyDescent="0.25">
      <c r="A1364" s="16">
        <v>3</v>
      </c>
      <c r="B1364" s="16">
        <v>7</v>
      </c>
      <c r="C1364" s="16">
        <v>43</v>
      </c>
      <c r="D1364" s="27">
        <v>0.5</v>
      </c>
      <c r="E1364" s="16" t="str">
        <f t="shared" si="21"/>
        <v>3743</v>
      </c>
    </row>
    <row r="1365" spans="1:5" x14ac:dyDescent="0.25">
      <c r="A1365" s="16">
        <v>3</v>
      </c>
      <c r="B1365" s="16">
        <v>7</v>
      </c>
      <c r="C1365" s="16">
        <v>44</v>
      </c>
      <c r="D1365" s="27">
        <v>0.5</v>
      </c>
      <c r="E1365" s="16" t="str">
        <f t="shared" si="21"/>
        <v>3744</v>
      </c>
    </row>
    <row r="1366" spans="1:5" x14ac:dyDescent="0.25">
      <c r="A1366" s="16">
        <v>3</v>
      </c>
      <c r="B1366" s="16">
        <v>7</v>
      </c>
      <c r="C1366" s="16">
        <v>45</v>
      </c>
      <c r="D1366" s="27">
        <v>0.3</v>
      </c>
      <c r="E1366" s="16" t="str">
        <f t="shared" si="21"/>
        <v>3745</v>
      </c>
    </row>
    <row r="1367" spans="1:5" x14ac:dyDescent="0.25">
      <c r="A1367" s="16">
        <v>3</v>
      </c>
      <c r="B1367" s="16">
        <v>7</v>
      </c>
      <c r="C1367" s="16">
        <v>46</v>
      </c>
      <c r="D1367" s="27">
        <v>0.75</v>
      </c>
      <c r="E1367" s="16" t="str">
        <f t="shared" si="21"/>
        <v>3746</v>
      </c>
    </row>
    <row r="1368" spans="1:5" x14ac:dyDescent="0.25">
      <c r="A1368" s="16">
        <v>3</v>
      </c>
      <c r="B1368" s="16">
        <v>7</v>
      </c>
      <c r="C1368" s="16">
        <v>47</v>
      </c>
      <c r="D1368" s="27">
        <v>0.4</v>
      </c>
      <c r="E1368" s="16" t="str">
        <f t="shared" si="21"/>
        <v>3747</v>
      </c>
    </row>
    <row r="1369" spans="1:5" x14ac:dyDescent="0.25">
      <c r="A1369" s="16">
        <v>3</v>
      </c>
      <c r="B1369" s="16">
        <v>7</v>
      </c>
      <c r="C1369" s="16">
        <v>48</v>
      </c>
      <c r="D1369" s="27">
        <v>0.55000000000000004</v>
      </c>
      <c r="E1369" s="16" t="str">
        <f t="shared" si="21"/>
        <v>3748</v>
      </c>
    </row>
    <row r="1370" spans="1:5" x14ac:dyDescent="0.25">
      <c r="A1370" s="16">
        <v>3</v>
      </c>
      <c r="B1370" s="16">
        <v>7</v>
      </c>
      <c r="C1370" s="16">
        <v>49</v>
      </c>
      <c r="D1370" s="27">
        <v>0.45</v>
      </c>
      <c r="E1370" s="16" t="str">
        <f t="shared" si="21"/>
        <v>3749</v>
      </c>
    </row>
    <row r="1371" spans="1:5" x14ac:dyDescent="0.25">
      <c r="A1371" s="16">
        <v>3</v>
      </c>
      <c r="B1371" s="16">
        <v>7</v>
      </c>
      <c r="C1371" s="16">
        <v>50</v>
      </c>
      <c r="D1371" s="27">
        <v>0.8</v>
      </c>
      <c r="E1371" s="16" t="str">
        <f t="shared" si="21"/>
        <v>3750</v>
      </c>
    </row>
    <row r="1372" spans="1:5" x14ac:dyDescent="0.25">
      <c r="A1372" s="16">
        <v>3</v>
      </c>
      <c r="B1372" s="16">
        <v>7</v>
      </c>
      <c r="C1372" s="16">
        <v>51</v>
      </c>
      <c r="D1372" s="27">
        <v>0.65</v>
      </c>
      <c r="E1372" s="16" t="str">
        <f t="shared" si="21"/>
        <v>3751</v>
      </c>
    </row>
    <row r="1373" spans="1:5" x14ac:dyDescent="0.25">
      <c r="A1373" s="16">
        <v>3</v>
      </c>
      <c r="B1373" s="16">
        <v>7</v>
      </c>
      <c r="C1373" s="16">
        <v>52</v>
      </c>
      <c r="D1373" s="27">
        <v>0.65</v>
      </c>
      <c r="E1373" s="16" t="str">
        <f t="shared" si="21"/>
        <v>3752</v>
      </c>
    </row>
    <row r="1374" spans="1:5" x14ac:dyDescent="0.25">
      <c r="A1374" s="16">
        <v>3</v>
      </c>
      <c r="B1374" s="16">
        <v>7</v>
      </c>
      <c r="C1374" s="16">
        <v>53</v>
      </c>
      <c r="D1374" s="27">
        <v>0.65</v>
      </c>
      <c r="E1374" s="16" t="str">
        <f t="shared" si="21"/>
        <v>3753</v>
      </c>
    </row>
    <row r="1375" spans="1:5" x14ac:dyDescent="0.25">
      <c r="A1375" s="16">
        <v>3</v>
      </c>
      <c r="B1375" s="16">
        <v>7</v>
      </c>
      <c r="C1375" s="16">
        <v>54</v>
      </c>
      <c r="D1375" s="27">
        <v>0.65</v>
      </c>
      <c r="E1375" s="16" t="str">
        <f t="shared" si="21"/>
        <v>3754</v>
      </c>
    </row>
    <row r="1376" spans="1:5" x14ac:dyDescent="0.25">
      <c r="A1376" s="16">
        <v>3</v>
      </c>
      <c r="B1376" s="16">
        <v>7</v>
      </c>
      <c r="C1376" s="16">
        <v>55</v>
      </c>
      <c r="D1376" s="27">
        <v>0.65</v>
      </c>
      <c r="E1376" s="16" t="str">
        <f t="shared" si="21"/>
        <v>3755</v>
      </c>
    </row>
    <row r="1377" spans="1:5" x14ac:dyDescent="0.25">
      <c r="A1377" s="16">
        <v>3</v>
      </c>
      <c r="B1377" s="16">
        <v>7</v>
      </c>
      <c r="C1377" s="16">
        <v>56</v>
      </c>
      <c r="D1377" s="27">
        <v>0.65</v>
      </c>
      <c r="E1377" s="16" t="str">
        <f t="shared" si="21"/>
        <v>3756</v>
      </c>
    </row>
    <row r="1378" spans="1:5" x14ac:dyDescent="0.25">
      <c r="A1378" s="16">
        <v>3</v>
      </c>
      <c r="B1378" s="16">
        <v>7</v>
      </c>
      <c r="C1378" s="16">
        <v>57</v>
      </c>
      <c r="D1378" s="27">
        <v>0.65</v>
      </c>
      <c r="E1378" s="16" t="str">
        <f t="shared" si="21"/>
        <v>3757</v>
      </c>
    </row>
    <row r="1379" spans="1:5" x14ac:dyDescent="0.25">
      <c r="A1379" s="16">
        <v>3</v>
      </c>
      <c r="B1379" s="16">
        <v>7</v>
      </c>
      <c r="C1379" s="16">
        <v>58</v>
      </c>
      <c r="D1379" s="27">
        <v>0.65</v>
      </c>
      <c r="E1379" s="16" t="str">
        <f t="shared" si="21"/>
        <v>3758</v>
      </c>
    </row>
    <row r="1380" spans="1:5" x14ac:dyDescent="0.25">
      <c r="A1380" s="16">
        <v>3</v>
      </c>
      <c r="B1380" s="16">
        <v>7</v>
      </c>
      <c r="C1380" s="16">
        <v>59</v>
      </c>
      <c r="D1380" s="27">
        <v>0.65</v>
      </c>
      <c r="E1380" s="16" t="str">
        <f t="shared" si="21"/>
        <v>3759</v>
      </c>
    </row>
    <row r="1381" spans="1:5" x14ac:dyDescent="0.25">
      <c r="A1381" s="16">
        <v>3</v>
      </c>
      <c r="B1381" s="16">
        <v>7</v>
      </c>
      <c r="C1381" s="16">
        <v>60</v>
      </c>
      <c r="D1381" s="27">
        <v>0.65</v>
      </c>
      <c r="E1381" s="16" t="str">
        <f t="shared" si="21"/>
        <v>3760</v>
      </c>
    </row>
    <row r="1382" spans="1:5" x14ac:dyDescent="0.25">
      <c r="A1382" s="16">
        <v>3</v>
      </c>
      <c r="B1382" s="16">
        <v>8</v>
      </c>
      <c r="C1382" s="16">
        <v>1</v>
      </c>
      <c r="D1382" s="27">
        <v>0.65</v>
      </c>
      <c r="E1382" s="16" t="str">
        <f t="shared" si="21"/>
        <v>381</v>
      </c>
    </row>
    <row r="1383" spans="1:5" x14ac:dyDescent="0.25">
      <c r="A1383" s="16">
        <v>3</v>
      </c>
      <c r="B1383" s="16">
        <v>8</v>
      </c>
      <c r="C1383" s="16">
        <v>2</v>
      </c>
      <c r="D1383" s="27">
        <v>0.65</v>
      </c>
      <c r="E1383" s="16" t="str">
        <f t="shared" si="21"/>
        <v>382</v>
      </c>
    </row>
    <row r="1384" spans="1:5" x14ac:dyDescent="0.25">
      <c r="A1384" s="16">
        <v>3</v>
      </c>
      <c r="B1384" s="16">
        <v>8</v>
      </c>
      <c r="C1384" s="16">
        <v>3</v>
      </c>
      <c r="D1384" s="27">
        <v>0.65</v>
      </c>
      <c r="E1384" s="16" t="str">
        <f t="shared" si="21"/>
        <v>383</v>
      </c>
    </row>
    <row r="1385" spans="1:5" x14ac:dyDescent="0.25">
      <c r="A1385" s="16">
        <v>3</v>
      </c>
      <c r="B1385" s="16">
        <v>8</v>
      </c>
      <c r="C1385" s="16">
        <v>4</v>
      </c>
      <c r="D1385" s="27">
        <v>0.65</v>
      </c>
      <c r="E1385" s="16" t="str">
        <f t="shared" si="21"/>
        <v>384</v>
      </c>
    </row>
    <row r="1386" spans="1:5" x14ac:dyDescent="0.25">
      <c r="A1386" s="16">
        <v>3</v>
      </c>
      <c r="B1386" s="16">
        <v>8</v>
      </c>
      <c r="C1386" s="16">
        <v>5</v>
      </c>
      <c r="D1386" s="27">
        <v>0.65</v>
      </c>
      <c r="E1386" s="16" t="str">
        <f t="shared" si="21"/>
        <v>385</v>
      </c>
    </row>
    <row r="1387" spans="1:5" x14ac:dyDescent="0.25">
      <c r="A1387" s="16">
        <v>3</v>
      </c>
      <c r="B1387" s="16">
        <v>8</v>
      </c>
      <c r="C1387" s="16">
        <v>6</v>
      </c>
      <c r="D1387" s="27">
        <v>0.9</v>
      </c>
      <c r="E1387" s="16" t="str">
        <f t="shared" si="21"/>
        <v>386</v>
      </c>
    </row>
    <row r="1388" spans="1:5" x14ac:dyDescent="0.25">
      <c r="A1388" s="16">
        <v>3</v>
      </c>
      <c r="B1388" s="16">
        <v>8</v>
      </c>
      <c r="C1388" s="16">
        <v>7</v>
      </c>
      <c r="D1388" s="27">
        <v>0.4</v>
      </c>
      <c r="E1388" s="16" t="str">
        <f t="shared" si="21"/>
        <v>387</v>
      </c>
    </row>
    <row r="1389" spans="1:5" x14ac:dyDescent="0.25">
      <c r="A1389" s="16">
        <v>3</v>
      </c>
      <c r="B1389" s="16">
        <v>8</v>
      </c>
      <c r="C1389" s="16">
        <v>8</v>
      </c>
      <c r="D1389" s="27">
        <v>0.85</v>
      </c>
      <c r="E1389" s="16" t="str">
        <f t="shared" si="21"/>
        <v>388</v>
      </c>
    </row>
    <row r="1390" spans="1:5" x14ac:dyDescent="0.25">
      <c r="A1390" s="16">
        <v>3</v>
      </c>
      <c r="B1390" s="16">
        <v>8</v>
      </c>
      <c r="C1390" s="16">
        <v>9</v>
      </c>
      <c r="D1390" s="27">
        <v>0.55000000000000004</v>
      </c>
      <c r="E1390" s="16" t="str">
        <f t="shared" si="21"/>
        <v>389</v>
      </c>
    </row>
    <row r="1391" spans="1:5" x14ac:dyDescent="0.25">
      <c r="A1391" s="16">
        <v>3</v>
      </c>
      <c r="B1391" s="16">
        <v>8</v>
      </c>
      <c r="C1391" s="16">
        <v>10</v>
      </c>
      <c r="D1391" s="27">
        <v>0.70000000000000007</v>
      </c>
      <c r="E1391" s="16" t="str">
        <f t="shared" si="21"/>
        <v>3810</v>
      </c>
    </row>
    <row r="1392" spans="1:5" x14ac:dyDescent="0.25">
      <c r="A1392" s="16">
        <v>3</v>
      </c>
      <c r="B1392" s="16">
        <v>8</v>
      </c>
      <c r="C1392" s="16">
        <v>11</v>
      </c>
      <c r="D1392" s="27">
        <v>0.2</v>
      </c>
      <c r="E1392" s="16" t="str">
        <f t="shared" si="21"/>
        <v>3811</v>
      </c>
    </row>
    <row r="1393" spans="1:5" x14ac:dyDescent="0.25">
      <c r="A1393" s="16">
        <v>3</v>
      </c>
      <c r="B1393" s="16">
        <v>8</v>
      </c>
      <c r="C1393" s="16">
        <v>12</v>
      </c>
      <c r="D1393" s="27">
        <v>0.4</v>
      </c>
      <c r="E1393" s="16" t="str">
        <f t="shared" si="21"/>
        <v>3812</v>
      </c>
    </row>
    <row r="1394" spans="1:5" x14ac:dyDescent="0.25">
      <c r="A1394" s="16">
        <v>3</v>
      </c>
      <c r="B1394" s="16">
        <v>8</v>
      </c>
      <c r="C1394" s="16">
        <v>13</v>
      </c>
      <c r="D1394" s="27">
        <v>0.4</v>
      </c>
      <c r="E1394" s="16" t="str">
        <f t="shared" si="21"/>
        <v>3813</v>
      </c>
    </row>
    <row r="1395" spans="1:5" x14ac:dyDescent="0.25">
      <c r="A1395" s="16">
        <v>3</v>
      </c>
      <c r="B1395" s="16">
        <v>8</v>
      </c>
      <c r="C1395" s="16">
        <v>14</v>
      </c>
      <c r="D1395" s="27">
        <v>0.4</v>
      </c>
      <c r="E1395" s="16" t="str">
        <f t="shared" si="21"/>
        <v>3814</v>
      </c>
    </row>
    <row r="1396" spans="1:5" x14ac:dyDescent="0.25">
      <c r="A1396" s="16">
        <v>3</v>
      </c>
      <c r="B1396" s="16">
        <v>8</v>
      </c>
      <c r="C1396" s="16">
        <v>15</v>
      </c>
      <c r="D1396" s="27">
        <v>0.4</v>
      </c>
      <c r="E1396" s="16" t="str">
        <f t="shared" si="21"/>
        <v>3815</v>
      </c>
    </row>
    <row r="1397" spans="1:5" x14ac:dyDescent="0.25">
      <c r="A1397" s="16">
        <v>3</v>
      </c>
      <c r="B1397" s="16">
        <v>8</v>
      </c>
      <c r="C1397" s="16">
        <v>16</v>
      </c>
      <c r="D1397" s="27">
        <v>0.4</v>
      </c>
      <c r="E1397" s="16" t="str">
        <f t="shared" si="21"/>
        <v>3816</v>
      </c>
    </row>
    <row r="1398" spans="1:5" x14ac:dyDescent="0.25">
      <c r="A1398" s="16">
        <v>3</v>
      </c>
      <c r="B1398" s="16">
        <v>8</v>
      </c>
      <c r="C1398" s="16">
        <v>17</v>
      </c>
      <c r="D1398" s="27">
        <v>0.4</v>
      </c>
      <c r="E1398" s="16" t="str">
        <f t="shared" si="21"/>
        <v>3817</v>
      </c>
    </row>
    <row r="1399" spans="1:5" x14ac:dyDescent="0.25">
      <c r="A1399" s="16">
        <v>3</v>
      </c>
      <c r="B1399" s="16">
        <v>8</v>
      </c>
      <c r="C1399" s="16">
        <v>18</v>
      </c>
      <c r="D1399" s="27">
        <v>0.4</v>
      </c>
      <c r="E1399" s="16" t="str">
        <f t="shared" si="21"/>
        <v>3818</v>
      </c>
    </row>
    <row r="1400" spans="1:5" x14ac:dyDescent="0.25">
      <c r="A1400" s="16">
        <v>3</v>
      </c>
      <c r="B1400" s="16">
        <v>8</v>
      </c>
      <c r="C1400" s="16">
        <v>19</v>
      </c>
      <c r="D1400" s="27">
        <v>0.4</v>
      </c>
      <c r="E1400" s="16" t="str">
        <f t="shared" si="21"/>
        <v>3819</v>
      </c>
    </row>
    <row r="1401" spans="1:5" x14ac:dyDescent="0.25">
      <c r="A1401" s="16">
        <v>3</v>
      </c>
      <c r="B1401" s="16">
        <v>8</v>
      </c>
      <c r="C1401" s="16">
        <v>20</v>
      </c>
      <c r="D1401" s="27">
        <v>0.4</v>
      </c>
      <c r="E1401" s="16" t="str">
        <f t="shared" si="21"/>
        <v>3820</v>
      </c>
    </row>
    <row r="1402" spans="1:5" x14ac:dyDescent="0.25">
      <c r="A1402" s="16">
        <v>3</v>
      </c>
      <c r="B1402" s="16">
        <v>8</v>
      </c>
      <c r="C1402" s="16">
        <v>21</v>
      </c>
      <c r="D1402" s="27">
        <v>0.4</v>
      </c>
      <c r="E1402" s="16" t="str">
        <f t="shared" si="21"/>
        <v>3821</v>
      </c>
    </row>
    <row r="1403" spans="1:5" x14ac:dyDescent="0.25">
      <c r="A1403" s="16">
        <v>3</v>
      </c>
      <c r="B1403" s="16">
        <v>8</v>
      </c>
      <c r="C1403" s="16">
        <v>22</v>
      </c>
      <c r="D1403" s="27">
        <v>0.4</v>
      </c>
      <c r="E1403" s="16" t="str">
        <f t="shared" si="21"/>
        <v>3822</v>
      </c>
    </row>
    <row r="1404" spans="1:5" x14ac:dyDescent="0.25">
      <c r="A1404" s="16">
        <v>3</v>
      </c>
      <c r="B1404" s="16">
        <v>8</v>
      </c>
      <c r="C1404" s="16">
        <v>23</v>
      </c>
      <c r="D1404" s="27">
        <v>0.4</v>
      </c>
      <c r="E1404" s="16" t="str">
        <f t="shared" si="21"/>
        <v>3823</v>
      </c>
    </row>
    <row r="1405" spans="1:5" x14ac:dyDescent="0.25">
      <c r="A1405" s="16">
        <v>3</v>
      </c>
      <c r="B1405" s="16">
        <v>8</v>
      </c>
      <c r="C1405" s="16">
        <v>24</v>
      </c>
      <c r="D1405" s="27">
        <v>0.4</v>
      </c>
      <c r="E1405" s="16" t="str">
        <f t="shared" si="21"/>
        <v>3824</v>
      </c>
    </row>
    <row r="1406" spans="1:5" x14ac:dyDescent="0.25">
      <c r="A1406" s="16">
        <v>3</v>
      </c>
      <c r="B1406" s="16">
        <v>8</v>
      </c>
      <c r="C1406" s="16">
        <v>25</v>
      </c>
      <c r="D1406" s="27">
        <v>0.4</v>
      </c>
      <c r="E1406" s="16" t="str">
        <f t="shared" si="21"/>
        <v>3825</v>
      </c>
    </row>
    <row r="1407" spans="1:5" x14ac:dyDescent="0.25">
      <c r="A1407" s="16">
        <v>3</v>
      </c>
      <c r="B1407" s="16">
        <v>8</v>
      </c>
      <c r="C1407" s="16">
        <v>26</v>
      </c>
      <c r="D1407" s="27">
        <v>0.4</v>
      </c>
      <c r="E1407" s="16" t="str">
        <f t="shared" si="21"/>
        <v>3826</v>
      </c>
    </row>
    <row r="1408" spans="1:5" x14ac:dyDescent="0.25">
      <c r="A1408" s="16">
        <v>3</v>
      </c>
      <c r="B1408" s="16">
        <v>8</v>
      </c>
      <c r="C1408" s="16">
        <v>27</v>
      </c>
      <c r="D1408" s="27">
        <v>0.4</v>
      </c>
      <c r="E1408" s="16" t="str">
        <f t="shared" si="21"/>
        <v>3827</v>
      </c>
    </row>
    <row r="1409" spans="1:5" x14ac:dyDescent="0.25">
      <c r="A1409" s="16">
        <v>3</v>
      </c>
      <c r="B1409" s="16">
        <v>8</v>
      </c>
      <c r="C1409" s="16">
        <v>28</v>
      </c>
      <c r="D1409" s="27">
        <v>0.4</v>
      </c>
      <c r="E1409" s="16" t="str">
        <f t="shared" si="21"/>
        <v>3828</v>
      </c>
    </row>
    <row r="1410" spans="1:5" x14ac:dyDescent="0.25">
      <c r="A1410" s="16">
        <v>3</v>
      </c>
      <c r="B1410" s="16">
        <v>8</v>
      </c>
      <c r="C1410" s="16">
        <v>29</v>
      </c>
      <c r="D1410" s="27">
        <v>0.4</v>
      </c>
      <c r="E1410" s="16" t="str">
        <f t="shared" si="21"/>
        <v>3829</v>
      </c>
    </row>
    <row r="1411" spans="1:5" x14ac:dyDescent="0.25">
      <c r="A1411" s="16">
        <v>3</v>
      </c>
      <c r="B1411" s="16">
        <v>8</v>
      </c>
      <c r="C1411" s="16">
        <v>30</v>
      </c>
      <c r="D1411" s="27">
        <v>0.4</v>
      </c>
      <c r="E1411" s="16" t="str">
        <f t="shared" ref="E1411:E1474" si="22">A1411&amp;B1411&amp;C1411</f>
        <v>3830</v>
      </c>
    </row>
    <row r="1412" spans="1:5" x14ac:dyDescent="0.25">
      <c r="A1412" s="16">
        <v>3</v>
      </c>
      <c r="B1412" s="16">
        <v>8</v>
      </c>
      <c r="C1412" s="16">
        <v>31</v>
      </c>
      <c r="D1412" s="27">
        <v>0.4</v>
      </c>
      <c r="E1412" s="16" t="str">
        <f t="shared" si="22"/>
        <v>3831</v>
      </c>
    </row>
    <row r="1413" spans="1:5" x14ac:dyDescent="0.25">
      <c r="A1413" s="16">
        <v>3</v>
      </c>
      <c r="B1413" s="16">
        <v>8</v>
      </c>
      <c r="C1413" s="16">
        <v>32</v>
      </c>
      <c r="D1413" s="27">
        <v>0.2</v>
      </c>
      <c r="E1413" s="16" t="str">
        <f t="shared" si="22"/>
        <v>3832</v>
      </c>
    </row>
    <row r="1414" spans="1:5" x14ac:dyDescent="0.25">
      <c r="A1414" s="16">
        <v>3</v>
      </c>
      <c r="B1414" s="16">
        <v>8</v>
      </c>
      <c r="C1414" s="16">
        <v>33</v>
      </c>
      <c r="D1414" s="27">
        <v>0.65</v>
      </c>
      <c r="E1414" s="16" t="str">
        <f t="shared" si="22"/>
        <v>3833</v>
      </c>
    </row>
    <row r="1415" spans="1:5" x14ac:dyDescent="0.25">
      <c r="A1415" s="16">
        <v>3</v>
      </c>
      <c r="B1415" s="16">
        <v>8</v>
      </c>
      <c r="C1415" s="16">
        <v>34</v>
      </c>
      <c r="D1415" s="27">
        <v>0.3</v>
      </c>
      <c r="E1415" s="16" t="str">
        <f t="shared" si="22"/>
        <v>3834</v>
      </c>
    </row>
    <row r="1416" spans="1:5" x14ac:dyDescent="0.25">
      <c r="A1416" s="16">
        <v>3</v>
      </c>
      <c r="B1416" s="16">
        <v>8</v>
      </c>
      <c r="C1416" s="16">
        <v>35</v>
      </c>
      <c r="D1416" s="27">
        <v>0.55000000000000004</v>
      </c>
      <c r="E1416" s="16" t="str">
        <f t="shared" si="22"/>
        <v>3835</v>
      </c>
    </row>
    <row r="1417" spans="1:5" x14ac:dyDescent="0.25">
      <c r="A1417" s="16">
        <v>3</v>
      </c>
      <c r="B1417" s="16">
        <v>8</v>
      </c>
      <c r="C1417" s="16">
        <v>36</v>
      </c>
      <c r="D1417" s="27">
        <v>0.70000000000000007</v>
      </c>
      <c r="E1417" s="16" t="str">
        <f t="shared" si="22"/>
        <v>3836</v>
      </c>
    </row>
    <row r="1418" spans="1:5" x14ac:dyDescent="0.25">
      <c r="A1418" s="16">
        <v>3</v>
      </c>
      <c r="B1418" s="16">
        <v>8</v>
      </c>
      <c r="C1418" s="16">
        <v>37</v>
      </c>
      <c r="D1418" s="27">
        <v>0.5</v>
      </c>
      <c r="E1418" s="16" t="str">
        <f t="shared" si="22"/>
        <v>3837</v>
      </c>
    </row>
    <row r="1419" spans="1:5" x14ac:dyDescent="0.25">
      <c r="A1419" s="16">
        <v>3</v>
      </c>
      <c r="B1419" s="16">
        <v>8</v>
      </c>
      <c r="C1419" s="16">
        <v>38</v>
      </c>
      <c r="D1419" s="27">
        <v>0.5</v>
      </c>
      <c r="E1419" s="16" t="str">
        <f t="shared" si="22"/>
        <v>3838</v>
      </c>
    </row>
    <row r="1420" spans="1:5" x14ac:dyDescent="0.25">
      <c r="A1420" s="16">
        <v>3</v>
      </c>
      <c r="B1420" s="16">
        <v>8</v>
      </c>
      <c r="C1420" s="16">
        <v>39</v>
      </c>
      <c r="D1420" s="27">
        <v>0.5</v>
      </c>
      <c r="E1420" s="16" t="str">
        <f t="shared" si="22"/>
        <v>3839</v>
      </c>
    </row>
    <row r="1421" spans="1:5" x14ac:dyDescent="0.25">
      <c r="A1421" s="16">
        <v>3</v>
      </c>
      <c r="B1421" s="16">
        <v>8</v>
      </c>
      <c r="C1421" s="16">
        <v>40</v>
      </c>
      <c r="D1421" s="27">
        <v>0.5</v>
      </c>
      <c r="E1421" s="16" t="str">
        <f t="shared" si="22"/>
        <v>3840</v>
      </c>
    </row>
    <row r="1422" spans="1:5" x14ac:dyDescent="0.25">
      <c r="A1422" s="16">
        <v>3</v>
      </c>
      <c r="B1422" s="16">
        <v>8</v>
      </c>
      <c r="C1422" s="16">
        <v>41</v>
      </c>
      <c r="D1422" s="27">
        <v>0.5</v>
      </c>
      <c r="E1422" s="16" t="str">
        <f t="shared" si="22"/>
        <v>3841</v>
      </c>
    </row>
    <row r="1423" spans="1:5" x14ac:dyDescent="0.25">
      <c r="A1423" s="16">
        <v>3</v>
      </c>
      <c r="B1423" s="16">
        <v>8</v>
      </c>
      <c r="C1423" s="16">
        <v>42</v>
      </c>
      <c r="D1423" s="27">
        <v>0.5</v>
      </c>
      <c r="E1423" s="16" t="str">
        <f t="shared" si="22"/>
        <v>3842</v>
      </c>
    </row>
    <row r="1424" spans="1:5" x14ac:dyDescent="0.25">
      <c r="A1424" s="16">
        <v>3</v>
      </c>
      <c r="B1424" s="16">
        <v>8</v>
      </c>
      <c r="C1424" s="16">
        <v>43</v>
      </c>
      <c r="D1424" s="27">
        <v>0.5</v>
      </c>
      <c r="E1424" s="16" t="str">
        <f t="shared" si="22"/>
        <v>3843</v>
      </c>
    </row>
    <row r="1425" spans="1:5" x14ac:dyDescent="0.25">
      <c r="A1425" s="16">
        <v>3</v>
      </c>
      <c r="B1425" s="16">
        <v>8</v>
      </c>
      <c r="C1425" s="16">
        <v>44</v>
      </c>
      <c r="D1425" s="27">
        <v>0.5</v>
      </c>
      <c r="E1425" s="16" t="str">
        <f t="shared" si="22"/>
        <v>3844</v>
      </c>
    </row>
    <row r="1426" spans="1:5" x14ac:dyDescent="0.25">
      <c r="A1426" s="16">
        <v>3</v>
      </c>
      <c r="B1426" s="16">
        <v>8</v>
      </c>
      <c r="C1426" s="16">
        <v>45</v>
      </c>
      <c r="D1426" s="27">
        <v>0.5</v>
      </c>
      <c r="E1426" s="16" t="str">
        <f t="shared" si="22"/>
        <v>3845</v>
      </c>
    </row>
    <row r="1427" spans="1:5" x14ac:dyDescent="0.25">
      <c r="A1427" s="16">
        <v>3</v>
      </c>
      <c r="B1427" s="16">
        <v>8</v>
      </c>
      <c r="C1427" s="16">
        <v>46</v>
      </c>
      <c r="D1427" s="27">
        <v>0.5</v>
      </c>
      <c r="E1427" s="16" t="str">
        <f t="shared" si="22"/>
        <v>3846</v>
      </c>
    </row>
    <row r="1428" spans="1:5" x14ac:dyDescent="0.25">
      <c r="A1428" s="16">
        <v>3</v>
      </c>
      <c r="B1428" s="16">
        <v>8</v>
      </c>
      <c r="C1428" s="16">
        <v>47</v>
      </c>
      <c r="D1428" s="27">
        <v>0.4</v>
      </c>
      <c r="E1428" s="16" t="str">
        <f t="shared" si="22"/>
        <v>3847</v>
      </c>
    </row>
    <row r="1429" spans="1:5" x14ac:dyDescent="0.25">
      <c r="A1429" s="16">
        <v>3</v>
      </c>
      <c r="B1429" s="16">
        <v>8</v>
      </c>
      <c r="C1429" s="16">
        <v>48</v>
      </c>
      <c r="D1429" s="27">
        <v>0.6</v>
      </c>
      <c r="E1429" s="16" t="str">
        <f t="shared" si="22"/>
        <v>3848</v>
      </c>
    </row>
    <row r="1430" spans="1:5" x14ac:dyDescent="0.25">
      <c r="A1430" s="16">
        <v>3</v>
      </c>
      <c r="B1430" s="16">
        <v>8</v>
      </c>
      <c r="C1430" s="16">
        <v>49</v>
      </c>
      <c r="D1430" s="27">
        <v>0.55000000000000004</v>
      </c>
      <c r="E1430" s="16" t="str">
        <f t="shared" si="22"/>
        <v>3849</v>
      </c>
    </row>
    <row r="1431" spans="1:5" x14ac:dyDescent="0.25">
      <c r="A1431" s="16">
        <v>3</v>
      </c>
      <c r="B1431" s="16">
        <v>8</v>
      </c>
      <c r="C1431" s="16">
        <v>50</v>
      </c>
      <c r="D1431" s="27">
        <v>0.70000000000000007</v>
      </c>
      <c r="E1431" s="16" t="str">
        <f t="shared" si="22"/>
        <v>3850</v>
      </c>
    </row>
    <row r="1432" spans="1:5" x14ac:dyDescent="0.25">
      <c r="A1432" s="16">
        <v>3</v>
      </c>
      <c r="B1432" s="16">
        <v>8</v>
      </c>
      <c r="C1432" s="16">
        <v>51</v>
      </c>
      <c r="D1432" s="27">
        <v>0.3</v>
      </c>
      <c r="E1432" s="16" t="str">
        <f t="shared" si="22"/>
        <v>3851</v>
      </c>
    </row>
    <row r="1433" spans="1:5" x14ac:dyDescent="0.25">
      <c r="A1433" s="16">
        <v>3</v>
      </c>
      <c r="B1433" s="16">
        <v>8</v>
      </c>
      <c r="C1433" s="16">
        <v>52</v>
      </c>
      <c r="D1433" s="27">
        <v>0.4</v>
      </c>
      <c r="E1433" s="16" t="str">
        <f t="shared" si="22"/>
        <v>3852</v>
      </c>
    </row>
    <row r="1434" spans="1:5" x14ac:dyDescent="0.25">
      <c r="A1434" s="16">
        <v>3</v>
      </c>
      <c r="B1434" s="16">
        <v>8</v>
      </c>
      <c r="C1434" s="16">
        <v>53</v>
      </c>
      <c r="D1434" s="27">
        <v>0.55000000000000004</v>
      </c>
      <c r="E1434" s="16" t="str">
        <f t="shared" si="22"/>
        <v>3853</v>
      </c>
    </row>
    <row r="1435" spans="1:5" x14ac:dyDescent="0.25">
      <c r="A1435" s="16">
        <v>3</v>
      </c>
      <c r="B1435" s="16">
        <v>8</v>
      </c>
      <c r="C1435" s="16">
        <v>54</v>
      </c>
      <c r="D1435" s="27">
        <v>0.55000000000000004</v>
      </c>
      <c r="E1435" s="16" t="str">
        <f t="shared" si="22"/>
        <v>3854</v>
      </c>
    </row>
    <row r="1436" spans="1:5" x14ac:dyDescent="0.25">
      <c r="A1436" s="16">
        <v>3</v>
      </c>
      <c r="B1436" s="16">
        <v>8</v>
      </c>
      <c r="C1436" s="16">
        <v>55</v>
      </c>
      <c r="D1436" s="27">
        <v>0.55000000000000004</v>
      </c>
      <c r="E1436" s="16" t="str">
        <f t="shared" si="22"/>
        <v>3855</v>
      </c>
    </row>
    <row r="1437" spans="1:5" x14ac:dyDescent="0.25">
      <c r="A1437" s="16">
        <v>3</v>
      </c>
      <c r="B1437" s="16">
        <v>8</v>
      </c>
      <c r="C1437" s="16">
        <v>56</v>
      </c>
      <c r="D1437" s="27">
        <v>0.55000000000000004</v>
      </c>
      <c r="E1437" s="16" t="str">
        <f t="shared" si="22"/>
        <v>3856</v>
      </c>
    </row>
    <row r="1438" spans="1:5" x14ac:dyDescent="0.25">
      <c r="A1438" s="16">
        <v>3</v>
      </c>
      <c r="B1438" s="16">
        <v>8</v>
      </c>
      <c r="C1438" s="16">
        <v>57</v>
      </c>
      <c r="D1438" s="27">
        <v>0.5</v>
      </c>
      <c r="E1438" s="16" t="str">
        <f t="shared" si="22"/>
        <v>3857</v>
      </c>
    </row>
    <row r="1439" spans="1:5" x14ac:dyDescent="0.25">
      <c r="A1439" s="16">
        <v>3</v>
      </c>
      <c r="B1439" s="16">
        <v>8</v>
      </c>
      <c r="C1439" s="16">
        <v>58</v>
      </c>
      <c r="D1439" s="27">
        <v>0.6</v>
      </c>
      <c r="E1439" s="16" t="str">
        <f t="shared" si="22"/>
        <v>3858</v>
      </c>
    </row>
    <row r="1440" spans="1:5" x14ac:dyDescent="0.25">
      <c r="A1440" s="16">
        <v>3</v>
      </c>
      <c r="B1440" s="16">
        <v>8</v>
      </c>
      <c r="C1440" s="16">
        <v>59</v>
      </c>
      <c r="D1440" s="27">
        <v>0.55000000000000004</v>
      </c>
      <c r="E1440" s="16" t="str">
        <f t="shared" si="22"/>
        <v>3859</v>
      </c>
    </row>
    <row r="1441" spans="1:5" x14ac:dyDescent="0.25">
      <c r="A1441" s="16">
        <v>3</v>
      </c>
      <c r="B1441" s="16">
        <v>8</v>
      </c>
      <c r="C1441" s="16">
        <v>60</v>
      </c>
      <c r="D1441" s="27">
        <v>0.55000000000000004</v>
      </c>
      <c r="E1441" s="16" t="str">
        <f t="shared" si="22"/>
        <v>3860</v>
      </c>
    </row>
    <row r="1442" spans="1:5" x14ac:dyDescent="0.25">
      <c r="A1442" s="16">
        <v>4</v>
      </c>
      <c r="B1442" s="16">
        <v>1</v>
      </c>
      <c r="C1442" s="16">
        <v>1</v>
      </c>
      <c r="D1442" s="27">
        <v>0.55000000000000004</v>
      </c>
      <c r="E1442" s="16" t="str">
        <f t="shared" si="22"/>
        <v>411</v>
      </c>
    </row>
    <row r="1443" spans="1:5" x14ac:dyDescent="0.25">
      <c r="A1443" s="16">
        <v>4</v>
      </c>
      <c r="B1443" s="16">
        <v>1</v>
      </c>
      <c r="C1443" s="16">
        <v>2</v>
      </c>
      <c r="D1443" s="27">
        <v>0.55000000000000004</v>
      </c>
      <c r="E1443" s="16" t="str">
        <f t="shared" si="22"/>
        <v>412</v>
      </c>
    </row>
    <row r="1444" spans="1:5" x14ac:dyDescent="0.25">
      <c r="A1444" s="16">
        <v>4</v>
      </c>
      <c r="B1444" s="16">
        <v>1</v>
      </c>
      <c r="C1444" s="16">
        <v>3</v>
      </c>
      <c r="D1444" s="27">
        <v>0.55000000000000004</v>
      </c>
      <c r="E1444" s="16" t="str">
        <f t="shared" si="22"/>
        <v>413</v>
      </c>
    </row>
    <row r="1445" spans="1:5" x14ac:dyDescent="0.25">
      <c r="A1445" s="16">
        <v>4</v>
      </c>
      <c r="B1445" s="16">
        <v>1</v>
      </c>
      <c r="C1445" s="16">
        <v>4</v>
      </c>
      <c r="D1445" s="27">
        <v>0.55000000000000004</v>
      </c>
      <c r="E1445" s="16" t="str">
        <f t="shared" si="22"/>
        <v>414</v>
      </c>
    </row>
    <row r="1446" spans="1:5" x14ac:dyDescent="0.25">
      <c r="A1446" s="16">
        <v>4</v>
      </c>
      <c r="B1446" s="16">
        <v>1</v>
      </c>
      <c r="C1446" s="16">
        <v>5</v>
      </c>
      <c r="D1446" s="27">
        <v>0.55000000000000004</v>
      </c>
      <c r="E1446" s="16" t="str">
        <f t="shared" si="22"/>
        <v>415</v>
      </c>
    </row>
    <row r="1447" spans="1:5" x14ac:dyDescent="0.25">
      <c r="A1447" s="16">
        <v>4</v>
      </c>
      <c r="B1447" s="16">
        <v>1</v>
      </c>
      <c r="C1447" s="16">
        <v>6</v>
      </c>
      <c r="D1447" s="27">
        <v>0.55000000000000004</v>
      </c>
      <c r="E1447" s="16" t="str">
        <f t="shared" si="22"/>
        <v>416</v>
      </c>
    </row>
    <row r="1448" spans="1:5" x14ac:dyDescent="0.25">
      <c r="A1448" s="16">
        <v>4</v>
      </c>
      <c r="B1448" s="16">
        <v>1</v>
      </c>
      <c r="C1448" s="16">
        <v>7</v>
      </c>
      <c r="D1448" s="27">
        <v>0.55000000000000004</v>
      </c>
      <c r="E1448" s="16" t="str">
        <f t="shared" si="22"/>
        <v>417</v>
      </c>
    </row>
    <row r="1449" spans="1:5" x14ac:dyDescent="0.25">
      <c r="A1449" s="16">
        <v>4</v>
      </c>
      <c r="B1449" s="16">
        <v>1</v>
      </c>
      <c r="C1449" s="16">
        <v>8</v>
      </c>
      <c r="D1449" s="27">
        <v>0.55000000000000004</v>
      </c>
      <c r="E1449" s="16" t="str">
        <f t="shared" si="22"/>
        <v>418</v>
      </c>
    </row>
    <row r="1450" spans="1:5" x14ac:dyDescent="0.25">
      <c r="A1450" s="16">
        <v>4</v>
      </c>
      <c r="B1450" s="16">
        <v>1</v>
      </c>
      <c r="C1450" s="16">
        <v>9</v>
      </c>
      <c r="D1450" s="27">
        <v>0.55000000000000004</v>
      </c>
      <c r="E1450" s="16" t="str">
        <f t="shared" si="22"/>
        <v>419</v>
      </c>
    </row>
    <row r="1451" spans="1:5" x14ac:dyDescent="0.25">
      <c r="A1451" s="16">
        <v>4</v>
      </c>
      <c r="B1451" s="16">
        <v>1</v>
      </c>
      <c r="C1451" s="16">
        <v>10</v>
      </c>
      <c r="D1451" s="27">
        <v>0.55000000000000004</v>
      </c>
      <c r="E1451" s="16" t="str">
        <f t="shared" si="22"/>
        <v>4110</v>
      </c>
    </row>
    <row r="1452" spans="1:5" x14ac:dyDescent="0.25">
      <c r="A1452" s="16">
        <v>4</v>
      </c>
      <c r="B1452" s="16">
        <v>1</v>
      </c>
      <c r="C1452" s="16">
        <v>11</v>
      </c>
      <c r="D1452" s="27">
        <v>0.55000000000000004</v>
      </c>
      <c r="E1452" s="16" t="str">
        <f t="shared" si="22"/>
        <v>4111</v>
      </c>
    </row>
    <row r="1453" spans="1:5" x14ac:dyDescent="0.25">
      <c r="A1453" s="16">
        <v>4</v>
      </c>
      <c r="B1453" s="16">
        <v>1</v>
      </c>
      <c r="C1453" s="16">
        <v>12</v>
      </c>
      <c r="D1453" s="27">
        <v>0.55000000000000004</v>
      </c>
      <c r="E1453" s="16" t="str">
        <f t="shared" si="22"/>
        <v>4112</v>
      </c>
    </row>
    <row r="1454" spans="1:5" x14ac:dyDescent="0.25">
      <c r="A1454" s="16">
        <v>4</v>
      </c>
      <c r="B1454" s="16">
        <v>1</v>
      </c>
      <c r="C1454" s="16">
        <v>13</v>
      </c>
      <c r="D1454" s="27">
        <v>0.55000000000000004</v>
      </c>
      <c r="E1454" s="16" t="str">
        <f t="shared" si="22"/>
        <v>4113</v>
      </c>
    </row>
    <row r="1455" spans="1:5" x14ac:dyDescent="0.25">
      <c r="A1455" s="16">
        <v>4</v>
      </c>
      <c r="B1455" s="16">
        <v>1</v>
      </c>
      <c r="C1455" s="16">
        <v>14</v>
      </c>
      <c r="D1455" s="27">
        <v>0.55000000000000004</v>
      </c>
      <c r="E1455" s="16" t="str">
        <f t="shared" si="22"/>
        <v>4114</v>
      </c>
    </row>
    <row r="1456" spans="1:5" x14ac:dyDescent="0.25">
      <c r="A1456" s="16">
        <v>4</v>
      </c>
      <c r="B1456" s="16">
        <v>1</v>
      </c>
      <c r="C1456" s="16">
        <v>15</v>
      </c>
      <c r="D1456" s="27">
        <v>0.55000000000000004</v>
      </c>
      <c r="E1456" s="16" t="str">
        <f t="shared" si="22"/>
        <v>4115</v>
      </c>
    </row>
    <row r="1457" spans="1:5" x14ac:dyDescent="0.25">
      <c r="A1457" s="16">
        <v>4</v>
      </c>
      <c r="B1457" s="16">
        <v>1</v>
      </c>
      <c r="C1457" s="16">
        <v>16</v>
      </c>
      <c r="D1457" s="27">
        <v>0.55000000000000004</v>
      </c>
      <c r="E1457" s="16" t="str">
        <f t="shared" si="22"/>
        <v>4116</v>
      </c>
    </row>
    <row r="1458" spans="1:5" x14ac:dyDescent="0.25">
      <c r="A1458" s="16">
        <v>4</v>
      </c>
      <c r="B1458" s="16">
        <v>1</v>
      </c>
      <c r="C1458" s="16">
        <v>17</v>
      </c>
      <c r="D1458" s="27">
        <v>0.65</v>
      </c>
      <c r="E1458" s="16" t="str">
        <f t="shared" si="22"/>
        <v>4117</v>
      </c>
    </row>
    <row r="1459" spans="1:5" x14ac:dyDescent="0.25">
      <c r="A1459" s="16">
        <v>4</v>
      </c>
      <c r="B1459" s="16">
        <v>1</v>
      </c>
      <c r="C1459" s="16">
        <v>18</v>
      </c>
      <c r="D1459" s="27">
        <v>0.5</v>
      </c>
      <c r="E1459" s="16" t="str">
        <f t="shared" si="22"/>
        <v>4118</v>
      </c>
    </row>
    <row r="1460" spans="1:5" x14ac:dyDescent="0.25">
      <c r="A1460" s="16">
        <v>4</v>
      </c>
      <c r="B1460" s="16">
        <v>1</v>
      </c>
      <c r="C1460" s="16">
        <v>19</v>
      </c>
      <c r="D1460" s="27">
        <v>0.85</v>
      </c>
      <c r="E1460" s="16" t="str">
        <f t="shared" si="22"/>
        <v>4119</v>
      </c>
    </row>
    <row r="1461" spans="1:5" x14ac:dyDescent="0.25">
      <c r="A1461" s="16">
        <v>4</v>
      </c>
      <c r="B1461" s="16">
        <v>1</v>
      </c>
      <c r="C1461" s="16">
        <v>20</v>
      </c>
      <c r="D1461" s="27">
        <v>0.75</v>
      </c>
      <c r="E1461" s="16" t="str">
        <f t="shared" si="22"/>
        <v>4120</v>
      </c>
    </row>
    <row r="1462" spans="1:5" x14ac:dyDescent="0.25">
      <c r="A1462" s="16">
        <v>4</v>
      </c>
      <c r="B1462" s="16">
        <v>1</v>
      </c>
      <c r="C1462" s="16">
        <v>21</v>
      </c>
      <c r="D1462" s="27">
        <v>0.95000000000000007</v>
      </c>
      <c r="E1462" s="16" t="str">
        <f t="shared" si="22"/>
        <v>4121</v>
      </c>
    </row>
    <row r="1463" spans="1:5" x14ac:dyDescent="0.25">
      <c r="A1463" s="16">
        <v>4</v>
      </c>
      <c r="B1463" s="16">
        <v>1</v>
      </c>
      <c r="C1463" s="16">
        <v>22</v>
      </c>
      <c r="D1463" s="27">
        <v>0.35000000000000003</v>
      </c>
      <c r="E1463" s="16" t="str">
        <f t="shared" si="22"/>
        <v>4122</v>
      </c>
    </row>
    <row r="1464" spans="1:5" x14ac:dyDescent="0.25">
      <c r="A1464" s="16">
        <v>4</v>
      </c>
      <c r="B1464" s="16">
        <v>1</v>
      </c>
      <c r="C1464" s="16">
        <v>23</v>
      </c>
      <c r="D1464" s="27">
        <v>0.75</v>
      </c>
      <c r="E1464" s="16" t="str">
        <f t="shared" si="22"/>
        <v>4123</v>
      </c>
    </row>
    <row r="1465" spans="1:5" x14ac:dyDescent="0.25">
      <c r="A1465" s="16">
        <v>4</v>
      </c>
      <c r="B1465" s="16">
        <v>1</v>
      </c>
      <c r="C1465" s="16">
        <v>24</v>
      </c>
      <c r="D1465" s="27">
        <v>0.45</v>
      </c>
      <c r="E1465" s="16" t="str">
        <f t="shared" si="22"/>
        <v>4124</v>
      </c>
    </row>
    <row r="1466" spans="1:5" x14ac:dyDescent="0.25">
      <c r="A1466" s="16">
        <v>4</v>
      </c>
      <c r="B1466" s="16">
        <v>1</v>
      </c>
      <c r="C1466" s="16">
        <v>25</v>
      </c>
      <c r="D1466" s="27">
        <v>0.65</v>
      </c>
      <c r="E1466" s="16" t="str">
        <f t="shared" si="22"/>
        <v>4125</v>
      </c>
    </row>
    <row r="1467" spans="1:5" x14ac:dyDescent="0.25">
      <c r="A1467" s="16">
        <v>4</v>
      </c>
      <c r="B1467" s="16">
        <v>1</v>
      </c>
      <c r="C1467" s="16">
        <v>26</v>
      </c>
      <c r="D1467" s="27">
        <v>0.65</v>
      </c>
      <c r="E1467" s="16" t="str">
        <f t="shared" si="22"/>
        <v>4126</v>
      </c>
    </row>
    <row r="1468" spans="1:5" x14ac:dyDescent="0.25">
      <c r="A1468" s="16">
        <v>4</v>
      </c>
      <c r="B1468" s="16">
        <v>1</v>
      </c>
      <c r="C1468" s="16">
        <v>27</v>
      </c>
      <c r="D1468" s="27">
        <v>0.65</v>
      </c>
      <c r="E1468" s="16" t="str">
        <f t="shared" si="22"/>
        <v>4127</v>
      </c>
    </row>
    <row r="1469" spans="1:5" x14ac:dyDescent="0.25">
      <c r="A1469" s="16">
        <v>4</v>
      </c>
      <c r="B1469" s="16">
        <v>1</v>
      </c>
      <c r="C1469" s="16">
        <v>28</v>
      </c>
      <c r="D1469" s="27">
        <v>0.65</v>
      </c>
      <c r="E1469" s="16" t="str">
        <f t="shared" si="22"/>
        <v>4128</v>
      </c>
    </row>
    <row r="1470" spans="1:5" x14ac:dyDescent="0.25">
      <c r="A1470" s="16">
        <v>4</v>
      </c>
      <c r="B1470" s="16">
        <v>1</v>
      </c>
      <c r="C1470" s="16">
        <v>29</v>
      </c>
      <c r="D1470" s="27">
        <v>0.65</v>
      </c>
      <c r="E1470" s="16" t="str">
        <f t="shared" si="22"/>
        <v>4129</v>
      </c>
    </row>
    <row r="1471" spans="1:5" x14ac:dyDescent="0.25">
      <c r="A1471" s="16">
        <v>4</v>
      </c>
      <c r="B1471" s="16">
        <v>1</v>
      </c>
      <c r="C1471" s="16">
        <v>30</v>
      </c>
      <c r="D1471" s="27">
        <v>0.65</v>
      </c>
      <c r="E1471" s="16" t="str">
        <f t="shared" si="22"/>
        <v>4130</v>
      </c>
    </row>
    <row r="1472" spans="1:5" x14ac:dyDescent="0.25">
      <c r="A1472" s="16">
        <v>4</v>
      </c>
      <c r="B1472" s="16">
        <v>1</v>
      </c>
      <c r="C1472" s="16">
        <v>31</v>
      </c>
      <c r="D1472" s="27">
        <v>0.65</v>
      </c>
      <c r="E1472" s="16" t="str">
        <f t="shared" si="22"/>
        <v>4131</v>
      </c>
    </row>
    <row r="1473" spans="1:5" x14ac:dyDescent="0.25">
      <c r="A1473" s="16">
        <v>4</v>
      </c>
      <c r="B1473" s="16">
        <v>1</v>
      </c>
      <c r="C1473" s="16">
        <v>32</v>
      </c>
      <c r="D1473" s="27">
        <v>0.65</v>
      </c>
      <c r="E1473" s="16" t="str">
        <f t="shared" si="22"/>
        <v>4132</v>
      </c>
    </row>
    <row r="1474" spans="1:5" x14ac:dyDescent="0.25">
      <c r="A1474" s="16">
        <v>4</v>
      </c>
      <c r="B1474" s="16">
        <v>1</v>
      </c>
      <c r="C1474" s="16">
        <v>33</v>
      </c>
      <c r="D1474" s="27">
        <v>0.65</v>
      </c>
      <c r="E1474" s="16" t="str">
        <f t="shared" si="22"/>
        <v>4133</v>
      </c>
    </row>
    <row r="1475" spans="1:5" x14ac:dyDescent="0.25">
      <c r="A1475" s="16">
        <v>4</v>
      </c>
      <c r="B1475" s="16">
        <v>1</v>
      </c>
      <c r="C1475" s="16">
        <v>34</v>
      </c>
      <c r="D1475" s="27">
        <v>0.65</v>
      </c>
      <c r="E1475" s="16" t="str">
        <f t="shared" ref="E1475:E1538" si="23">A1475&amp;B1475&amp;C1475</f>
        <v>4134</v>
      </c>
    </row>
    <row r="1476" spans="1:5" x14ac:dyDescent="0.25">
      <c r="A1476" s="16">
        <v>4</v>
      </c>
      <c r="B1476" s="16">
        <v>1</v>
      </c>
      <c r="C1476" s="16">
        <v>35</v>
      </c>
      <c r="D1476" s="27">
        <v>0.65</v>
      </c>
      <c r="E1476" s="16" t="str">
        <f t="shared" si="23"/>
        <v>4135</v>
      </c>
    </row>
    <row r="1477" spans="1:5" x14ac:dyDescent="0.25">
      <c r="A1477" s="16">
        <v>4</v>
      </c>
      <c r="B1477" s="16">
        <v>1</v>
      </c>
      <c r="C1477" s="16">
        <v>36</v>
      </c>
      <c r="D1477" s="27">
        <v>0.65</v>
      </c>
      <c r="E1477" s="16" t="str">
        <f t="shared" si="23"/>
        <v>4136</v>
      </c>
    </row>
    <row r="1478" spans="1:5" x14ac:dyDescent="0.25">
      <c r="A1478" s="16">
        <v>4</v>
      </c>
      <c r="B1478" s="16">
        <v>1</v>
      </c>
      <c r="C1478" s="16">
        <v>37</v>
      </c>
      <c r="D1478" s="27">
        <v>0.65</v>
      </c>
      <c r="E1478" s="16" t="str">
        <f t="shared" si="23"/>
        <v>4137</v>
      </c>
    </row>
    <row r="1479" spans="1:5" x14ac:dyDescent="0.25">
      <c r="A1479" s="16">
        <v>4</v>
      </c>
      <c r="B1479" s="16">
        <v>1</v>
      </c>
      <c r="C1479" s="16">
        <v>38</v>
      </c>
      <c r="D1479" s="27">
        <v>0.65</v>
      </c>
      <c r="E1479" s="16" t="str">
        <f t="shared" si="23"/>
        <v>4138</v>
      </c>
    </row>
    <row r="1480" spans="1:5" x14ac:dyDescent="0.25">
      <c r="A1480" s="16">
        <v>4</v>
      </c>
      <c r="B1480" s="16">
        <v>1</v>
      </c>
      <c r="C1480" s="16">
        <v>39</v>
      </c>
      <c r="D1480" s="27">
        <v>0.4</v>
      </c>
      <c r="E1480" s="16" t="str">
        <f t="shared" si="23"/>
        <v>4139</v>
      </c>
    </row>
    <row r="1481" spans="1:5" x14ac:dyDescent="0.25">
      <c r="A1481" s="16">
        <v>4</v>
      </c>
      <c r="B1481" s="16">
        <v>1</v>
      </c>
      <c r="C1481" s="16">
        <v>40</v>
      </c>
      <c r="D1481" s="27">
        <v>0.65</v>
      </c>
      <c r="E1481" s="16" t="str">
        <f t="shared" si="23"/>
        <v>4140</v>
      </c>
    </row>
    <row r="1482" spans="1:5" x14ac:dyDescent="0.25">
      <c r="A1482" s="16">
        <v>4</v>
      </c>
      <c r="B1482" s="16">
        <v>1</v>
      </c>
      <c r="C1482" s="16">
        <v>41</v>
      </c>
      <c r="D1482" s="27">
        <v>0.3</v>
      </c>
      <c r="E1482" s="16" t="str">
        <f t="shared" si="23"/>
        <v>4141</v>
      </c>
    </row>
    <row r="1483" spans="1:5" x14ac:dyDescent="0.25">
      <c r="A1483" s="16">
        <v>4</v>
      </c>
      <c r="B1483" s="16">
        <v>1</v>
      </c>
      <c r="C1483" s="16">
        <v>42</v>
      </c>
      <c r="D1483" s="27">
        <v>0.8</v>
      </c>
      <c r="E1483" s="16" t="str">
        <f t="shared" si="23"/>
        <v>4142</v>
      </c>
    </row>
    <row r="1484" spans="1:5" x14ac:dyDescent="0.25">
      <c r="A1484" s="16">
        <v>4</v>
      </c>
      <c r="B1484" s="16">
        <v>1</v>
      </c>
      <c r="C1484" s="16">
        <v>43</v>
      </c>
      <c r="D1484" s="27">
        <v>0.4</v>
      </c>
      <c r="E1484" s="16" t="str">
        <f t="shared" si="23"/>
        <v>4143</v>
      </c>
    </row>
    <row r="1485" spans="1:5" x14ac:dyDescent="0.25">
      <c r="A1485" s="16">
        <v>4</v>
      </c>
      <c r="B1485" s="16">
        <v>1</v>
      </c>
      <c r="C1485" s="16">
        <v>44</v>
      </c>
      <c r="D1485" s="27">
        <v>0.5</v>
      </c>
      <c r="E1485" s="16" t="str">
        <f t="shared" si="23"/>
        <v>4144</v>
      </c>
    </row>
    <row r="1486" spans="1:5" x14ac:dyDescent="0.25">
      <c r="A1486" s="16">
        <v>4</v>
      </c>
      <c r="B1486" s="16">
        <v>1</v>
      </c>
      <c r="C1486" s="16">
        <v>45</v>
      </c>
      <c r="D1486" s="27">
        <v>0.4</v>
      </c>
      <c r="E1486" s="16" t="str">
        <f t="shared" si="23"/>
        <v>4145</v>
      </c>
    </row>
    <row r="1487" spans="1:5" x14ac:dyDescent="0.25">
      <c r="A1487" s="16">
        <v>4</v>
      </c>
      <c r="B1487" s="16">
        <v>1</v>
      </c>
      <c r="C1487" s="16">
        <v>46</v>
      </c>
      <c r="D1487" s="27">
        <v>0.70000000000000007</v>
      </c>
      <c r="E1487" s="16" t="str">
        <f t="shared" si="23"/>
        <v>4146</v>
      </c>
    </row>
    <row r="1488" spans="1:5" x14ac:dyDescent="0.25">
      <c r="A1488" s="16">
        <v>4</v>
      </c>
      <c r="B1488" s="16">
        <v>1</v>
      </c>
      <c r="C1488" s="16">
        <v>47</v>
      </c>
      <c r="D1488" s="27">
        <v>0.5</v>
      </c>
      <c r="E1488" s="16" t="str">
        <f t="shared" si="23"/>
        <v>4147</v>
      </c>
    </row>
    <row r="1489" spans="1:5" x14ac:dyDescent="0.25">
      <c r="A1489" s="16">
        <v>4</v>
      </c>
      <c r="B1489" s="16">
        <v>1</v>
      </c>
      <c r="C1489" s="16">
        <v>48</v>
      </c>
      <c r="D1489" s="27">
        <v>0.5</v>
      </c>
      <c r="E1489" s="16" t="str">
        <f t="shared" si="23"/>
        <v>4148</v>
      </c>
    </row>
    <row r="1490" spans="1:5" x14ac:dyDescent="0.25">
      <c r="A1490" s="16">
        <v>4</v>
      </c>
      <c r="B1490" s="16">
        <v>1</v>
      </c>
      <c r="C1490" s="16">
        <v>49</v>
      </c>
      <c r="D1490" s="27">
        <v>0.5</v>
      </c>
      <c r="E1490" s="16" t="str">
        <f t="shared" si="23"/>
        <v>4149</v>
      </c>
    </row>
    <row r="1491" spans="1:5" x14ac:dyDescent="0.25">
      <c r="A1491" s="16">
        <v>4</v>
      </c>
      <c r="B1491" s="16">
        <v>1</v>
      </c>
      <c r="C1491" s="16">
        <v>50</v>
      </c>
      <c r="D1491" s="27">
        <v>0.5</v>
      </c>
      <c r="E1491" s="16" t="str">
        <f t="shared" si="23"/>
        <v>4150</v>
      </c>
    </row>
    <row r="1492" spans="1:5" x14ac:dyDescent="0.25">
      <c r="A1492" s="16">
        <v>4</v>
      </c>
      <c r="B1492" s="16">
        <v>1</v>
      </c>
      <c r="C1492" s="16">
        <v>51</v>
      </c>
      <c r="D1492" s="27">
        <v>0.5</v>
      </c>
      <c r="E1492" s="16" t="str">
        <f t="shared" si="23"/>
        <v>4151</v>
      </c>
    </row>
    <row r="1493" spans="1:5" x14ac:dyDescent="0.25">
      <c r="A1493" s="16">
        <v>4</v>
      </c>
      <c r="B1493" s="16">
        <v>1</v>
      </c>
      <c r="C1493" s="16">
        <v>52</v>
      </c>
      <c r="D1493" s="27">
        <v>0.5</v>
      </c>
      <c r="E1493" s="16" t="str">
        <f t="shared" si="23"/>
        <v>4152</v>
      </c>
    </row>
    <row r="1494" spans="1:5" x14ac:dyDescent="0.25">
      <c r="A1494" s="16">
        <v>4</v>
      </c>
      <c r="B1494" s="16">
        <v>1</v>
      </c>
      <c r="C1494" s="16">
        <v>53</v>
      </c>
      <c r="D1494" s="27">
        <v>0.5</v>
      </c>
      <c r="E1494" s="16" t="str">
        <f t="shared" si="23"/>
        <v>4153</v>
      </c>
    </row>
    <row r="1495" spans="1:5" x14ac:dyDescent="0.25">
      <c r="A1495" s="16">
        <v>4</v>
      </c>
      <c r="B1495" s="16">
        <v>1</v>
      </c>
      <c r="C1495" s="16">
        <v>54</v>
      </c>
      <c r="D1495" s="27">
        <v>0.5</v>
      </c>
      <c r="E1495" s="16" t="str">
        <f t="shared" si="23"/>
        <v>4154</v>
      </c>
    </row>
    <row r="1496" spans="1:5" x14ac:dyDescent="0.25">
      <c r="A1496" s="16">
        <v>4</v>
      </c>
      <c r="B1496" s="16">
        <v>1</v>
      </c>
      <c r="C1496" s="16">
        <v>55</v>
      </c>
      <c r="D1496" s="27">
        <v>0.5</v>
      </c>
      <c r="E1496" s="16" t="str">
        <f t="shared" si="23"/>
        <v>4155</v>
      </c>
    </row>
    <row r="1497" spans="1:5" x14ac:dyDescent="0.25">
      <c r="A1497" s="16">
        <v>4</v>
      </c>
      <c r="B1497" s="16">
        <v>1</v>
      </c>
      <c r="C1497" s="16">
        <v>56</v>
      </c>
      <c r="D1497" s="27">
        <v>0.5</v>
      </c>
      <c r="E1497" s="16" t="str">
        <f t="shared" si="23"/>
        <v>4156</v>
      </c>
    </row>
    <row r="1498" spans="1:5" x14ac:dyDescent="0.25">
      <c r="A1498" s="16">
        <v>4</v>
      </c>
      <c r="B1498" s="16">
        <v>1</v>
      </c>
      <c r="C1498" s="16">
        <v>57</v>
      </c>
      <c r="D1498" s="27">
        <v>0.5</v>
      </c>
      <c r="E1498" s="16" t="str">
        <f t="shared" si="23"/>
        <v>4157</v>
      </c>
    </row>
    <row r="1499" spans="1:5" x14ac:dyDescent="0.25">
      <c r="A1499" s="16">
        <v>4</v>
      </c>
      <c r="B1499" s="16">
        <v>1</v>
      </c>
      <c r="C1499" s="16">
        <v>58</v>
      </c>
      <c r="D1499" s="27">
        <v>0.5</v>
      </c>
      <c r="E1499" s="16" t="str">
        <f t="shared" si="23"/>
        <v>4158</v>
      </c>
    </row>
    <row r="1500" spans="1:5" x14ac:dyDescent="0.25">
      <c r="A1500" s="16">
        <v>4</v>
      </c>
      <c r="B1500" s="16">
        <v>1</v>
      </c>
      <c r="C1500" s="16">
        <v>59</v>
      </c>
      <c r="D1500" s="27">
        <v>0.5</v>
      </c>
      <c r="E1500" s="16" t="str">
        <f t="shared" si="23"/>
        <v>4159</v>
      </c>
    </row>
    <row r="1501" spans="1:5" x14ac:dyDescent="0.25">
      <c r="A1501" s="16">
        <v>4</v>
      </c>
      <c r="B1501" s="16">
        <v>1</v>
      </c>
      <c r="C1501" s="16">
        <v>60</v>
      </c>
      <c r="D1501" s="27">
        <v>0.5</v>
      </c>
      <c r="E1501" s="16" t="str">
        <f t="shared" si="23"/>
        <v>4160</v>
      </c>
    </row>
    <row r="1502" spans="1:5" x14ac:dyDescent="0.25">
      <c r="A1502" s="16">
        <v>4</v>
      </c>
      <c r="B1502" s="16">
        <v>2</v>
      </c>
      <c r="C1502" s="16">
        <v>1</v>
      </c>
      <c r="D1502" s="27">
        <v>0.5</v>
      </c>
      <c r="E1502" s="16" t="str">
        <f t="shared" si="23"/>
        <v>421</v>
      </c>
    </row>
    <row r="1503" spans="1:5" x14ac:dyDescent="0.25">
      <c r="A1503" s="16">
        <v>4</v>
      </c>
      <c r="B1503" s="16">
        <v>2</v>
      </c>
      <c r="C1503" s="16">
        <v>2</v>
      </c>
      <c r="D1503" s="27">
        <v>0.5</v>
      </c>
      <c r="E1503" s="16" t="str">
        <f t="shared" si="23"/>
        <v>422</v>
      </c>
    </row>
    <row r="1504" spans="1:5" x14ac:dyDescent="0.25">
      <c r="A1504" s="16">
        <v>4</v>
      </c>
      <c r="B1504" s="16">
        <v>2</v>
      </c>
      <c r="C1504" s="16">
        <v>3</v>
      </c>
      <c r="D1504" s="27">
        <v>0.5</v>
      </c>
      <c r="E1504" s="16" t="str">
        <f t="shared" si="23"/>
        <v>423</v>
      </c>
    </row>
    <row r="1505" spans="1:5" x14ac:dyDescent="0.25">
      <c r="A1505" s="16">
        <v>4</v>
      </c>
      <c r="B1505" s="16">
        <v>2</v>
      </c>
      <c r="C1505" s="16">
        <v>4</v>
      </c>
      <c r="D1505" s="27">
        <v>0.5</v>
      </c>
      <c r="E1505" s="16" t="str">
        <f t="shared" si="23"/>
        <v>424</v>
      </c>
    </row>
    <row r="1506" spans="1:5" x14ac:dyDescent="0.25">
      <c r="A1506" s="16">
        <v>4</v>
      </c>
      <c r="B1506" s="16">
        <v>2</v>
      </c>
      <c r="C1506" s="16">
        <v>5</v>
      </c>
      <c r="D1506" s="27">
        <v>0.5</v>
      </c>
      <c r="E1506" s="16" t="str">
        <f t="shared" si="23"/>
        <v>425</v>
      </c>
    </row>
    <row r="1507" spans="1:5" x14ac:dyDescent="0.25">
      <c r="A1507" s="16">
        <v>4</v>
      </c>
      <c r="B1507" s="16">
        <v>2</v>
      </c>
      <c r="C1507" s="16">
        <v>6</v>
      </c>
      <c r="D1507" s="27">
        <v>0.85</v>
      </c>
      <c r="E1507" s="16" t="str">
        <f t="shared" si="23"/>
        <v>426</v>
      </c>
    </row>
    <row r="1508" spans="1:5" x14ac:dyDescent="0.25">
      <c r="A1508" s="16">
        <v>4</v>
      </c>
      <c r="B1508" s="16">
        <v>2</v>
      </c>
      <c r="C1508" s="16">
        <v>7</v>
      </c>
      <c r="D1508" s="27">
        <v>0.4</v>
      </c>
      <c r="E1508" s="16" t="str">
        <f t="shared" si="23"/>
        <v>427</v>
      </c>
    </row>
    <row r="1509" spans="1:5" x14ac:dyDescent="0.25">
      <c r="A1509" s="16">
        <v>4</v>
      </c>
      <c r="B1509" s="16">
        <v>2</v>
      </c>
      <c r="C1509" s="16">
        <v>8</v>
      </c>
      <c r="D1509" s="27">
        <v>0.5</v>
      </c>
      <c r="E1509" s="16" t="str">
        <f t="shared" si="23"/>
        <v>428</v>
      </c>
    </row>
    <row r="1510" spans="1:5" x14ac:dyDescent="0.25">
      <c r="A1510" s="16">
        <v>4</v>
      </c>
      <c r="B1510" s="16">
        <v>2</v>
      </c>
      <c r="C1510" s="16">
        <v>9</v>
      </c>
      <c r="D1510" s="27">
        <v>0.5</v>
      </c>
      <c r="E1510" s="16" t="str">
        <f t="shared" si="23"/>
        <v>429</v>
      </c>
    </row>
    <row r="1511" spans="1:5" x14ac:dyDescent="0.25">
      <c r="A1511" s="16">
        <v>4</v>
      </c>
      <c r="B1511" s="16">
        <v>2</v>
      </c>
      <c r="C1511" s="16">
        <v>10</v>
      </c>
      <c r="D1511" s="27">
        <v>0.5</v>
      </c>
      <c r="E1511" s="16" t="str">
        <f t="shared" si="23"/>
        <v>4210</v>
      </c>
    </row>
    <row r="1512" spans="1:5" x14ac:dyDescent="0.25">
      <c r="A1512" s="16">
        <v>4</v>
      </c>
      <c r="B1512" s="16">
        <v>2</v>
      </c>
      <c r="C1512" s="16">
        <v>11</v>
      </c>
      <c r="D1512" s="27">
        <v>0.5</v>
      </c>
      <c r="E1512" s="16" t="str">
        <f t="shared" si="23"/>
        <v>4211</v>
      </c>
    </row>
    <row r="1513" spans="1:5" x14ac:dyDescent="0.25">
      <c r="A1513" s="16">
        <v>4</v>
      </c>
      <c r="B1513" s="16">
        <v>2</v>
      </c>
      <c r="C1513" s="16">
        <v>12</v>
      </c>
      <c r="D1513" s="27">
        <v>0.5</v>
      </c>
      <c r="E1513" s="16" t="str">
        <f t="shared" si="23"/>
        <v>4212</v>
      </c>
    </row>
    <row r="1514" spans="1:5" x14ac:dyDescent="0.25">
      <c r="A1514" s="16">
        <v>4</v>
      </c>
      <c r="B1514" s="16">
        <v>2</v>
      </c>
      <c r="C1514" s="16">
        <v>13</v>
      </c>
      <c r="D1514" s="27">
        <v>0.5</v>
      </c>
      <c r="E1514" s="16" t="str">
        <f t="shared" si="23"/>
        <v>4213</v>
      </c>
    </row>
    <row r="1515" spans="1:5" x14ac:dyDescent="0.25">
      <c r="A1515" s="16">
        <v>4</v>
      </c>
      <c r="B1515" s="16">
        <v>2</v>
      </c>
      <c r="C1515" s="16">
        <v>14</v>
      </c>
      <c r="D1515" s="27">
        <v>0.5</v>
      </c>
      <c r="E1515" s="16" t="str">
        <f t="shared" si="23"/>
        <v>4214</v>
      </c>
    </row>
    <row r="1516" spans="1:5" x14ac:dyDescent="0.25">
      <c r="A1516" s="16">
        <v>4</v>
      </c>
      <c r="B1516" s="16">
        <v>2</v>
      </c>
      <c r="C1516" s="16">
        <v>15</v>
      </c>
      <c r="D1516" s="27">
        <v>0.5</v>
      </c>
      <c r="E1516" s="16" t="str">
        <f t="shared" si="23"/>
        <v>4215</v>
      </c>
    </row>
    <row r="1517" spans="1:5" x14ac:dyDescent="0.25">
      <c r="A1517" s="16">
        <v>4</v>
      </c>
      <c r="B1517" s="16">
        <v>2</v>
      </c>
      <c r="C1517" s="16">
        <v>16</v>
      </c>
      <c r="D1517" s="27">
        <v>0.5</v>
      </c>
      <c r="E1517" s="16" t="str">
        <f t="shared" si="23"/>
        <v>4216</v>
      </c>
    </row>
    <row r="1518" spans="1:5" x14ac:dyDescent="0.25">
      <c r="A1518" s="16">
        <v>4</v>
      </c>
      <c r="B1518" s="16">
        <v>2</v>
      </c>
      <c r="C1518" s="16">
        <v>17</v>
      </c>
      <c r="D1518" s="27">
        <v>0.5</v>
      </c>
      <c r="E1518" s="16" t="str">
        <f t="shared" si="23"/>
        <v>4217</v>
      </c>
    </row>
    <row r="1519" spans="1:5" x14ac:dyDescent="0.25">
      <c r="A1519" s="16">
        <v>4</v>
      </c>
      <c r="B1519" s="16">
        <v>2</v>
      </c>
      <c r="C1519" s="16">
        <v>18</v>
      </c>
      <c r="D1519" s="27">
        <v>0.5</v>
      </c>
      <c r="E1519" s="16" t="str">
        <f t="shared" si="23"/>
        <v>4218</v>
      </c>
    </row>
    <row r="1520" spans="1:5" x14ac:dyDescent="0.25">
      <c r="A1520" s="16">
        <v>4</v>
      </c>
      <c r="B1520" s="16">
        <v>2</v>
      </c>
      <c r="C1520" s="16">
        <v>19</v>
      </c>
      <c r="D1520" s="27">
        <v>0.5</v>
      </c>
      <c r="E1520" s="16" t="str">
        <f t="shared" si="23"/>
        <v>4219</v>
      </c>
    </row>
    <row r="1521" spans="1:5" x14ac:dyDescent="0.25">
      <c r="A1521" s="16">
        <v>4</v>
      </c>
      <c r="B1521" s="16">
        <v>2</v>
      </c>
      <c r="C1521" s="16">
        <v>20</v>
      </c>
      <c r="D1521" s="27">
        <v>0.45</v>
      </c>
      <c r="E1521" s="16" t="str">
        <f t="shared" si="23"/>
        <v>4220</v>
      </c>
    </row>
    <row r="1522" spans="1:5" x14ac:dyDescent="0.25">
      <c r="A1522" s="16">
        <v>4</v>
      </c>
      <c r="B1522" s="16">
        <v>2</v>
      </c>
      <c r="C1522" s="16">
        <v>21</v>
      </c>
      <c r="D1522" s="27">
        <v>0.65</v>
      </c>
      <c r="E1522" s="16" t="str">
        <f t="shared" si="23"/>
        <v>4221</v>
      </c>
    </row>
    <row r="1523" spans="1:5" x14ac:dyDescent="0.25">
      <c r="A1523" s="16">
        <v>4</v>
      </c>
      <c r="B1523" s="16">
        <v>2</v>
      </c>
      <c r="C1523" s="16">
        <v>22</v>
      </c>
      <c r="D1523" s="27">
        <v>0.5</v>
      </c>
      <c r="E1523" s="16" t="str">
        <f t="shared" si="23"/>
        <v>4222</v>
      </c>
    </row>
    <row r="1524" spans="1:5" x14ac:dyDescent="0.25">
      <c r="A1524" s="16">
        <v>4</v>
      </c>
      <c r="B1524" s="16">
        <v>2</v>
      </c>
      <c r="C1524" s="16">
        <v>23</v>
      </c>
      <c r="D1524" s="27">
        <v>0.5</v>
      </c>
      <c r="E1524" s="16" t="str">
        <f t="shared" si="23"/>
        <v>4223</v>
      </c>
    </row>
    <row r="1525" spans="1:5" x14ac:dyDescent="0.25">
      <c r="A1525" s="16">
        <v>4</v>
      </c>
      <c r="B1525" s="16">
        <v>2</v>
      </c>
      <c r="C1525" s="16">
        <v>24</v>
      </c>
      <c r="D1525" s="27">
        <v>0.5</v>
      </c>
      <c r="E1525" s="16" t="str">
        <f t="shared" si="23"/>
        <v>4224</v>
      </c>
    </row>
    <row r="1526" spans="1:5" x14ac:dyDescent="0.25">
      <c r="A1526" s="16">
        <v>4</v>
      </c>
      <c r="B1526" s="16">
        <v>2</v>
      </c>
      <c r="C1526" s="16">
        <v>25</v>
      </c>
      <c r="D1526" s="27">
        <v>0.5</v>
      </c>
      <c r="E1526" s="16" t="str">
        <f t="shared" si="23"/>
        <v>4225</v>
      </c>
    </row>
    <row r="1527" spans="1:5" x14ac:dyDescent="0.25">
      <c r="A1527" s="16">
        <v>4</v>
      </c>
      <c r="B1527" s="16">
        <v>2</v>
      </c>
      <c r="C1527" s="16">
        <v>26</v>
      </c>
      <c r="D1527" s="27">
        <v>0.5</v>
      </c>
      <c r="E1527" s="16" t="str">
        <f t="shared" si="23"/>
        <v>4226</v>
      </c>
    </row>
    <row r="1528" spans="1:5" x14ac:dyDescent="0.25">
      <c r="A1528" s="16">
        <v>4</v>
      </c>
      <c r="B1528" s="16">
        <v>2</v>
      </c>
      <c r="C1528" s="16">
        <v>27</v>
      </c>
      <c r="D1528" s="27">
        <v>0.5</v>
      </c>
      <c r="E1528" s="16" t="str">
        <f t="shared" si="23"/>
        <v>4227</v>
      </c>
    </row>
    <row r="1529" spans="1:5" x14ac:dyDescent="0.25">
      <c r="A1529" s="16">
        <v>4</v>
      </c>
      <c r="B1529" s="16">
        <v>2</v>
      </c>
      <c r="C1529" s="16">
        <v>28</v>
      </c>
      <c r="D1529" s="27">
        <v>0.75</v>
      </c>
      <c r="E1529" s="16" t="str">
        <f t="shared" si="23"/>
        <v>4228</v>
      </c>
    </row>
    <row r="1530" spans="1:5" x14ac:dyDescent="0.25">
      <c r="A1530" s="16">
        <v>4</v>
      </c>
      <c r="B1530" s="16">
        <v>2</v>
      </c>
      <c r="C1530" s="16">
        <v>29</v>
      </c>
      <c r="D1530" s="27">
        <v>0.25</v>
      </c>
      <c r="E1530" s="16" t="str">
        <f t="shared" si="23"/>
        <v>4229</v>
      </c>
    </row>
    <row r="1531" spans="1:5" x14ac:dyDescent="0.25">
      <c r="A1531" s="16">
        <v>4</v>
      </c>
      <c r="B1531" s="16">
        <v>2</v>
      </c>
      <c r="C1531" s="16">
        <v>30</v>
      </c>
      <c r="D1531" s="27">
        <v>0.55000000000000004</v>
      </c>
      <c r="E1531" s="16" t="str">
        <f t="shared" si="23"/>
        <v>4230</v>
      </c>
    </row>
    <row r="1532" spans="1:5" x14ac:dyDescent="0.25">
      <c r="A1532" s="16">
        <v>4</v>
      </c>
      <c r="B1532" s="16">
        <v>2</v>
      </c>
      <c r="C1532" s="16">
        <v>31</v>
      </c>
      <c r="D1532" s="27">
        <v>0.3</v>
      </c>
      <c r="E1532" s="16" t="str">
        <f t="shared" si="23"/>
        <v>4231</v>
      </c>
    </row>
    <row r="1533" spans="1:5" x14ac:dyDescent="0.25">
      <c r="A1533" s="16">
        <v>4</v>
      </c>
      <c r="B1533" s="16">
        <v>2</v>
      </c>
      <c r="C1533" s="16">
        <v>32</v>
      </c>
      <c r="D1533" s="27">
        <v>0.85</v>
      </c>
      <c r="E1533" s="16" t="str">
        <f t="shared" si="23"/>
        <v>4232</v>
      </c>
    </row>
    <row r="1534" spans="1:5" x14ac:dyDescent="0.25">
      <c r="A1534" s="16">
        <v>4</v>
      </c>
      <c r="B1534" s="16">
        <v>2</v>
      </c>
      <c r="C1534" s="16">
        <v>33</v>
      </c>
      <c r="D1534" s="27">
        <v>0.5</v>
      </c>
      <c r="E1534" s="16" t="str">
        <f t="shared" si="23"/>
        <v>4233</v>
      </c>
    </row>
    <row r="1535" spans="1:5" x14ac:dyDescent="0.25">
      <c r="A1535" s="16">
        <v>4</v>
      </c>
      <c r="B1535" s="16">
        <v>2</v>
      </c>
      <c r="C1535" s="16">
        <v>34</v>
      </c>
      <c r="D1535" s="27">
        <v>0.70000000000000007</v>
      </c>
      <c r="E1535" s="16" t="str">
        <f t="shared" si="23"/>
        <v>4234</v>
      </c>
    </row>
    <row r="1536" spans="1:5" x14ac:dyDescent="0.25">
      <c r="A1536" s="16">
        <v>4</v>
      </c>
      <c r="B1536" s="16">
        <v>2</v>
      </c>
      <c r="C1536" s="16">
        <v>35</v>
      </c>
      <c r="D1536" s="27">
        <v>0.3</v>
      </c>
      <c r="E1536" s="16" t="str">
        <f t="shared" si="23"/>
        <v>4235</v>
      </c>
    </row>
    <row r="1537" spans="1:5" x14ac:dyDescent="0.25">
      <c r="A1537" s="16">
        <v>4</v>
      </c>
      <c r="B1537" s="16">
        <v>2</v>
      </c>
      <c r="C1537" s="16">
        <v>36</v>
      </c>
      <c r="D1537" s="27">
        <v>0.65</v>
      </c>
      <c r="E1537" s="16" t="str">
        <f t="shared" si="23"/>
        <v>4236</v>
      </c>
    </row>
    <row r="1538" spans="1:5" x14ac:dyDescent="0.25">
      <c r="A1538" s="16">
        <v>4</v>
      </c>
      <c r="B1538" s="16">
        <v>2</v>
      </c>
      <c r="C1538" s="16">
        <v>37</v>
      </c>
      <c r="D1538" s="27">
        <v>0.45</v>
      </c>
      <c r="E1538" s="16" t="str">
        <f t="shared" si="23"/>
        <v>4237</v>
      </c>
    </row>
    <row r="1539" spans="1:5" x14ac:dyDescent="0.25">
      <c r="A1539" s="16">
        <v>4</v>
      </c>
      <c r="B1539" s="16">
        <v>2</v>
      </c>
      <c r="C1539" s="16">
        <v>38</v>
      </c>
      <c r="D1539" s="27">
        <v>0.45</v>
      </c>
      <c r="E1539" s="16" t="str">
        <f t="shared" ref="E1539:E1602" si="24">A1539&amp;B1539&amp;C1539</f>
        <v>4238</v>
      </c>
    </row>
    <row r="1540" spans="1:5" x14ac:dyDescent="0.25">
      <c r="A1540" s="16">
        <v>4</v>
      </c>
      <c r="B1540" s="16">
        <v>2</v>
      </c>
      <c r="C1540" s="16">
        <v>39</v>
      </c>
      <c r="D1540" s="27">
        <v>0.45</v>
      </c>
      <c r="E1540" s="16" t="str">
        <f t="shared" si="24"/>
        <v>4239</v>
      </c>
    </row>
    <row r="1541" spans="1:5" x14ac:dyDescent="0.25">
      <c r="A1541" s="16">
        <v>4</v>
      </c>
      <c r="B1541" s="16">
        <v>2</v>
      </c>
      <c r="C1541" s="16">
        <v>40</v>
      </c>
      <c r="D1541" s="27">
        <v>0.45</v>
      </c>
      <c r="E1541" s="16" t="str">
        <f t="shared" si="24"/>
        <v>4240</v>
      </c>
    </row>
    <row r="1542" spans="1:5" x14ac:dyDescent="0.25">
      <c r="A1542" s="16">
        <v>4</v>
      </c>
      <c r="B1542" s="16">
        <v>2</v>
      </c>
      <c r="C1542" s="16">
        <v>41</v>
      </c>
      <c r="D1542" s="27">
        <v>0.45</v>
      </c>
      <c r="E1542" s="16" t="str">
        <f t="shared" si="24"/>
        <v>4241</v>
      </c>
    </row>
    <row r="1543" spans="1:5" x14ac:dyDescent="0.25">
      <c r="A1543" s="16">
        <v>4</v>
      </c>
      <c r="B1543" s="16">
        <v>2</v>
      </c>
      <c r="C1543" s="16">
        <v>42</v>
      </c>
      <c r="D1543" s="27">
        <v>0.45</v>
      </c>
      <c r="E1543" s="16" t="str">
        <f t="shared" si="24"/>
        <v>4242</v>
      </c>
    </row>
    <row r="1544" spans="1:5" x14ac:dyDescent="0.25">
      <c r="A1544" s="16">
        <v>4</v>
      </c>
      <c r="B1544" s="16">
        <v>2</v>
      </c>
      <c r="C1544" s="16">
        <v>43</v>
      </c>
      <c r="D1544" s="27">
        <v>0.45</v>
      </c>
      <c r="E1544" s="16" t="str">
        <f t="shared" si="24"/>
        <v>4243</v>
      </c>
    </row>
    <row r="1545" spans="1:5" x14ac:dyDescent="0.25">
      <c r="A1545" s="16">
        <v>4</v>
      </c>
      <c r="B1545" s="16">
        <v>2</v>
      </c>
      <c r="C1545" s="16">
        <v>44</v>
      </c>
      <c r="D1545" s="27">
        <v>0.45</v>
      </c>
      <c r="E1545" s="16" t="str">
        <f t="shared" si="24"/>
        <v>4244</v>
      </c>
    </row>
    <row r="1546" spans="1:5" x14ac:dyDescent="0.25">
      <c r="A1546" s="16">
        <v>4</v>
      </c>
      <c r="B1546" s="16">
        <v>2</v>
      </c>
      <c r="C1546" s="16">
        <v>45</v>
      </c>
      <c r="D1546" s="27">
        <v>0.45</v>
      </c>
      <c r="E1546" s="16" t="str">
        <f t="shared" si="24"/>
        <v>4245</v>
      </c>
    </row>
    <row r="1547" spans="1:5" x14ac:dyDescent="0.25">
      <c r="A1547" s="16">
        <v>4</v>
      </c>
      <c r="B1547" s="16">
        <v>2</v>
      </c>
      <c r="C1547" s="16">
        <v>46</v>
      </c>
      <c r="D1547" s="27">
        <v>0.5</v>
      </c>
      <c r="E1547" s="16" t="str">
        <f t="shared" si="24"/>
        <v>4246</v>
      </c>
    </row>
    <row r="1548" spans="1:5" x14ac:dyDescent="0.25">
      <c r="A1548" s="16">
        <v>4</v>
      </c>
      <c r="B1548" s="16">
        <v>2</v>
      </c>
      <c r="C1548" s="16">
        <v>47</v>
      </c>
      <c r="D1548" s="27">
        <v>0.5</v>
      </c>
      <c r="E1548" s="16" t="str">
        <f t="shared" si="24"/>
        <v>4247</v>
      </c>
    </row>
    <row r="1549" spans="1:5" x14ac:dyDescent="0.25">
      <c r="A1549" s="16">
        <v>4</v>
      </c>
      <c r="B1549" s="16">
        <v>2</v>
      </c>
      <c r="C1549" s="16">
        <v>48</v>
      </c>
      <c r="D1549" s="27">
        <v>0.5</v>
      </c>
      <c r="E1549" s="16" t="str">
        <f t="shared" si="24"/>
        <v>4248</v>
      </c>
    </row>
    <row r="1550" spans="1:5" x14ac:dyDescent="0.25">
      <c r="A1550" s="16">
        <v>4</v>
      </c>
      <c r="B1550" s="16">
        <v>2</v>
      </c>
      <c r="C1550" s="16">
        <v>49</v>
      </c>
      <c r="D1550" s="27">
        <v>0.5</v>
      </c>
      <c r="E1550" s="16" t="str">
        <f t="shared" si="24"/>
        <v>4249</v>
      </c>
    </row>
    <row r="1551" spans="1:5" x14ac:dyDescent="0.25">
      <c r="A1551" s="16">
        <v>4</v>
      </c>
      <c r="B1551" s="16">
        <v>2</v>
      </c>
      <c r="C1551" s="16">
        <v>50</v>
      </c>
      <c r="D1551" s="27">
        <v>0.5</v>
      </c>
      <c r="E1551" s="16" t="str">
        <f t="shared" si="24"/>
        <v>4250</v>
      </c>
    </row>
    <row r="1552" spans="1:5" x14ac:dyDescent="0.25">
      <c r="A1552" s="16">
        <v>4</v>
      </c>
      <c r="B1552" s="16">
        <v>2</v>
      </c>
      <c r="C1552" s="16">
        <v>51</v>
      </c>
      <c r="D1552" s="27">
        <v>0.5</v>
      </c>
      <c r="E1552" s="16" t="str">
        <f t="shared" si="24"/>
        <v>4251</v>
      </c>
    </row>
    <row r="1553" spans="1:5" x14ac:dyDescent="0.25">
      <c r="A1553" s="16">
        <v>4</v>
      </c>
      <c r="B1553" s="16">
        <v>2</v>
      </c>
      <c r="C1553" s="16">
        <v>52</v>
      </c>
      <c r="D1553" s="27">
        <v>0.5</v>
      </c>
      <c r="E1553" s="16" t="str">
        <f t="shared" si="24"/>
        <v>4252</v>
      </c>
    </row>
    <row r="1554" spans="1:5" x14ac:dyDescent="0.25">
      <c r="A1554" s="16">
        <v>4</v>
      </c>
      <c r="B1554" s="16">
        <v>2</v>
      </c>
      <c r="C1554" s="16">
        <v>53</v>
      </c>
      <c r="D1554" s="27">
        <v>0.5</v>
      </c>
      <c r="E1554" s="16" t="str">
        <f t="shared" si="24"/>
        <v>4253</v>
      </c>
    </row>
    <row r="1555" spans="1:5" x14ac:dyDescent="0.25">
      <c r="A1555" s="16">
        <v>4</v>
      </c>
      <c r="B1555" s="16">
        <v>2</v>
      </c>
      <c r="C1555" s="16">
        <v>54</v>
      </c>
      <c r="D1555" s="27">
        <v>0.70000000000000007</v>
      </c>
      <c r="E1555" s="16" t="str">
        <f t="shared" si="24"/>
        <v>4254</v>
      </c>
    </row>
    <row r="1556" spans="1:5" x14ac:dyDescent="0.25">
      <c r="A1556" s="16">
        <v>4</v>
      </c>
      <c r="B1556" s="16">
        <v>2</v>
      </c>
      <c r="C1556" s="16">
        <v>55</v>
      </c>
      <c r="D1556" s="27">
        <v>0.4</v>
      </c>
      <c r="E1556" s="16" t="str">
        <f t="shared" si="24"/>
        <v>4255</v>
      </c>
    </row>
    <row r="1557" spans="1:5" x14ac:dyDescent="0.25">
      <c r="A1557" s="16">
        <v>4</v>
      </c>
      <c r="B1557" s="16">
        <v>2</v>
      </c>
      <c r="C1557" s="16">
        <v>56</v>
      </c>
      <c r="D1557" s="27">
        <v>0.5</v>
      </c>
      <c r="E1557" s="16" t="str">
        <f t="shared" si="24"/>
        <v>4256</v>
      </c>
    </row>
    <row r="1558" spans="1:5" x14ac:dyDescent="0.25">
      <c r="A1558" s="16">
        <v>4</v>
      </c>
      <c r="B1558" s="16">
        <v>2</v>
      </c>
      <c r="C1558" s="16">
        <v>57</v>
      </c>
      <c r="D1558" s="27">
        <v>0.4</v>
      </c>
      <c r="E1558" s="16" t="str">
        <f t="shared" si="24"/>
        <v>4257</v>
      </c>
    </row>
    <row r="1559" spans="1:5" x14ac:dyDescent="0.25">
      <c r="A1559" s="16">
        <v>4</v>
      </c>
      <c r="B1559" s="16">
        <v>2</v>
      </c>
      <c r="C1559" s="16">
        <v>58</v>
      </c>
      <c r="D1559" s="27">
        <v>0.8</v>
      </c>
      <c r="E1559" s="16" t="str">
        <f t="shared" si="24"/>
        <v>4258</v>
      </c>
    </row>
    <row r="1560" spans="1:5" x14ac:dyDescent="0.25">
      <c r="A1560" s="16">
        <v>4</v>
      </c>
      <c r="B1560" s="16">
        <v>2</v>
      </c>
      <c r="C1560" s="16">
        <v>59</v>
      </c>
      <c r="D1560" s="27">
        <v>0.3</v>
      </c>
      <c r="E1560" s="16" t="str">
        <f t="shared" si="24"/>
        <v>4259</v>
      </c>
    </row>
    <row r="1561" spans="1:5" x14ac:dyDescent="0.25">
      <c r="A1561" s="16">
        <v>4</v>
      </c>
      <c r="B1561" s="16">
        <v>2</v>
      </c>
      <c r="C1561" s="16">
        <v>60</v>
      </c>
      <c r="D1561" s="27">
        <v>0.65</v>
      </c>
      <c r="E1561" s="16" t="str">
        <f t="shared" si="24"/>
        <v>4260</v>
      </c>
    </row>
    <row r="1562" spans="1:5" x14ac:dyDescent="0.25">
      <c r="A1562" s="16">
        <v>4</v>
      </c>
      <c r="B1562" s="16">
        <v>3</v>
      </c>
      <c r="C1562" s="16">
        <v>1</v>
      </c>
      <c r="D1562" s="27">
        <v>0.4</v>
      </c>
      <c r="E1562" s="16" t="str">
        <f t="shared" si="24"/>
        <v>431</v>
      </c>
    </row>
    <row r="1563" spans="1:5" x14ac:dyDescent="0.25">
      <c r="A1563" s="16">
        <v>4</v>
      </c>
      <c r="B1563" s="16">
        <v>3</v>
      </c>
      <c r="C1563" s="16">
        <v>2</v>
      </c>
      <c r="D1563" s="27">
        <v>0.65</v>
      </c>
      <c r="E1563" s="16" t="str">
        <f t="shared" si="24"/>
        <v>432</v>
      </c>
    </row>
    <row r="1564" spans="1:5" x14ac:dyDescent="0.25">
      <c r="A1564" s="16">
        <v>4</v>
      </c>
      <c r="B1564" s="16">
        <v>3</v>
      </c>
      <c r="C1564" s="16">
        <v>3</v>
      </c>
      <c r="D1564" s="27">
        <v>0.65</v>
      </c>
      <c r="E1564" s="16" t="str">
        <f t="shared" si="24"/>
        <v>433</v>
      </c>
    </row>
    <row r="1565" spans="1:5" x14ac:dyDescent="0.25">
      <c r="A1565" s="16">
        <v>4</v>
      </c>
      <c r="B1565" s="16">
        <v>3</v>
      </c>
      <c r="C1565" s="16">
        <v>4</v>
      </c>
      <c r="D1565" s="27">
        <v>0.65</v>
      </c>
      <c r="E1565" s="16" t="str">
        <f t="shared" si="24"/>
        <v>434</v>
      </c>
    </row>
    <row r="1566" spans="1:5" x14ac:dyDescent="0.25">
      <c r="A1566" s="16">
        <v>4</v>
      </c>
      <c r="B1566" s="16">
        <v>3</v>
      </c>
      <c r="C1566" s="16">
        <v>5</v>
      </c>
      <c r="D1566" s="27">
        <v>0.65</v>
      </c>
      <c r="E1566" s="16" t="str">
        <f t="shared" si="24"/>
        <v>435</v>
      </c>
    </row>
    <row r="1567" spans="1:5" x14ac:dyDescent="0.25">
      <c r="A1567" s="16">
        <v>4</v>
      </c>
      <c r="B1567" s="16">
        <v>3</v>
      </c>
      <c r="C1567" s="16">
        <v>6</v>
      </c>
      <c r="D1567" s="27">
        <v>0.65</v>
      </c>
      <c r="E1567" s="16" t="str">
        <f t="shared" si="24"/>
        <v>436</v>
      </c>
    </row>
    <row r="1568" spans="1:5" x14ac:dyDescent="0.25">
      <c r="A1568" s="16">
        <v>4</v>
      </c>
      <c r="B1568" s="16">
        <v>3</v>
      </c>
      <c r="C1568" s="16">
        <v>7</v>
      </c>
      <c r="D1568" s="27">
        <v>0.65</v>
      </c>
      <c r="E1568" s="16" t="str">
        <f t="shared" si="24"/>
        <v>437</v>
      </c>
    </row>
    <row r="1569" spans="1:5" x14ac:dyDescent="0.25">
      <c r="A1569" s="16">
        <v>4</v>
      </c>
      <c r="B1569" s="16">
        <v>3</v>
      </c>
      <c r="C1569" s="16">
        <v>8</v>
      </c>
      <c r="D1569" s="27">
        <v>0.65</v>
      </c>
      <c r="E1569" s="16" t="str">
        <f t="shared" si="24"/>
        <v>438</v>
      </c>
    </row>
    <row r="1570" spans="1:5" x14ac:dyDescent="0.25">
      <c r="A1570" s="16">
        <v>4</v>
      </c>
      <c r="B1570" s="16">
        <v>3</v>
      </c>
      <c r="C1570" s="16">
        <v>9</v>
      </c>
      <c r="D1570" s="27">
        <v>0.65</v>
      </c>
      <c r="E1570" s="16" t="str">
        <f t="shared" si="24"/>
        <v>439</v>
      </c>
    </row>
    <row r="1571" spans="1:5" x14ac:dyDescent="0.25">
      <c r="A1571" s="16">
        <v>4</v>
      </c>
      <c r="B1571" s="16">
        <v>3</v>
      </c>
      <c r="C1571" s="16">
        <v>10</v>
      </c>
      <c r="D1571" s="27">
        <v>0.65</v>
      </c>
      <c r="E1571" s="16" t="str">
        <f t="shared" si="24"/>
        <v>4310</v>
      </c>
    </row>
    <row r="1572" spans="1:5" x14ac:dyDescent="0.25">
      <c r="A1572" s="16">
        <v>4</v>
      </c>
      <c r="B1572" s="16">
        <v>3</v>
      </c>
      <c r="C1572" s="16">
        <v>11</v>
      </c>
      <c r="D1572" s="27">
        <v>0.65</v>
      </c>
      <c r="E1572" s="16" t="str">
        <f t="shared" si="24"/>
        <v>4311</v>
      </c>
    </row>
    <row r="1573" spans="1:5" x14ac:dyDescent="0.25">
      <c r="A1573" s="16">
        <v>4</v>
      </c>
      <c r="B1573" s="16">
        <v>3</v>
      </c>
      <c r="C1573" s="16">
        <v>12</v>
      </c>
      <c r="D1573" s="27">
        <v>0.65</v>
      </c>
      <c r="E1573" s="16" t="str">
        <f t="shared" si="24"/>
        <v>4312</v>
      </c>
    </row>
    <row r="1574" spans="1:5" x14ac:dyDescent="0.25">
      <c r="A1574" s="16">
        <v>4</v>
      </c>
      <c r="B1574" s="16">
        <v>3</v>
      </c>
      <c r="C1574" s="16">
        <v>13</v>
      </c>
      <c r="D1574" s="27">
        <v>0.65</v>
      </c>
      <c r="E1574" s="16" t="str">
        <f t="shared" si="24"/>
        <v>4313</v>
      </c>
    </row>
    <row r="1575" spans="1:5" x14ac:dyDescent="0.25">
      <c r="A1575" s="16">
        <v>4</v>
      </c>
      <c r="B1575" s="16">
        <v>3</v>
      </c>
      <c r="C1575" s="16">
        <v>14</v>
      </c>
      <c r="D1575" s="27">
        <v>0.65</v>
      </c>
      <c r="E1575" s="16" t="str">
        <f t="shared" si="24"/>
        <v>4314</v>
      </c>
    </row>
    <row r="1576" spans="1:5" x14ac:dyDescent="0.25">
      <c r="A1576" s="16">
        <v>4</v>
      </c>
      <c r="B1576" s="16">
        <v>3</v>
      </c>
      <c r="C1576" s="16">
        <v>15</v>
      </c>
      <c r="D1576" s="27">
        <v>0.65</v>
      </c>
      <c r="E1576" s="16" t="str">
        <f t="shared" si="24"/>
        <v>4315</v>
      </c>
    </row>
    <row r="1577" spans="1:5" x14ac:dyDescent="0.25">
      <c r="A1577" s="16">
        <v>4</v>
      </c>
      <c r="B1577" s="16">
        <v>3</v>
      </c>
      <c r="C1577" s="16">
        <v>16</v>
      </c>
      <c r="D1577" s="27">
        <v>0.45</v>
      </c>
      <c r="E1577" s="16" t="str">
        <f t="shared" si="24"/>
        <v>4316</v>
      </c>
    </row>
    <row r="1578" spans="1:5" x14ac:dyDescent="0.25">
      <c r="A1578" s="16">
        <v>4</v>
      </c>
      <c r="B1578" s="16">
        <v>3</v>
      </c>
      <c r="C1578" s="16">
        <v>17</v>
      </c>
      <c r="D1578" s="27">
        <v>0.75</v>
      </c>
      <c r="E1578" s="16" t="str">
        <f t="shared" si="24"/>
        <v>4317</v>
      </c>
    </row>
    <row r="1579" spans="1:5" x14ac:dyDescent="0.25">
      <c r="A1579" s="16">
        <v>4</v>
      </c>
      <c r="B1579" s="16">
        <v>3</v>
      </c>
      <c r="C1579" s="16">
        <v>18</v>
      </c>
      <c r="D1579" s="27">
        <v>0.35000000000000003</v>
      </c>
      <c r="E1579" s="16" t="str">
        <f t="shared" si="24"/>
        <v>4318</v>
      </c>
    </row>
    <row r="1580" spans="1:5" x14ac:dyDescent="0.25">
      <c r="A1580" s="16">
        <v>4</v>
      </c>
      <c r="B1580" s="16">
        <v>3</v>
      </c>
      <c r="C1580" s="16">
        <v>19</v>
      </c>
      <c r="D1580" s="27">
        <v>0.95000000000000007</v>
      </c>
      <c r="E1580" s="16" t="str">
        <f t="shared" si="24"/>
        <v>4319</v>
      </c>
    </row>
    <row r="1581" spans="1:5" x14ac:dyDescent="0.25">
      <c r="A1581" s="16">
        <v>4</v>
      </c>
      <c r="B1581" s="16">
        <v>3</v>
      </c>
      <c r="C1581" s="16">
        <v>20</v>
      </c>
      <c r="D1581" s="27">
        <v>0.75</v>
      </c>
      <c r="E1581" s="16" t="str">
        <f t="shared" si="24"/>
        <v>4320</v>
      </c>
    </row>
    <row r="1582" spans="1:5" x14ac:dyDescent="0.25">
      <c r="A1582" s="16">
        <v>4</v>
      </c>
      <c r="B1582" s="16">
        <v>3</v>
      </c>
      <c r="C1582" s="16">
        <v>21</v>
      </c>
      <c r="D1582" s="27">
        <v>0.85</v>
      </c>
      <c r="E1582" s="16" t="str">
        <f t="shared" si="24"/>
        <v>4321</v>
      </c>
    </row>
    <row r="1583" spans="1:5" x14ac:dyDescent="0.25">
      <c r="A1583" s="16">
        <v>4</v>
      </c>
      <c r="B1583" s="16">
        <v>3</v>
      </c>
      <c r="C1583" s="16">
        <v>22</v>
      </c>
      <c r="D1583" s="27">
        <v>0.5</v>
      </c>
      <c r="E1583" s="16" t="str">
        <f t="shared" si="24"/>
        <v>4322</v>
      </c>
    </row>
    <row r="1584" spans="1:5" x14ac:dyDescent="0.25">
      <c r="A1584" s="16">
        <v>4</v>
      </c>
      <c r="B1584" s="16">
        <v>3</v>
      </c>
      <c r="C1584" s="16">
        <v>23</v>
      </c>
      <c r="D1584" s="27">
        <v>0.65</v>
      </c>
      <c r="E1584" s="16" t="str">
        <f t="shared" si="24"/>
        <v>4323</v>
      </c>
    </row>
    <row r="1585" spans="1:5" x14ac:dyDescent="0.25">
      <c r="A1585" s="16">
        <v>4</v>
      </c>
      <c r="B1585" s="16">
        <v>3</v>
      </c>
      <c r="C1585" s="16">
        <v>24</v>
      </c>
      <c r="D1585" s="27">
        <v>0.55000000000000004</v>
      </c>
      <c r="E1585" s="16" t="str">
        <f t="shared" si="24"/>
        <v>4324</v>
      </c>
    </row>
    <row r="1586" spans="1:5" x14ac:dyDescent="0.25">
      <c r="A1586" s="16">
        <v>4</v>
      </c>
      <c r="B1586" s="16">
        <v>3</v>
      </c>
      <c r="C1586" s="16">
        <v>25</v>
      </c>
      <c r="D1586" s="27">
        <v>0.55000000000000004</v>
      </c>
      <c r="E1586" s="16" t="str">
        <f t="shared" si="24"/>
        <v>4325</v>
      </c>
    </row>
    <row r="1587" spans="1:5" x14ac:dyDescent="0.25">
      <c r="A1587" s="16">
        <v>4</v>
      </c>
      <c r="B1587" s="16">
        <v>3</v>
      </c>
      <c r="C1587" s="16">
        <v>26</v>
      </c>
      <c r="D1587" s="27">
        <v>0.55000000000000004</v>
      </c>
      <c r="E1587" s="16" t="str">
        <f t="shared" si="24"/>
        <v>4326</v>
      </c>
    </row>
    <row r="1588" spans="1:5" x14ac:dyDescent="0.25">
      <c r="A1588" s="16">
        <v>4</v>
      </c>
      <c r="B1588" s="16">
        <v>3</v>
      </c>
      <c r="C1588" s="16">
        <v>27</v>
      </c>
      <c r="D1588" s="27">
        <v>0.55000000000000004</v>
      </c>
      <c r="E1588" s="16" t="str">
        <f t="shared" si="24"/>
        <v>4327</v>
      </c>
    </row>
    <row r="1589" spans="1:5" x14ac:dyDescent="0.25">
      <c r="A1589" s="16">
        <v>4</v>
      </c>
      <c r="B1589" s="16">
        <v>3</v>
      </c>
      <c r="C1589" s="16">
        <v>28</v>
      </c>
      <c r="D1589" s="27">
        <v>0.55000000000000004</v>
      </c>
      <c r="E1589" s="16" t="str">
        <f t="shared" si="24"/>
        <v>4328</v>
      </c>
    </row>
    <row r="1590" spans="1:5" x14ac:dyDescent="0.25">
      <c r="A1590" s="16">
        <v>4</v>
      </c>
      <c r="B1590" s="16">
        <v>3</v>
      </c>
      <c r="C1590" s="16">
        <v>29</v>
      </c>
      <c r="D1590" s="27">
        <v>0.55000000000000004</v>
      </c>
      <c r="E1590" s="16" t="str">
        <f t="shared" si="24"/>
        <v>4329</v>
      </c>
    </row>
    <row r="1591" spans="1:5" x14ac:dyDescent="0.25">
      <c r="A1591" s="16">
        <v>4</v>
      </c>
      <c r="B1591" s="16">
        <v>3</v>
      </c>
      <c r="C1591" s="16">
        <v>30</v>
      </c>
      <c r="D1591" s="27">
        <v>0.55000000000000004</v>
      </c>
      <c r="E1591" s="16" t="str">
        <f t="shared" si="24"/>
        <v>4330</v>
      </c>
    </row>
    <row r="1592" spans="1:5" x14ac:dyDescent="0.25">
      <c r="A1592" s="16">
        <v>4</v>
      </c>
      <c r="B1592" s="16">
        <v>3</v>
      </c>
      <c r="C1592" s="16">
        <v>31</v>
      </c>
      <c r="D1592" s="27">
        <v>0.55000000000000004</v>
      </c>
      <c r="E1592" s="16" t="str">
        <f t="shared" si="24"/>
        <v>4331</v>
      </c>
    </row>
    <row r="1593" spans="1:5" x14ac:dyDescent="0.25">
      <c r="A1593" s="16">
        <v>4</v>
      </c>
      <c r="B1593" s="16">
        <v>3</v>
      </c>
      <c r="C1593" s="16">
        <v>32</v>
      </c>
      <c r="D1593" s="27">
        <v>0.55000000000000004</v>
      </c>
      <c r="E1593" s="16" t="str">
        <f t="shared" si="24"/>
        <v>4332</v>
      </c>
    </row>
    <row r="1594" spans="1:5" x14ac:dyDescent="0.25">
      <c r="A1594" s="16">
        <v>4</v>
      </c>
      <c r="B1594" s="16">
        <v>3</v>
      </c>
      <c r="C1594" s="16">
        <v>33</v>
      </c>
      <c r="D1594" s="27">
        <v>0.55000000000000004</v>
      </c>
      <c r="E1594" s="16" t="str">
        <f t="shared" si="24"/>
        <v>4333</v>
      </c>
    </row>
    <row r="1595" spans="1:5" x14ac:dyDescent="0.25">
      <c r="A1595" s="16">
        <v>4</v>
      </c>
      <c r="B1595" s="16">
        <v>3</v>
      </c>
      <c r="C1595" s="16">
        <v>34</v>
      </c>
      <c r="D1595" s="27">
        <v>0.55000000000000004</v>
      </c>
      <c r="E1595" s="16" t="str">
        <f t="shared" si="24"/>
        <v>4334</v>
      </c>
    </row>
    <row r="1596" spans="1:5" x14ac:dyDescent="0.25">
      <c r="A1596" s="16">
        <v>4</v>
      </c>
      <c r="B1596" s="16">
        <v>3</v>
      </c>
      <c r="C1596" s="16">
        <v>35</v>
      </c>
      <c r="D1596" s="27">
        <v>0.55000000000000004</v>
      </c>
      <c r="E1596" s="16" t="str">
        <f t="shared" si="24"/>
        <v>4335</v>
      </c>
    </row>
    <row r="1597" spans="1:5" x14ac:dyDescent="0.25">
      <c r="A1597" s="16">
        <v>4</v>
      </c>
      <c r="B1597" s="16">
        <v>3</v>
      </c>
      <c r="C1597" s="16">
        <v>36</v>
      </c>
      <c r="D1597" s="27">
        <v>0.55000000000000004</v>
      </c>
      <c r="E1597" s="16" t="str">
        <f t="shared" si="24"/>
        <v>4336</v>
      </c>
    </row>
    <row r="1598" spans="1:5" x14ac:dyDescent="0.25">
      <c r="A1598" s="16">
        <v>4</v>
      </c>
      <c r="B1598" s="16">
        <v>3</v>
      </c>
      <c r="C1598" s="16">
        <v>37</v>
      </c>
      <c r="D1598" s="27">
        <v>0.55000000000000004</v>
      </c>
      <c r="E1598" s="16" t="str">
        <f t="shared" si="24"/>
        <v>4337</v>
      </c>
    </row>
    <row r="1599" spans="1:5" x14ac:dyDescent="0.25">
      <c r="A1599" s="16">
        <v>4</v>
      </c>
      <c r="B1599" s="16">
        <v>3</v>
      </c>
      <c r="C1599" s="16">
        <v>38</v>
      </c>
      <c r="D1599" s="27">
        <v>0.55000000000000004</v>
      </c>
      <c r="E1599" s="16" t="str">
        <f t="shared" si="24"/>
        <v>4338</v>
      </c>
    </row>
    <row r="1600" spans="1:5" x14ac:dyDescent="0.25">
      <c r="A1600" s="16">
        <v>4</v>
      </c>
      <c r="B1600" s="16">
        <v>3</v>
      </c>
      <c r="C1600" s="16">
        <v>39</v>
      </c>
      <c r="D1600" s="27">
        <v>0.55000000000000004</v>
      </c>
      <c r="E1600" s="16" t="str">
        <f t="shared" si="24"/>
        <v>4339</v>
      </c>
    </row>
    <row r="1601" spans="1:5" x14ac:dyDescent="0.25">
      <c r="A1601" s="16">
        <v>4</v>
      </c>
      <c r="B1601" s="16">
        <v>3</v>
      </c>
      <c r="C1601" s="16">
        <v>40</v>
      </c>
      <c r="D1601" s="27">
        <v>0.55000000000000004</v>
      </c>
      <c r="E1601" s="16" t="str">
        <f t="shared" si="24"/>
        <v>4340</v>
      </c>
    </row>
    <row r="1602" spans="1:5" x14ac:dyDescent="0.25">
      <c r="A1602" s="16">
        <v>4</v>
      </c>
      <c r="B1602" s="16">
        <v>3</v>
      </c>
      <c r="C1602" s="16">
        <v>41</v>
      </c>
      <c r="D1602" s="27">
        <v>0.55000000000000004</v>
      </c>
      <c r="E1602" s="16" t="str">
        <f t="shared" si="24"/>
        <v>4341</v>
      </c>
    </row>
    <row r="1603" spans="1:5" x14ac:dyDescent="0.25">
      <c r="A1603" s="16">
        <v>4</v>
      </c>
      <c r="B1603" s="16">
        <v>3</v>
      </c>
      <c r="C1603" s="16">
        <v>42</v>
      </c>
      <c r="D1603" s="27">
        <v>0.6</v>
      </c>
      <c r="E1603" s="16" t="str">
        <f t="shared" ref="E1603:E1666" si="25">A1603&amp;B1603&amp;C1603</f>
        <v>4342</v>
      </c>
    </row>
    <row r="1604" spans="1:5" x14ac:dyDescent="0.25">
      <c r="A1604" s="16">
        <v>4</v>
      </c>
      <c r="B1604" s="16">
        <v>3</v>
      </c>
      <c r="C1604" s="16">
        <v>43</v>
      </c>
      <c r="D1604" s="27">
        <v>0.5</v>
      </c>
      <c r="E1604" s="16" t="str">
        <f t="shared" si="25"/>
        <v>4343</v>
      </c>
    </row>
    <row r="1605" spans="1:5" x14ac:dyDescent="0.25">
      <c r="A1605" s="16">
        <v>4</v>
      </c>
      <c r="B1605" s="16">
        <v>3</v>
      </c>
      <c r="C1605" s="16">
        <v>44</v>
      </c>
      <c r="D1605" s="27">
        <v>0.55000000000000004</v>
      </c>
      <c r="E1605" s="16" t="str">
        <f t="shared" si="25"/>
        <v>4344</v>
      </c>
    </row>
    <row r="1606" spans="1:5" x14ac:dyDescent="0.25">
      <c r="A1606" s="16">
        <v>4</v>
      </c>
      <c r="B1606" s="16">
        <v>3</v>
      </c>
      <c r="C1606" s="16">
        <v>45</v>
      </c>
      <c r="D1606" s="27">
        <v>0.55000000000000004</v>
      </c>
      <c r="E1606" s="16" t="str">
        <f t="shared" si="25"/>
        <v>4345</v>
      </c>
    </row>
    <row r="1607" spans="1:5" x14ac:dyDescent="0.25">
      <c r="A1607" s="16">
        <v>4</v>
      </c>
      <c r="B1607" s="16">
        <v>3</v>
      </c>
      <c r="C1607" s="16">
        <v>46</v>
      </c>
      <c r="D1607" s="27">
        <v>0.55000000000000004</v>
      </c>
      <c r="E1607" s="16" t="str">
        <f t="shared" si="25"/>
        <v>4346</v>
      </c>
    </row>
    <row r="1608" spans="1:5" x14ac:dyDescent="0.25">
      <c r="A1608" s="16">
        <v>4</v>
      </c>
      <c r="B1608" s="16">
        <v>3</v>
      </c>
      <c r="C1608" s="16">
        <v>47</v>
      </c>
      <c r="D1608" s="27">
        <v>0.55000000000000004</v>
      </c>
      <c r="E1608" s="16" t="str">
        <f t="shared" si="25"/>
        <v>4347</v>
      </c>
    </row>
    <row r="1609" spans="1:5" x14ac:dyDescent="0.25">
      <c r="A1609" s="16">
        <v>4</v>
      </c>
      <c r="B1609" s="16">
        <v>3</v>
      </c>
      <c r="C1609" s="16">
        <v>48</v>
      </c>
      <c r="D1609" s="27">
        <v>0.4</v>
      </c>
      <c r="E1609" s="16" t="str">
        <f t="shared" si="25"/>
        <v>4348</v>
      </c>
    </row>
    <row r="1610" spans="1:5" x14ac:dyDescent="0.25">
      <c r="A1610" s="16">
        <v>4</v>
      </c>
      <c r="B1610" s="16">
        <v>3</v>
      </c>
      <c r="C1610" s="16">
        <v>49</v>
      </c>
      <c r="D1610" s="27">
        <v>0.3</v>
      </c>
      <c r="E1610" s="16" t="str">
        <f t="shared" si="25"/>
        <v>4349</v>
      </c>
    </row>
    <row r="1611" spans="1:5" x14ac:dyDescent="0.25">
      <c r="A1611" s="16">
        <v>4</v>
      </c>
      <c r="B1611" s="16">
        <v>3</v>
      </c>
      <c r="C1611" s="16">
        <v>50</v>
      </c>
      <c r="D1611" s="27">
        <v>0.70000000000000007</v>
      </c>
      <c r="E1611" s="16" t="str">
        <f t="shared" si="25"/>
        <v>4350</v>
      </c>
    </row>
    <row r="1612" spans="1:5" x14ac:dyDescent="0.25">
      <c r="A1612" s="16">
        <v>4</v>
      </c>
      <c r="B1612" s="16">
        <v>3</v>
      </c>
      <c r="C1612" s="16">
        <v>51</v>
      </c>
      <c r="D1612" s="27">
        <v>0.55000000000000004</v>
      </c>
      <c r="E1612" s="16" t="str">
        <f t="shared" si="25"/>
        <v>4351</v>
      </c>
    </row>
    <row r="1613" spans="1:5" x14ac:dyDescent="0.25">
      <c r="A1613" s="16">
        <v>4</v>
      </c>
      <c r="B1613" s="16">
        <v>3</v>
      </c>
      <c r="C1613" s="16">
        <v>52</v>
      </c>
      <c r="D1613" s="27">
        <v>0.6</v>
      </c>
      <c r="E1613" s="16" t="str">
        <f t="shared" si="25"/>
        <v>4352</v>
      </c>
    </row>
    <row r="1614" spans="1:5" x14ac:dyDescent="0.25">
      <c r="A1614" s="16">
        <v>4</v>
      </c>
      <c r="B1614" s="16">
        <v>3</v>
      </c>
      <c r="C1614" s="16">
        <v>53</v>
      </c>
      <c r="D1614" s="27">
        <v>0.4</v>
      </c>
      <c r="E1614" s="16" t="str">
        <f t="shared" si="25"/>
        <v>4353</v>
      </c>
    </row>
    <row r="1615" spans="1:5" x14ac:dyDescent="0.25">
      <c r="A1615" s="16">
        <v>4</v>
      </c>
      <c r="B1615" s="16">
        <v>3</v>
      </c>
      <c r="C1615" s="16">
        <v>54</v>
      </c>
      <c r="D1615" s="27">
        <v>0.5</v>
      </c>
      <c r="E1615" s="16" t="str">
        <f t="shared" si="25"/>
        <v>4354</v>
      </c>
    </row>
    <row r="1616" spans="1:5" x14ac:dyDescent="0.25">
      <c r="A1616" s="16">
        <v>4</v>
      </c>
      <c r="B1616" s="16">
        <v>3</v>
      </c>
      <c r="C1616" s="16">
        <v>55</v>
      </c>
      <c r="D1616" s="27">
        <v>0.5</v>
      </c>
      <c r="E1616" s="16" t="str">
        <f t="shared" si="25"/>
        <v>4355</v>
      </c>
    </row>
    <row r="1617" spans="1:5" x14ac:dyDescent="0.25">
      <c r="A1617" s="16">
        <v>4</v>
      </c>
      <c r="B1617" s="16">
        <v>3</v>
      </c>
      <c r="C1617" s="16">
        <v>56</v>
      </c>
      <c r="D1617" s="27">
        <v>0.5</v>
      </c>
      <c r="E1617" s="16" t="str">
        <f t="shared" si="25"/>
        <v>4356</v>
      </c>
    </row>
    <row r="1618" spans="1:5" x14ac:dyDescent="0.25">
      <c r="A1618" s="16">
        <v>4</v>
      </c>
      <c r="B1618" s="16">
        <v>3</v>
      </c>
      <c r="C1618" s="16">
        <v>57</v>
      </c>
      <c r="D1618" s="27">
        <v>0.5</v>
      </c>
      <c r="E1618" s="16" t="str">
        <f t="shared" si="25"/>
        <v>4357</v>
      </c>
    </row>
    <row r="1619" spans="1:5" x14ac:dyDescent="0.25">
      <c r="A1619" s="16">
        <v>4</v>
      </c>
      <c r="B1619" s="16">
        <v>3</v>
      </c>
      <c r="C1619" s="16">
        <v>58</v>
      </c>
      <c r="D1619" s="27">
        <v>0.5</v>
      </c>
      <c r="E1619" s="16" t="str">
        <f t="shared" si="25"/>
        <v>4358</v>
      </c>
    </row>
    <row r="1620" spans="1:5" x14ac:dyDescent="0.25">
      <c r="A1620" s="16">
        <v>4</v>
      </c>
      <c r="B1620" s="16">
        <v>3</v>
      </c>
      <c r="C1620" s="16">
        <v>59</v>
      </c>
      <c r="D1620" s="27">
        <v>0.5</v>
      </c>
      <c r="E1620" s="16" t="str">
        <f t="shared" si="25"/>
        <v>4359</v>
      </c>
    </row>
    <row r="1621" spans="1:5" x14ac:dyDescent="0.25">
      <c r="A1621" s="16">
        <v>4</v>
      </c>
      <c r="B1621" s="16">
        <v>3</v>
      </c>
      <c r="C1621" s="16">
        <v>60</v>
      </c>
      <c r="D1621" s="27">
        <v>0.5</v>
      </c>
      <c r="E1621" s="16" t="str">
        <f t="shared" si="25"/>
        <v>4360</v>
      </c>
    </row>
    <row r="1622" spans="1:5" x14ac:dyDescent="0.25">
      <c r="A1622" s="16">
        <v>4</v>
      </c>
      <c r="B1622" s="16">
        <v>4</v>
      </c>
      <c r="C1622" s="16">
        <v>1</v>
      </c>
      <c r="D1622" s="27">
        <v>0.5</v>
      </c>
      <c r="E1622" s="16" t="str">
        <f t="shared" si="25"/>
        <v>441</v>
      </c>
    </row>
    <row r="1623" spans="1:5" x14ac:dyDescent="0.25">
      <c r="A1623" s="16">
        <v>4</v>
      </c>
      <c r="B1623" s="16">
        <v>4</v>
      </c>
      <c r="C1623" s="16">
        <v>2</v>
      </c>
      <c r="D1623" s="27">
        <v>0.5</v>
      </c>
      <c r="E1623" s="16" t="str">
        <f t="shared" si="25"/>
        <v>442</v>
      </c>
    </row>
    <row r="1624" spans="1:5" x14ac:dyDescent="0.25">
      <c r="A1624" s="16">
        <v>4</v>
      </c>
      <c r="B1624" s="16">
        <v>4</v>
      </c>
      <c r="C1624" s="16">
        <v>3</v>
      </c>
      <c r="D1624" s="27">
        <v>0.5</v>
      </c>
      <c r="E1624" s="16" t="str">
        <f t="shared" si="25"/>
        <v>443</v>
      </c>
    </row>
    <row r="1625" spans="1:5" x14ac:dyDescent="0.25">
      <c r="A1625" s="16">
        <v>4</v>
      </c>
      <c r="B1625" s="16">
        <v>4</v>
      </c>
      <c r="C1625" s="16">
        <v>4</v>
      </c>
      <c r="D1625" s="27">
        <v>0.70000000000000007</v>
      </c>
      <c r="E1625" s="16" t="str">
        <f t="shared" si="25"/>
        <v>444</v>
      </c>
    </row>
    <row r="1626" spans="1:5" x14ac:dyDescent="0.25">
      <c r="A1626" s="16">
        <v>4</v>
      </c>
      <c r="B1626" s="16">
        <v>4</v>
      </c>
      <c r="C1626" s="16">
        <v>5</v>
      </c>
      <c r="D1626" s="27">
        <v>0.55000000000000004</v>
      </c>
      <c r="E1626" s="16" t="str">
        <f t="shared" si="25"/>
        <v>445</v>
      </c>
    </row>
    <row r="1627" spans="1:5" x14ac:dyDescent="0.25">
      <c r="A1627" s="16">
        <v>4</v>
      </c>
      <c r="B1627" s="16">
        <v>4</v>
      </c>
      <c r="C1627" s="16">
        <v>6</v>
      </c>
      <c r="D1627" s="27">
        <v>0.3</v>
      </c>
      <c r="E1627" s="16" t="str">
        <f t="shared" si="25"/>
        <v>446</v>
      </c>
    </row>
    <row r="1628" spans="1:5" x14ac:dyDescent="0.25">
      <c r="A1628" s="16">
        <v>4</v>
      </c>
      <c r="B1628" s="16">
        <v>4</v>
      </c>
      <c r="C1628" s="16">
        <v>7</v>
      </c>
      <c r="D1628" s="27">
        <v>0.65</v>
      </c>
      <c r="E1628" s="16" t="str">
        <f t="shared" si="25"/>
        <v>447</v>
      </c>
    </row>
    <row r="1629" spans="1:5" x14ac:dyDescent="0.25">
      <c r="A1629" s="16">
        <v>4</v>
      </c>
      <c r="B1629" s="16">
        <v>4</v>
      </c>
      <c r="C1629" s="16">
        <v>8</v>
      </c>
      <c r="D1629" s="27">
        <v>0.2</v>
      </c>
      <c r="E1629" s="16" t="str">
        <f t="shared" si="25"/>
        <v>448</v>
      </c>
    </row>
    <row r="1630" spans="1:5" x14ac:dyDescent="0.25">
      <c r="A1630" s="16">
        <v>4</v>
      </c>
      <c r="B1630" s="16">
        <v>4</v>
      </c>
      <c r="C1630" s="16">
        <v>9</v>
      </c>
      <c r="D1630" s="27">
        <v>0.4</v>
      </c>
      <c r="E1630" s="16" t="str">
        <f t="shared" si="25"/>
        <v>449</v>
      </c>
    </row>
    <row r="1631" spans="1:5" x14ac:dyDescent="0.25">
      <c r="A1631" s="16">
        <v>4</v>
      </c>
      <c r="B1631" s="16">
        <v>4</v>
      </c>
      <c r="C1631" s="16">
        <v>10</v>
      </c>
      <c r="D1631" s="27">
        <v>0.4</v>
      </c>
      <c r="E1631" s="16" t="str">
        <f t="shared" si="25"/>
        <v>4410</v>
      </c>
    </row>
    <row r="1632" spans="1:5" x14ac:dyDescent="0.25">
      <c r="A1632" s="16">
        <v>4</v>
      </c>
      <c r="B1632" s="16">
        <v>4</v>
      </c>
      <c r="C1632" s="16">
        <v>11</v>
      </c>
      <c r="D1632" s="27">
        <v>0.4</v>
      </c>
      <c r="E1632" s="16" t="str">
        <f t="shared" si="25"/>
        <v>4411</v>
      </c>
    </row>
    <row r="1633" spans="1:5" x14ac:dyDescent="0.25">
      <c r="A1633" s="16">
        <v>4</v>
      </c>
      <c r="B1633" s="16">
        <v>4</v>
      </c>
      <c r="C1633" s="16">
        <v>12</v>
      </c>
      <c r="D1633" s="27">
        <v>0.4</v>
      </c>
      <c r="E1633" s="16" t="str">
        <f t="shared" si="25"/>
        <v>4412</v>
      </c>
    </row>
    <row r="1634" spans="1:5" x14ac:dyDescent="0.25">
      <c r="A1634" s="16">
        <v>4</v>
      </c>
      <c r="B1634" s="16">
        <v>4</v>
      </c>
      <c r="C1634" s="16">
        <v>13</v>
      </c>
      <c r="D1634" s="27">
        <v>0.4</v>
      </c>
      <c r="E1634" s="16" t="str">
        <f t="shared" si="25"/>
        <v>4413</v>
      </c>
    </row>
    <row r="1635" spans="1:5" x14ac:dyDescent="0.25">
      <c r="A1635" s="16">
        <v>4</v>
      </c>
      <c r="B1635" s="16">
        <v>4</v>
      </c>
      <c r="C1635" s="16">
        <v>14</v>
      </c>
      <c r="D1635" s="27">
        <v>0.4</v>
      </c>
      <c r="E1635" s="16" t="str">
        <f t="shared" si="25"/>
        <v>4414</v>
      </c>
    </row>
    <row r="1636" spans="1:5" x14ac:dyDescent="0.25">
      <c r="A1636" s="16">
        <v>4</v>
      </c>
      <c r="B1636" s="16">
        <v>4</v>
      </c>
      <c r="C1636" s="16">
        <v>15</v>
      </c>
      <c r="D1636" s="27">
        <v>0.4</v>
      </c>
      <c r="E1636" s="16" t="str">
        <f t="shared" si="25"/>
        <v>4415</v>
      </c>
    </row>
    <row r="1637" spans="1:5" x14ac:dyDescent="0.25">
      <c r="A1637" s="16">
        <v>4</v>
      </c>
      <c r="B1637" s="16">
        <v>4</v>
      </c>
      <c r="C1637" s="16">
        <v>16</v>
      </c>
      <c r="D1637" s="27">
        <v>0.4</v>
      </c>
      <c r="E1637" s="16" t="str">
        <f t="shared" si="25"/>
        <v>4416</v>
      </c>
    </row>
    <row r="1638" spans="1:5" x14ac:dyDescent="0.25">
      <c r="A1638" s="16">
        <v>4</v>
      </c>
      <c r="B1638" s="16">
        <v>4</v>
      </c>
      <c r="C1638" s="16">
        <v>17</v>
      </c>
      <c r="D1638" s="27">
        <v>0.4</v>
      </c>
      <c r="E1638" s="16" t="str">
        <f t="shared" si="25"/>
        <v>4417</v>
      </c>
    </row>
    <row r="1639" spans="1:5" x14ac:dyDescent="0.25">
      <c r="A1639" s="16">
        <v>4</v>
      </c>
      <c r="B1639" s="16">
        <v>4</v>
      </c>
      <c r="C1639" s="16">
        <v>18</v>
      </c>
      <c r="D1639" s="27">
        <v>0.4</v>
      </c>
      <c r="E1639" s="16" t="str">
        <f t="shared" si="25"/>
        <v>4418</v>
      </c>
    </row>
    <row r="1640" spans="1:5" x14ac:dyDescent="0.25">
      <c r="A1640" s="16">
        <v>4</v>
      </c>
      <c r="B1640" s="16">
        <v>4</v>
      </c>
      <c r="C1640" s="16">
        <v>19</v>
      </c>
      <c r="D1640" s="27">
        <v>0.4</v>
      </c>
      <c r="E1640" s="16" t="str">
        <f t="shared" si="25"/>
        <v>4419</v>
      </c>
    </row>
    <row r="1641" spans="1:5" x14ac:dyDescent="0.25">
      <c r="A1641" s="16">
        <v>4</v>
      </c>
      <c r="B1641" s="16">
        <v>4</v>
      </c>
      <c r="C1641" s="16">
        <v>20</v>
      </c>
      <c r="D1641" s="27">
        <v>0.4</v>
      </c>
      <c r="E1641" s="16" t="str">
        <f t="shared" si="25"/>
        <v>4420</v>
      </c>
    </row>
    <row r="1642" spans="1:5" x14ac:dyDescent="0.25">
      <c r="A1642" s="16">
        <v>4</v>
      </c>
      <c r="B1642" s="16">
        <v>4</v>
      </c>
      <c r="C1642" s="16">
        <v>21</v>
      </c>
      <c r="D1642" s="27">
        <v>0.4</v>
      </c>
      <c r="E1642" s="16" t="str">
        <f t="shared" si="25"/>
        <v>4421</v>
      </c>
    </row>
    <row r="1643" spans="1:5" x14ac:dyDescent="0.25">
      <c r="A1643" s="16">
        <v>4</v>
      </c>
      <c r="B1643" s="16">
        <v>4</v>
      </c>
      <c r="C1643" s="16">
        <v>22</v>
      </c>
      <c r="D1643" s="27">
        <v>0.4</v>
      </c>
      <c r="E1643" s="16" t="str">
        <f t="shared" si="25"/>
        <v>4422</v>
      </c>
    </row>
    <row r="1644" spans="1:5" x14ac:dyDescent="0.25">
      <c r="A1644" s="16">
        <v>4</v>
      </c>
      <c r="B1644" s="16">
        <v>4</v>
      </c>
      <c r="C1644" s="16">
        <v>23</v>
      </c>
      <c r="D1644" s="27">
        <v>0.4</v>
      </c>
      <c r="E1644" s="16" t="str">
        <f t="shared" si="25"/>
        <v>4423</v>
      </c>
    </row>
    <row r="1645" spans="1:5" x14ac:dyDescent="0.25">
      <c r="A1645" s="16">
        <v>4</v>
      </c>
      <c r="B1645" s="16">
        <v>4</v>
      </c>
      <c r="C1645" s="16">
        <v>24</v>
      </c>
      <c r="D1645" s="27">
        <v>0.4</v>
      </c>
      <c r="E1645" s="16" t="str">
        <f t="shared" si="25"/>
        <v>4424</v>
      </c>
    </row>
    <row r="1646" spans="1:5" x14ac:dyDescent="0.25">
      <c r="A1646" s="16">
        <v>4</v>
      </c>
      <c r="B1646" s="16">
        <v>4</v>
      </c>
      <c r="C1646" s="16">
        <v>25</v>
      </c>
      <c r="D1646" s="27">
        <v>0.4</v>
      </c>
      <c r="E1646" s="16" t="str">
        <f t="shared" si="25"/>
        <v>4425</v>
      </c>
    </row>
    <row r="1647" spans="1:5" x14ac:dyDescent="0.25">
      <c r="A1647" s="16">
        <v>4</v>
      </c>
      <c r="B1647" s="16">
        <v>4</v>
      </c>
      <c r="C1647" s="16">
        <v>26</v>
      </c>
      <c r="D1647" s="27">
        <v>0.4</v>
      </c>
      <c r="E1647" s="16" t="str">
        <f t="shared" si="25"/>
        <v>4426</v>
      </c>
    </row>
    <row r="1648" spans="1:5" x14ac:dyDescent="0.25">
      <c r="A1648" s="16">
        <v>4</v>
      </c>
      <c r="B1648" s="16">
        <v>4</v>
      </c>
      <c r="C1648" s="16">
        <v>27</v>
      </c>
      <c r="D1648" s="27">
        <v>0.4</v>
      </c>
      <c r="E1648" s="16" t="str">
        <f t="shared" si="25"/>
        <v>4427</v>
      </c>
    </row>
    <row r="1649" spans="1:5" x14ac:dyDescent="0.25">
      <c r="A1649" s="16">
        <v>4</v>
      </c>
      <c r="B1649" s="16">
        <v>4</v>
      </c>
      <c r="C1649" s="16">
        <v>28</v>
      </c>
      <c r="D1649" s="27">
        <v>0.4</v>
      </c>
      <c r="E1649" s="16" t="str">
        <f t="shared" si="25"/>
        <v>4428</v>
      </c>
    </row>
    <row r="1650" spans="1:5" x14ac:dyDescent="0.25">
      <c r="A1650" s="16">
        <v>4</v>
      </c>
      <c r="B1650" s="16">
        <v>4</v>
      </c>
      <c r="C1650" s="16">
        <v>29</v>
      </c>
      <c r="D1650" s="27">
        <v>0.2</v>
      </c>
      <c r="E1650" s="16" t="str">
        <f t="shared" si="25"/>
        <v>4429</v>
      </c>
    </row>
    <row r="1651" spans="1:5" x14ac:dyDescent="0.25">
      <c r="A1651" s="16">
        <v>4</v>
      </c>
      <c r="B1651" s="16">
        <v>4</v>
      </c>
      <c r="C1651" s="16">
        <v>30</v>
      </c>
      <c r="D1651" s="27">
        <v>0.70000000000000007</v>
      </c>
      <c r="E1651" s="16" t="str">
        <f t="shared" si="25"/>
        <v>4430</v>
      </c>
    </row>
    <row r="1652" spans="1:5" x14ac:dyDescent="0.25">
      <c r="A1652" s="16">
        <v>4</v>
      </c>
      <c r="B1652" s="16">
        <v>4</v>
      </c>
      <c r="C1652" s="16">
        <v>31</v>
      </c>
      <c r="D1652" s="27">
        <v>0.55000000000000004</v>
      </c>
      <c r="E1652" s="16" t="str">
        <f t="shared" si="25"/>
        <v>4431</v>
      </c>
    </row>
    <row r="1653" spans="1:5" x14ac:dyDescent="0.25">
      <c r="A1653" s="16">
        <v>4</v>
      </c>
      <c r="B1653" s="16">
        <v>4</v>
      </c>
      <c r="C1653" s="16">
        <v>32</v>
      </c>
      <c r="D1653" s="27">
        <v>0.85</v>
      </c>
      <c r="E1653" s="16" t="str">
        <f t="shared" si="25"/>
        <v>4432</v>
      </c>
    </row>
    <row r="1654" spans="1:5" x14ac:dyDescent="0.25">
      <c r="A1654" s="16">
        <v>4</v>
      </c>
      <c r="B1654" s="16">
        <v>4</v>
      </c>
      <c r="C1654" s="16">
        <v>33</v>
      </c>
      <c r="D1654" s="27">
        <v>0.4</v>
      </c>
      <c r="E1654" s="16" t="str">
        <f t="shared" si="25"/>
        <v>4433</v>
      </c>
    </row>
    <row r="1655" spans="1:5" x14ac:dyDescent="0.25">
      <c r="A1655" s="16">
        <v>4</v>
      </c>
      <c r="B1655" s="16">
        <v>4</v>
      </c>
      <c r="C1655" s="16">
        <v>34</v>
      </c>
      <c r="D1655" s="27">
        <v>0.9</v>
      </c>
      <c r="E1655" s="16" t="str">
        <f t="shared" si="25"/>
        <v>4434</v>
      </c>
    </row>
    <row r="1656" spans="1:5" x14ac:dyDescent="0.25">
      <c r="A1656" s="16">
        <v>4</v>
      </c>
      <c r="B1656" s="16">
        <v>4</v>
      </c>
      <c r="C1656" s="16">
        <v>35</v>
      </c>
      <c r="D1656" s="27">
        <v>0.65</v>
      </c>
      <c r="E1656" s="16" t="str">
        <f t="shared" si="25"/>
        <v>4435</v>
      </c>
    </row>
    <row r="1657" spans="1:5" x14ac:dyDescent="0.25">
      <c r="A1657" s="16">
        <v>4</v>
      </c>
      <c r="B1657" s="16">
        <v>4</v>
      </c>
      <c r="C1657" s="16">
        <v>36</v>
      </c>
      <c r="D1657" s="27">
        <v>0.65</v>
      </c>
      <c r="E1657" s="16" t="str">
        <f t="shared" si="25"/>
        <v>4436</v>
      </c>
    </row>
    <row r="1658" spans="1:5" x14ac:dyDescent="0.25">
      <c r="A1658" s="16">
        <v>4</v>
      </c>
      <c r="B1658" s="16">
        <v>4</v>
      </c>
      <c r="C1658" s="16">
        <v>37</v>
      </c>
      <c r="D1658" s="27">
        <v>0.65</v>
      </c>
      <c r="E1658" s="16" t="str">
        <f t="shared" si="25"/>
        <v>4437</v>
      </c>
    </row>
    <row r="1659" spans="1:5" x14ac:dyDescent="0.25">
      <c r="A1659" s="16">
        <v>4</v>
      </c>
      <c r="B1659" s="16">
        <v>4</v>
      </c>
      <c r="C1659" s="16">
        <v>38</v>
      </c>
      <c r="D1659" s="27">
        <v>0.65</v>
      </c>
      <c r="E1659" s="16" t="str">
        <f t="shared" si="25"/>
        <v>4438</v>
      </c>
    </row>
    <row r="1660" spans="1:5" x14ac:dyDescent="0.25">
      <c r="A1660" s="16">
        <v>4</v>
      </c>
      <c r="B1660" s="16">
        <v>4</v>
      </c>
      <c r="C1660" s="16">
        <v>39</v>
      </c>
      <c r="D1660" s="27">
        <v>0.65</v>
      </c>
      <c r="E1660" s="16" t="str">
        <f t="shared" si="25"/>
        <v>4439</v>
      </c>
    </row>
    <row r="1661" spans="1:5" x14ac:dyDescent="0.25">
      <c r="A1661" s="16">
        <v>4</v>
      </c>
      <c r="B1661" s="16">
        <v>4</v>
      </c>
      <c r="C1661" s="16">
        <v>40</v>
      </c>
      <c r="D1661" s="27">
        <v>0.65</v>
      </c>
      <c r="E1661" s="16" t="str">
        <f t="shared" si="25"/>
        <v>4440</v>
      </c>
    </row>
    <row r="1662" spans="1:5" x14ac:dyDescent="0.25">
      <c r="A1662" s="16">
        <v>4</v>
      </c>
      <c r="B1662" s="16">
        <v>4</v>
      </c>
      <c r="C1662" s="16">
        <v>41</v>
      </c>
      <c r="D1662" s="27">
        <v>0.65</v>
      </c>
      <c r="E1662" s="16" t="str">
        <f t="shared" si="25"/>
        <v>4441</v>
      </c>
    </row>
    <row r="1663" spans="1:5" x14ac:dyDescent="0.25">
      <c r="A1663" s="16">
        <v>4</v>
      </c>
      <c r="B1663" s="16">
        <v>4</v>
      </c>
      <c r="C1663" s="16">
        <v>42</v>
      </c>
      <c r="D1663" s="27">
        <v>0.65</v>
      </c>
      <c r="E1663" s="16" t="str">
        <f t="shared" si="25"/>
        <v>4442</v>
      </c>
    </row>
    <row r="1664" spans="1:5" x14ac:dyDescent="0.25">
      <c r="A1664" s="16">
        <v>4</v>
      </c>
      <c r="B1664" s="16">
        <v>4</v>
      </c>
      <c r="C1664" s="16">
        <v>43</v>
      </c>
      <c r="D1664" s="27">
        <v>0.65</v>
      </c>
      <c r="E1664" s="16" t="str">
        <f t="shared" si="25"/>
        <v>4443</v>
      </c>
    </row>
    <row r="1665" spans="1:5" x14ac:dyDescent="0.25">
      <c r="A1665" s="16">
        <v>4</v>
      </c>
      <c r="B1665" s="16">
        <v>4</v>
      </c>
      <c r="C1665" s="16">
        <v>44</v>
      </c>
      <c r="D1665" s="27">
        <v>0.65</v>
      </c>
      <c r="E1665" s="16" t="str">
        <f t="shared" si="25"/>
        <v>4444</v>
      </c>
    </row>
    <row r="1666" spans="1:5" x14ac:dyDescent="0.25">
      <c r="A1666" s="16">
        <v>4</v>
      </c>
      <c r="B1666" s="16">
        <v>4</v>
      </c>
      <c r="C1666" s="16">
        <v>45</v>
      </c>
      <c r="D1666" s="27">
        <v>0.65</v>
      </c>
      <c r="E1666" s="16" t="str">
        <f t="shared" si="25"/>
        <v>4445</v>
      </c>
    </row>
    <row r="1667" spans="1:5" x14ac:dyDescent="0.25">
      <c r="A1667" s="16">
        <v>4</v>
      </c>
      <c r="B1667" s="16">
        <v>4</v>
      </c>
      <c r="C1667" s="16">
        <v>46</v>
      </c>
      <c r="D1667" s="27">
        <v>0.65</v>
      </c>
      <c r="E1667" s="16" t="str">
        <f t="shared" ref="E1667:E1730" si="26">A1667&amp;B1667&amp;C1667</f>
        <v>4446</v>
      </c>
    </row>
    <row r="1668" spans="1:5" x14ac:dyDescent="0.25">
      <c r="A1668" s="16">
        <v>4</v>
      </c>
      <c r="B1668" s="16">
        <v>4</v>
      </c>
      <c r="C1668" s="16">
        <v>47</v>
      </c>
      <c r="D1668" s="27">
        <v>0.65</v>
      </c>
      <c r="E1668" s="16" t="str">
        <f t="shared" si="26"/>
        <v>4447</v>
      </c>
    </row>
    <row r="1669" spans="1:5" x14ac:dyDescent="0.25">
      <c r="A1669" s="16">
        <v>4</v>
      </c>
      <c r="B1669" s="16">
        <v>4</v>
      </c>
      <c r="C1669" s="16">
        <v>48</v>
      </c>
      <c r="D1669" s="27">
        <v>0.65</v>
      </c>
      <c r="E1669" s="16" t="str">
        <f t="shared" si="26"/>
        <v>4448</v>
      </c>
    </row>
    <row r="1670" spans="1:5" x14ac:dyDescent="0.25">
      <c r="A1670" s="16">
        <v>4</v>
      </c>
      <c r="B1670" s="16">
        <v>4</v>
      </c>
      <c r="C1670" s="16">
        <v>49</v>
      </c>
      <c r="D1670" s="27">
        <v>0.65</v>
      </c>
      <c r="E1670" s="16" t="str">
        <f t="shared" si="26"/>
        <v>4449</v>
      </c>
    </row>
    <row r="1671" spans="1:5" x14ac:dyDescent="0.25">
      <c r="A1671" s="16">
        <v>4</v>
      </c>
      <c r="B1671" s="16">
        <v>4</v>
      </c>
      <c r="C1671" s="16">
        <v>50</v>
      </c>
      <c r="D1671" s="27">
        <v>0.8</v>
      </c>
      <c r="E1671" s="16" t="str">
        <f t="shared" si="26"/>
        <v>4450</v>
      </c>
    </row>
    <row r="1672" spans="1:5" x14ac:dyDescent="0.25">
      <c r="A1672" s="16">
        <v>4</v>
      </c>
      <c r="B1672" s="16">
        <v>4</v>
      </c>
      <c r="C1672" s="16">
        <v>51</v>
      </c>
      <c r="D1672" s="27">
        <v>0.45</v>
      </c>
      <c r="E1672" s="16" t="str">
        <f t="shared" si="26"/>
        <v>4451</v>
      </c>
    </row>
    <row r="1673" spans="1:5" x14ac:dyDescent="0.25">
      <c r="A1673" s="16">
        <v>4</v>
      </c>
      <c r="B1673" s="16">
        <v>4</v>
      </c>
      <c r="C1673" s="16">
        <v>52</v>
      </c>
      <c r="D1673" s="27">
        <v>0.55000000000000004</v>
      </c>
      <c r="E1673" s="16" t="str">
        <f t="shared" si="26"/>
        <v>4452</v>
      </c>
    </row>
    <row r="1674" spans="1:5" x14ac:dyDescent="0.25">
      <c r="A1674" s="16">
        <v>4</v>
      </c>
      <c r="B1674" s="16">
        <v>4</v>
      </c>
      <c r="C1674" s="16">
        <v>53</v>
      </c>
      <c r="D1674" s="27">
        <v>0.4</v>
      </c>
      <c r="E1674" s="16" t="str">
        <f t="shared" si="26"/>
        <v>4453</v>
      </c>
    </row>
    <row r="1675" spans="1:5" x14ac:dyDescent="0.25">
      <c r="A1675" s="16">
        <v>4</v>
      </c>
      <c r="B1675" s="16">
        <v>4</v>
      </c>
      <c r="C1675" s="16">
        <v>54</v>
      </c>
      <c r="D1675" s="27">
        <v>0.75</v>
      </c>
      <c r="E1675" s="16" t="str">
        <f t="shared" si="26"/>
        <v>4454</v>
      </c>
    </row>
    <row r="1676" spans="1:5" x14ac:dyDescent="0.25">
      <c r="A1676" s="16">
        <v>4</v>
      </c>
      <c r="B1676" s="16">
        <v>4</v>
      </c>
      <c r="C1676" s="16">
        <v>55</v>
      </c>
      <c r="D1676" s="27">
        <v>0.3</v>
      </c>
      <c r="E1676" s="16" t="str">
        <f t="shared" si="26"/>
        <v>4455</v>
      </c>
    </row>
    <row r="1677" spans="1:5" x14ac:dyDescent="0.25">
      <c r="A1677" s="16">
        <v>4</v>
      </c>
      <c r="B1677" s="16">
        <v>4</v>
      </c>
      <c r="C1677" s="16">
        <v>56</v>
      </c>
      <c r="D1677" s="27">
        <v>0.5</v>
      </c>
      <c r="E1677" s="16" t="str">
        <f t="shared" si="26"/>
        <v>4456</v>
      </c>
    </row>
    <row r="1678" spans="1:5" x14ac:dyDescent="0.25">
      <c r="A1678" s="16">
        <v>4</v>
      </c>
      <c r="B1678" s="16">
        <v>4</v>
      </c>
      <c r="C1678" s="16">
        <v>57</v>
      </c>
      <c r="D1678" s="27">
        <v>0.5</v>
      </c>
      <c r="E1678" s="16" t="str">
        <f t="shared" si="26"/>
        <v>4457</v>
      </c>
    </row>
    <row r="1679" spans="1:5" x14ac:dyDescent="0.25">
      <c r="A1679" s="16">
        <v>4</v>
      </c>
      <c r="B1679" s="16">
        <v>4</v>
      </c>
      <c r="C1679" s="16">
        <v>58</v>
      </c>
      <c r="D1679" s="27">
        <v>0.5</v>
      </c>
      <c r="E1679" s="16" t="str">
        <f t="shared" si="26"/>
        <v>4458</v>
      </c>
    </row>
    <row r="1680" spans="1:5" x14ac:dyDescent="0.25">
      <c r="A1680" s="16">
        <v>4</v>
      </c>
      <c r="B1680" s="16">
        <v>4</v>
      </c>
      <c r="C1680" s="16">
        <v>59</v>
      </c>
      <c r="D1680" s="27">
        <v>0.5</v>
      </c>
      <c r="E1680" s="16" t="str">
        <f t="shared" si="26"/>
        <v>4459</v>
      </c>
    </row>
    <row r="1681" spans="1:5" x14ac:dyDescent="0.25">
      <c r="A1681" s="16">
        <v>4</v>
      </c>
      <c r="B1681" s="16">
        <v>4</v>
      </c>
      <c r="C1681" s="16">
        <v>60</v>
      </c>
      <c r="D1681" s="27">
        <v>0.5</v>
      </c>
      <c r="E1681" s="16" t="str">
        <f t="shared" si="26"/>
        <v>4460</v>
      </c>
    </row>
    <row r="1682" spans="1:5" x14ac:dyDescent="0.25">
      <c r="A1682" s="16">
        <v>4</v>
      </c>
      <c r="B1682" s="16">
        <v>5</v>
      </c>
      <c r="C1682" s="16">
        <v>1</v>
      </c>
      <c r="D1682" s="27">
        <v>0.5</v>
      </c>
      <c r="E1682" s="16" t="str">
        <f t="shared" si="26"/>
        <v>451</v>
      </c>
    </row>
    <row r="1683" spans="1:5" x14ac:dyDescent="0.25">
      <c r="A1683" s="16">
        <v>4</v>
      </c>
      <c r="B1683" s="16">
        <v>5</v>
      </c>
      <c r="C1683" s="16">
        <v>2</v>
      </c>
      <c r="D1683" s="27">
        <v>0.5</v>
      </c>
      <c r="E1683" s="16" t="str">
        <f t="shared" si="26"/>
        <v>452</v>
      </c>
    </row>
    <row r="1684" spans="1:5" x14ac:dyDescent="0.25">
      <c r="A1684" s="16">
        <v>4</v>
      </c>
      <c r="B1684" s="16">
        <v>5</v>
      </c>
      <c r="C1684" s="16">
        <v>3</v>
      </c>
      <c r="D1684" s="27">
        <v>0.5</v>
      </c>
      <c r="E1684" s="16" t="str">
        <f t="shared" si="26"/>
        <v>453</v>
      </c>
    </row>
    <row r="1685" spans="1:5" x14ac:dyDescent="0.25">
      <c r="A1685" s="16">
        <v>4</v>
      </c>
      <c r="B1685" s="16">
        <v>5</v>
      </c>
      <c r="C1685" s="16">
        <v>4</v>
      </c>
      <c r="D1685" s="27">
        <v>0.5</v>
      </c>
      <c r="E1685" s="16" t="str">
        <f t="shared" si="26"/>
        <v>454</v>
      </c>
    </row>
    <row r="1686" spans="1:5" x14ac:dyDescent="0.25">
      <c r="A1686" s="16">
        <v>4</v>
      </c>
      <c r="B1686" s="16">
        <v>5</v>
      </c>
      <c r="C1686" s="16">
        <v>5</v>
      </c>
      <c r="D1686" s="27">
        <v>0.5</v>
      </c>
      <c r="E1686" s="16" t="str">
        <f t="shared" si="26"/>
        <v>455</v>
      </c>
    </row>
    <row r="1687" spans="1:5" x14ac:dyDescent="0.25">
      <c r="A1687" s="16">
        <v>4</v>
      </c>
      <c r="B1687" s="16">
        <v>5</v>
      </c>
      <c r="C1687" s="16">
        <v>6</v>
      </c>
      <c r="D1687" s="27">
        <v>0.5</v>
      </c>
      <c r="E1687" s="16" t="str">
        <f t="shared" si="26"/>
        <v>456</v>
      </c>
    </row>
    <row r="1688" spans="1:5" x14ac:dyDescent="0.25">
      <c r="A1688" s="16">
        <v>4</v>
      </c>
      <c r="B1688" s="16">
        <v>5</v>
      </c>
      <c r="C1688" s="16">
        <v>7</v>
      </c>
      <c r="D1688" s="27">
        <v>0.5</v>
      </c>
      <c r="E1688" s="16" t="str">
        <f t="shared" si="26"/>
        <v>457</v>
      </c>
    </row>
    <row r="1689" spans="1:5" x14ac:dyDescent="0.25">
      <c r="A1689" s="16">
        <v>4</v>
      </c>
      <c r="B1689" s="16">
        <v>5</v>
      </c>
      <c r="C1689" s="16">
        <v>8</v>
      </c>
      <c r="D1689" s="27">
        <v>0.5</v>
      </c>
      <c r="E1689" s="16" t="str">
        <f t="shared" si="26"/>
        <v>458</v>
      </c>
    </row>
    <row r="1690" spans="1:5" x14ac:dyDescent="0.25">
      <c r="A1690" s="16">
        <v>4</v>
      </c>
      <c r="B1690" s="16">
        <v>5</v>
      </c>
      <c r="C1690" s="16">
        <v>9</v>
      </c>
      <c r="D1690" s="27">
        <v>0.5</v>
      </c>
      <c r="E1690" s="16" t="str">
        <f t="shared" si="26"/>
        <v>459</v>
      </c>
    </row>
    <row r="1691" spans="1:5" x14ac:dyDescent="0.25">
      <c r="A1691" s="16">
        <v>4</v>
      </c>
      <c r="B1691" s="16">
        <v>5</v>
      </c>
      <c r="C1691" s="16">
        <v>10</v>
      </c>
      <c r="D1691" s="27">
        <v>0.5</v>
      </c>
      <c r="E1691" s="16" t="str">
        <f t="shared" si="26"/>
        <v>4510</v>
      </c>
    </row>
    <row r="1692" spans="1:5" x14ac:dyDescent="0.25">
      <c r="A1692" s="16">
        <v>4</v>
      </c>
      <c r="B1692" s="16">
        <v>5</v>
      </c>
      <c r="C1692" s="16">
        <v>11</v>
      </c>
      <c r="D1692" s="27">
        <v>0.5</v>
      </c>
      <c r="E1692" s="16" t="str">
        <f t="shared" si="26"/>
        <v>4511</v>
      </c>
    </row>
    <row r="1693" spans="1:5" x14ac:dyDescent="0.25">
      <c r="A1693" s="16">
        <v>4</v>
      </c>
      <c r="B1693" s="16">
        <v>5</v>
      </c>
      <c r="C1693" s="16">
        <v>12</v>
      </c>
      <c r="D1693" s="27">
        <v>0.5</v>
      </c>
      <c r="E1693" s="16" t="str">
        <f t="shared" si="26"/>
        <v>4512</v>
      </c>
    </row>
    <row r="1694" spans="1:5" x14ac:dyDescent="0.25">
      <c r="A1694" s="16">
        <v>4</v>
      </c>
      <c r="B1694" s="16">
        <v>5</v>
      </c>
      <c r="C1694" s="16">
        <v>13</v>
      </c>
      <c r="D1694" s="27">
        <v>0.5</v>
      </c>
      <c r="E1694" s="16" t="str">
        <f t="shared" si="26"/>
        <v>4513</v>
      </c>
    </row>
    <row r="1695" spans="1:5" x14ac:dyDescent="0.25">
      <c r="A1695" s="16">
        <v>4</v>
      </c>
      <c r="B1695" s="16">
        <v>5</v>
      </c>
      <c r="C1695" s="16">
        <v>14</v>
      </c>
      <c r="D1695" s="27">
        <v>0.5</v>
      </c>
      <c r="E1695" s="16" t="str">
        <f t="shared" si="26"/>
        <v>4514</v>
      </c>
    </row>
    <row r="1696" spans="1:5" x14ac:dyDescent="0.25">
      <c r="A1696" s="16">
        <v>4</v>
      </c>
      <c r="B1696" s="16">
        <v>5</v>
      </c>
      <c r="C1696" s="16">
        <v>15</v>
      </c>
      <c r="D1696" s="27">
        <v>0.5</v>
      </c>
      <c r="E1696" s="16" t="str">
        <f t="shared" si="26"/>
        <v>4515</v>
      </c>
    </row>
    <row r="1697" spans="1:5" x14ac:dyDescent="0.25">
      <c r="A1697" s="16">
        <v>4</v>
      </c>
      <c r="B1697" s="16">
        <v>5</v>
      </c>
      <c r="C1697" s="16">
        <v>16</v>
      </c>
      <c r="D1697" s="27">
        <v>0.5</v>
      </c>
      <c r="E1697" s="16" t="str">
        <f t="shared" si="26"/>
        <v>4516</v>
      </c>
    </row>
    <row r="1698" spans="1:5" x14ac:dyDescent="0.25">
      <c r="A1698" s="16">
        <v>4</v>
      </c>
      <c r="B1698" s="16">
        <v>5</v>
      </c>
      <c r="C1698" s="16">
        <v>17</v>
      </c>
      <c r="D1698" s="27">
        <v>0.6</v>
      </c>
      <c r="E1698" s="16" t="str">
        <f t="shared" si="26"/>
        <v>4517</v>
      </c>
    </row>
    <row r="1699" spans="1:5" x14ac:dyDescent="0.25">
      <c r="A1699" s="16">
        <v>4</v>
      </c>
      <c r="B1699" s="16">
        <v>5</v>
      </c>
      <c r="C1699" s="16">
        <v>18</v>
      </c>
      <c r="D1699" s="27">
        <v>0.4</v>
      </c>
      <c r="E1699" s="16" t="str">
        <f t="shared" si="26"/>
        <v>4518</v>
      </c>
    </row>
    <row r="1700" spans="1:5" x14ac:dyDescent="0.25">
      <c r="A1700" s="16">
        <v>4</v>
      </c>
      <c r="B1700" s="16">
        <v>5</v>
      </c>
      <c r="C1700" s="16">
        <v>19</v>
      </c>
      <c r="D1700" s="27">
        <v>0.5</v>
      </c>
      <c r="E1700" s="16" t="str">
        <f t="shared" si="26"/>
        <v>4519</v>
      </c>
    </row>
    <row r="1701" spans="1:5" x14ac:dyDescent="0.25">
      <c r="A1701" s="16">
        <v>4</v>
      </c>
      <c r="B1701" s="16">
        <v>5</v>
      </c>
      <c r="C1701" s="16">
        <v>20</v>
      </c>
      <c r="D1701" s="27">
        <v>0.5</v>
      </c>
      <c r="E1701" s="16" t="str">
        <f t="shared" si="26"/>
        <v>4520</v>
      </c>
    </row>
    <row r="1702" spans="1:5" x14ac:dyDescent="0.25">
      <c r="A1702" s="16">
        <v>4</v>
      </c>
      <c r="B1702" s="16">
        <v>5</v>
      </c>
      <c r="C1702" s="16">
        <v>21</v>
      </c>
      <c r="D1702" s="27">
        <v>0.5</v>
      </c>
      <c r="E1702" s="16" t="str">
        <f t="shared" si="26"/>
        <v>4521</v>
      </c>
    </row>
    <row r="1703" spans="1:5" x14ac:dyDescent="0.25">
      <c r="A1703" s="16">
        <v>4</v>
      </c>
      <c r="B1703" s="16">
        <v>5</v>
      </c>
      <c r="C1703" s="16">
        <v>22</v>
      </c>
      <c r="D1703" s="27">
        <v>0.5</v>
      </c>
      <c r="E1703" s="16" t="str">
        <f t="shared" si="26"/>
        <v>4522</v>
      </c>
    </row>
    <row r="1704" spans="1:5" x14ac:dyDescent="0.25">
      <c r="A1704" s="16">
        <v>4</v>
      </c>
      <c r="B1704" s="16">
        <v>5</v>
      </c>
      <c r="C1704" s="16">
        <v>23</v>
      </c>
      <c r="D1704" s="27">
        <v>0.5</v>
      </c>
      <c r="E1704" s="16" t="str">
        <f t="shared" si="26"/>
        <v>4523</v>
      </c>
    </row>
    <row r="1705" spans="1:5" x14ac:dyDescent="0.25">
      <c r="A1705" s="16">
        <v>4</v>
      </c>
      <c r="B1705" s="16">
        <v>5</v>
      </c>
      <c r="C1705" s="16">
        <v>24</v>
      </c>
      <c r="D1705" s="27">
        <v>0.5</v>
      </c>
      <c r="E1705" s="16" t="str">
        <f t="shared" si="26"/>
        <v>4524</v>
      </c>
    </row>
    <row r="1706" spans="1:5" x14ac:dyDescent="0.25">
      <c r="A1706" s="16">
        <v>4</v>
      </c>
      <c r="B1706" s="16">
        <v>5</v>
      </c>
      <c r="C1706" s="16">
        <v>25</v>
      </c>
      <c r="D1706" s="27">
        <v>0.5</v>
      </c>
      <c r="E1706" s="16" t="str">
        <f t="shared" si="26"/>
        <v>4525</v>
      </c>
    </row>
    <row r="1707" spans="1:5" x14ac:dyDescent="0.25">
      <c r="A1707" s="16">
        <v>4</v>
      </c>
      <c r="B1707" s="16">
        <v>5</v>
      </c>
      <c r="C1707" s="16">
        <v>26</v>
      </c>
      <c r="D1707" s="27">
        <v>0.5</v>
      </c>
      <c r="E1707" s="16" t="str">
        <f t="shared" si="26"/>
        <v>4526</v>
      </c>
    </row>
    <row r="1708" spans="1:5" x14ac:dyDescent="0.25">
      <c r="A1708" s="16">
        <v>4</v>
      </c>
      <c r="B1708" s="16">
        <v>5</v>
      </c>
      <c r="C1708" s="16">
        <v>27</v>
      </c>
      <c r="D1708" s="27">
        <v>0.5</v>
      </c>
      <c r="E1708" s="16" t="str">
        <f t="shared" si="26"/>
        <v>4527</v>
      </c>
    </row>
    <row r="1709" spans="1:5" x14ac:dyDescent="0.25">
      <c r="A1709" s="16">
        <v>4</v>
      </c>
      <c r="B1709" s="16">
        <v>5</v>
      </c>
      <c r="C1709" s="16">
        <v>28</v>
      </c>
      <c r="D1709" s="27">
        <v>0.5</v>
      </c>
      <c r="E1709" s="16" t="str">
        <f t="shared" si="26"/>
        <v>4528</v>
      </c>
    </row>
    <row r="1710" spans="1:5" x14ac:dyDescent="0.25">
      <c r="A1710" s="16">
        <v>4</v>
      </c>
      <c r="B1710" s="16">
        <v>5</v>
      </c>
      <c r="C1710" s="16">
        <v>29</v>
      </c>
      <c r="D1710" s="27">
        <v>0.8</v>
      </c>
      <c r="E1710" s="16" t="str">
        <f t="shared" si="26"/>
        <v>4529</v>
      </c>
    </row>
    <row r="1711" spans="1:5" x14ac:dyDescent="0.25">
      <c r="A1711" s="16">
        <v>4</v>
      </c>
      <c r="B1711" s="16">
        <v>5</v>
      </c>
      <c r="C1711" s="16">
        <v>30</v>
      </c>
      <c r="D1711" s="27">
        <v>0.2</v>
      </c>
      <c r="E1711" s="16" t="str">
        <f t="shared" si="26"/>
        <v>4530</v>
      </c>
    </row>
    <row r="1712" spans="1:5" x14ac:dyDescent="0.25">
      <c r="A1712" s="16">
        <v>4</v>
      </c>
      <c r="B1712" s="16">
        <v>5</v>
      </c>
      <c r="C1712" s="16">
        <v>31</v>
      </c>
      <c r="D1712" s="27">
        <v>0.4</v>
      </c>
      <c r="E1712" s="16" t="str">
        <f t="shared" si="26"/>
        <v>4531</v>
      </c>
    </row>
    <row r="1713" spans="1:5" x14ac:dyDescent="0.25">
      <c r="A1713" s="16">
        <v>4</v>
      </c>
      <c r="B1713" s="16">
        <v>5</v>
      </c>
      <c r="C1713" s="16">
        <v>32</v>
      </c>
      <c r="D1713" s="27">
        <v>0.15</v>
      </c>
      <c r="E1713" s="16" t="str">
        <f t="shared" si="26"/>
        <v>4532</v>
      </c>
    </row>
    <row r="1714" spans="1:5" x14ac:dyDescent="0.25">
      <c r="A1714" s="16">
        <v>4</v>
      </c>
      <c r="B1714" s="16">
        <v>5</v>
      </c>
      <c r="C1714" s="16">
        <v>33</v>
      </c>
      <c r="D1714" s="27">
        <v>0.65</v>
      </c>
      <c r="E1714" s="16" t="str">
        <f t="shared" si="26"/>
        <v>4533</v>
      </c>
    </row>
    <row r="1715" spans="1:5" x14ac:dyDescent="0.25">
      <c r="A1715" s="16">
        <v>4</v>
      </c>
      <c r="B1715" s="16">
        <v>5</v>
      </c>
      <c r="C1715" s="16">
        <v>34</v>
      </c>
      <c r="D1715" s="27">
        <v>0.45</v>
      </c>
      <c r="E1715" s="16" t="str">
        <f t="shared" si="26"/>
        <v>4534</v>
      </c>
    </row>
    <row r="1716" spans="1:5" x14ac:dyDescent="0.25">
      <c r="A1716" s="16">
        <v>4</v>
      </c>
      <c r="B1716" s="16">
        <v>5</v>
      </c>
      <c r="C1716" s="16">
        <v>35</v>
      </c>
      <c r="D1716" s="27">
        <v>0.45</v>
      </c>
      <c r="E1716" s="16" t="str">
        <f t="shared" si="26"/>
        <v>4535</v>
      </c>
    </row>
    <row r="1717" spans="1:5" x14ac:dyDescent="0.25">
      <c r="A1717" s="16">
        <v>4</v>
      </c>
      <c r="B1717" s="16">
        <v>5</v>
      </c>
      <c r="C1717" s="16">
        <v>36</v>
      </c>
      <c r="D1717" s="27">
        <v>0.45</v>
      </c>
      <c r="E1717" s="16" t="str">
        <f t="shared" si="26"/>
        <v>4536</v>
      </c>
    </row>
    <row r="1718" spans="1:5" x14ac:dyDescent="0.25">
      <c r="A1718" s="16">
        <v>4</v>
      </c>
      <c r="B1718" s="16">
        <v>5</v>
      </c>
      <c r="C1718" s="16">
        <v>37</v>
      </c>
      <c r="D1718" s="27">
        <v>0.45</v>
      </c>
      <c r="E1718" s="16" t="str">
        <f t="shared" si="26"/>
        <v>4537</v>
      </c>
    </row>
    <row r="1719" spans="1:5" x14ac:dyDescent="0.25">
      <c r="A1719" s="16">
        <v>4</v>
      </c>
      <c r="B1719" s="16">
        <v>5</v>
      </c>
      <c r="C1719" s="16">
        <v>38</v>
      </c>
      <c r="D1719" s="27">
        <v>0.45</v>
      </c>
      <c r="E1719" s="16" t="str">
        <f t="shared" si="26"/>
        <v>4538</v>
      </c>
    </row>
    <row r="1720" spans="1:5" x14ac:dyDescent="0.25">
      <c r="A1720" s="16">
        <v>4</v>
      </c>
      <c r="B1720" s="16">
        <v>5</v>
      </c>
      <c r="C1720" s="16">
        <v>39</v>
      </c>
      <c r="D1720" s="27">
        <v>0.45</v>
      </c>
      <c r="E1720" s="16" t="str">
        <f t="shared" si="26"/>
        <v>4539</v>
      </c>
    </row>
    <row r="1721" spans="1:5" x14ac:dyDescent="0.25">
      <c r="A1721" s="16">
        <v>4</v>
      </c>
      <c r="B1721" s="16">
        <v>5</v>
      </c>
      <c r="C1721" s="16">
        <v>40</v>
      </c>
      <c r="D1721" s="27">
        <v>0.45</v>
      </c>
      <c r="E1721" s="16" t="str">
        <f t="shared" si="26"/>
        <v>4540</v>
      </c>
    </row>
    <row r="1722" spans="1:5" x14ac:dyDescent="0.25">
      <c r="A1722" s="16">
        <v>4</v>
      </c>
      <c r="B1722" s="16">
        <v>5</v>
      </c>
      <c r="C1722" s="16">
        <v>41</v>
      </c>
      <c r="D1722" s="27">
        <v>0.45</v>
      </c>
      <c r="E1722" s="16" t="str">
        <f t="shared" si="26"/>
        <v>4541</v>
      </c>
    </row>
    <row r="1723" spans="1:5" x14ac:dyDescent="0.25">
      <c r="A1723" s="16">
        <v>4</v>
      </c>
      <c r="B1723" s="16">
        <v>5</v>
      </c>
      <c r="C1723" s="16">
        <v>42</v>
      </c>
      <c r="D1723" s="27">
        <v>0.45</v>
      </c>
      <c r="E1723" s="16" t="str">
        <f t="shared" si="26"/>
        <v>4542</v>
      </c>
    </row>
    <row r="1724" spans="1:5" x14ac:dyDescent="0.25">
      <c r="A1724" s="16">
        <v>4</v>
      </c>
      <c r="B1724" s="16">
        <v>5</v>
      </c>
      <c r="C1724" s="16">
        <v>43</v>
      </c>
      <c r="D1724" s="27">
        <v>0.45</v>
      </c>
      <c r="E1724" s="16" t="str">
        <f t="shared" si="26"/>
        <v>4543</v>
      </c>
    </row>
    <row r="1725" spans="1:5" x14ac:dyDescent="0.25">
      <c r="A1725" s="16">
        <v>4</v>
      </c>
      <c r="B1725" s="16">
        <v>5</v>
      </c>
      <c r="C1725" s="16">
        <v>44</v>
      </c>
      <c r="D1725" s="27">
        <v>0.45</v>
      </c>
      <c r="E1725" s="16" t="str">
        <f t="shared" si="26"/>
        <v>4544</v>
      </c>
    </row>
    <row r="1726" spans="1:5" x14ac:dyDescent="0.25">
      <c r="A1726" s="16">
        <v>4</v>
      </c>
      <c r="B1726" s="16">
        <v>5</v>
      </c>
      <c r="C1726" s="16">
        <v>45</v>
      </c>
      <c r="D1726" s="27">
        <v>0.45</v>
      </c>
      <c r="E1726" s="16" t="str">
        <f t="shared" si="26"/>
        <v>4545</v>
      </c>
    </row>
    <row r="1727" spans="1:5" x14ac:dyDescent="0.25">
      <c r="A1727" s="16">
        <v>4</v>
      </c>
      <c r="B1727" s="16">
        <v>5</v>
      </c>
      <c r="C1727" s="16">
        <v>46</v>
      </c>
      <c r="D1727" s="27">
        <v>0.55000000000000004</v>
      </c>
      <c r="E1727" s="16" t="str">
        <f t="shared" si="26"/>
        <v>4546</v>
      </c>
    </row>
    <row r="1728" spans="1:5" x14ac:dyDescent="0.25">
      <c r="A1728" s="16">
        <v>4</v>
      </c>
      <c r="B1728" s="16">
        <v>5</v>
      </c>
      <c r="C1728" s="16">
        <v>47</v>
      </c>
      <c r="D1728" s="27">
        <v>0.35000000000000003</v>
      </c>
      <c r="E1728" s="16" t="str">
        <f t="shared" si="26"/>
        <v>4547</v>
      </c>
    </row>
    <row r="1729" spans="1:5" x14ac:dyDescent="0.25">
      <c r="A1729" s="16">
        <v>4</v>
      </c>
      <c r="B1729" s="16">
        <v>5</v>
      </c>
      <c r="C1729" s="16">
        <v>48</v>
      </c>
      <c r="D1729" s="27">
        <v>0.45</v>
      </c>
      <c r="E1729" s="16" t="str">
        <f t="shared" si="26"/>
        <v>4548</v>
      </c>
    </row>
    <row r="1730" spans="1:5" x14ac:dyDescent="0.25">
      <c r="A1730" s="16">
        <v>4</v>
      </c>
      <c r="B1730" s="16">
        <v>5</v>
      </c>
      <c r="C1730" s="16">
        <v>49</v>
      </c>
      <c r="D1730" s="27">
        <v>0.45</v>
      </c>
      <c r="E1730" s="16" t="str">
        <f t="shared" si="26"/>
        <v>4549</v>
      </c>
    </row>
    <row r="1731" spans="1:5" x14ac:dyDescent="0.25">
      <c r="A1731" s="16">
        <v>4</v>
      </c>
      <c r="B1731" s="16">
        <v>5</v>
      </c>
      <c r="C1731" s="16">
        <v>50</v>
      </c>
      <c r="D1731" s="27">
        <v>0.45</v>
      </c>
      <c r="E1731" s="16" t="str">
        <f t="shared" ref="E1731:E1794" si="27">A1731&amp;B1731&amp;C1731</f>
        <v>4550</v>
      </c>
    </row>
    <row r="1732" spans="1:5" x14ac:dyDescent="0.25">
      <c r="A1732" s="16">
        <v>4</v>
      </c>
      <c r="B1732" s="16">
        <v>5</v>
      </c>
      <c r="C1732" s="16">
        <v>51</v>
      </c>
      <c r="D1732" s="27">
        <v>0.45</v>
      </c>
      <c r="E1732" s="16" t="str">
        <f t="shared" si="27"/>
        <v>4551</v>
      </c>
    </row>
    <row r="1733" spans="1:5" x14ac:dyDescent="0.25">
      <c r="A1733" s="16">
        <v>4</v>
      </c>
      <c r="B1733" s="16">
        <v>5</v>
      </c>
      <c r="C1733" s="16">
        <v>52</v>
      </c>
      <c r="D1733" s="27">
        <v>0.45</v>
      </c>
      <c r="E1733" s="16" t="str">
        <f t="shared" si="27"/>
        <v>4552</v>
      </c>
    </row>
    <row r="1734" spans="1:5" x14ac:dyDescent="0.25">
      <c r="A1734" s="16">
        <v>4</v>
      </c>
      <c r="B1734" s="16">
        <v>5</v>
      </c>
      <c r="C1734" s="16">
        <v>53</v>
      </c>
      <c r="D1734" s="27">
        <v>0.45</v>
      </c>
      <c r="E1734" s="16" t="str">
        <f t="shared" si="27"/>
        <v>4553</v>
      </c>
    </row>
    <row r="1735" spans="1:5" x14ac:dyDescent="0.25">
      <c r="A1735" s="16">
        <v>4</v>
      </c>
      <c r="B1735" s="16">
        <v>5</v>
      </c>
      <c r="C1735" s="16">
        <v>54</v>
      </c>
      <c r="D1735" s="27">
        <v>0.45</v>
      </c>
      <c r="E1735" s="16" t="str">
        <f t="shared" si="27"/>
        <v>4554</v>
      </c>
    </row>
    <row r="1736" spans="1:5" x14ac:dyDescent="0.25">
      <c r="A1736" s="16">
        <v>4</v>
      </c>
      <c r="B1736" s="16">
        <v>5</v>
      </c>
      <c r="C1736" s="16">
        <v>55</v>
      </c>
      <c r="D1736" s="27">
        <v>0.45</v>
      </c>
      <c r="E1736" s="16" t="str">
        <f t="shared" si="27"/>
        <v>4555</v>
      </c>
    </row>
    <row r="1737" spans="1:5" x14ac:dyDescent="0.25">
      <c r="A1737" s="16">
        <v>4</v>
      </c>
      <c r="B1737" s="16">
        <v>5</v>
      </c>
      <c r="C1737" s="16">
        <v>56</v>
      </c>
      <c r="D1737" s="27">
        <v>0.45</v>
      </c>
      <c r="E1737" s="16" t="str">
        <f t="shared" si="27"/>
        <v>4556</v>
      </c>
    </row>
    <row r="1738" spans="1:5" x14ac:dyDescent="0.25">
      <c r="A1738" s="16">
        <v>4</v>
      </c>
      <c r="B1738" s="16">
        <v>5</v>
      </c>
      <c r="C1738" s="16">
        <v>57</v>
      </c>
      <c r="D1738" s="27">
        <v>0.45</v>
      </c>
      <c r="E1738" s="16" t="str">
        <f t="shared" si="27"/>
        <v>4557</v>
      </c>
    </row>
    <row r="1739" spans="1:5" x14ac:dyDescent="0.25">
      <c r="A1739" s="16">
        <v>4</v>
      </c>
      <c r="B1739" s="16">
        <v>5</v>
      </c>
      <c r="C1739" s="16">
        <v>58</v>
      </c>
      <c r="D1739" s="27">
        <v>0.45</v>
      </c>
      <c r="E1739" s="16" t="str">
        <f t="shared" si="27"/>
        <v>4558</v>
      </c>
    </row>
    <row r="1740" spans="1:5" x14ac:dyDescent="0.25">
      <c r="A1740" s="16">
        <v>4</v>
      </c>
      <c r="B1740" s="16">
        <v>5</v>
      </c>
      <c r="C1740" s="16">
        <v>59</v>
      </c>
      <c r="D1740" s="27">
        <v>0.45</v>
      </c>
      <c r="E1740" s="16" t="str">
        <f t="shared" si="27"/>
        <v>4559</v>
      </c>
    </row>
    <row r="1741" spans="1:5" x14ac:dyDescent="0.25">
      <c r="A1741" s="16">
        <v>4</v>
      </c>
      <c r="B1741" s="16">
        <v>5</v>
      </c>
      <c r="C1741" s="16">
        <v>60</v>
      </c>
      <c r="D1741" s="27">
        <v>0.45</v>
      </c>
      <c r="E1741" s="16" t="str">
        <f t="shared" si="27"/>
        <v>4560</v>
      </c>
    </row>
    <row r="1742" spans="1:5" x14ac:dyDescent="0.25">
      <c r="A1742" s="16">
        <v>4</v>
      </c>
      <c r="B1742" s="16">
        <v>6</v>
      </c>
      <c r="C1742" s="16">
        <v>1</v>
      </c>
      <c r="D1742" s="27">
        <v>0.45</v>
      </c>
      <c r="E1742" s="16" t="str">
        <f t="shared" si="27"/>
        <v>461</v>
      </c>
    </row>
    <row r="1743" spans="1:5" x14ac:dyDescent="0.25">
      <c r="A1743" s="16">
        <v>4</v>
      </c>
      <c r="B1743" s="16">
        <v>6</v>
      </c>
      <c r="C1743" s="16">
        <v>2</v>
      </c>
      <c r="D1743" s="27">
        <v>0.45</v>
      </c>
      <c r="E1743" s="16" t="str">
        <f t="shared" si="27"/>
        <v>462</v>
      </c>
    </row>
    <row r="1744" spans="1:5" x14ac:dyDescent="0.25">
      <c r="A1744" s="16">
        <v>4</v>
      </c>
      <c r="B1744" s="16">
        <v>6</v>
      </c>
      <c r="C1744" s="16">
        <v>3</v>
      </c>
      <c r="D1744" s="27">
        <v>0.45</v>
      </c>
      <c r="E1744" s="16" t="str">
        <f t="shared" si="27"/>
        <v>463</v>
      </c>
    </row>
    <row r="1745" spans="1:5" x14ac:dyDescent="0.25">
      <c r="A1745" s="16">
        <v>4</v>
      </c>
      <c r="B1745" s="16">
        <v>6</v>
      </c>
      <c r="C1745" s="16">
        <v>4</v>
      </c>
      <c r="D1745" s="27">
        <v>0.45</v>
      </c>
      <c r="E1745" s="16" t="str">
        <f t="shared" si="27"/>
        <v>464</v>
      </c>
    </row>
    <row r="1746" spans="1:5" x14ac:dyDescent="0.25">
      <c r="A1746" s="16">
        <v>4</v>
      </c>
      <c r="B1746" s="16">
        <v>6</v>
      </c>
      <c r="C1746" s="16">
        <v>5</v>
      </c>
      <c r="D1746" s="27">
        <v>0.45</v>
      </c>
      <c r="E1746" s="16" t="str">
        <f t="shared" si="27"/>
        <v>465</v>
      </c>
    </row>
    <row r="1747" spans="1:5" x14ac:dyDescent="0.25">
      <c r="A1747" s="16">
        <v>4</v>
      </c>
      <c r="B1747" s="16">
        <v>6</v>
      </c>
      <c r="C1747" s="16">
        <v>6</v>
      </c>
      <c r="D1747" s="27">
        <v>0.45</v>
      </c>
      <c r="E1747" s="16" t="str">
        <f t="shared" si="27"/>
        <v>466</v>
      </c>
    </row>
    <row r="1748" spans="1:5" x14ac:dyDescent="0.25">
      <c r="A1748" s="16">
        <v>4</v>
      </c>
      <c r="B1748" s="16">
        <v>6</v>
      </c>
      <c r="C1748" s="16">
        <v>7</v>
      </c>
      <c r="D1748" s="27">
        <v>0.45</v>
      </c>
      <c r="E1748" s="16" t="str">
        <f t="shared" si="27"/>
        <v>467</v>
      </c>
    </row>
    <row r="1749" spans="1:5" x14ac:dyDescent="0.25">
      <c r="A1749" s="16">
        <v>4</v>
      </c>
      <c r="B1749" s="16">
        <v>6</v>
      </c>
      <c r="C1749" s="16">
        <v>8</v>
      </c>
      <c r="D1749" s="27">
        <v>0.35000000000000003</v>
      </c>
      <c r="E1749" s="16" t="str">
        <f t="shared" si="27"/>
        <v>468</v>
      </c>
    </row>
    <row r="1750" spans="1:5" x14ac:dyDescent="0.25">
      <c r="A1750" s="16">
        <v>4</v>
      </c>
      <c r="B1750" s="16">
        <v>6</v>
      </c>
      <c r="C1750" s="16">
        <v>9</v>
      </c>
      <c r="D1750" s="27">
        <v>0.55000000000000004</v>
      </c>
      <c r="E1750" s="16" t="str">
        <f t="shared" si="27"/>
        <v>469</v>
      </c>
    </row>
    <row r="1751" spans="1:5" x14ac:dyDescent="0.25">
      <c r="A1751" s="16">
        <v>4</v>
      </c>
      <c r="B1751" s="16">
        <v>6</v>
      </c>
      <c r="C1751" s="16">
        <v>10</v>
      </c>
      <c r="D1751" s="27">
        <v>0.5</v>
      </c>
      <c r="E1751" s="16" t="str">
        <f t="shared" si="27"/>
        <v>4610</v>
      </c>
    </row>
    <row r="1752" spans="1:5" x14ac:dyDescent="0.25">
      <c r="A1752" s="16">
        <v>4</v>
      </c>
      <c r="B1752" s="16">
        <v>6</v>
      </c>
      <c r="C1752" s="16">
        <v>11</v>
      </c>
      <c r="D1752" s="27">
        <v>0.5</v>
      </c>
      <c r="E1752" s="16" t="str">
        <f t="shared" si="27"/>
        <v>4611</v>
      </c>
    </row>
    <row r="1753" spans="1:5" x14ac:dyDescent="0.25">
      <c r="A1753" s="16">
        <v>4</v>
      </c>
      <c r="B1753" s="16">
        <v>6</v>
      </c>
      <c r="C1753" s="16">
        <v>12</v>
      </c>
      <c r="D1753" s="27">
        <v>0.5</v>
      </c>
      <c r="E1753" s="16" t="str">
        <f t="shared" si="27"/>
        <v>4612</v>
      </c>
    </row>
    <row r="1754" spans="1:5" x14ac:dyDescent="0.25">
      <c r="A1754" s="16">
        <v>4</v>
      </c>
      <c r="B1754" s="16">
        <v>6</v>
      </c>
      <c r="C1754" s="16">
        <v>13</v>
      </c>
      <c r="D1754" s="27">
        <v>0.5</v>
      </c>
      <c r="E1754" s="16" t="str">
        <f t="shared" si="27"/>
        <v>4613</v>
      </c>
    </row>
    <row r="1755" spans="1:5" x14ac:dyDescent="0.25">
      <c r="A1755" s="16">
        <v>4</v>
      </c>
      <c r="B1755" s="16">
        <v>6</v>
      </c>
      <c r="C1755" s="16">
        <v>14</v>
      </c>
      <c r="D1755" s="27">
        <v>0.5</v>
      </c>
      <c r="E1755" s="16" t="str">
        <f t="shared" si="27"/>
        <v>4614</v>
      </c>
    </row>
    <row r="1756" spans="1:5" x14ac:dyDescent="0.25">
      <c r="A1756" s="16">
        <v>4</v>
      </c>
      <c r="B1756" s="16">
        <v>6</v>
      </c>
      <c r="C1756" s="16">
        <v>15</v>
      </c>
      <c r="D1756" s="27">
        <v>0.5</v>
      </c>
      <c r="E1756" s="16" t="str">
        <f t="shared" si="27"/>
        <v>4615</v>
      </c>
    </row>
    <row r="1757" spans="1:5" x14ac:dyDescent="0.25">
      <c r="A1757" s="16">
        <v>4</v>
      </c>
      <c r="B1757" s="16">
        <v>6</v>
      </c>
      <c r="C1757" s="16">
        <v>16</v>
      </c>
      <c r="D1757" s="27">
        <v>0.5</v>
      </c>
      <c r="E1757" s="16" t="str">
        <f t="shared" si="27"/>
        <v>4616</v>
      </c>
    </row>
    <row r="1758" spans="1:5" x14ac:dyDescent="0.25">
      <c r="A1758" s="16">
        <v>4</v>
      </c>
      <c r="B1758" s="16">
        <v>6</v>
      </c>
      <c r="C1758" s="16">
        <v>17</v>
      </c>
      <c r="D1758" s="27">
        <v>0.5</v>
      </c>
      <c r="E1758" s="16" t="str">
        <f t="shared" si="27"/>
        <v>4617</v>
      </c>
    </row>
    <row r="1759" spans="1:5" x14ac:dyDescent="0.25">
      <c r="A1759" s="16">
        <v>4</v>
      </c>
      <c r="B1759" s="16">
        <v>6</v>
      </c>
      <c r="C1759" s="16">
        <v>18</v>
      </c>
      <c r="D1759" s="27">
        <v>0.5</v>
      </c>
      <c r="E1759" s="16" t="str">
        <f t="shared" si="27"/>
        <v>4618</v>
      </c>
    </row>
    <row r="1760" spans="1:5" x14ac:dyDescent="0.25">
      <c r="A1760" s="16">
        <v>4</v>
      </c>
      <c r="B1760" s="16">
        <v>6</v>
      </c>
      <c r="C1760" s="16">
        <v>19</v>
      </c>
      <c r="D1760" s="27">
        <v>0.70000000000000007</v>
      </c>
      <c r="E1760" s="16" t="str">
        <f t="shared" si="27"/>
        <v>4619</v>
      </c>
    </row>
    <row r="1761" spans="1:5" x14ac:dyDescent="0.25">
      <c r="A1761" s="16">
        <v>4</v>
      </c>
      <c r="B1761" s="16">
        <v>6</v>
      </c>
      <c r="C1761" s="16">
        <v>20</v>
      </c>
      <c r="D1761" s="27">
        <v>0.3</v>
      </c>
      <c r="E1761" s="16" t="str">
        <f t="shared" si="27"/>
        <v>4620</v>
      </c>
    </row>
    <row r="1762" spans="1:5" x14ac:dyDescent="0.25">
      <c r="A1762" s="16">
        <v>4</v>
      </c>
      <c r="B1762" s="16">
        <v>6</v>
      </c>
      <c r="C1762" s="16">
        <v>21</v>
      </c>
      <c r="D1762" s="27">
        <v>0.55000000000000004</v>
      </c>
      <c r="E1762" s="16" t="str">
        <f t="shared" si="27"/>
        <v>4621</v>
      </c>
    </row>
    <row r="1763" spans="1:5" x14ac:dyDescent="0.25">
      <c r="A1763" s="16">
        <v>4</v>
      </c>
      <c r="B1763" s="16">
        <v>6</v>
      </c>
      <c r="C1763" s="16">
        <v>22</v>
      </c>
      <c r="D1763" s="27">
        <v>0.3</v>
      </c>
      <c r="E1763" s="16" t="str">
        <f t="shared" si="27"/>
        <v>4622</v>
      </c>
    </row>
    <row r="1764" spans="1:5" x14ac:dyDescent="0.25">
      <c r="A1764" s="16">
        <v>4</v>
      </c>
      <c r="B1764" s="16">
        <v>6</v>
      </c>
      <c r="C1764" s="16">
        <v>23</v>
      </c>
      <c r="D1764" s="27">
        <v>0.55000000000000004</v>
      </c>
      <c r="E1764" s="16" t="str">
        <f t="shared" si="27"/>
        <v>4623</v>
      </c>
    </row>
    <row r="1765" spans="1:5" x14ac:dyDescent="0.25">
      <c r="A1765" s="16">
        <v>4</v>
      </c>
      <c r="B1765" s="16">
        <v>6</v>
      </c>
      <c r="C1765" s="16">
        <v>24</v>
      </c>
      <c r="D1765" s="27">
        <v>0.4</v>
      </c>
      <c r="E1765" s="16" t="str">
        <f t="shared" si="27"/>
        <v>4624</v>
      </c>
    </row>
    <row r="1766" spans="1:5" x14ac:dyDescent="0.25">
      <c r="A1766" s="16">
        <v>4</v>
      </c>
      <c r="B1766" s="16">
        <v>6</v>
      </c>
      <c r="C1766" s="16">
        <v>25</v>
      </c>
      <c r="D1766" s="27">
        <v>0.9</v>
      </c>
      <c r="E1766" s="16" t="str">
        <f t="shared" si="27"/>
        <v>4625</v>
      </c>
    </row>
    <row r="1767" spans="1:5" x14ac:dyDescent="0.25">
      <c r="A1767" s="16">
        <v>4</v>
      </c>
      <c r="B1767" s="16">
        <v>6</v>
      </c>
      <c r="C1767" s="16">
        <v>26</v>
      </c>
      <c r="D1767" s="27">
        <v>0.55000000000000004</v>
      </c>
      <c r="E1767" s="16" t="str">
        <f t="shared" si="27"/>
        <v>4626</v>
      </c>
    </row>
    <row r="1768" spans="1:5" x14ac:dyDescent="0.25">
      <c r="A1768" s="16">
        <v>4</v>
      </c>
      <c r="B1768" s="16">
        <v>6</v>
      </c>
      <c r="C1768" s="16">
        <v>27</v>
      </c>
      <c r="D1768" s="27">
        <v>0.65</v>
      </c>
      <c r="E1768" s="16" t="str">
        <f t="shared" si="27"/>
        <v>4627</v>
      </c>
    </row>
    <row r="1769" spans="1:5" x14ac:dyDescent="0.25">
      <c r="A1769" s="16">
        <v>4</v>
      </c>
      <c r="B1769" s="16">
        <v>6</v>
      </c>
      <c r="C1769" s="16">
        <v>28</v>
      </c>
      <c r="D1769" s="27">
        <v>0.65</v>
      </c>
      <c r="E1769" s="16" t="str">
        <f t="shared" si="27"/>
        <v>4628</v>
      </c>
    </row>
    <row r="1770" spans="1:5" x14ac:dyDescent="0.25">
      <c r="A1770" s="16">
        <v>4</v>
      </c>
      <c r="B1770" s="16">
        <v>6</v>
      </c>
      <c r="C1770" s="16">
        <v>29</v>
      </c>
      <c r="D1770" s="27">
        <v>0.65</v>
      </c>
      <c r="E1770" s="16" t="str">
        <f t="shared" si="27"/>
        <v>4629</v>
      </c>
    </row>
    <row r="1771" spans="1:5" x14ac:dyDescent="0.25">
      <c r="A1771" s="16">
        <v>4</v>
      </c>
      <c r="B1771" s="16">
        <v>6</v>
      </c>
      <c r="C1771" s="16">
        <v>30</v>
      </c>
      <c r="D1771" s="27">
        <v>0.65</v>
      </c>
      <c r="E1771" s="16" t="str">
        <f t="shared" si="27"/>
        <v>4630</v>
      </c>
    </row>
    <row r="1772" spans="1:5" x14ac:dyDescent="0.25">
      <c r="A1772" s="16">
        <v>4</v>
      </c>
      <c r="B1772" s="16">
        <v>6</v>
      </c>
      <c r="C1772" s="16">
        <v>31</v>
      </c>
      <c r="D1772" s="27">
        <v>0.65</v>
      </c>
      <c r="E1772" s="16" t="str">
        <f t="shared" si="27"/>
        <v>4631</v>
      </c>
    </row>
    <row r="1773" spans="1:5" x14ac:dyDescent="0.25">
      <c r="A1773" s="16">
        <v>4</v>
      </c>
      <c r="B1773" s="16">
        <v>6</v>
      </c>
      <c r="C1773" s="16">
        <v>32</v>
      </c>
      <c r="D1773" s="27">
        <v>0.65</v>
      </c>
      <c r="E1773" s="16" t="str">
        <f t="shared" si="27"/>
        <v>4632</v>
      </c>
    </row>
    <row r="1774" spans="1:5" x14ac:dyDescent="0.25">
      <c r="A1774" s="16">
        <v>4</v>
      </c>
      <c r="B1774" s="16">
        <v>6</v>
      </c>
      <c r="C1774" s="16">
        <v>33</v>
      </c>
      <c r="D1774" s="27">
        <v>0.65</v>
      </c>
      <c r="E1774" s="16" t="str">
        <f t="shared" si="27"/>
        <v>4633</v>
      </c>
    </row>
    <row r="1775" spans="1:5" x14ac:dyDescent="0.25">
      <c r="A1775" s="16">
        <v>4</v>
      </c>
      <c r="B1775" s="16">
        <v>6</v>
      </c>
      <c r="C1775" s="16">
        <v>34</v>
      </c>
      <c r="D1775" s="27">
        <v>0.65</v>
      </c>
      <c r="E1775" s="16" t="str">
        <f t="shared" si="27"/>
        <v>4634</v>
      </c>
    </row>
    <row r="1776" spans="1:5" x14ac:dyDescent="0.25">
      <c r="A1776" s="16">
        <v>4</v>
      </c>
      <c r="B1776" s="16">
        <v>6</v>
      </c>
      <c r="C1776" s="16">
        <v>35</v>
      </c>
      <c r="D1776" s="27">
        <v>0.65</v>
      </c>
      <c r="E1776" s="16" t="str">
        <f t="shared" si="27"/>
        <v>4635</v>
      </c>
    </row>
    <row r="1777" spans="1:5" x14ac:dyDescent="0.25">
      <c r="A1777" s="16">
        <v>4</v>
      </c>
      <c r="B1777" s="16">
        <v>6</v>
      </c>
      <c r="C1777" s="16">
        <v>36</v>
      </c>
      <c r="D1777" s="27">
        <v>0.65</v>
      </c>
      <c r="E1777" s="16" t="str">
        <f t="shared" si="27"/>
        <v>4636</v>
      </c>
    </row>
    <row r="1778" spans="1:5" x14ac:dyDescent="0.25">
      <c r="A1778" s="16">
        <v>4</v>
      </c>
      <c r="B1778" s="16">
        <v>6</v>
      </c>
      <c r="C1778" s="16">
        <v>37</v>
      </c>
      <c r="D1778" s="27">
        <v>0.65</v>
      </c>
      <c r="E1778" s="16" t="str">
        <f t="shared" si="27"/>
        <v>4637</v>
      </c>
    </row>
    <row r="1779" spans="1:5" x14ac:dyDescent="0.25">
      <c r="A1779" s="16">
        <v>4</v>
      </c>
      <c r="B1779" s="16">
        <v>6</v>
      </c>
      <c r="C1779" s="16">
        <v>38</v>
      </c>
      <c r="D1779" s="27">
        <v>0.65</v>
      </c>
      <c r="E1779" s="16" t="str">
        <f t="shared" si="27"/>
        <v>4638</v>
      </c>
    </row>
    <row r="1780" spans="1:5" x14ac:dyDescent="0.25">
      <c r="A1780" s="16">
        <v>4</v>
      </c>
      <c r="B1780" s="16">
        <v>6</v>
      </c>
      <c r="C1780" s="16">
        <v>39</v>
      </c>
      <c r="D1780" s="27">
        <v>0.65</v>
      </c>
      <c r="E1780" s="16" t="str">
        <f t="shared" si="27"/>
        <v>4639</v>
      </c>
    </row>
    <row r="1781" spans="1:5" x14ac:dyDescent="0.25">
      <c r="A1781" s="16">
        <v>4</v>
      </c>
      <c r="B1781" s="16">
        <v>6</v>
      </c>
      <c r="C1781" s="16">
        <v>40</v>
      </c>
      <c r="D1781" s="27">
        <v>0.65</v>
      </c>
      <c r="E1781" s="16" t="str">
        <f t="shared" si="27"/>
        <v>4640</v>
      </c>
    </row>
    <row r="1782" spans="1:5" x14ac:dyDescent="0.25">
      <c r="A1782" s="16">
        <v>4</v>
      </c>
      <c r="B1782" s="16">
        <v>6</v>
      </c>
      <c r="C1782" s="16">
        <v>41</v>
      </c>
      <c r="D1782" s="27">
        <v>0.75</v>
      </c>
      <c r="E1782" s="16" t="str">
        <f t="shared" si="27"/>
        <v>4641</v>
      </c>
    </row>
    <row r="1783" spans="1:5" x14ac:dyDescent="0.25">
      <c r="A1783" s="16">
        <v>4</v>
      </c>
      <c r="B1783" s="16">
        <v>6</v>
      </c>
      <c r="C1783" s="16">
        <v>42</v>
      </c>
      <c r="D1783" s="27">
        <v>0.5</v>
      </c>
      <c r="E1783" s="16" t="str">
        <f t="shared" si="27"/>
        <v>4642</v>
      </c>
    </row>
    <row r="1784" spans="1:5" x14ac:dyDescent="0.25">
      <c r="A1784" s="16">
        <v>4</v>
      </c>
      <c r="B1784" s="16">
        <v>6</v>
      </c>
      <c r="C1784" s="16">
        <v>43</v>
      </c>
      <c r="D1784" s="27">
        <v>0.95000000000000007</v>
      </c>
      <c r="E1784" s="16" t="str">
        <f t="shared" si="27"/>
        <v>4643</v>
      </c>
    </row>
    <row r="1785" spans="1:5" x14ac:dyDescent="0.25">
      <c r="A1785" s="16">
        <v>4</v>
      </c>
      <c r="B1785" s="16">
        <v>6</v>
      </c>
      <c r="C1785" s="16">
        <v>44</v>
      </c>
      <c r="D1785" s="27">
        <v>0.5</v>
      </c>
      <c r="E1785" s="16" t="str">
        <f t="shared" si="27"/>
        <v>4644</v>
      </c>
    </row>
    <row r="1786" spans="1:5" x14ac:dyDescent="0.25">
      <c r="A1786" s="16">
        <v>4</v>
      </c>
      <c r="B1786" s="16">
        <v>6</v>
      </c>
      <c r="C1786" s="16">
        <v>45</v>
      </c>
      <c r="D1786" s="27">
        <v>0.85</v>
      </c>
      <c r="E1786" s="16" t="str">
        <f t="shared" si="27"/>
        <v>4645</v>
      </c>
    </row>
    <row r="1787" spans="1:5" x14ac:dyDescent="0.25">
      <c r="A1787" s="16">
        <v>4</v>
      </c>
      <c r="B1787" s="16">
        <v>6</v>
      </c>
      <c r="C1787" s="16">
        <v>46</v>
      </c>
      <c r="D1787" s="27">
        <v>0.4</v>
      </c>
      <c r="E1787" s="16" t="str">
        <f t="shared" si="27"/>
        <v>4646</v>
      </c>
    </row>
    <row r="1788" spans="1:5" x14ac:dyDescent="0.25">
      <c r="A1788" s="16">
        <v>4</v>
      </c>
      <c r="B1788" s="16">
        <v>6</v>
      </c>
      <c r="C1788" s="16">
        <v>47</v>
      </c>
      <c r="D1788" s="27">
        <v>0.5</v>
      </c>
      <c r="E1788" s="16" t="str">
        <f t="shared" si="27"/>
        <v>4647</v>
      </c>
    </row>
    <row r="1789" spans="1:5" x14ac:dyDescent="0.25">
      <c r="A1789" s="16">
        <v>4</v>
      </c>
      <c r="B1789" s="16">
        <v>6</v>
      </c>
      <c r="C1789" s="16">
        <v>48</v>
      </c>
      <c r="D1789" s="27">
        <v>0.5</v>
      </c>
      <c r="E1789" s="16" t="str">
        <f t="shared" si="27"/>
        <v>4648</v>
      </c>
    </row>
    <row r="1790" spans="1:5" x14ac:dyDescent="0.25">
      <c r="A1790" s="16">
        <v>4</v>
      </c>
      <c r="B1790" s="16">
        <v>6</v>
      </c>
      <c r="C1790" s="16">
        <v>49</v>
      </c>
      <c r="D1790" s="27">
        <v>0.5</v>
      </c>
      <c r="E1790" s="16" t="str">
        <f t="shared" si="27"/>
        <v>4649</v>
      </c>
    </row>
    <row r="1791" spans="1:5" x14ac:dyDescent="0.25">
      <c r="A1791" s="16">
        <v>4</v>
      </c>
      <c r="B1791" s="16">
        <v>6</v>
      </c>
      <c r="C1791" s="16">
        <v>50</v>
      </c>
      <c r="D1791" s="27">
        <v>0.5</v>
      </c>
      <c r="E1791" s="16" t="str">
        <f t="shared" si="27"/>
        <v>4650</v>
      </c>
    </row>
    <row r="1792" spans="1:5" x14ac:dyDescent="0.25">
      <c r="A1792" s="16">
        <v>4</v>
      </c>
      <c r="B1792" s="16">
        <v>6</v>
      </c>
      <c r="C1792" s="16">
        <v>51</v>
      </c>
      <c r="D1792" s="27">
        <v>0.5</v>
      </c>
      <c r="E1792" s="16" t="str">
        <f t="shared" si="27"/>
        <v>4651</v>
      </c>
    </row>
    <row r="1793" spans="1:5" x14ac:dyDescent="0.25">
      <c r="A1793" s="16">
        <v>4</v>
      </c>
      <c r="B1793" s="16">
        <v>6</v>
      </c>
      <c r="C1793" s="16">
        <v>52</v>
      </c>
      <c r="D1793" s="27">
        <v>0.5</v>
      </c>
      <c r="E1793" s="16" t="str">
        <f t="shared" si="27"/>
        <v>4652</v>
      </c>
    </row>
    <row r="1794" spans="1:5" x14ac:dyDescent="0.25">
      <c r="A1794" s="16">
        <v>4</v>
      </c>
      <c r="B1794" s="16">
        <v>6</v>
      </c>
      <c r="C1794" s="16">
        <v>53</v>
      </c>
      <c r="D1794" s="27">
        <v>0.5</v>
      </c>
      <c r="E1794" s="16" t="str">
        <f t="shared" si="27"/>
        <v>4653</v>
      </c>
    </row>
    <row r="1795" spans="1:5" x14ac:dyDescent="0.25">
      <c r="A1795" s="16">
        <v>4</v>
      </c>
      <c r="B1795" s="16">
        <v>6</v>
      </c>
      <c r="C1795" s="16">
        <v>54</v>
      </c>
      <c r="D1795" s="27">
        <v>0.5</v>
      </c>
      <c r="E1795" s="16" t="str">
        <f t="shared" ref="E1795:E1858" si="28">A1795&amp;B1795&amp;C1795</f>
        <v>4654</v>
      </c>
    </row>
    <row r="1796" spans="1:5" x14ac:dyDescent="0.25">
      <c r="A1796" s="16">
        <v>4</v>
      </c>
      <c r="B1796" s="16">
        <v>6</v>
      </c>
      <c r="C1796" s="16">
        <v>55</v>
      </c>
      <c r="D1796" s="27">
        <v>0.5</v>
      </c>
      <c r="E1796" s="16" t="str">
        <f t="shared" si="28"/>
        <v>4655</v>
      </c>
    </row>
    <row r="1797" spans="1:5" x14ac:dyDescent="0.25">
      <c r="A1797" s="16">
        <v>4</v>
      </c>
      <c r="B1797" s="16">
        <v>6</v>
      </c>
      <c r="C1797" s="16">
        <v>56</v>
      </c>
      <c r="D1797" s="27">
        <v>0.5</v>
      </c>
      <c r="E1797" s="16" t="str">
        <f t="shared" si="28"/>
        <v>4656</v>
      </c>
    </row>
    <row r="1798" spans="1:5" x14ac:dyDescent="0.25">
      <c r="A1798" s="16">
        <v>4</v>
      </c>
      <c r="B1798" s="16">
        <v>6</v>
      </c>
      <c r="C1798" s="16">
        <v>57</v>
      </c>
      <c r="D1798" s="27">
        <v>0.5</v>
      </c>
      <c r="E1798" s="16" t="str">
        <f t="shared" si="28"/>
        <v>4657</v>
      </c>
    </row>
    <row r="1799" spans="1:5" x14ac:dyDescent="0.25">
      <c r="A1799" s="16">
        <v>4</v>
      </c>
      <c r="B1799" s="16">
        <v>6</v>
      </c>
      <c r="C1799" s="16">
        <v>58</v>
      </c>
      <c r="D1799" s="27">
        <v>0.5</v>
      </c>
      <c r="E1799" s="16" t="str">
        <f t="shared" si="28"/>
        <v>4658</v>
      </c>
    </row>
    <row r="1800" spans="1:5" x14ac:dyDescent="0.25">
      <c r="A1800" s="16">
        <v>4</v>
      </c>
      <c r="B1800" s="16">
        <v>6</v>
      </c>
      <c r="C1800" s="16">
        <v>59</v>
      </c>
      <c r="D1800" s="27">
        <v>0.5</v>
      </c>
      <c r="E1800" s="16" t="str">
        <f t="shared" si="28"/>
        <v>4659</v>
      </c>
    </row>
    <row r="1801" spans="1:5" x14ac:dyDescent="0.25">
      <c r="A1801" s="16">
        <v>4</v>
      </c>
      <c r="B1801" s="16">
        <v>6</v>
      </c>
      <c r="C1801" s="16">
        <v>60</v>
      </c>
      <c r="D1801" s="27">
        <v>0.5</v>
      </c>
      <c r="E1801" s="16" t="str">
        <f t="shared" si="28"/>
        <v>4660</v>
      </c>
    </row>
    <row r="1802" spans="1:5" x14ac:dyDescent="0.25">
      <c r="A1802" s="16">
        <v>4</v>
      </c>
      <c r="B1802" s="16">
        <v>7</v>
      </c>
      <c r="C1802" s="16">
        <v>1</v>
      </c>
      <c r="D1802" s="27">
        <v>0.5</v>
      </c>
      <c r="E1802" s="16" t="str">
        <f t="shared" si="28"/>
        <v>471</v>
      </c>
    </row>
    <row r="1803" spans="1:5" x14ac:dyDescent="0.25">
      <c r="A1803" s="16">
        <v>4</v>
      </c>
      <c r="B1803" s="16">
        <v>7</v>
      </c>
      <c r="C1803" s="16">
        <v>2</v>
      </c>
      <c r="D1803" s="27">
        <v>0.5</v>
      </c>
      <c r="E1803" s="16" t="str">
        <f t="shared" si="28"/>
        <v>472</v>
      </c>
    </row>
    <row r="1804" spans="1:5" x14ac:dyDescent="0.25">
      <c r="A1804" s="16">
        <v>4</v>
      </c>
      <c r="B1804" s="16">
        <v>7</v>
      </c>
      <c r="C1804" s="16">
        <v>3</v>
      </c>
      <c r="D1804" s="27">
        <v>0.5</v>
      </c>
      <c r="E1804" s="16" t="str">
        <f t="shared" si="28"/>
        <v>473</v>
      </c>
    </row>
    <row r="1805" spans="1:5" x14ac:dyDescent="0.25">
      <c r="A1805" s="16">
        <v>4</v>
      </c>
      <c r="B1805" s="16">
        <v>7</v>
      </c>
      <c r="C1805" s="16">
        <v>4</v>
      </c>
      <c r="D1805" s="27">
        <v>0.5</v>
      </c>
      <c r="E1805" s="16" t="str">
        <f t="shared" si="28"/>
        <v>474</v>
      </c>
    </row>
    <row r="1806" spans="1:5" x14ac:dyDescent="0.25">
      <c r="A1806" s="16">
        <v>4</v>
      </c>
      <c r="B1806" s="16">
        <v>7</v>
      </c>
      <c r="C1806" s="16">
        <v>5</v>
      </c>
      <c r="D1806" s="27">
        <v>0.5</v>
      </c>
      <c r="E1806" s="16" t="str">
        <f t="shared" si="28"/>
        <v>475</v>
      </c>
    </row>
    <row r="1807" spans="1:5" x14ac:dyDescent="0.25">
      <c r="A1807" s="16">
        <v>4</v>
      </c>
      <c r="B1807" s="16">
        <v>7</v>
      </c>
      <c r="C1807" s="16">
        <v>6</v>
      </c>
      <c r="D1807" s="27">
        <v>0.5</v>
      </c>
      <c r="E1807" s="16" t="str">
        <f t="shared" si="28"/>
        <v>476</v>
      </c>
    </row>
    <row r="1808" spans="1:5" x14ac:dyDescent="0.25">
      <c r="A1808" s="16">
        <v>4</v>
      </c>
      <c r="B1808" s="16">
        <v>7</v>
      </c>
      <c r="C1808" s="16">
        <v>7</v>
      </c>
      <c r="D1808" s="27">
        <v>0.5</v>
      </c>
      <c r="E1808" s="16" t="str">
        <f t="shared" si="28"/>
        <v>477</v>
      </c>
    </row>
    <row r="1809" spans="1:5" x14ac:dyDescent="0.25">
      <c r="A1809" s="16">
        <v>4</v>
      </c>
      <c r="B1809" s="16">
        <v>7</v>
      </c>
      <c r="C1809" s="16">
        <v>8</v>
      </c>
      <c r="D1809" s="27">
        <v>0.5</v>
      </c>
      <c r="E1809" s="16" t="str">
        <f t="shared" si="28"/>
        <v>478</v>
      </c>
    </row>
    <row r="1810" spans="1:5" x14ac:dyDescent="0.25">
      <c r="A1810" s="16">
        <v>4</v>
      </c>
      <c r="B1810" s="16">
        <v>7</v>
      </c>
      <c r="C1810" s="16">
        <v>9</v>
      </c>
      <c r="D1810" s="27">
        <v>0.5</v>
      </c>
      <c r="E1810" s="16" t="str">
        <f t="shared" si="28"/>
        <v>479</v>
      </c>
    </row>
    <row r="1811" spans="1:5" x14ac:dyDescent="0.25">
      <c r="A1811" s="16">
        <v>4</v>
      </c>
      <c r="B1811" s="16">
        <v>7</v>
      </c>
      <c r="C1811" s="16">
        <v>10</v>
      </c>
      <c r="D1811" s="27">
        <v>0.45</v>
      </c>
      <c r="E1811" s="16" t="str">
        <f t="shared" si="28"/>
        <v>4710</v>
      </c>
    </row>
    <row r="1812" spans="1:5" x14ac:dyDescent="0.25">
      <c r="A1812" s="16">
        <v>4</v>
      </c>
      <c r="B1812" s="16">
        <v>7</v>
      </c>
      <c r="C1812" s="16">
        <v>11</v>
      </c>
      <c r="D1812" s="27">
        <v>0.65</v>
      </c>
      <c r="E1812" s="16" t="str">
        <f t="shared" si="28"/>
        <v>4711</v>
      </c>
    </row>
    <row r="1813" spans="1:5" x14ac:dyDescent="0.25">
      <c r="A1813" s="16">
        <v>4</v>
      </c>
      <c r="B1813" s="16">
        <v>7</v>
      </c>
      <c r="C1813" s="16">
        <v>12</v>
      </c>
      <c r="D1813" s="27">
        <v>0.5</v>
      </c>
      <c r="E1813" s="16" t="str">
        <f t="shared" si="28"/>
        <v>4712</v>
      </c>
    </row>
    <row r="1814" spans="1:5" x14ac:dyDescent="0.25">
      <c r="A1814" s="16">
        <v>4</v>
      </c>
      <c r="B1814" s="16">
        <v>7</v>
      </c>
      <c r="C1814" s="16">
        <v>13</v>
      </c>
      <c r="D1814" s="27">
        <v>0.5</v>
      </c>
      <c r="E1814" s="16" t="str">
        <f t="shared" si="28"/>
        <v>4713</v>
      </c>
    </row>
    <row r="1815" spans="1:5" x14ac:dyDescent="0.25">
      <c r="A1815" s="16">
        <v>4</v>
      </c>
      <c r="B1815" s="16">
        <v>7</v>
      </c>
      <c r="C1815" s="16">
        <v>14</v>
      </c>
      <c r="D1815" s="27">
        <v>0.5</v>
      </c>
      <c r="E1815" s="16" t="str">
        <f t="shared" si="28"/>
        <v>4714</v>
      </c>
    </row>
    <row r="1816" spans="1:5" x14ac:dyDescent="0.25">
      <c r="A1816" s="16">
        <v>4</v>
      </c>
      <c r="B1816" s="16">
        <v>7</v>
      </c>
      <c r="C1816" s="16">
        <v>15</v>
      </c>
      <c r="D1816" s="27">
        <v>0.5</v>
      </c>
      <c r="E1816" s="16" t="str">
        <f t="shared" si="28"/>
        <v>4715</v>
      </c>
    </row>
    <row r="1817" spans="1:5" x14ac:dyDescent="0.25">
      <c r="A1817" s="16">
        <v>4</v>
      </c>
      <c r="B1817" s="16">
        <v>7</v>
      </c>
      <c r="C1817" s="16">
        <v>16</v>
      </c>
      <c r="D1817" s="27">
        <v>0.5</v>
      </c>
      <c r="E1817" s="16" t="str">
        <f t="shared" si="28"/>
        <v>4716</v>
      </c>
    </row>
    <row r="1818" spans="1:5" x14ac:dyDescent="0.25">
      <c r="A1818" s="16">
        <v>4</v>
      </c>
      <c r="B1818" s="16">
        <v>7</v>
      </c>
      <c r="C1818" s="16">
        <v>17</v>
      </c>
      <c r="D1818" s="27">
        <v>0.5</v>
      </c>
      <c r="E1818" s="16" t="str">
        <f t="shared" si="28"/>
        <v>4717</v>
      </c>
    </row>
    <row r="1819" spans="1:5" x14ac:dyDescent="0.25">
      <c r="A1819" s="16">
        <v>4</v>
      </c>
      <c r="B1819" s="16">
        <v>7</v>
      </c>
      <c r="C1819" s="16">
        <v>18</v>
      </c>
      <c r="D1819" s="27">
        <v>0.75</v>
      </c>
      <c r="E1819" s="16" t="str">
        <f t="shared" si="28"/>
        <v>4718</v>
      </c>
    </row>
    <row r="1820" spans="1:5" x14ac:dyDescent="0.25">
      <c r="A1820" s="16">
        <v>4</v>
      </c>
      <c r="B1820" s="16">
        <v>7</v>
      </c>
      <c r="C1820" s="16">
        <v>19</v>
      </c>
      <c r="D1820" s="27">
        <v>0.25</v>
      </c>
      <c r="E1820" s="16" t="str">
        <f t="shared" si="28"/>
        <v>4719</v>
      </c>
    </row>
    <row r="1821" spans="1:5" x14ac:dyDescent="0.25">
      <c r="A1821" s="16">
        <v>4</v>
      </c>
      <c r="B1821" s="16">
        <v>7</v>
      </c>
      <c r="C1821" s="16">
        <v>20</v>
      </c>
      <c r="D1821" s="27">
        <v>0.55000000000000004</v>
      </c>
      <c r="E1821" s="16" t="str">
        <f t="shared" si="28"/>
        <v>4720</v>
      </c>
    </row>
    <row r="1822" spans="1:5" x14ac:dyDescent="0.25">
      <c r="A1822" s="16">
        <v>4</v>
      </c>
      <c r="B1822" s="16">
        <v>7</v>
      </c>
      <c r="C1822" s="16">
        <v>21</v>
      </c>
      <c r="D1822" s="27">
        <v>0.3</v>
      </c>
      <c r="E1822" s="16" t="str">
        <f t="shared" si="28"/>
        <v>4721</v>
      </c>
    </row>
    <row r="1823" spans="1:5" x14ac:dyDescent="0.25">
      <c r="A1823" s="16">
        <v>4</v>
      </c>
      <c r="B1823" s="16">
        <v>7</v>
      </c>
      <c r="C1823" s="16">
        <v>22</v>
      </c>
      <c r="D1823" s="27">
        <v>0.85</v>
      </c>
      <c r="E1823" s="16" t="str">
        <f t="shared" si="28"/>
        <v>4722</v>
      </c>
    </row>
    <row r="1824" spans="1:5" x14ac:dyDescent="0.25">
      <c r="A1824" s="16">
        <v>4</v>
      </c>
      <c r="B1824" s="16">
        <v>7</v>
      </c>
      <c r="C1824" s="16">
        <v>23</v>
      </c>
      <c r="D1824" s="27">
        <v>0.5</v>
      </c>
      <c r="E1824" s="16" t="str">
        <f t="shared" si="28"/>
        <v>4723</v>
      </c>
    </row>
    <row r="1825" spans="1:5" x14ac:dyDescent="0.25">
      <c r="A1825" s="16">
        <v>4</v>
      </c>
      <c r="B1825" s="16">
        <v>7</v>
      </c>
      <c r="C1825" s="16">
        <v>24</v>
      </c>
      <c r="D1825" s="27">
        <v>0.70000000000000007</v>
      </c>
      <c r="E1825" s="16" t="str">
        <f t="shared" si="28"/>
        <v>4724</v>
      </c>
    </row>
    <row r="1826" spans="1:5" x14ac:dyDescent="0.25">
      <c r="A1826" s="16">
        <v>4</v>
      </c>
      <c r="B1826" s="16">
        <v>7</v>
      </c>
      <c r="C1826" s="16">
        <v>25</v>
      </c>
      <c r="D1826" s="27">
        <v>0.3</v>
      </c>
      <c r="E1826" s="16" t="str">
        <f t="shared" si="28"/>
        <v>4725</v>
      </c>
    </row>
    <row r="1827" spans="1:5" x14ac:dyDescent="0.25">
      <c r="A1827" s="16">
        <v>4</v>
      </c>
      <c r="B1827" s="16">
        <v>7</v>
      </c>
      <c r="C1827" s="16">
        <v>26</v>
      </c>
      <c r="D1827" s="27">
        <v>0.65</v>
      </c>
      <c r="E1827" s="16" t="str">
        <f t="shared" si="28"/>
        <v>4726</v>
      </c>
    </row>
    <row r="1828" spans="1:5" x14ac:dyDescent="0.25">
      <c r="A1828" s="16">
        <v>4</v>
      </c>
      <c r="B1828" s="16">
        <v>7</v>
      </c>
      <c r="C1828" s="16">
        <v>27</v>
      </c>
      <c r="D1828" s="27">
        <v>0.45</v>
      </c>
      <c r="E1828" s="16" t="str">
        <f t="shared" si="28"/>
        <v>4727</v>
      </c>
    </row>
    <row r="1829" spans="1:5" x14ac:dyDescent="0.25">
      <c r="A1829" s="16">
        <v>4</v>
      </c>
      <c r="B1829" s="16">
        <v>7</v>
      </c>
      <c r="C1829" s="16">
        <v>28</v>
      </c>
      <c r="D1829" s="27">
        <v>0.45</v>
      </c>
      <c r="E1829" s="16" t="str">
        <f t="shared" si="28"/>
        <v>4728</v>
      </c>
    </row>
    <row r="1830" spans="1:5" x14ac:dyDescent="0.25">
      <c r="A1830" s="16">
        <v>4</v>
      </c>
      <c r="B1830" s="16">
        <v>7</v>
      </c>
      <c r="C1830" s="16">
        <v>29</v>
      </c>
      <c r="D1830" s="27">
        <v>0.45</v>
      </c>
      <c r="E1830" s="16" t="str">
        <f t="shared" si="28"/>
        <v>4729</v>
      </c>
    </row>
    <row r="1831" spans="1:5" x14ac:dyDescent="0.25">
      <c r="A1831" s="16">
        <v>4</v>
      </c>
      <c r="B1831" s="16">
        <v>7</v>
      </c>
      <c r="C1831" s="16">
        <v>30</v>
      </c>
      <c r="D1831" s="27">
        <v>0.45</v>
      </c>
      <c r="E1831" s="16" t="str">
        <f t="shared" si="28"/>
        <v>4730</v>
      </c>
    </row>
    <row r="1832" spans="1:5" x14ac:dyDescent="0.25">
      <c r="A1832" s="16">
        <v>4</v>
      </c>
      <c r="B1832" s="16">
        <v>7</v>
      </c>
      <c r="C1832" s="16">
        <v>31</v>
      </c>
      <c r="D1832" s="27">
        <v>0.45</v>
      </c>
      <c r="E1832" s="16" t="str">
        <f t="shared" si="28"/>
        <v>4731</v>
      </c>
    </row>
    <row r="1833" spans="1:5" x14ac:dyDescent="0.25">
      <c r="A1833" s="16">
        <v>4</v>
      </c>
      <c r="B1833" s="16">
        <v>7</v>
      </c>
      <c r="C1833" s="16">
        <v>32</v>
      </c>
      <c r="D1833" s="27">
        <v>0.45</v>
      </c>
      <c r="E1833" s="16" t="str">
        <f t="shared" si="28"/>
        <v>4732</v>
      </c>
    </row>
    <row r="1834" spans="1:5" x14ac:dyDescent="0.25">
      <c r="A1834" s="16">
        <v>4</v>
      </c>
      <c r="B1834" s="16">
        <v>7</v>
      </c>
      <c r="C1834" s="16">
        <v>33</v>
      </c>
      <c r="D1834" s="27">
        <v>0.45</v>
      </c>
      <c r="E1834" s="16" t="str">
        <f t="shared" si="28"/>
        <v>4733</v>
      </c>
    </row>
    <row r="1835" spans="1:5" x14ac:dyDescent="0.25">
      <c r="A1835" s="16">
        <v>4</v>
      </c>
      <c r="B1835" s="16">
        <v>7</v>
      </c>
      <c r="C1835" s="16">
        <v>34</v>
      </c>
      <c r="D1835" s="27">
        <v>0.45</v>
      </c>
      <c r="E1835" s="16" t="str">
        <f t="shared" si="28"/>
        <v>4734</v>
      </c>
    </row>
    <row r="1836" spans="1:5" x14ac:dyDescent="0.25">
      <c r="A1836" s="16">
        <v>4</v>
      </c>
      <c r="B1836" s="16">
        <v>7</v>
      </c>
      <c r="C1836" s="16">
        <v>35</v>
      </c>
      <c r="D1836" s="27">
        <v>0.45</v>
      </c>
      <c r="E1836" s="16" t="str">
        <f t="shared" si="28"/>
        <v>4735</v>
      </c>
    </row>
    <row r="1837" spans="1:5" x14ac:dyDescent="0.25">
      <c r="A1837" s="16">
        <v>4</v>
      </c>
      <c r="B1837" s="16">
        <v>7</v>
      </c>
      <c r="C1837" s="16">
        <v>36</v>
      </c>
      <c r="D1837" s="27">
        <v>0.45</v>
      </c>
      <c r="E1837" s="16" t="str">
        <f t="shared" si="28"/>
        <v>4736</v>
      </c>
    </row>
    <row r="1838" spans="1:5" x14ac:dyDescent="0.25">
      <c r="A1838" s="16">
        <v>4</v>
      </c>
      <c r="B1838" s="16">
        <v>7</v>
      </c>
      <c r="C1838" s="16">
        <v>37</v>
      </c>
      <c r="D1838" s="27">
        <v>0.45</v>
      </c>
      <c r="E1838" s="16" t="str">
        <f t="shared" si="28"/>
        <v>4737</v>
      </c>
    </row>
    <row r="1839" spans="1:5" x14ac:dyDescent="0.25">
      <c r="A1839" s="16">
        <v>4</v>
      </c>
      <c r="B1839" s="16">
        <v>7</v>
      </c>
      <c r="C1839" s="16">
        <v>38</v>
      </c>
      <c r="D1839" s="27">
        <v>0.45</v>
      </c>
      <c r="E1839" s="16" t="str">
        <f t="shared" si="28"/>
        <v>4738</v>
      </c>
    </row>
    <row r="1840" spans="1:5" x14ac:dyDescent="0.25">
      <c r="A1840" s="16">
        <v>4</v>
      </c>
      <c r="B1840" s="16">
        <v>7</v>
      </c>
      <c r="C1840" s="16">
        <v>39</v>
      </c>
      <c r="D1840" s="27">
        <v>0.45</v>
      </c>
      <c r="E1840" s="16" t="str">
        <f t="shared" si="28"/>
        <v>4739</v>
      </c>
    </row>
    <row r="1841" spans="1:5" x14ac:dyDescent="0.25">
      <c r="A1841" s="16">
        <v>4</v>
      </c>
      <c r="B1841" s="16">
        <v>7</v>
      </c>
      <c r="C1841" s="16">
        <v>40</v>
      </c>
      <c r="D1841" s="27">
        <v>0.45</v>
      </c>
      <c r="E1841" s="16" t="str">
        <f t="shared" si="28"/>
        <v>4740</v>
      </c>
    </row>
    <row r="1842" spans="1:5" x14ac:dyDescent="0.25">
      <c r="A1842" s="16">
        <v>4</v>
      </c>
      <c r="B1842" s="16">
        <v>7</v>
      </c>
      <c r="C1842" s="16">
        <v>41</v>
      </c>
      <c r="D1842" s="27">
        <v>0.45</v>
      </c>
      <c r="E1842" s="16" t="str">
        <f t="shared" si="28"/>
        <v>4741</v>
      </c>
    </row>
    <row r="1843" spans="1:5" x14ac:dyDescent="0.25">
      <c r="A1843" s="16">
        <v>4</v>
      </c>
      <c r="B1843" s="16">
        <v>7</v>
      </c>
      <c r="C1843" s="16">
        <v>42</v>
      </c>
      <c r="D1843" s="27">
        <v>0.45</v>
      </c>
      <c r="E1843" s="16" t="str">
        <f t="shared" si="28"/>
        <v>4742</v>
      </c>
    </row>
    <row r="1844" spans="1:5" x14ac:dyDescent="0.25">
      <c r="A1844" s="16">
        <v>4</v>
      </c>
      <c r="B1844" s="16">
        <v>7</v>
      </c>
      <c r="C1844" s="16">
        <v>43</v>
      </c>
      <c r="D1844" s="27">
        <v>0.45</v>
      </c>
      <c r="E1844" s="16" t="str">
        <f t="shared" si="28"/>
        <v>4743</v>
      </c>
    </row>
    <row r="1845" spans="1:5" x14ac:dyDescent="0.25">
      <c r="A1845" s="16">
        <v>4</v>
      </c>
      <c r="B1845" s="16">
        <v>7</v>
      </c>
      <c r="C1845" s="16">
        <v>44</v>
      </c>
      <c r="D1845" s="27">
        <v>0.45</v>
      </c>
      <c r="E1845" s="16" t="str">
        <f t="shared" si="28"/>
        <v>4744</v>
      </c>
    </row>
    <row r="1846" spans="1:5" x14ac:dyDescent="0.25">
      <c r="A1846" s="16">
        <v>4</v>
      </c>
      <c r="B1846" s="16">
        <v>7</v>
      </c>
      <c r="C1846" s="16">
        <v>45</v>
      </c>
      <c r="D1846" s="27">
        <v>0.45</v>
      </c>
      <c r="E1846" s="16" t="str">
        <f t="shared" si="28"/>
        <v>4745</v>
      </c>
    </row>
    <row r="1847" spans="1:5" x14ac:dyDescent="0.25">
      <c r="A1847" s="16">
        <v>4</v>
      </c>
      <c r="B1847" s="16">
        <v>7</v>
      </c>
      <c r="C1847" s="16">
        <v>46</v>
      </c>
      <c r="D1847" s="27">
        <v>0.45</v>
      </c>
      <c r="E1847" s="16" t="str">
        <f t="shared" si="28"/>
        <v>4746</v>
      </c>
    </row>
    <row r="1848" spans="1:5" x14ac:dyDescent="0.25">
      <c r="A1848" s="16">
        <v>4</v>
      </c>
      <c r="B1848" s="16">
        <v>7</v>
      </c>
      <c r="C1848" s="16">
        <v>47</v>
      </c>
      <c r="D1848" s="27">
        <v>0.45</v>
      </c>
      <c r="E1848" s="16" t="str">
        <f t="shared" si="28"/>
        <v>4747</v>
      </c>
    </row>
    <row r="1849" spans="1:5" x14ac:dyDescent="0.25">
      <c r="A1849" s="16">
        <v>4</v>
      </c>
      <c r="B1849" s="16">
        <v>7</v>
      </c>
      <c r="C1849" s="16">
        <v>48</v>
      </c>
      <c r="D1849" s="27">
        <v>0.45</v>
      </c>
      <c r="E1849" s="16" t="str">
        <f t="shared" si="28"/>
        <v>4748</v>
      </c>
    </row>
    <row r="1850" spans="1:5" x14ac:dyDescent="0.25">
      <c r="A1850" s="16">
        <v>4</v>
      </c>
      <c r="B1850" s="16">
        <v>7</v>
      </c>
      <c r="C1850" s="16">
        <v>49</v>
      </c>
      <c r="D1850" s="27">
        <v>0.45</v>
      </c>
      <c r="E1850" s="16" t="str">
        <f t="shared" si="28"/>
        <v>4749</v>
      </c>
    </row>
    <row r="1851" spans="1:5" x14ac:dyDescent="0.25">
      <c r="A1851" s="16">
        <v>4</v>
      </c>
      <c r="B1851" s="16">
        <v>7</v>
      </c>
      <c r="C1851" s="16">
        <v>50</v>
      </c>
      <c r="D1851" s="27">
        <v>0.45</v>
      </c>
      <c r="E1851" s="16" t="str">
        <f t="shared" si="28"/>
        <v>4750</v>
      </c>
    </row>
    <row r="1852" spans="1:5" x14ac:dyDescent="0.25">
      <c r="A1852" s="16">
        <v>4</v>
      </c>
      <c r="B1852" s="16">
        <v>7</v>
      </c>
      <c r="C1852" s="16">
        <v>51</v>
      </c>
      <c r="D1852" s="27">
        <v>0.45</v>
      </c>
      <c r="E1852" s="16" t="str">
        <f t="shared" si="28"/>
        <v>4751</v>
      </c>
    </row>
    <row r="1853" spans="1:5" x14ac:dyDescent="0.25">
      <c r="A1853" s="16">
        <v>4</v>
      </c>
      <c r="B1853" s="16">
        <v>7</v>
      </c>
      <c r="C1853" s="16">
        <v>52</v>
      </c>
      <c r="D1853" s="27">
        <v>0.45</v>
      </c>
      <c r="E1853" s="16" t="str">
        <f t="shared" si="28"/>
        <v>4752</v>
      </c>
    </row>
    <row r="1854" spans="1:5" x14ac:dyDescent="0.25">
      <c r="A1854" s="16">
        <v>4</v>
      </c>
      <c r="B1854" s="16">
        <v>7</v>
      </c>
      <c r="C1854" s="16">
        <v>53</v>
      </c>
      <c r="D1854" s="27">
        <v>0.45</v>
      </c>
      <c r="E1854" s="16" t="str">
        <f t="shared" si="28"/>
        <v>4753</v>
      </c>
    </row>
    <row r="1855" spans="1:5" x14ac:dyDescent="0.25">
      <c r="A1855" s="16">
        <v>4</v>
      </c>
      <c r="B1855" s="16">
        <v>7</v>
      </c>
      <c r="C1855" s="16">
        <v>54</v>
      </c>
      <c r="D1855" s="27">
        <v>0.45</v>
      </c>
      <c r="E1855" s="16" t="str">
        <f t="shared" si="28"/>
        <v>4754</v>
      </c>
    </row>
    <row r="1856" spans="1:5" x14ac:dyDescent="0.25">
      <c r="A1856" s="16">
        <v>4</v>
      </c>
      <c r="B1856" s="16">
        <v>7</v>
      </c>
      <c r="C1856" s="16">
        <v>55</v>
      </c>
      <c r="D1856" s="27">
        <v>0.45</v>
      </c>
      <c r="E1856" s="16" t="str">
        <f t="shared" si="28"/>
        <v>4755</v>
      </c>
    </row>
    <row r="1857" spans="1:5" x14ac:dyDescent="0.25">
      <c r="A1857" s="16">
        <v>4</v>
      </c>
      <c r="B1857" s="16">
        <v>7</v>
      </c>
      <c r="C1857" s="16">
        <v>56</v>
      </c>
      <c r="D1857" s="27">
        <v>0.45</v>
      </c>
      <c r="E1857" s="16" t="str">
        <f t="shared" si="28"/>
        <v>4756</v>
      </c>
    </row>
    <row r="1858" spans="1:5" x14ac:dyDescent="0.25">
      <c r="A1858" s="16">
        <v>4</v>
      </c>
      <c r="B1858" s="16">
        <v>7</v>
      </c>
      <c r="C1858" s="16">
        <v>57</v>
      </c>
      <c r="D1858" s="27">
        <v>0.45</v>
      </c>
      <c r="E1858" s="16" t="str">
        <f t="shared" si="28"/>
        <v>4757</v>
      </c>
    </row>
    <row r="1859" spans="1:5" x14ac:dyDescent="0.25">
      <c r="A1859" s="16">
        <v>4</v>
      </c>
      <c r="B1859" s="16">
        <v>7</v>
      </c>
      <c r="C1859" s="16">
        <v>58</v>
      </c>
      <c r="D1859" s="27">
        <v>0.45</v>
      </c>
      <c r="E1859" s="16" t="str">
        <f t="shared" ref="E1859:E1922" si="29">A1859&amp;B1859&amp;C1859</f>
        <v>4758</v>
      </c>
    </row>
    <row r="1860" spans="1:5" x14ac:dyDescent="0.25">
      <c r="A1860" s="16">
        <v>4</v>
      </c>
      <c r="B1860" s="16">
        <v>7</v>
      </c>
      <c r="C1860" s="16">
        <v>59</v>
      </c>
      <c r="D1860" s="27">
        <v>0.45</v>
      </c>
      <c r="E1860" s="16" t="str">
        <f t="shared" si="29"/>
        <v>4759</v>
      </c>
    </row>
    <row r="1861" spans="1:5" x14ac:dyDescent="0.25">
      <c r="A1861" s="16">
        <v>4</v>
      </c>
      <c r="B1861" s="16">
        <v>7</v>
      </c>
      <c r="C1861" s="16">
        <v>60</v>
      </c>
      <c r="D1861" s="27">
        <v>0.45</v>
      </c>
      <c r="E1861" s="16" t="str">
        <f t="shared" si="29"/>
        <v>4760</v>
      </c>
    </row>
    <row r="1862" spans="1:5" x14ac:dyDescent="0.25">
      <c r="A1862" s="16">
        <v>4</v>
      </c>
      <c r="B1862" s="16">
        <v>8</v>
      </c>
      <c r="C1862" s="16">
        <v>1</v>
      </c>
      <c r="D1862" s="27">
        <v>0.45</v>
      </c>
      <c r="E1862" s="16" t="str">
        <f t="shared" si="29"/>
        <v>481</v>
      </c>
    </row>
    <row r="1863" spans="1:5" x14ac:dyDescent="0.25">
      <c r="A1863" s="16">
        <v>4</v>
      </c>
      <c r="B1863" s="16">
        <v>8</v>
      </c>
      <c r="C1863" s="16">
        <v>2</v>
      </c>
      <c r="D1863" s="27">
        <v>0.45</v>
      </c>
      <c r="E1863" s="16" t="str">
        <f t="shared" si="29"/>
        <v>482</v>
      </c>
    </row>
    <row r="1864" spans="1:5" x14ac:dyDescent="0.25">
      <c r="A1864" s="16">
        <v>4</v>
      </c>
      <c r="B1864" s="16">
        <v>8</v>
      </c>
      <c r="C1864" s="16">
        <v>3</v>
      </c>
      <c r="D1864" s="27">
        <v>0.65</v>
      </c>
      <c r="E1864" s="16" t="str">
        <f t="shared" si="29"/>
        <v>483</v>
      </c>
    </row>
    <row r="1865" spans="1:5" x14ac:dyDescent="0.25">
      <c r="A1865" s="16">
        <v>4</v>
      </c>
      <c r="B1865" s="16">
        <v>8</v>
      </c>
      <c r="C1865" s="16">
        <v>4</v>
      </c>
      <c r="D1865" s="27">
        <v>0.3</v>
      </c>
      <c r="E1865" s="16" t="str">
        <f t="shared" si="29"/>
        <v>484</v>
      </c>
    </row>
    <row r="1866" spans="1:5" x14ac:dyDescent="0.25">
      <c r="A1866" s="16">
        <v>4</v>
      </c>
      <c r="B1866" s="16">
        <v>8</v>
      </c>
      <c r="C1866" s="16">
        <v>5</v>
      </c>
      <c r="D1866" s="27">
        <v>0.70000000000000007</v>
      </c>
      <c r="E1866" s="16" t="str">
        <f t="shared" si="29"/>
        <v>485</v>
      </c>
    </row>
    <row r="1867" spans="1:5" x14ac:dyDescent="0.25">
      <c r="A1867" s="16">
        <v>4</v>
      </c>
      <c r="B1867" s="16">
        <v>8</v>
      </c>
      <c r="C1867" s="16">
        <v>6</v>
      </c>
      <c r="D1867" s="27">
        <v>0.5</v>
      </c>
      <c r="E1867" s="16" t="str">
        <f t="shared" si="29"/>
        <v>486</v>
      </c>
    </row>
    <row r="1868" spans="1:5" x14ac:dyDescent="0.25">
      <c r="A1868" s="16">
        <v>4</v>
      </c>
      <c r="B1868" s="16">
        <v>8</v>
      </c>
      <c r="C1868" s="16">
        <v>7</v>
      </c>
      <c r="D1868" s="27">
        <v>0.85</v>
      </c>
      <c r="E1868" s="16" t="str">
        <f t="shared" si="29"/>
        <v>487</v>
      </c>
    </row>
    <row r="1869" spans="1:5" x14ac:dyDescent="0.25">
      <c r="A1869" s="16">
        <v>4</v>
      </c>
      <c r="B1869" s="16">
        <v>8</v>
      </c>
      <c r="C1869" s="16">
        <v>8</v>
      </c>
      <c r="D1869" s="27">
        <v>0.3</v>
      </c>
      <c r="E1869" s="16" t="str">
        <f t="shared" si="29"/>
        <v>488</v>
      </c>
    </row>
    <row r="1870" spans="1:5" x14ac:dyDescent="0.25">
      <c r="A1870" s="16">
        <v>4</v>
      </c>
      <c r="B1870" s="16">
        <v>8</v>
      </c>
      <c r="C1870" s="16">
        <v>9</v>
      </c>
      <c r="D1870" s="27">
        <v>0.55000000000000004</v>
      </c>
      <c r="E1870" s="16" t="str">
        <f t="shared" si="29"/>
        <v>489</v>
      </c>
    </row>
    <row r="1871" spans="1:5" x14ac:dyDescent="0.25">
      <c r="A1871" s="16">
        <v>4</v>
      </c>
      <c r="B1871" s="16">
        <v>8</v>
      </c>
      <c r="C1871" s="16">
        <v>10</v>
      </c>
      <c r="D1871" s="27">
        <v>0.25</v>
      </c>
      <c r="E1871" s="16" t="str">
        <f t="shared" si="29"/>
        <v>4810</v>
      </c>
    </row>
    <row r="1872" spans="1:5" x14ac:dyDescent="0.25">
      <c r="A1872" s="16">
        <v>4</v>
      </c>
      <c r="B1872" s="16">
        <v>8</v>
      </c>
      <c r="C1872" s="16">
        <v>11</v>
      </c>
      <c r="D1872" s="27">
        <v>0.75</v>
      </c>
      <c r="E1872" s="16" t="str">
        <f t="shared" si="29"/>
        <v>4811</v>
      </c>
    </row>
    <row r="1873" spans="1:5" x14ac:dyDescent="0.25">
      <c r="A1873" s="16">
        <v>4</v>
      </c>
      <c r="B1873" s="16">
        <v>8</v>
      </c>
      <c r="C1873" s="16">
        <v>12</v>
      </c>
      <c r="D1873" s="27">
        <v>0.5</v>
      </c>
      <c r="E1873" s="16" t="str">
        <f t="shared" si="29"/>
        <v>4812</v>
      </c>
    </row>
    <row r="1874" spans="1:5" x14ac:dyDescent="0.25">
      <c r="A1874" s="16">
        <v>4</v>
      </c>
      <c r="B1874" s="16">
        <v>8</v>
      </c>
      <c r="C1874" s="16">
        <v>13</v>
      </c>
      <c r="D1874" s="27">
        <v>0.5</v>
      </c>
      <c r="E1874" s="16" t="str">
        <f t="shared" si="29"/>
        <v>4813</v>
      </c>
    </row>
    <row r="1875" spans="1:5" x14ac:dyDescent="0.25">
      <c r="A1875" s="16">
        <v>4</v>
      </c>
      <c r="B1875" s="16">
        <v>8</v>
      </c>
      <c r="C1875" s="16">
        <v>14</v>
      </c>
      <c r="D1875" s="27">
        <v>0.5</v>
      </c>
      <c r="E1875" s="16" t="str">
        <f t="shared" si="29"/>
        <v>4814</v>
      </c>
    </row>
    <row r="1876" spans="1:5" x14ac:dyDescent="0.25">
      <c r="A1876" s="16">
        <v>4</v>
      </c>
      <c r="B1876" s="16">
        <v>8</v>
      </c>
      <c r="C1876" s="16">
        <v>15</v>
      </c>
      <c r="D1876" s="27">
        <v>0.5</v>
      </c>
      <c r="E1876" s="16" t="str">
        <f t="shared" si="29"/>
        <v>4815</v>
      </c>
    </row>
    <row r="1877" spans="1:5" x14ac:dyDescent="0.25">
      <c r="A1877" s="16">
        <v>4</v>
      </c>
      <c r="B1877" s="16">
        <v>8</v>
      </c>
      <c r="C1877" s="16">
        <v>16</v>
      </c>
      <c r="D1877" s="27">
        <v>0.5</v>
      </c>
      <c r="E1877" s="16" t="str">
        <f t="shared" si="29"/>
        <v>4816</v>
      </c>
    </row>
    <row r="1878" spans="1:5" x14ac:dyDescent="0.25">
      <c r="A1878" s="16">
        <v>4</v>
      </c>
      <c r="B1878" s="16">
        <v>8</v>
      </c>
      <c r="C1878" s="16">
        <v>17</v>
      </c>
      <c r="D1878" s="27">
        <v>0.5</v>
      </c>
      <c r="E1878" s="16" t="str">
        <f t="shared" si="29"/>
        <v>4817</v>
      </c>
    </row>
    <row r="1879" spans="1:5" x14ac:dyDescent="0.25">
      <c r="A1879" s="16">
        <v>4</v>
      </c>
      <c r="B1879" s="16">
        <v>8</v>
      </c>
      <c r="C1879" s="16">
        <v>18</v>
      </c>
      <c r="D1879" s="27">
        <v>0.65</v>
      </c>
      <c r="E1879" s="16" t="str">
        <f t="shared" si="29"/>
        <v>4818</v>
      </c>
    </row>
    <row r="1880" spans="1:5" x14ac:dyDescent="0.25">
      <c r="A1880" s="16">
        <v>4</v>
      </c>
      <c r="B1880" s="16">
        <v>8</v>
      </c>
      <c r="C1880" s="16">
        <v>19</v>
      </c>
      <c r="D1880" s="27">
        <v>0.45</v>
      </c>
      <c r="E1880" s="16" t="str">
        <f t="shared" si="29"/>
        <v>4819</v>
      </c>
    </row>
    <row r="1881" spans="1:5" x14ac:dyDescent="0.25">
      <c r="A1881" s="16">
        <v>4</v>
      </c>
      <c r="B1881" s="16">
        <v>8</v>
      </c>
      <c r="C1881" s="16">
        <v>20</v>
      </c>
      <c r="D1881" s="27">
        <v>0.5</v>
      </c>
      <c r="E1881" s="16" t="str">
        <f t="shared" si="29"/>
        <v>4820</v>
      </c>
    </row>
    <row r="1882" spans="1:5" x14ac:dyDescent="0.25">
      <c r="A1882" s="16">
        <v>4</v>
      </c>
      <c r="B1882" s="16">
        <v>8</v>
      </c>
      <c r="C1882" s="16">
        <v>21</v>
      </c>
      <c r="D1882" s="27">
        <v>0.5</v>
      </c>
      <c r="E1882" s="16" t="str">
        <f t="shared" si="29"/>
        <v>4821</v>
      </c>
    </row>
    <row r="1883" spans="1:5" x14ac:dyDescent="0.25">
      <c r="A1883" s="16">
        <v>4</v>
      </c>
      <c r="B1883" s="16">
        <v>8</v>
      </c>
      <c r="C1883" s="16">
        <v>22</v>
      </c>
      <c r="D1883" s="27">
        <v>0.5</v>
      </c>
      <c r="E1883" s="16" t="str">
        <f t="shared" si="29"/>
        <v>4822</v>
      </c>
    </row>
    <row r="1884" spans="1:5" x14ac:dyDescent="0.25">
      <c r="A1884" s="16">
        <v>4</v>
      </c>
      <c r="B1884" s="16">
        <v>8</v>
      </c>
      <c r="C1884" s="16">
        <v>23</v>
      </c>
      <c r="D1884" s="27">
        <v>0.5</v>
      </c>
      <c r="E1884" s="16" t="str">
        <f t="shared" si="29"/>
        <v>4823</v>
      </c>
    </row>
    <row r="1885" spans="1:5" x14ac:dyDescent="0.25">
      <c r="A1885" s="16">
        <v>4</v>
      </c>
      <c r="B1885" s="16">
        <v>8</v>
      </c>
      <c r="C1885" s="16">
        <v>24</v>
      </c>
      <c r="D1885" s="27">
        <v>0.5</v>
      </c>
      <c r="E1885" s="16" t="str">
        <f t="shared" si="29"/>
        <v>4824</v>
      </c>
    </row>
    <row r="1886" spans="1:5" x14ac:dyDescent="0.25">
      <c r="A1886" s="16">
        <v>4</v>
      </c>
      <c r="B1886" s="16">
        <v>8</v>
      </c>
      <c r="C1886" s="16">
        <v>25</v>
      </c>
      <c r="D1886" s="27">
        <v>0.5</v>
      </c>
      <c r="E1886" s="16" t="str">
        <f t="shared" si="29"/>
        <v>4825</v>
      </c>
    </row>
    <row r="1887" spans="1:5" x14ac:dyDescent="0.25">
      <c r="A1887" s="16">
        <v>4</v>
      </c>
      <c r="B1887" s="16">
        <v>8</v>
      </c>
      <c r="C1887" s="16">
        <v>26</v>
      </c>
      <c r="D1887" s="27">
        <v>0.5</v>
      </c>
      <c r="E1887" s="16" t="str">
        <f t="shared" si="29"/>
        <v>4826</v>
      </c>
    </row>
    <row r="1888" spans="1:5" x14ac:dyDescent="0.25">
      <c r="A1888" s="16">
        <v>4</v>
      </c>
      <c r="B1888" s="16">
        <v>8</v>
      </c>
      <c r="C1888" s="16">
        <v>27</v>
      </c>
      <c r="D1888" s="27">
        <v>0.5</v>
      </c>
      <c r="E1888" s="16" t="str">
        <f t="shared" si="29"/>
        <v>4827</v>
      </c>
    </row>
    <row r="1889" spans="1:5" x14ac:dyDescent="0.25">
      <c r="A1889" s="16">
        <v>4</v>
      </c>
      <c r="B1889" s="16">
        <v>8</v>
      </c>
      <c r="C1889" s="16">
        <v>28</v>
      </c>
      <c r="D1889" s="27">
        <v>0.5</v>
      </c>
      <c r="E1889" s="16" t="str">
        <f t="shared" si="29"/>
        <v>4828</v>
      </c>
    </row>
    <row r="1890" spans="1:5" x14ac:dyDescent="0.25">
      <c r="A1890" s="16">
        <v>4</v>
      </c>
      <c r="B1890" s="16">
        <v>8</v>
      </c>
      <c r="C1890" s="16">
        <v>29</v>
      </c>
      <c r="D1890" s="27">
        <v>0.5</v>
      </c>
      <c r="E1890" s="16" t="str">
        <f t="shared" si="29"/>
        <v>4829</v>
      </c>
    </row>
    <row r="1891" spans="1:5" x14ac:dyDescent="0.25">
      <c r="A1891" s="16">
        <v>4</v>
      </c>
      <c r="B1891" s="16">
        <v>8</v>
      </c>
      <c r="C1891" s="16">
        <v>30</v>
      </c>
      <c r="D1891" s="27">
        <v>0.5</v>
      </c>
      <c r="E1891" s="16" t="str">
        <f t="shared" si="29"/>
        <v>4830</v>
      </c>
    </row>
    <row r="1892" spans="1:5" x14ac:dyDescent="0.25">
      <c r="A1892" s="16">
        <v>4</v>
      </c>
      <c r="B1892" s="16">
        <v>8</v>
      </c>
      <c r="C1892" s="16">
        <v>31</v>
      </c>
      <c r="D1892" s="27">
        <v>0.5</v>
      </c>
      <c r="E1892" s="16" t="str">
        <f t="shared" si="29"/>
        <v>4831</v>
      </c>
    </row>
    <row r="1893" spans="1:5" x14ac:dyDescent="0.25">
      <c r="A1893" s="16">
        <v>4</v>
      </c>
      <c r="B1893" s="16">
        <v>8</v>
      </c>
      <c r="C1893" s="16">
        <v>32</v>
      </c>
      <c r="D1893" s="27">
        <v>0.5</v>
      </c>
      <c r="E1893" s="16" t="str">
        <f t="shared" si="29"/>
        <v>4832</v>
      </c>
    </row>
    <row r="1894" spans="1:5" x14ac:dyDescent="0.25">
      <c r="A1894" s="16">
        <v>4</v>
      </c>
      <c r="B1894" s="16">
        <v>8</v>
      </c>
      <c r="C1894" s="16">
        <v>33</v>
      </c>
      <c r="D1894" s="27">
        <v>0.5</v>
      </c>
      <c r="E1894" s="16" t="str">
        <f t="shared" si="29"/>
        <v>4833</v>
      </c>
    </row>
    <row r="1895" spans="1:5" x14ac:dyDescent="0.25">
      <c r="A1895" s="16">
        <v>4</v>
      </c>
      <c r="B1895" s="16">
        <v>8</v>
      </c>
      <c r="C1895" s="16">
        <v>34</v>
      </c>
      <c r="D1895" s="27">
        <v>0.5</v>
      </c>
      <c r="E1895" s="16" t="str">
        <f t="shared" si="29"/>
        <v>4834</v>
      </c>
    </row>
    <row r="1896" spans="1:5" x14ac:dyDescent="0.25">
      <c r="A1896" s="16">
        <v>4</v>
      </c>
      <c r="B1896" s="16">
        <v>8</v>
      </c>
      <c r="C1896" s="16">
        <v>35</v>
      </c>
      <c r="D1896" s="27">
        <v>0.5</v>
      </c>
      <c r="E1896" s="16" t="str">
        <f t="shared" si="29"/>
        <v>4835</v>
      </c>
    </row>
    <row r="1897" spans="1:5" x14ac:dyDescent="0.25">
      <c r="A1897" s="16">
        <v>4</v>
      </c>
      <c r="B1897" s="16">
        <v>8</v>
      </c>
      <c r="C1897" s="16">
        <v>36</v>
      </c>
      <c r="D1897" s="27">
        <v>0.5</v>
      </c>
      <c r="E1897" s="16" t="str">
        <f t="shared" si="29"/>
        <v>4836</v>
      </c>
    </row>
    <row r="1898" spans="1:5" x14ac:dyDescent="0.25">
      <c r="A1898" s="16">
        <v>4</v>
      </c>
      <c r="B1898" s="16">
        <v>8</v>
      </c>
      <c r="C1898" s="16">
        <v>37</v>
      </c>
      <c r="D1898" s="27">
        <v>0.5</v>
      </c>
      <c r="E1898" s="16" t="str">
        <f t="shared" si="29"/>
        <v>4837</v>
      </c>
    </row>
    <row r="1899" spans="1:5" x14ac:dyDescent="0.25">
      <c r="A1899" s="16">
        <v>4</v>
      </c>
      <c r="B1899" s="16">
        <v>8</v>
      </c>
      <c r="C1899" s="16">
        <v>38</v>
      </c>
      <c r="D1899" s="27">
        <v>0.5</v>
      </c>
      <c r="E1899" s="16" t="str">
        <f t="shared" si="29"/>
        <v>4838</v>
      </c>
    </row>
    <row r="1900" spans="1:5" x14ac:dyDescent="0.25">
      <c r="A1900" s="16">
        <v>4</v>
      </c>
      <c r="B1900" s="16">
        <v>8</v>
      </c>
      <c r="C1900" s="16">
        <v>39</v>
      </c>
      <c r="D1900" s="27">
        <v>0.5</v>
      </c>
      <c r="E1900" s="16" t="str">
        <f t="shared" si="29"/>
        <v>4839</v>
      </c>
    </row>
    <row r="1901" spans="1:5" x14ac:dyDescent="0.25">
      <c r="A1901" s="16">
        <v>4</v>
      </c>
      <c r="B1901" s="16">
        <v>8</v>
      </c>
      <c r="C1901" s="16">
        <v>40</v>
      </c>
      <c r="D1901" s="27">
        <v>0.5</v>
      </c>
      <c r="E1901" s="16" t="str">
        <f t="shared" si="29"/>
        <v>4840</v>
      </c>
    </row>
    <row r="1902" spans="1:5" x14ac:dyDescent="0.25">
      <c r="A1902" s="16">
        <v>4</v>
      </c>
      <c r="B1902" s="16">
        <v>8</v>
      </c>
      <c r="C1902" s="16">
        <v>41</v>
      </c>
      <c r="D1902" s="27">
        <v>0.5</v>
      </c>
      <c r="E1902" s="16" t="str">
        <f t="shared" si="29"/>
        <v>4841</v>
      </c>
    </row>
    <row r="1903" spans="1:5" x14ac:dyDescent="0.25">
      <c r="A1903" s="16">
        <v>4</v>
      </c>
      <c r="B1903" s="16">
        <v>8</v>
      </c>
      <c r="C1903" s="16">
        <v>42</v>
      </c>
      <c r="D1903" s="27">
        <v>0.5</v>
      </c>
      <c r="E1903" s="16" t="str">
        <f t="shared" si="29"/>
        <v>4842</v>
      </c>
    </row>
    <row r="1904" spans="1:5" x14ac:dyDescent="0.25">
      <c r="A1904" s="16">
        <v>4</v>
      </c>
      <c r="B1904" s="16">
        <v>8</v>
      </c>
      <c r="C1904" s="16">
        <v>43</v>
      </c>
      <c r="D1904" s="27">
        <v>0.4</v>
      </c>
      <c r="E1904" s="16" t="str">
        <f t="shared" si="29"/>
        <v>4843</v>
      </c>
    </row>
    <row r="1905" spans="1:5" x14ac:dyDescent="0.25">
      <c r="A1905" s="16">
        <v>4</v>
      </c>
      <c r="B1905" s="16">
        <v>8</v>
      </c>
      <c r="C1905" s="16">
        <v>44</v>
      </c>
      <c r="D1905" s="27">
        <v>0.85</v>
      </c>
      <c r="E1905" s="16" t="str">
        <f t="shared" si="29"/>
        <v>4844</v>
      </c>
    </row>
    <row r="1906" spans="1:5" x14ac:dyDescent="0.25">
      <c r="A1906" s="16">
        <v>4</v>
      </c>
      <c r="B1906" s="16">
        <v>8</v>
      </c>
      <c r="C1906" s="16">
        <v>45</v>
      </c>
      <c r="D1906" s="27">
        <v>0.5</v>
      </c>
      <c r="E1906" s="16" t="str">
        <f t="shared" si="29"/>
        <v>4845</v>
      </c>
    </row>
    <row r="1907" spans="1:5" x14ac:dyDescent="0.25">
      <c r="A1907" s="16">
        <v>4</v>
      </c>
      <c r="B1907" s="16">
        <v>8</v>
      </c>
      <c r="C1907" s="16">
        <v>46</v>
      </c>
      <c r="D1907" s="27">
        <v>0.95000000000000007</v>
      </c>
      <c r="E1907" s="16" t="str">
        <f t="shared" si="29"/>
        <v>4846</v>
      </c>
    </row>
    <row r="1908" spans="1:5" x14ac:dyDescent="0.25">
      <c r="A1908" s="16">
        <v>4</v>
      </c>
      <c r="B1908" s="16">
        <v>8</v>
      </c>
      <c r="C1908" s="16">
        <v>47</v>
      </c>
      <c r="D1908" s="27">
        <v>0.5</v>
      </c>
      <c r="E1908" s="16" t="str">
        <f t="shared" si="29"/>
        <v>4847</v>
      </c>
    </row>
    <row r="1909" spans="1:5" x14ac:dyDescent="0.25">
      <c r="A1909" s="16">
        <v>4</v>
      </c>
      <c r="B1909" s="16">
        <v>8</v>
      </c>
      <c r="C1909" s="16">
        <v>48</v>
      </c>
      <c r="D1909" s="27">
        <v>0.75</v>
      </c>
      <c r="E1909" s="16" t="str">
        <f t="shared" si="29"/>
        <v>4848</v>
      </c>
    </row>
    <row r="1910" spans="1:5" x14ac:dyDescent="0.25">
      <c r="A1910" s="16">
        <v>4</v>
      </c>
      <c r="B1910" s="16">
        <v>8</v>
      </c>
      <c r="C1910" s="16">
        <v>49</v>
      </c>
      <c r="D1910" s="27">
        <v>0.65</v>
      </c>
      <c r="E1910" s="16" t="str">
        <f t="shared" si="29"/>
        <v>4849</v>
      </c>
    </row>
    <row r="1911" spans="1:5" x14ac:dyDescent="0.25">
      <c r="A1911" s="16">
        <v>4</v>
      </c>
      <c r="B1911" s="16">
        <v>8</v>
      </c>
      <c r="C1911" s="16">
        <v>50</v>
      </c>
      <c r="D1911" s="27">
        <v>0.65</v>
      </c>
      <c r="E1911" s="16" t="str">
        <f t="shared" si="29"/>
        <v>4850</v>
      </c>
    </row>
    <row r="1912" spans="1:5" x14ac:dyDescent="0.25">
      <c r="A1912" s="16">
        <v>4</v>
      </c>
      <c r="B1912" s="16">
        <v>8</v>
      </c>
      <c r="C1912" s="16">
        <v>51</v>
      </c>
      <c r="D1912" s="27">
        <v>0.65</v>
      </c>
      <c r="E1912" s="16" t="str">
        <f t="shared" si="29"/>
        <v>4851</v>
      </c>
    </row>
    <row r="1913" spans="1:5" x14ac:dyDescent="0.25">
      <c r="A1913" s="16">
        <v>4</v>
      </c>
      <c r="B1913" s="16">
        <v>8</v>
      </c>
      <c r="C1913" s="16">
        <v>52</v>
      </c>
      <c r="D1913" s="27">
        <v>0.65</v>
      </c>
      <c r="E1913" s="16" t="str">
        <f t="shared" si="29"/>
        <v>4852</v>
      </c>
    </row>
    <row r="1914" spans="1:5" x14ac:dyDescent="0.25">
      <c r="A1914" s="16">
        <v>4</v>
      </c>
      <c r="B1914" s="16">
        <v>8</v>
      </c>
      <c r="C1914" s="16">
        <v>53</v>
      </c>
      <c r="D1914" s="27">
        <v>0.65</v>
      </c>
      <c r="E1914" s="16" t="str">
        <f t="shared" si="29"/>
        <v>4853</v>
      </c>
    </row>
    <row r="1915" spans="1:5" x14ac:dyDescent="0.25">
      <c r="A1915" s="16">
        <v>4</v>
      </c>
      <c r="B1915" s="16">
        <v>8</v>
      </c>
      <c r="C1915" s="16">
        <v>54</v>
      </c>
      <c r="D1915" s="27">
        <v>0.65</v>
      </c>
      <c r="E1915" s="16" t="str">
        <f t="shared" si="29"/>
        <v>4854</v>
      </c>
    </row>
    <row r="1916" spans="1:5" x14ac:dyDescent="0.25">
      <c r="A1916" s="16">
        <v>4</v>
      </c>
      <c r="B1916" s="16">
        <v>8</v>
      </c>
      <c r="C1916" s="16">
        <v>55</v>
      </c>
      <c r="D1916" s="27">
        <v>0.65</v>
      </c>
      <c r="E1916" s="16" t="str">
        <f t="shared" si="29"/>
        <v>4855</v>
      </c>
    </row>
    <row r="1917" spans="1:5" x14ac:dyDescent="0.25">
      <c r="A1917" s="16">
        <v>4</v>
      </c>
      <c r="B1917" s="16">
        <v>8</v>
      </c>
      <c r="C1917" s="16">
        <v>56</v>
      </c>
      <c r="D1917" s="27">
        <v>0.65</v>
      </c>
      <c r="E1917" s="16" t="str">
        <f t="shared" si="29"/>
        <v>4856</v>
      </c>
    </row>
    <row r="1918" spans="1:5" x14ac:dyDescent="0.25">
      <c r="A1918" s="16">
        <v>4</v>
      </c>
      <c r="B1918" s="16">
        <v>8</v>
      </c>
      <c r="C1918" s="16">
        <v>57</v>
      </c>
      <c r="D1918" s="27">
        <v>0.65</v>
      </c>
      <c r="E1918" s="16" t="str">
        <f t="shared" si="29"/>
        <v>4857</v>
      </c>
    </row>
    <row r="1919" spans="1:5" x14ac:dyDescent="0.25">
      <c r="A1919" s="16">
        <v>4</v>
      </c>
      <c r="B1919" s="16">
        <v>8</v>
      </c>
      <c r="C1919" s="16">
        <v>58</v>
      </c>
      <c r="D1919" s="27">
        <v>0.65</v>
      </c>
      <c r="E1919" s="16" t="str">
        <f t="shared" si="29"/>
        <v>4858</v>
      </c>
    </row>
    <row r="1920" spans="1:5" x14ac:dyDescent="0.25">
      <c r="A1920" s="16">
        <v>4</v>
      </c>
      <c r="B1920" s="16">
        <v>8</v>
      </c>
      <c r="C1920" s="16">
        <v>59</v>
      </c>
      <c r="D1920" s="27">
        <v>0.65</v>
      </c>
      <c r="E1920" s="16" t="str">
        <f t="shared" si="29"/>
        <v>4859</v>
      </c>
    </row>
    <row r="1921" spans="1:5" x14ac:dyDescent="0.25">
      <c r="A1921" s="16">
        <v>4</v>
      </c>
      <c r="B1921" s="16">
        <v>8</v>
      </c>
      <c r="C1921" s="16">
        <v>60</v>
      </c>
      <c r="D1921" s="27">
        <v>0.65</v>
      </c>
      <c r="E1921" s="16" t="str">
        <f t="shared" si="29"/>
        <v>4860</v>
      </c>
    </row>
    <row r="1922" spans="1:5" x14ac:dyDescent="0.25">
      <c r="A1922" s="16">
        <v>5</v>
      </c>
      <c r="B1922" s="16">
        <v>1</v>
      </c>
      <c r="C1922" s="16">
        <v>1</v>
      </c>
      <c r="D1922" s="27">
        <v>0.65</v>
      </c>
      <c r="E1922" s="16" t="str">
        <f t="shared" si="29"/>
        <v>511</v>
      </c>
    </row>
    <row r="1923" spans="1:5" x14ac:dyDescent="0.25">
      <c r="A1923" s="16">
        <v>5</v>
      </c>
      <c r="B1923" s="16">
        <v>1</v>
      </c>
      <c r="C1923" s="16">
        <v>2</v>
      </c>
      <c r="D1923" s="27">
        <v>0.65</v>
      </c>
      <c r="E1923" s="16" t="str">
        <f t="shared" ref="E1923:E1986" si="30">A1923&amp;B1923&amp;C1923</f>
        <v>512</v>
      </c>
    </row>
    <row r="1924" spans="1:5" x14ac:dyDescent="0.25">
      <c r="A1924" s="16">
        <v>5</v>
      </c>
      <c r="B1924" s="16">
        <v>1</v>
      </c>
      <c r="C1924" s="16">
        <v>3</v>
      </c>
      <c r="D1924" s="27">
        <v>0.55000000000000004</v>
      </c>
      <c r="E1924" s="16" t="str">
        <f t="shared" si="30"/>
        <v>513</v>
      </c>
    </row>
    <row r="1925" spans="1:5" x14ac:dyDescent="0.25">
      <c r="A1925" s="16">
        <v>5</v>
      </c>
      <c r="B1925" s="16">
        <v>1</v>
      </c>
      <c r="C1925" s="16">
        <v>4</v>
      </c>
      <c r="D1925" s="27">
        <v>0.9</v>
      </c>
      <c r="E1925" s="16" t="str">
        <f t="shared" si="30"/>
        <v>514</v>
      </c>
    </row>
    <row r="1926" spans="1:5" x14ac:dyDescent="0.25">
      <c r="A1926" s="16">
        <v>5</v>
      </c>
      <c r="B1926" s="16">
        <v>1</v>
      </c>
      <c r="C1926" s="16">
        <v>5</v>
      </c>
      <c r="D1926" s="27">
        <v>0.4</v>
      </c>
      <c r="E1926" s="16" t="str">
        <f t="shared" si="30"/>
        <v>515</v>
      </c>
    </row>
    <row r="1927" spans="1:5" x14ac:dyDescent="0.25">
      <c r="A1927" s="16">
        <v>5</v>
      </c>
      <c r="B1927" s="16">
        <v>1</v>
      </c>
      <c r="C1927" s="16">
        <v>6</v>
      </c>
      <c r="D1927" s="27">
        <v>0.55000000000000004</v>
      </c>
      <c r="E1927" s="16" t="str">
        <f t="shared" si="30"/>
        <v>516</v>
      </c>
    </row>
    <row r="1928" spans="1:5" x14ac:dyDescent="0.25">
      <c r="A1928" s="16">
        <v>5</v>
      </c>
      <c r="B1928" s="16">
        <v>1</v>
      </c>
      <c r="C1928" s="16">
        <v>7</v>
      </c>
      <c r="D1928" s="27">
        <v>0.3</v>
      </c>
      <c r="E1928" s="16" t="str">
        <f t="shared" si="30"/>
        <v>517</v>
      </c>
    </row>
    <row r="1929" spans="1:5" x14ac:dyDescent="0.25">
      <c r="A1929" s="16">
        <v>5</v>
      </c>
      <c r="B1929" s="16">
        <v>1</v>
      </c>
      <c r="C1929" s="16">
        <v>8</v>
      </c>
      <c r="D1929" s="27">
        <v>0.55000000000000004</v>
      </c>
      <c r="E1929" s="16" t="str">
        <f t="shared" si="30"/>
        <v>518</v>
      </c>
    </row>
    <row r="1930" spans="1:5" x14ac:dyDescent="0.25">
      <c r="A1930" s="16">
        <v>5</v>
      </c>
      <c r="B1930" s="16">
        <v>1</v>
      </c>
      <c r="C1930" s="16">
        <v>9</v>
      </c>
      <c r="D1930" s="27">
        <v>0.3</v>
      </c>
      <c r="E1930" s="16" t="str">
        <f t="shared" si="30"/>
        <v>519</v>
      </c>
    </row>
    <row r="1931" spans="1:5" x14ac:dyDescent="0.25">
      <c r="A1931" s="16">
        <v>5</v>
      </c>
      <c r="B1931" s="16">
        <v>1</v>
      </c>
      <c r="C1931" s="16">
        <v>10</v>
      </c>
      <c r="D1931" s="27">
        <v>0.70000000000000007</v>
      </c>
      <c r="E1931" s="16" t="str">
        <f t="shared" si="30"/>
        <v>5110</v>
      </c>
    </row>
    <row r="1932" spans="1:5" x14ac:dyDescent="0.25">
      <c r="A1932" s="16">
        <v>5</v>
      </c>
      <c r="B1932" s="16">
        <v>1</v>
      </c>
      <c r="C1932" s="16">
        <v>11</v>
      </c>
      <c r="D1932" s="27">
        <v>0.5</v>
      </c>
      <c r="E1932" s="16" t="str">
        <f t="shared" si="30"/>
        <v>5111</v>
      </c>
    </row>
    <row r="1933" spans="1:5" x14ac:dyDescent="0.25">
      <c r="A1933" s="16">
        <v>5</v>
      </c>
      <c r="B1933" s="16">
        <v>1</v>
      </c>
      <c r="C1933" s="16">
        <v>12</v>
      </c>
      <c r="D1933" s="27">
        <v>0.5</v>
      </c>
      <c r="E1933" s="16" t="str">
        <f t="shared" si="30"/>
        <v>5112</v>
      </c>
    </row>
    <row r="1934" spans="1:5" x14ac:dyDescent="0.25">
      <c r="A1934" s="16">
        <v>5</v>
      </c>
      <c r="B1934" s="16">
        <v>1</v>
      </c>
      <c r="C1934" s="16">
        <v>13</v>
      </c>
      <c r="D1934" s="27">
        <v>0.5</v>
      </c>
      <c r="E1934" s="16" t="str">
        <f t="shared" si="30"/>
        <v>5113</v>
      </c>
    </row>
    <row r="1935" spans="1:5" x14ac:dyDescent="0.25">
      <c r="A1935" s="16">
        <v>5</v>
      </c>
      <c r="B1935" s="16">
        <v>1</v>
      </c>
      <c r="C1935" s="16">
        <v>14</v>
      </c>
      <c r="D1935" s="27">
        <v>0.5</v>
      </c>
      <c r="E1935" s="16" t="str">
        <f t="shared" si="30"/>
        <v>5114</v>
      </c>
    </row>
    <row r="1936" spans="1:5" x14ac:dyDescent="0.25">
      <c r="A1936" s="16">
        <v>5</v>
      </c>
      <c r="B1936" s="16">
        <v>1</v>
      </c>
      <c r="C1936" s="16">
        <v>15</v>
      </c>
      <c r="D1936" s="27">
        <v>0.5</v>
      </c>
      <c r="E1936" s="16" t="str">
        <f t="shared" si="30"/>
        <v>5115</v>
      </c>
    </row>
    <row r="1937" spans="1:5" x14ac:dyDescent="0.25">
      <c r="A1937" s="16">
        <v>5</v>
      </c>
      <c r="B1937" s="16">
        <v>1</v>
      </c>
      <c r="C1937" s="16">
        <v>16</v>
      </c>
      <c r="D1937" s="27">
        <v>0.5</v>
      </c>
      <c r="E1937" s="16" t="str">
        <f t="shared" si="30"/>
        <v>5116</v>
      </c>
    </row>
    <row r="1938" spans="1:5" x14ac:dyDescent="0.25">
      <c r="A1938" s="16">
        <v>5</v>
      </c>
      <c r="B1938" s="16">
        <v>1</v>
      </c>
      <c r="C1938" s="16">
        <v>17</v>
      </c>
      <c r="D1938" s="27">
        <v>0.5</v>
      </c>
      <c r="E1938" s="16" t="str">
        <f t="shared" si="30"/>
        <v>5117</v>
      </c>
    </row>
    <row r="1939" spans="1:5" x14ac:dyDescent="0.25">
      <c r="A1939" s="16">
        <v>5</v>
      </c>
      <c r="B1939" s="16">
        <v>1</v>
      </c>
      <c r="C1939" s="16">
        <v>18</v>
      </c>
      <c r="D1939" s="27">
        <v>0.5</v>
      </c>
      <c r="E1939" s="16" t="str">
        <f t="shared" si="30"/>
        <v>5118</v>
      </c>
    </row>
    <row r="1940" spans="1:5" x14ac:dyDescent="0.25">
      <c r="A1940" s="16">
        <v>5</v>
      </c>
      <c r="B1940" s="16">
        <v>1</v>
      </c>
      <c r="C1940" s="16">
        <v>19</v>
      </c>
      <c r="D1940" s="27">
        <v>0.5</v>
      </c>
      <c r="E1940" s="16" t="str">
        <f t="shared" si="30"/>
        <v>5119</v>
      </c>
    </row>
    <row r="1941" spans="1:5" x14ac:dyDescent="0.25">
      <c r="A1941" s="16">
        <v>5</v>
      </c>
      <c r="B1941" s="16">
        <v>1</v>
      </c>
      <c r="C1941" s="16">
        <v>20</v>
      </c>
      <c r="D1941" s="27">
        <v>0.55000000000000004</v>
      </c>
      <c r="E1941" s="16" t="str">
        <f t="shared" si="30"/>
        <v>5120</v>
      </c>
    </row>
    <row r="1942" spans="1:5" x14ac:dyDescent="0.25">
      <c r="A1942" s="16">
        <v>5</v>
      </c>
      <c r="B1942" s="16">
        <v>1</v>
      </c>
      <c r="C1942" s="16">
        <v>21</v>
      </c>
      <c r="D1942" s="27">
        <v>0.35000000000000003</v>
      </c>
      <c r="E1942" s="16" t="str">
        <f t="shared" si="30"/>
        <v>5121</v>
      </c>
    </row>
    <row r="1943" spans="1:5" x14ac:dyDescent="0.25">
      <c r="A1943" s="16">
        <v>5</v>
      </c>
      <c r="B1943" s="16">
        <v>1</v>
      </c>
      <c r="C1943" s="16">
        <v>22</v>
      </c>
      <c r="D1943" s="27">
        <v>0.45</v>
      </c>
      <c r="E1943" s="16" t="str">
        <f t="shared" si="30"/>
        <v>5122</v>
      </c>
    </row>
    <row r="1944" spans="1:5" x14ac:dyDescent="0.25">
      <c r="A1944" s="16">
        <v>5</v>
      </c>
      <c r="B1944" s="16">
        <v>1</v>
      </c>
      <c r="C1944" s="16">
        <v>23</v>
      </c>
      <c r="D1944" s="27">
        <v>0.45</v>
      </c>
      <c r="E1944" s="16" t="str">
        <f t="shared" si="30"/>
        <v>5123</v>
      </c>
    </row>
    <row r="1945" spans="1:5" x14ac:dyDescent="0.25">
      <c r="A1945" s="16">
        <v>5</v>
      </c>
      <c r="B1945" s="16">
        <v>1</v>
      </c>
      <c r="C1945" s="16">
        <v>24</v>
      </c>
      <c r="D1945" s="27">
        <v>0.45</v>
      </c>
      <c r="E1945" s="16" t="str">
        <f t="shared" si="30"/>
        <v>5124</v>
      </c>
    </row>
    <row r="1946" spans="1:5" x14ac:dyDescent="0.25">
      <c r="A1946" s="16">
        <v>5</v>
      </c>
      <c r="B1946" s="16">
        <v>1</v>
      </c>
      <c r="C1946" s="16">
        <v>25</v>
      </c>
      <c r="D1946" s="27">
        <v>0.45</v>
      </c>
      <c r="E1946" s="16" t="str">
        <f t="shared" si="30"/>
        <v>5125</v>
      </c>
    </row>
    <row r="1947" spans="1:5" x14ac:dyDescent="0.25">
      <c r="A1947" s="16">
        <v>5</v>
      </c>
      <c r="B1947" s="16">
        <v>1</v>
      </c>
      <c r="C1947" s="16">
        <v>26</v>
      </c>
      <c r="D1947" s="27">
        <v>0.45</v>
      </c>
      <c r="E1947" s="16" t="str">
        <f t="shared" si="30"/>
        <v>5126</v>
      </c>
    </row>
    <row r="1948" spans="1:5" x14ac:dyDescent="0.25">
      <c r="A1948" s="16">
        <v>5</v>
      </c>
      <c r="B1948" s="16">
        <v>1</v>
      </c>
      <c r="C1948" s="16">
        <v>27</v>
      </c>
      <c r="D1948" s="27">
        <v>0.45</v>
      </c>
      <c r="E1948" s="16" t="str">
        <f t="shared" si="30"/>
        <v>5127</v>
      </c>
    </row>
    <row r="1949" spans="1:5" x14ac:dyDescent="0.25">
      <c r="A1949" s="16">
        <v>5</v>
      </c>
      <c r="B1949" s="16">
        <v>1</v>
      </c>
      <c r="C1949" s="16">
        <v>28</v>
      </c>
      <c r="D1949" s="27">
        <v>0.45</v>
      </c>
      <c r="E1949" s="16" t="str">
        <f t="shared" si="30"/>
        <v>5128</v>
      </c>
    </row>
    <row r="1950" spans="1:5" x14ac:dyDescent="0.25">
      <c r="A1950" s="16">
        <v>5</v>
      </c>
      <c r="B1950" s="16">
        <v>1</v>
      </c>
      <c r="C1950" s="16">
        <v>29</v>
      </c>
      <c r="D1950" s="27">
        <v>0.45</v>
      </c>
      <c r="E1950" s="16" t="str">
        <f t="shared" si="30"/>
        <v>5129</v>
      </c>
    </row>
    <row r="1951" spans="1:5" x14ac:dyDescent="0.25">
      <c r="A1951" s="16">
        <v>5</v>
      </c>
      <c r="B1951" s="16">
        <v>1</v>
      </c>
      <c r="C1951" s="16">
        <v>30</v>
      </c>
      <c r="D1951" s="27">
        <v>0.45</v>
      </c>
      <c r="E1951" s="16" t="str">
        <f t="shared" si="30"/>
        <v>5130</v>
      </c>
    </row>
    <row r="1952" spans="1:5" x14ac:dyDescent="0.25">
      <c r="A1952" s="16">
        <v>5</v>
      </c>
      <c r="B1952" s="16">
        <v>1</v>
      </c>
      <c r="C1952" s="16">
        <v>31</v>
      </c>
      <c r="D1952" s="27">
        <v>0.45</v>
      </c>
      <c r="E1952" s="16" t="str">
        <f t="shared" si="30"/>
        <v>5131</v>
      </c>
    </row>
    <row r="1953" spans="1:5" x14ac:dyDescent="0.25">
      <c r="A1953" s="16">
        <v>5</v>
      </c>
      <c r="B1953" s="16">
        <v>1</v>
      </c>
      <c r="C1953" s="16">
        <v>32</v>
      </c>
      <c r="D1953" s="27">
        <v>0.45</v>
      </c>
      <c r="E1953" s="16" t="str">
        <f t="shared" si="30"/>
        <v>5132</v>
      </c>
    </row>
    <row r="1954" spans="1:5" x14ac:dyDescent="0.25">
      <c r="A1954" s="16">
        <v>5</v>
      </c>
      <c r="B1954" s="16">
        <v>1</v>
      </c>
      <c r="C1954" s="16">
        <v>33</v>
      </c>
      <c r="D1954" s="27">
        <v>0.45</v>
      </c>
      <c r="E1954" s="16" t="str">
        <f t="shared" si="30"/>
        <v>5133</v>
      </c>
    </row>
    <row r="1955" spans="1:5" x14ac:dyDescent="0.25">
      <c r="A1955" s="16">
        <v>5</v>
      </c>
      <c r="B1955" s="16">
        <v>1</v>
      </c>
      <c r="C1955" s="16">
        <v>34</v>
      </c>
      <c r="D1955" s="27">
        <v>0.45</v>
      </c>
      <c r="E1955" s="16" t="str">
        <f t="shared" si="30"/>
        <v>5134</v>
      </c>
    </row>
    <row r="1956" spans="1:5" x14ac:dyDescent="0.25">
      <c r="A1956" s="16">
        <v>5</v>
      </c>
      <c r="B1956" s="16">
        <v>1</v>
      </c>
      <c r="C1956" s="16">
        <v>35</v>
      </c>
      <c r="D1956" s="27">
        <v>0.45</v>
      </c>
      <c r="E1956" s="16" t="str">
        <f t="shared" si="30"/>
        <v>5135</v>
      </c>
    </row>
    <row r="1957" spans="1:5" x14ac:dyDescent="0.25">
      <c r="A1957" s="16">
        <v>5</v>
      </c>
      <c r="B1957" s="16">
        <v>1</v>
      </c>
      <c r="C1957" s="16">
        <v>36</v>
      </c>
      <c r="D1957" s="27">
        <v>0.45</v>
      </c>
      <c r="E1957" s="16" t="str">
        <f t="shared" si="30"/>
        <v>5136</v>
      </c>
    </row>
    <row r="1958" spans="1:5" x14ac:dyDescent="0.25">
      <c r="A1958" s="16">
        <v>5</v>
      </c>
      <c r="B1958" s="16">
        <v>1</v>
      </c>
      <c r="C1958" s="16">
        <v>37</v>
      </c>
      <c r="D1958" s="27">
        <v>0.45</v>
      </c>
      <c r="E1958" s="16" t="str">
        <f t="shared" si="30"/>
        <v>5137</v>
      </c>
    </row>
    <row r="1959" spans="1:5" x14ac:dyDescent="0.25">
      <c r="A1959" s="16">
        <v>5</v>
      </c>
      <c r="B1959" s="16">
        <v>1</v>
      </c>
      <c r="C1959" s="16">
        <v>38</v>
      </c>
      <c r="D1959" s="27">
        <v>0.45</v>
      </c>
      <c r="E1959" s="16" t="str">
        <f t="shared" si="30"/>
        <v>5138</v>
      </c>
    </row>
    <row r="1960" spans="1:5" x14ac:dyDescent="0.25">
      <c r="A1960" s="16">
        <v>5</v>
      </c>
      <c r="B1960" s="16">
        <v>1</v>
      </c>
      <c r="C1960" s="16">
        <v>39</v>
      </c>
      <c r="D1960" s="27">
        <v>0.45</v>
      </c>
      <c r="E1960" s="16" t="str">
        <f t="shared" si="30"/>
        <v>5139</v>
      </c>
    </row>
    <row r="1961" spans="1:5" x14ac:dyDescent="0.25">
      <c r="A1961" s="16">
        <v>5</v>
      </c>
      <c r="B1961" s="16">
        <v>1</v>
      </c>
      <c r="C1961" s="16">
        <v>40</v>
      </c>
      <c r="D1961" s="27">
        <v>0.45</v>
      </c>
      <c r="E1961" s="16" t="str">
        <f t="shared" si="30"/>
        <v>5140</v>
      </c>
    </row>
    <row r="1962" spans="1:5" x14ac:dyDescent="0.25">
      <c r="A1962" s="16">
        <v>5</v>
      </c>
      <c r="B1962" s="16">
        <v>1</v>
      </c>
      <c r="C1962" s="16">
        <v>41</v>
      </c>
      <c r="D1962" s="27">
        <v>0.45</v>
      </c>
      <c r="E1962" s="16" t="str">
        <f t="shared" si="30"/>
        <v>5141</v>
      </c>
    </row>
    <row r="1963" spans="1:5" x14ac:dyDescent="0.25">
      <c r="A1963" s="16">
        <v>5</v>
      </c>
      <c r="B1963" s="16">
        <v>1</v>
      </c>
      <c r="C1963" s="16">
        <v>42</v>
      </c>
      <c r="D1963" s="27">
        <v>0.35000000000000003</v>
      </c>
      <c r="E1963" s="16" t="str">
        <f t="shared" si="30"/>
        <v>5142</v>
      </c>
    </row>
    <row r="1964" spans="1:5" x14ac:dyDescent="0.25">
      <c r="A1964" s="16">
        <v>5</v>
      </c>
      <c r="B1964" s="16">
        <v>1</v>
      </c>
      <c r="C1964" s="16">
        <v>43</v>
      </c>
      <c r="D1964" s="27">
        <v>0.55000000000000004</v>
      </c>
      <c r="E1964" s="16" t="str">
        <f t="shared" si="30"/>
        <v>5143</v>
      </c>
    </row>
    <row r="1965" spans="1:5" x14ac:dyDescent="0.25">
      <c r="A1965" s="16">
        <v>5</v>
      </c>
      <c r="B1965" s="16">
        <v>1</v>
      </c>
      <c r="C1965" s="16">
        <v>44</v>
      </c>
      <c r="D1965" s="27">
        <v>0.45</v>
      </c>
      <c r="E1965" s="16" t="str">
        <f t="shared" si="30"/>
        <v>5144</v>
      </c>
    </row>
    <row r="1966" spans="1:5" x14ac:dyDescent="0.25">
      <c r="A1966" s="16">
        <v>5</v>
      </c>
      <c r="B1966" s="16">
        <v>1</v>
      </c>
      <c r="C1966" s="16">
        <v>45</v>
      </c>
      <c r="D1966" s="27">
        <v>0.45</v>
      </c>
      <c r="E1966" s="16" t="str">
        <f t="shared" si="30"/>
        <v>5145</v>
      </c>
    </row>
    <row r="1967" spans="1:5" x14ac:dyDescent="0.25">
      <c r="A1967" s="16">
        <v>5</v>
      </c>
      <c r="B1967" s="16">
        <v>1</v>
      </c>
      <c r="C1967" s="16">
        <v>46</v>
      </c>
      <c r="D1967" s="27">
        <v>0.45</v>
      </c>
      <c r="E1967" s="16" t="str">
        <f t="shared" si="30"/>
        <v>5146</v>
      </c>
    </row>
    <row r="1968" spans="1:5" x14ac:dyDescent="0.25">
      <c r="A1968" s="16">
        <v>5</v>
      </c>
      <c r="B1968" s="16">
        <v>1</v>
      </c>
      <c r="C1968" s="16">
        <v>47</v>
      </c>
      <c r="D1968" s="27">
        <v>0.45</v>
      </c>
      <c r="E1968" s="16" t="str">
        <f t="shared" si="30"/>
        <v>5147</v>
      </c>
    </row>
    <row r="1969" spans="1:5" x14ac:dyDescent="0.25">
      <c r="A1969" s="16">
        <v>5</v>
      </c>
      <c r="B1969" s="16">
        <v>1</v>
      </c>
      <c r="C1969" s="16">
        <v>48</v>
      </c>
      <c r="D1969" s="27">
        <v>0.45</v>
      </c>
      <c r="E1969" s="16" t="str">
        <f t="shared" si="30"/>
        <v>5148</v>
      </c>
    </row>
    <row r="1970" spans="1:5" x14ac:dyDescent="0.25">
      <c r="A1970" s="16">
        <v>5</v>
      </c>
      <c r="B1970" s="16">
        <v>1</v>
      </c>
      <c r="C1970" s="16">
        <v>49</v>
      </c>
      <c r="D1970" s="27">
        <v>0.45</v>
      </c>
      <c r="E1970" s="16" t="str">
        <f t="shared" si="30"/>
        <v>5149</v>
      </c>
    </row>
    <row r="1971" spans="1:5" x14ac:dyDescent="0.25">
      <c r="A1971" s="16">
        <v>5</v>
      </c>
      <c r="B1971" s="16">
        <v>1</v>
      </c>
      <c r="C1971" s="16">
        <v>50</v>
      </c>
      <c r="D1971" s="27">
        <v>0.45</v>
      </c>
      <c r="E1971" s="16" t="str">
        <f t="shared" si="30"/>
        <v>5150</v>
      </c>
    </row>
    <row r="1972" spans="1:5" x14ac:dyDescent="0.25">
      <c r="A1972" s="16">
        <v>5</v>
      </c>
      <c r="B1972" s="16">
        <v>1</v>
      </c>
      <c r="C1972" s="16">
        <v>51</v>
      </c>
      <c r="D1972" s="27">
        <v>0.45</v>
      </c>
      <c r="E1972" s="16" t="str">
        <f t="shared" si="30"/>
        <v>5151</v>
      </c>
    </row>
    <row r="1973" spans="1:5" x14ac:dyDescent="0.25">
      <c r="A1973" s="16">
        <v>5</v>
      </c>
      <c r="B1973" s="16">
        <v>1</v>
      </c>
      <c r="C1973" s="16">
        <v>52</v>
      </c>
      <c r="D1973" s="27">
        <v>0.45</v>
      </c>
      <c r="E1973" s="16" t="str">
        <f t="shared" si="30"/>
        <v>5152</v>
      </c>
    </row>
    <row r="1974" spans="1:5" x14ac:dyDescent="0.25">
      <c r="A1974" s="16">
        <v>5</v>
      </c>
      <c r="B1974" s="16">
        <v>1</v>
      </c>
      <c r="C1974" s="16">
        <v>53</v>
      </c>
      <c r="D1974" s="27">
        <v>0.45</v>
      </c>
      <c r="E1974" s="16" t="str">
        <f t="shared" si="30"/>
        <v>5153</v>
      </c>
    </row>
    <row r="1975" spans="1:5" x14ac:dyDescent="0.25">
      <c r="A1975" s="16">
        <v>5</v>
      </c>
      <c r="B1975" s="16">
        <v>1</v>
      </c>
      <c r="C1975" s="16">
        <v>54</v>
      </c>
      <c r="D1975" s="27">
        <v>0.45</v>
      </c>
      <c r="E1975" s="16" t="str">
        <f t="shared" si="30"/>
        <v>5154</v>
      </c>
    </row>
    <row r="1976" spans="1:5" x14ac:dyDescent="0.25">
      <c r="A1976" s="16">
        <v>5</v>
      </c>
      <c r="B1976" s="16">
        <v>1</v>
      </c>
      <c r="C1976" s="16">
        <v>55</v>
      </c>
      <c r="D1976" s="27">
        <v>0.45</v>
      </c>
      <c r="E1976" s="16" t="str">
        <f t="shared" si="30"/>
        <v>5155</v>
      </c>
    </row>
    <row r="1977" spans="1:5" x14ac:dyDescent="0.25">
      <c r="A1977" s="16">
        <v>5</v>
      </c>
      <c r="B1977" s="16">
        <v>1</v>
      </c>
      <c r="C1977" s="16">
        <v>56</v>
      </c>
      <c r="D1977" s="27">
        <v>0.65</v>
      </c>
      <c r="E1977" s="16" t="str">
        <f t="shared" si="30"/>
        <v>5156</v>
      </c>
    </row>
    <row r="1978" spans="1:5" x14ac:dyDescent="0.25">
      <c r="A1978" s="16">
        <v>5</v>
      </c>
      <c r="B1978" s="16">
        <v>1</v>
      </c>
      <c r="C1978" s="16">
        <v>57</v>
      </c>
      <c r="D1978" s="27">
        <v>0.15</v>
      </c>
      <c r="E1978" s="16" t="str">
        <f t="shared" si="30"/>
        <v>5157</v>
      </c>
    </row>
    <row r="1979" spans="1:5" x14ac:dyDescent="0.25">
      <c r="A1979" s="16">
        <v>5</v>
      </c>
      <c r="B1979" s="16">
        <v>1</v>
      </c>
      <c r="C1979" s="16">
        <v>58</v>
      </c>
      <c r="D1979" s="27">
        <v>0.4</v>
      </c>
      <c r="E1979" s="16" t="str">
        <f t="shared" si="30"/>
        <v>5158</v>
      </c>
    </row>
    <row r="1980" spans="1:5" x14ac:dyDescent="0.25">
      <c r="A1980" s="16">
        <v>5</v>
      </c>
      <c r="B1980" s="16">
        <v>1</v>
      </c>
      <c r="C1980" s="16">
        <v>59</v>
      </c>
      <c r="D1980" s="27">
        <v>0.2</v>
      </c>
      <c r="E1980" s="16" t="str">
        <f t="shared" si="30"/>
        <v>5159</v>
      </c>
    </row>
    <row r="1981" spans="1:5" x14ac:dyDescent="0.25">
      <c r="A1981" s="16">
        <v>5</v>
      </c>
      <c r="B1981" s="16">
        <v>1</v>
      </c>
      <c r="C1981" s="16">
        <v>60</v>
      </c>
      <c r="D1981" s="27">
        <v>0.8</v>
      </c>
      <c r="E1981" s="16" t="str">
        <f t="shared" si="30"/>
        <v>5160</v>
      </c>
    </row>
    <row r="1982" spans="1:5" x14ac:dyDescent="0.25">
      <c r="A1982" s="16">
        <v>5</v>
      </c>
      <c r="B1982" s="16">
        <v>2</v>
      </c>
      <c r="C1982" s="16">
        <v>1</v>
      </c>
      <c r="D1982" s="27">
        <v>0.5</v>
      </c>
      <c r="E1982" s="16" t="str">
        <f t="shared" si="30"/>
        <v>521</v>
      </c>
    </row>
    <row r="1983" spans="1:5" x14ac:dyDescent="0.25">
      <c r="A1983" s="16">
        <v>5</v>
      </c>
      <c r="B1983" s="16">
        <v>2</v>
      </c>
      <c r="C1983" s="16">
        <v>2</v>
      </c>
      <c r="D1983" s="27">
        <v>0.5</v>
      </c>
      <c r="E1983" s="16" t="str">
        <f t="shared" si="30"/>
        <v>522</v>
      </c>
    </row>
    <row r="1984" spans="1:5" x14ac:dyDescent="0.25">
      <c r="A1984" s="16">
        <v>5</v>
      </c>
      <c r="B1984" s="16">
        <v>2</v>
      </c>
      <c r="C1984" s="16">
        <v>3</v>
      </c>
      <c r="D1984" s="27">
        <v>0.5</v>
      </c>
      <c r="E1984" s="16" t="str">
        <f t="shared" si="30"/>
        <v>523</v>
      </c>
    </row>
    <row r="1985" spans="1:5" x14ac:dyDescent="0.25">
      <c r="A1985" s="16">
        <v>5</v>
      </c>
      <c r="B1985" s="16">
        <v>2</v>
      </c>
      <c r="C1985" s="16">
        <v>4</v>
      </c>
      <c r="D1985" s="27">
        <v>0.5</v>
      </c>
      <c r="E1985" s="16" t="str">
        <f t="shared" si="30"/>
        <v>524</v>
      </c>
    </row>
    <row r="1986" spans="1:5" x14ac:dyDescent="0.25">
      <c r="A1986" s="16">
        <v>5</v>
      </c>
      <c r="B1986" s="16">
        <v>2</v>
      </c>
      <c r="C1986" s="16">
        <v>5</v>
      </c>
      <c r="D1986" s="27">
        <v>0.5</v>
      </c>
      <c r="E1986" s="16" t="str">
        <f t="shared" si="30"/>
        <v>525</v>
      </c>
    </row>
    <row r="1987" spans="1:5" x14ac:dyDescent="0.25">
      <c r="A1987" s="16">
        <v>5</v>
      </c>
      <c r="B1987" s="16">
        <v>2</v>
      </c>
      <c r="C1987" s="16">
        <v>6</v>
      </c>
      <c r="D1987" s="27">
        <v>0.5</v>
      </c>
      <c r="E1987" s="16" t="str">
        <f t="shared" ref="E1987:E2050" si="31">A1987&amp;B1987&amp;C1987</f>
        <v>526</v>
      </c>
    </row>
    <row r="1988" spans="1:5" x14ac:dyDescent="0.25">
      <c r="A1988" s="16">
        <v>5</v>
      </c>
      <c r="B1988" s="16">
        <v>2</v>
      </c>
      <c r="C1988" s="16">
        <v>7</v>
      </c>
      <c r="D1988" s="27">
        <v>0.5</v>
      </c>
      <c r="E1988" s="16" t="str">
        <f t="shared" si="31"/>
        <v>527</v>
      </c>
    </row>
    <row r="1989" spans="1:5" x14ac:dyDescent="0.25">
      <c r="A1989" s="16">
        <v>5</v>
      </c>
      <c r="B1989" s="16">
        <v>2</v>
      </c>
      <c r="C1989" s="16">
        <v>8</v>
      </c>
      <c r="D1989" s="27">
        <v>0.5</v>
      </c>
      <c r="E1989" s="16" t="str">
        <f t="shared" si="31"/>
        <v>528</v>
      </c>
    </row>
    <row r="1990" spans="1:5" x14ac:dyDescent="0.25">
      <c r="A1990" s="16">
        <v>5</v>
      </c>
      <c r="B1990" s="16">
        <v>2</v>
      </c>
      <c r="C1990" s="16">
        <v>9</v>
      </c>
      <c r="D1990" s="27">
        <v>0.5</v>
      </c>
      <c r="E1990" s="16" t="str">
        <f t="shared" si="31"/>
        <v>529</v>
      </c>
    </row>
    <row r="1991" spans="1:5" x14ac:dyDescent="0.25">
      <c r="A1991" s="16">
        <v>5</v>
      </c>
      <c r="B1991" s="16">
        <v>2</v>
      </c>
      <c r="C1991" s="16">
        <v>10</v>
      </c>
      <c r="D1991" s="27">
        <v>0.5</v>
      </c>
      <c r="E1991" s="16" t="str">
        <f t="shared" si="31"/>
        <v>5210</v>
      </c>
    </row>
    <row r="1992" spans="1:5" x14ac:dyDescent="0.25">
      <c r="A1992" s="16">
        <v>5</v>
      </c>
      <c r="B1992" s="16">
        <v>2</v>
      </c>
      <c r="C1992" s="16">
        <v>11</v>
      </c>
      <c r="D1992" s="27">
        <v>0.4</v>
      </c>
      <c r="E1992" s="16" t="str">
        <f t="shared" si="31"/>
        <v>5211</v>
      </c>
    </row>
    <row r="1993" spans="1:5" x14ac:dyDescent="0.25">
      <c r="A1993" s="16">
        <v>5</v>
      </c>
      <c r="B1993" s="16">
        <v>2</v>
      </c>
      <c r="C1993" s="16">
        <v>12</v>
      </c>
      <c r="D1993" s="27">
        <v>0.6</v>
      </c>
      <c r="E1993" s="16" t="str">
        <f t="shared" si="31"/>
        <v>5212</v>
      </c>
    </row>
    <row r="1994" spans="1:5" x14ac:dyDescent="0.25">
      <c r="A1994" s="16">
        <v>5</v>
      </c>
      <c r="B1994" s="16">
        <v>2</v>
      </c>
      <c r="C1994" s="16">
        <v>13</v>
      </c>
      <c r="D1994" s="27">
        <v>0.5</v>
      </c>
      <c r="E1994" s="16" t="str">
        <f t="shared" si="31"/>
        <v>5213</v>
      </c>
    </row>
    <row r="1995" spans="1:5" x14ac:dyDescent="0.25">
      <c r="A1995" s="16">
        <v>5</v>
      </c>
      <c r="B1995" s="16">
        <v>2</v>
      </c>
      <c r="C1995" s="16">
        <v>14</v>
      </c>
      <c r="D1995" s="27">
        <v>0.5</v>
      </c>
      <c r="E1995" s="16" t="str">
        <f t="shared" si="31"/>
        <v>5214</v>
      </c>
    </row>
    <row r="1996" spans="1:5" x14ac:dyDescent="0.25">
      <c r="A1996" s="16">
        <v>5</v>
      </c>
      <c r="B1996" s="16">
        <v>2</v>
      </c>
      <c r="C1996" s="16">
        <v>15</v>
      </c>
      <c r="D1996" s="27">
        <v>0.5</v>
      </c>
      <c r="E1996" s="16" t="str">
        <f t="shared" si="31"/>
        <v>5215</v>
      </c>
    </row>
    <row r="1997" spans="1:5" x14ac:dyDescent="0.25">
      <c r="A1997" s="16">
        <v>5</v>
      </c>
      <c r="B1997" s="16">
        <v>2</v>
      </c>
      <c r="C1997" s="16">
        <v>16</v>
      </c>
      <c r="D1997" s="27">
        <v>0.5</v>
      </c>
      <c r="E1997" s="16" t="str">
        <f t="shared" si="31"/>
        <v>5216</v>
      </c>
    </row>
    <row r="1998" spans="1:5" x14ac:dyDescent="0.25">
      <c r="A1998" s="16">
        <v>5</v>
      </c>
      <c r="B1998" s="16">
        <v>2</v>
      </c>
      <c r="C1998" s="16">
        <v>17</v>
      </c>
      <c r="D1998" s="27">
        <v>0.5</v>
      </c>
      <c r="E1998" s="16" t="str">
        <f t="shared" si="31"/>
        <v>5217</v>
      </c>
    </row>
    <row r="1999" spans="1:5" x14ac:dyDescent="0.25">
      <c r="A1999" s="16">
        <v>5</v>
      </c>
      <c r="B1999" s="16">
        <v>2</v>
      </c>
      <c r="C1999" s="16">
        <v>18</v>
      </c>
      <c r="D1999" s="27">
        <v>0.5</v>
      </c>
      <c r="E1999" s="16" t="str">
        <f t="shared" si="31"/>
        <v>5218</v>
      </c>
    </row>
    <row r="2000" spans="1:5" x14ac:dyDescent="0.25">
      <c r="A2000" s="16">
        <v>5</v>
      </c>
      <c r="B2000" s="16">
        <v>2</v>
      </c>
      <c r="C2000" s="16">
        <v>19</v>
      </c>
      <c r="D2000" s="27">
        <v>0.5</v>
      </c>
      <c r="E2000" s="16" t="str">
        <f t="shared" si="31"/>
        <v>5219</v>
      </c>
    </row>
    <row r="2001" spans="1:5" x14ac:dyDescent="0.25">
      <c r="A2001" s="16">
        <v>5</v>
      </c>
      <c r="B2001" s="16">
        <v>2</v>
      </c>
      <c r="C2001" s="16">
        <v>20</v>
      </c>
      <c r="D2001" s="27">
        <v>0.5</v>
      </c>
      <c r="E2001" s="16" t="str">
        <f t="shared" si="31"/>
        <v>5220</v>
      </c>
    </row>
    <row r="2002" spans="1:5" x14ac:dyDescent="0.25">
      <c r="A2002" s="16">
        <v>5</v>
      </c>
      <c r="B2002" s="16">
        <v>2</v>
      </c>
      <c r="C2002" s="16">
        <v>21</v>
      </c>
      <c r="D2002" s="27">
        <v>0.5</v>
      </c>
      <c r="E2002" s="16" t="str">
        <f t="shared" si="31"/>
        <v>5221</v>
      </c>
    </row>
    <row r="2003" spans="1:5" x14ac:dyDescent="0.25">
      <c r="A2003" s="16">
        <v>5</v>
      </c>
      <c r="B2003" s="16">
        <v>2</v>
      </c>
      <c r="C2003" s="16">
        <v>22</v>
      </c>
      <c r="D2003" s="27">
        <v>0.5</v>
      </c>
      <c r="E2003" s="16" t="str">
        <f t="shared" si="31"/>
        <v>5222</v>
      </c>
    </row>
    <row r="2004" spans="1:5" x14ac:dyDescent="0.25">
      <c r="A2004" s="16">
        <v>5</v>
      </c>
      <c r="B2004" s="16">
        <v>2</v>
      </c>
      <c r="C2004" s="16">
        <v>23</v>
      </c>
      <c r="D2004" s="27">
        <v>0.5</v>
      </c>
      <c r="E2004" s="16" t="str">
        <f t="shared" si="31"/>
        <v>5223</v>
      </c>
    </row>
    <row r="2005" spans="1:5" x14ac:dyDescent="0.25">
      <c r="A2005" s="16">
        <v>5</v>
      </c>
      <c r="B2005" s="16">
        <v>2</v>
      </c>
      <c r="C2005" s="16">
        <v>24</v>
      </c>
      <c r="D2005" s="27">
        <v>0.5</v>
      </c>
      <c r="E2005" s="16" t="str">
        <f t="shared" si="31"/>
        <v>5224</v>
      </c>
    </row>
    <row r="2006" spans="1:5" x14ac:dyDescent="0.25">
      <c r="A2006" s="16">
        <v>5</v>
      </c>
      <c r="B2006" s="16">
        <v>2</v>
      </c>
      <c r="C2006" s="16">
        <v>25</v>
      </c>
      <c r="D2006" s="27">
        <v>0.5</v>
      </c>
      <c r="E2006" s="16" t="str">
        <f t="shared" si="31"/>
        <v>5225</v>
      </c>
    </row>
    <row r="2007" spans="1:5" x14ac:dyDescent="0.25">
      <c r="A2007" s="16">
        <v>5</v>
      </c>
      <c r="B2007" s="16">
        <v>2</v>
      </c>
      <c r="C2007" s="16">
        <v>26</v>
      </c>
      <c r="D2007" s="27">
        <v>0.5</v>
      </c>
      <c r="E2007" s="16" t="str">
        <f t="shared" si="31"/>
        <v>5226</v>
      </c>
    </row>
    <row r="2008" spans="1:5" x14ac:dyDescent="0.25">
      <c r="A2008" s="16">
        <v>5</v>
      </c>
      <c r="B2008" s="16">
        <v>2</v>
      </c>
      <c r="C2008" s="16">
        <v>27</v>
      </c>
      <c r="D2008" s="27">
        <v>0.5</v>
      </c>
      <c r="E2008" s="16" t="str">
        <f t="shared" si="31"/>
        <v>5227</v>
      </c>
    </row>
    <row r="2009" spans="1:5" x14ac:dyDescent="0.25">
      <c r="A2009" s="16">
        <v>5</v>
      </c>
      <c r="B2009" s="16">
        <v>2</v>
      </c>
      <c r="C2009" s="16">
        <v>28</v>
      </c>
      <c r="D2009" s="27">
        <v>0.5</v>
      </c>
      <c r="E2009" s="16" t="str">
        <f t="shared" si="31"/>
        <v>5228</v>
      </c>
    </row>
    <row r="2010" spans="1:5" x14ac:dyDescent="0.25">
      <c r="A2010" s="16">
        <v>5</v>
      </c>
      <c r="B2010" s="16">
        <v>2</v>
      </c>
      <c r="C2010" s="16">
        <v>29</v>
      </c>
      <c r="D2010" s="27">
        <v>0.5</v>
      </c>
      <c r="E2010" s="16" t="str">
        <f t="shared" si="31"/>
        <v>5229</v>
      </c>
    </row>
    <row r="2011" spans="1:5" x14ac:dyDescent="0.25">
      <c r="A2011" s="16">
        <v>5</v>
      </c>
      <c r="B2011" s="16">
        <v>2</v>
      </c>
      <c r="C2011" s="16">
        <v>30</v>
      </c>
      <c r="D2011" s="27">
        <v>0.5</v>
      </c>
      <c r="E2011" s="16" t="str">
        <f t="shared" si="31"/>
        <v>5230</v>
      </c>
    </row>
    <row r="2012" spans="1:5" x14ac:dyDescent="0.25">
      <c r="A2012" s="16">
        <v>5</v>
      </c>
      <c r="B2012" s="16">
        <v>2</v>
      </c>
      <c r="C2012" s="16">
        <v>31</v>
      </c>
      <c r="D2012" s="27">
        <v>0.5</v>
      </c>
      <c r="E2012" s="16" t="str">
        <f t="shared" si="31"/>
        <v>5231</v>
      </c>
    </row>
    <row r="2013" spans="1:5" x14ac:dyDescent="0.25">
      <c r="A2013" s="16">
        <v>5</v>
      </c>
      <c r="B2013" s="16">
        <v>2</v>
      </c>
      <c r="C2013" s="16">
        <v>32</v>
      </c>
      <c r="D2013" s="27">
        <v>0.5</v>
      </c>
      <c r="E2013" s="16" t="str">
        <f t="shared" si="31"/>
        <v>5232</v>
      </c>
    </row>
    <row r="2014" spans="1:5" x14ac:dyDescent="0.25">
      <c r="A2014" s="16">
        <v>5</v>
      </c>
      <c r="B2014" s="16">
        <v>2</v>
      </c>
      <c r="C2014" s="16">
        <v>33</v>
      </c>
      <c r="D2014" s="27">
        <v>0.5</v>
      </c>
      <c r="E2014" s="16" t="str">
        <f t="shared" si="31"/>
        <v>5233</v>
      </c>
    </row>
    <row r="2015" spans="1:5" x14ac:dyDescent="0.25">
      <c r="A2015" s="16">
        <v>5</v>
      </c>
      <c r="B2015" s="16">
        <v>2</v>
      </c>
      <c r="C2015" s="16">
        <v>34</v>
      </c>
      <c r="D2015" s="27">
        <v>0.3</v>
      </c>
      <c r="E2015" s="16" t="str">
        <f t="shared" si="31"/>
        <v>5234</v>
      </c>
    </row>
    <row r="2016" spans="1:5" x14ac:dyDescent="0.25">
      <c r="A2016" s="16">
        <v>5</v>
      </c>
      <c r="B2016" s="16">
        <v>2</v>
      </c>
      <c r="C2016" s="16">
        <v>35</v>
      </c>
      <c r="D2016" s="27">
        <v>0.75</v>
      </c>
      <c r="E2016" s="16" t="str">
        <f t="shared" si="31"/>
        <v>5235</v>
      </c>
    </row>
    <row r="2017" spans="1:5" x14ac:dyDescent="0.25">
      <c r="A2017" s="16">
        <v>5</v>
      </c>
      <c r="B2017" s="16">
        <v>2</v>
      </c>
      <c r="C2017" s="16">
        <v>36</v>
      </c>
      <c r="D2017" s="27">
        <v>0.4</v>
      </c>
      <c r="E2017" s="16" t="str">
        <f t="shared" si="31"/>
        <v>5236</v>
      </c>
    </row>
    <row r="2018" spans="1:5" x14ac:dyDescent="0.25">
      <c r="A2018" s="16">
        <v>5</v>
      </c>
      <c r="B2018" s="16">
        <v>2</v>
      </c>
      <c r="C2018" s="16">
        <v>37</v>
      </c>
      <c r="D2018" s="27">
        <v>0.55000000000000004</v>
      </c>
      <c r="E2018" s="16" t="str">
        <f t="shared" si="31"/>
        <v>5237</v>
      </c>
    </row>
    <row r="2019" spans="1:5" x14ac:dyDescent="0.25">
      <c r="A2019" s="16">
        <v>5</v>
      </c>
      <c r="B2019" s="16">
        <v>2</v>
      </c>
      <c r="C2019" s="16">
        <v>38</v>
      </c>
      <c r="D2019" s="27">
        <v>0.45</v>
      </c>
      <c r="E2019" s="16" t="str">
        <f t="shared" si="31"/>
        <v>5238</v>
      </c>
    </row>
    <row r="2020" spans="1:5" x14ac:dyDescent="0.25">
      <c r="A2020" s="16">
        <v>5</v>
      </c>
      <c r="B2020" s="16">
        <v>2</v>
      </c>
      <c r="C2020" s="16">
        <v>39</v>
      </c>
      <c r="D2020" s="27">
        <v>0.8</v>
      </c>
      <c r="E2020" s="16" t="str">
        <f t="shared" si="31"/>
        <v>5239</v>
      </c>
    </row>
    <row r="2021" spans="1:5" x14ac:dyDescent="0.25">
      <c r="A2021" s="16">
        <v>5</v>
      </c>
      <c r="B2021" s="16">
        <v>2</v>
      </c>
      <c r="C2021" s="16">
        <v>40</v>
      </c>
      <c r="D2021" s="27">
        <v>0.65</v>
      </c>
      <c r="E2021" s="16" t="str">
        <f t="shared" si="31"/>
        <v>5240</v>
      </c>
    </row>
    <row r="2022" spans="1:5" x14ac:dyDescent="0.25">
      <c r="A2022" s="16">
        <v>5</v>
      </c>
      <c r="B2022" s="16">
        <v>2</v>
      </c>
      <c r="C2022" s="16">
        <v>41</v>
      </c>
      <c r="D2022" s="27">
        <v>0.65</v>
      </c>
      <c r="E2022" s="16" t="str">
        <f t="shared" si="31"/>
        <v>5241</v>
      </c>
    </row>
    <row r="2023" spans="1:5" x14ac:dyDescent="0.25">
      <c r="A2023" s="16">
        <v>5</v>
      </c>
      <c r="B2023" s="16">
        <v>2</v>
      </c>
      <c r="C2023" s="16">
        <v>42</v>
      </c>
      <c r="D2023" s="27">
        <v>0.65</v>
      </c>
      <c r="E2023" s="16" t="str">
        <f t="shared" si="31"/>
        <v>5242</v>
      </c>
    </row>
    <row r="2024" spans="1:5" x14ac:dyDescent="0.25">
      <c r="A2024" s="16">
        <v>5</v>
      </c>
      <c r="B2024" s="16">
        <v>2</v>
      </c>
      <c r="C2024" s="16">
        <v>43</v>
      </c>
      <c r="D2024" s="27">
        <v>0.65</v>
      </c>
      <c r="E2024" s="16" t="str">
        <f t="shared" si="31"/>
        <v>5243</v>
      </c>
    </row>
    <row r="2025" spans="1:5" x14ac:dyDescent="0.25">
      <c r="A2025" s="16">
        <v>5</v>
      </c>
      <c r="B2025" s="16">
        <v>2</v>
      </c>
      <c r="C2025" s="16">
        <v>44</v>
      </c>
      <c r="D2025" s="27">
        <v>0.65</v>
      </c>
      <c r="E2025" s="16" t="str">
        <f t="shared" si="31"/>
        <v>5244</v>
      </c>
    </row>
    <row r="2026" spans="1:5" x14ac:dyDescent="0.25">
      <c r="A2026" s="16">
        <v>5</v>
      </c>
      <c r="B2026" s="16">
        <v>2</v>
      </c>
      <c r="C2026" s="16">
        <v>45</v>
      </c>
      <c r="D2026" s="27">
        <v>0.65</v>
      </c>
      <c r="E2026" s="16" t="str">
        <f t="shared" si="31"/>
        <v>5245</v>
      </c>
    </row>
    <row r="2027" spans="1:5" x14ac:dyDescent="0.25">
      <c r="A2027" s="16">
        <v>5</v>
      </c>
      <c r="B2027" s="16">
        <v>2</v>
      </c>
      <c r="C2027" s="16">
        <v>46</v>
      </c>
      <c r="D2027" s="27">
        <v>0.65</v>
      </c>
      <c r="E2027" s="16" t="str">
        <f t="shared" si="31"/>
        <v>5246</v>
      </c>
    </row>
    <row r="2028" spans="1:5" x14ac:dyDescent="0.25">
      <c r="A2028" s="16">
        <v>5</v>
      </c>
      <c r="B2028" s="16">
        <v>2</v>
      </c>
      <c r="C2028" s="16">
        <v>47</v>
      </c>
      <c r="D2028" s="27">
        <v>0.65</v>
      </c>
      <c r="E2028" s="16" t="str">
        <f t="shared" si="31"/>
        <v>5247</v>
      </c>
    </row>
    <row r="2029" spans="1:5" x14ac:dyDescent="0.25">
      <c r="A2029" s="16">
        <v>5</v>
      </c>
      <c r="B2029" s="16">
        <v>2</v>
      </c>
      <c r="C2029" s="16">
        <v>48</v>
      </c>
      <c r="D2029" s="27">
        <v>0.8</v>
      </c>
      <c r="E2029" s="16" t="str">
        <f t="shared" si="31"/>
        <v>5248</v>
      </c>
    </row>
    <row r="2030" spans="1:5" x14ac:dyDescent="0.25">
      <c r="A2030" s="16">
        <v>5</v>
      </c>
      <c r="B2030" s="16">
        <v>2</v>
      </c>
      <c r="C2030" s="16">
        <v>49</v>
      </c>
      <c r="D2030" s="27">
        <v>0.45</v>
      </c>
      <c r="E2030" s="16" t="str">
        <f t="shared" si="31"/>
        <v>5249</v>
      </c>
    </row>
    <row r="2031" spans="1:5" x14ac:dyDescent="0.25">
      <c r="A2031" s="16">
        <v>5</v>
      </c>
      <c r="B2031" s="16">
        <v>2</v>
      </c>
      <c r="C2031" s="16">
        <v>50</v>
      </c>
      <c r="D2031" s="27">
        <v>0.55000000000000004</v>
      </c>
      <c r="E2031" s="16" t="str">
        <f t="shared" si="31"/>
        <v>5250</v>
      </c>
    </row>
    <row r="2032" spans="1:5" x14ac:dyDescent="0.25">
      <c r="A2032" s="16">
        <v>5</v>
      </c>
      <c r="B2032" s="16">
        <v>2</v>
      </c>
      <c r="C2032" s="16">
        <v>51</v>
      </c>
      <c r="D2032" s="27">
        <v>0.4</v>
      </c>
      <c r="E2032" s="16" t="str">
        <f t="shared" si="31"/>
        <v>5251</v>
      </c>
    </row>
    <row r="2033" spans="1:5" x14ac:dyDescent="0.25">
      <c r="A2033" s="16">
        <v>5</v>
      </c>
      <c r="B2033" s="16">
        <v>2</v>
      </c>
      <c r="C2033" s="16">
        <v>52</v>
      </c>
      <c r="D2033" s="27">
        <v>0.75</v>
      </c>
      <c r="E2033" s="16" t="str">
        <f t="shared" si="31"/>
        <v>5252</v>
      </c>
    </row>
    <row r="2034" spans="1:5" x14ac:dyDescent="0.25">
      <c r="A2034" s="16">
        <v>5</v>
      </c>
      <c r="B2034" s="16">
        <v>2</v>
      </c>
      <c r="C2034" s="16">
        <v>53</v>
      </c>
      <c r="D2034" s="27">
        <v>0.3</v>
      </c>
      <c r="E2034" s="16" t="str">
        <f t="shared" si="31"/>
        <v>5253</v>
      </c>
    </row>
    <row r="2035" spans="1:5" x14ac:dyDescent="0.25">
      <c r="A2035" s="16">
        <v>5</v>
      </c>
      <c r="B2035" s="16">
        <v>2</v>
      </c>
      <c r="C2035" s="16">
        <v>54</v>
      </c>
      <c r="D2035" s="27">
        <v>0.5</v>
      </c>
      <c r="E2035" s="16" t="str">
        <f t="shared" si="31"/>
        <v>5254</v>
      </c>
    </row>
    <row r="2036" spans="1:5" x14ac:dyDescent="0.25">
      <c r="A2036" s="16">
        <v>5</v>
      </c>
      <c r="B2036" s="16">
        <v>2</v>
      </c>
      <c r="C2036" s="16">
        <v>55</v>
      </c>
      <c r="D2036" s="27">
        <v>0.5</v>
      </c>
      <c r="E2036" s="16" t="str">
        <f t="shared" si="31"/>
        <v>5255</v>
      </c>
    </row>
    <row r="2037" spans="1:5" x14ac:dyDescent="0.25">
      <c r="A2037" s="16">
        <v>5</v>
      </c>
      <c r="B2037" s="16">
        <v>2</v>
      </c>
      <c r="C2037" s="16">
        <v>56</v>
      </c>
      <c r="D2037" s="27">
        <v>0.5</v>
      </c>
      <c r="E2037" s="16" t="str">
        <f t="shared" si="31"/>
        <v>5256</v>
      </c>
    </row>
    <row r="2038" spans="1:5" x14ac:dyDescent="0.25">
      <c r="A2038" s="16">
        <v>5</v>
      </c>
      <c r="B2038" s="16">
        <v>2</v>
      </c>
      <c r="C2038" s="16">
        <v>57</v>
      </c>
      <c r="D2038" s="27">
        <v>0.5</v>
      </c>
      <c r="E2038" s="16" t="str">
        <f t="shared" si="31"/>
        <v>5257</v>
      </c>
    </row>
    <row r="2039" spans="1:5" x14ac:dyDescent="0.25">
      <c r="A2039" s="16">
        <v>5</v>
      </c>
      <c r="B2039" s="16">
        <v>2</v>
      </c>
      <c r="C2039" s="16">
        <v>58</v>
      </c>
      <c r="D2039" s="27">
        <v>0.5</v>
      </c>
      <c r="E2039" s="16" t="str">
        <f t="shared" si="31"/>
        <v>5258</v>
      </c>
    </row>
    <row r="2040" spans="1:5" x14ac:dyDescent="0.25">
      <c r="A2040" s="16">
        <v>5</v>
      </c>
      <c r="B2040" s="16">
        <v>2</v>
      </c>
      <c r="C2040" s="16">
        <v>59</v>
      </c>
      <c r="D2040" s="27">
        <v>0.5</v>
      </c>
      <c r="E2040" s="16" t="str">
        <f t="shared" si="31"/>
        <v>5259</v>
      </c>
    </row>
    <row r="2041" spans="1:5" x14ac:dyDescent="0.25">
      <c r="A2041" s="16">
        <v>5</v>
      </c>
      <c r="B2041" s="16">
        <v>2</v>
      </c>
      <c r="C2041" s="16">
        <v>60</v>
      </c>
      <c r="D2041" s="27">
        <v>0.5</v>
      </c>
      <c r="E2041" s="16" t="str">
        <f t="shared" si="31"/>
        <v>5260</v>
      </c>
    </row>
    <row r="2042" spans="1:5" x14ac:dyDescent="0.25">
      <c r="A2042" s="16">
        <v>5</v>
      </c>
      <c r="B2042" s="16">
        <v>3</v>
      </c>
      <c r="C2042" s="16">
        <v>1</v>
      </c>
      <c r="D2042" s="27">
        <v>0.5</v>
      </c>
      <c r="E2042" s="16" t="str">
        <f t="shared" si="31"/>
        <v>531</v>
      </c>
    </row>
    <row r="2043" spans="1:5" x14ac:dyDescent="0.25">
      <c r="A2043" s="16">
        <v>5</v>
      </c>
      <c r="B2043" s="16">
        <v>3</v>
      </c>
      <c r="C2043" s="16">
        <v>2</v>
      </c>
      <c r="D2043" s="27">
        <v>0.5</v>
      </c>
      <c r="E2043" s="16" t="str">
        <f t="shared" si="31"/>
        <v>532</v>
      </c>
    </row>
    <row r="2044" spans="1:5" x14ac:dyDescent="0.25">
      <c r="A2044" s="16">
        <v>5</v>
      </c>
      <c r="B2044" s="16">
        <v>3</v>
      </c>
      <c r="C2044" s="16">
        <v>3</v>
      </c>
      <c r="D2044" s="27">
        <v>0.5</v>
      </c>
      <c r="E2044" s="16" t="str">
        <f t="shared" si="31"/>
        <v>533</v>
      </c>
    </row>
    <row r="2045" spans="1:5" x14ac:dyDescent="0.25">
      <c r="A2045" s="16">
        <v>5</v>
      </c>
      <c r="B2045" s="16">
        <v>3</v>
      </c>
      <c r="C2045" s="16">
        <v>4</v>
      </c>
      <c r="D2045" s="27">
        <v>0.5</v>
      </c>
      <c r="E2045" s="16" t="str">
        <f t="shared" si="31"/>
        <v>534</v>
      </c>
    </row>
    <row r="2046" spans="1:5" x14ac:dyDescent="0.25">
      <c r="A2046" s="16">
        <v>5</v>
      </c>
      <c r="B2046" s="16">
        <v>3</v>
      </c>
      <c r="C2046" s="16">
        <v>5</v>
      </c>
      <c r="D2046" s="27">
        <v>0.5</v>
      </c>
      <c r="E2046" s="16" t="str">
        <f t="shared" si="31"/>
        <v>535</v>
      </c>
    </row>
    <row r="2047" spans="1:5" x14ac:dyDescent="0.25">
      <c r="A2047" s="16">
        <v>5</v>
      </c>
      <c r="B2047" s="16">
        <v>3</v>
      </c>
      <c r="C2047" s="16">
        <v>6</v>
      </c>
      <c r="D2047" s="27">
        <v>0.5</v>
      </c>
      <c r="E2047" s="16" t="str">
        <f t="shared" si="31"/>
        <v>536</v>
      </c>
    </row>
    <row r="2048" spans="1:5" x14ac:dyDescent="0.25">
      <c r="A2048" s="16">
        <v>5</v>
      </c>
      <c r="B2048" s="16">
        <v>3</v>
      </c>
      <c r="C2048" s="16">
        <v>7</v>
      </c>
      <c r="D2048" s="27">
        <v>0.5</v>
      </c>
      <c r="E2048" s="16" t="str">
        <f t="shared" si="31"/>
        <v>537</v>
      </c>
    </row>
    <row r="2049" spans="1:5" x14ac:dyDescent="0.25">
      <c r="A2049" s="16">
        <v>5</v>
      </c>
      <c r="B2049" s="16">
        <v>3</v>
      </c>
      <c r="C2049" s="16">
        <v>8</v>
      </c>
      <c r="D2049" s="27">
        <v>0.5</v>
      </c>
      <c r="E2049" s="16" t="str">
        <f t="shared" si="31"/>
        <v>538</v>
      </c>
    </row>
    <row r="2050" spans="1:5" x14ac:dyDescent="0.25">
      <c r="A2050" s="16">
        <v>5</v>
      </c>
      <c r="B2050" s="16">
        <v>3</v>
      </c>
      <c r="C2050" s="16">
        <v>9</v>
      </c>
      <c r="D2050" s="27">
        <v>0.5</v>
      </c>
      <c r="E2050" s="16" t="str">
        <f t="shared" si="31"/>
        <v>539</v>
      </c>
    </row>
    <row r="2051" spans="1:5" x14ac:dyDescent="0.25">
      <c r="A2051" s="16">
        <v>5</v>
      </c>
      <c r="B2051" s="16">
        <v>3</v>
      </c>
      <c r="C2051" s="16">
        <v>10</v>
      </c>
      <c r="D2051" s="27">
        <v>0.5</v>
      </c>
      <c r="E2051" s="16" t="str">
        <f t="shared" ref="E2051:E2114" si="32">A2051&amp;B2051&amp;C2051</f>
        <v>5310</v>
      </c>
    </row>
    <row r="2052" spans="1:5" x14ac:dyDescent="0.25">
      <c r="A2052" s="16">
        <v>5</v>
      </c>
      <c r="B2052" s="16">
        <v>3</v>
      </c>
      <c r="C2052" s="16">
        <v>11</v>
      </c>
      <c r="D2052" s="27">
        <v>0.5</v>
      </c>
      <c r="E2052" s="16" t="str">
        <f t="shared" si="32"/>
        <v>5311</v>
      </c>
    </row>
    <row r="2053" spans="1:5" x14ac:dyDescent="0.25">
      <c r="A2053" s="16">
        <v>5</v>
      </c>
      <c r="B2053" s="16">
        <v>3</v>
      </c>
      <c r="C2053" s="16">
        <v>12</v>
      </c>
      <c r="D2053" s="27">
        <v>0.5</v>
      </c>
      <c r="E2053" s="16" t="str">
        <f t="shared" si="32"/>
        <v>5312</v>
      </c>
    </row>
    <row r="2054" spans="1:5" x14ac:dyDescent="0.25">
      <c r="A2054" s="16">
        <v>5</v>
      </c>
      <c r="B2054" s="16">
        <v>3</v>
      </c>
      <c r="C2054" s="16">
        <v>13</v>
      </c>
      <c r="D2054" s="27">
        <v>0.5</v>
      </c>
      <c r="E2054" s="16" t="str">
        <f t="shared" si="32"/>
        <v>5313</v>
      </c>
    </row>
    <row r="2055" spans="1:5" x14ac:dyDescent="0.25">
      <c r="A2055" s="16">
        <v>5</v>
      </c>
      <c r="B2055" s="16">
        <v>3</v>
      </c>
      <c r="C2055" s="16">
        <v>14</v>
      </c>
      <c r="D2055" s="27">
        <v>0.5</v>
      </c>
      <c r="E2055" s="16" t="str">
        <f t="shared" si="32"/>
        <v>5314</v>
      </c>
    </row>
    <row r="2056" spans="1:5" x14ac:dyDescent="0.25">
      <c r="A2056" s="16">
        <v>5</v>
      </c>
      <c r="B2056" s="16">
        <v>3</v>
      </c>
      <c r="C2056" s="16">
        <v>15</v>
      </c>
      <c r="D2056" s="27">
        <v>0.6</v>
      </c>
      <c r="E2056" s="16" t="str">
        <f t="shared" si="32"/>
        <v>5315</v>
      </c>
    </row>
    <row r="2057" spans="1:5" x14ac:dyDescent="0.25">
      <c r="A2057" s="16">
        <v>5</v>
      </c>
      <c r="B2057" s="16">
        <v>3</v>
      </c>
      <c r="C2057" s="16">
        <v>16</v>
      </c>
      <c r="D2057" s="27">
        <v>0.4</v>
      </c>
      <c r="E2057" s="16" t="str">
        <f t="shared" si="32"/>
        <v>5316</v>
      </c>
    </row>
    <row r="2058" spans="1:5" x14ac:dyDescent="0.25">
      <c r="A2058" s="16">
        <v>5</v>
      </c>
      <c r="B2058" s="16">
        <v>3</v>
      </c>
      <c r="C2058" s="16">
        <v>17</v>
      </c>
      <c r="D2058" s="27">
        <v>0.5</v>
      </c>
      <c r="E2058" s="16" t="str">
        <f t="shared" si="32"/>
        <v>5317</v>
      </c>
    </row>
    <row r="2059" spans="1:5" x14ac:dyDescent="0.25">
      <c r="A2059" s="16">
        <v>5</v>
      </c>
      <c r="B2059" s="16">
        <v>3</v>
      </c>
      <c r="C2059" s="16">
        <v>18</v>
      </c>
      <c r="D2059" s="27">
        <v>0.5</v>
      </c>
      <c r="E2059" s="16" t="str">
        <f t="shared" si="32"/>
        <v>5318</v>
      </c>
    </row>
    <row r="2060" spans="1:5" x14ac:dyDescent="0.25">
      <c r="A2060" s="16">
        <v>5</v>
      </c>
      <c r="B2060" s="16">
        <v>3</v>
      </c>
      <c r="C2060" s="16">
        <v>19</v>
      </c>
      <c r="D2060" s="27">
        <v>0.5</v>
      </c>
      <c r="E2060" s="16" t="str">
        <f t="shared" si="32"/>
        <v>5319</v>
      </c>
    </row>
    <row r="2061" spans="1:5" x14ac:dyDescent="0.25">
      <c r="A2061" s="16">
        <v>5</v>
      </c>
      <c r="B2061" s="16">
        <v>3</v>
      </c>
      <c r="C2061" s="16">
        <v>20</v>
      </c>
      <c r="D2061" s="27">
        <v>0.5</v>
      </c>
      <c r="E2061" s="16" t="str">
        <f t="shared" si="32"/>
        <v>5320</v>
      </c>
    </row>
    <row r="2062" spans="1:5" x14ac:dyDescent="0.25">
      <c r="A2062" s="16">
        <v>5</v>
      </c>
      <c r="B2062" s="16">
        <v>3</v>
      </c>
      <c r="C2062" s="16">
        <v>21</v>
      </c>
      <c r="D2062" s="27">
        <v>0.5</v>
      </c>
      <c r="E2062" s="16" t="str">
        <f t="shared" si="32"/>
        <v>5321</v>
      </c>
    </row>
    <row r="2063" spans="1:5" x14ac:dyDescent="0.25">
      <c r="A2063" s="16">
        <v>5</v>
      </c>
      <c r="B2063" s="16">
        <v>3</v>
      </c>
      <c r="C2063" s="16">
        <v>22</v>
      </c>
      <c r="D2063" s="27">
        <v>0.5</v>
      </c>
      <c r="E2063" s="16" t="str">
        <f t="shared" si="32"/>
        <v>5322</v>
      </c>
    </row>
    <row r="2064" spans="1:5" x14ac:dyDescent="0.25">
      <c r="A2064" s="16">
        <v>5</v>
      </c>
      <c r="B2064" s="16">
        <v>3</v>
      </c>
      <c r="C2064" s="16">
        <v>23</v>
      </c>
      <c r="D2064" s="27">
        <v>0.5</v>
      </c>
      <c r="E2064" s="16" t="str">
        <f t="shared" si="32"/>
        <v>5323</v>
      </c>
    </row>
    <row r="2065" spans="1:5" x14ac:dyDescent="0.25">
      <c r="A2065" s="16">
        <v>5</v>
      </c>
      <c r="B2065" s="16">
        <v>3</v>
      </c>
      <c r="C2065" s="16">
        <v>24</v>
      </c>
      <c r="D2065" s="27">
        <v>0.5</v>
      </c>
      <c r="E2065" s="16" t="str">
        <f t="shared" si="32"/>
        <v>5324</v>
      </c>
    </row>
    <row r="2066" spans="1:5" x14ac:dyDescent="0.25">
      <c r="A2066" s="16">
        <v>5</v>
      </c>
      <c r="B2066" s="16">
        <v>3</v>
      </c>
      <c r="C2066" s="16">
        <v>25</v>
      </c>
      <c r="D2066" s="27">
        <v>0.5</v>
      </c>
      <c r="E2066" s="16" t="str">
        <f t="shared" si="32"/>
        <v>5325</v>
      </c>
    </row>
    <row r="2067" spans="1:5" x14ac:dyDescent="0.25">
      <c r="A2067" s="16">
        <v>5</v>
      </c>
      <c r="B2067" s="16">
        <v>3</v>
      </c>
      <c r="C2067" s="16">
        <v>26</v>
      </c>
      <c r="D2067" s="27">
        <v>0.5</v>
      </c>
      <c r="E2067" s="16" t="str">
        <f t="shared" si="32"/>
        <v>5326</v>
      </c>
    </row>
    <row r="2068" spans="1:5" x14ac:dyDescent="0.25">
      <c r="A2068" s="16">
        <v>5</v>
      </c>
      <c r="B2068" s="16">
        <v>3</v>
      </c>
      <c r="C2068" s="16">
        <v>27</v>
      </c>
      <c r="D2068" s="27">
        <v>0.8</v>
      </c>
      <c r="E2068" s="16" t="str">
        <f t="shared" si="32"/>
        <v>5327</v>
      </c>
    </row>
    <row r="2069" spans="1:5" x14ac:dyDescent="0.25">
      <c r="A2069" s="16">
        <v>5</v>
      </c>
      <c r="B2069" s="16">
        <v>3</v>
      </c>
      <c r="C2069" s="16">
        <v>28</v>
      </c>
      <c r="D2069" s="27">
        <v>0.2</v>
      </c>
      <c r="E2069" s="16" t="str">
        <f t="shared" si="32"/>
        <v>5328</v>
      </c>
    </row>
    <row r="2070" spans="1:5" x14ac:dyDescent="0.25">
      <c r="A2070" s="16">
        <v>5</v>
      </c>
      <c r="B2070" s="16">
        <v>3</v>
      </c>
      <c r="C2070" s="16">
        <v>29</v>
      </c>
      <c r="D2070" s="27">
        <v>0.4</v>
      </c>
      <c r="E2070" s="16" t="str">
        <f t="shared" si="32"/>
        <v>5329</v>
      </c>
    </row>
    <row r="2071" spans="1:5" x14ac:dyDescent="0.25">
      <c r="A2071" s="16">
        <v>5</v>
      </c>
      <c r="B2071" s="16">
        <v>3</v>
      </c>
      <c r="C2071" s="16">
        <v>30</v>
      </c>
      <c r="D2071" s="27">
        <v>0.15</v>
      </c>
      <c r="E2071" s="16" t="str">
        <f t="shared" si="32"/>
        <v>5330</v>
      </c>
    </row>
    <row r="2072" spans="1:5" x14ac:dyDescent="0.25">
      <c r="A2072" s="16">
        <v>5</v>
      </c>
      <c r="B2072" s="16">
        <v>3</v>
      </c>
      <c r="C2072" s="16">
        <v>31</v>
      </c>
      <c r="D2072" s="27">
        <v>0.65</v>
      </c>
      <c r="E2072" s="16" t="str">
        <f t="shared" si="32"/>
        <v>5331</v>
      </c>
    </row>
    <row r="2073" spans="1:5" x14ac:dyDescent="0.25">
      <c r="A2073" s="16">
        <v>5</v>
      </c>
      <c r="B2073" s="16">
        <v>3</v>
      </c>
      <c r="C2073" s="16">
        <v>32</v>
      </c>
      <c r="D2073" s="27">
        <v>0.45</v>
      </c>
      <c r="E2073" s="16" t="str">
        <f t="shared" si="32"/>
        <v>5332</v>
      </c>
    </row>
    <row r="2074" spans="1:5" x14ac:dyDescent="0.25">
      <c r="A2074" s="16">
        <v>5</v>
      </c>
      <c r="B2074" s="16">
        <v>3</v>
      </c>
      <c r="C2074" s="16">
        <v>33</v>
      </c>
      <c r="D2074" s="27">
        <v>0.45</v>
      </c>
      <c r="E2074" s="16" t="str">
        <f t="shared" si="32"/>
        <v>5333</v>
      </c>
    </row>
    <row r="2075" spans="1:5" x14ac:dyDescent="0.25">
      <c r="A2075" s="16">
        <v>5</v>
      </c>
      <c r="B2075" s="16">
        <v>3</v>
      </c>
      <c r="C2075" s="16">
        <v>34</v>
      </c>
      <c r="D2075" s="27">
        <v>0.45</v>
      </c>
      <c r="E2075" s="16" t="str">
        <f t="shared" si="32"/>
        <v>5334</v>
      </c>
    </row>
    <row r="2076" spans="1:5" x14ac:dyDescent="0.25">
      <c r="A2076" s="16">
        <v>5</v>
      </c>
      <c r="B2076" s="16">
        <v>3</v>
      </c>
      <c r="C2076" s="16">
        <v>35</v>
      </c>
      <c r="D2076" s="27">
        <v>0.45</v>
      </c>
      <c r="E2076" s="16" t="str">
        <f t="shared" si="32"/>
        <v>5335</v>
      </c>
    </row>
    <row r="2077" spans="1:5" x14ac:dyDescent="0.25">
      <c r="A2077" s="16">
        <v>5</v>
      </c>
      <c r="B2077" s="16">
        <v>3</v>
      </c>
      <c r="C2077" s="16">
        <v>36</v>
      </c>
      <c r="D2077" s="27">
        <v>0.45</v>
      </c>
      <c r="E2077" s="16" t="str">
        <f t="shared" si="32"/>
        <v>5336</v>
      </c>
    </row>
    <row r="2078" spans="1:5" x14ac:dyDescent="0.25">
      <c r="A2078" s="16">
        <v>5</v>
      </c>
      <c r="B2078" s="16">
        <v>3</v>
      </c>
      <c r="C2078" s="16">
        <v>37</v>
      </c>
      <c r="D2078" s="27">
        <v>0.45</v>
      </c>
      <c r="E2078" s="16" t="str">
        <f t="shared" si="32"/>
        <v>5337</v>
      </c>
    </row>
    <row r="2079" spans="1:5" x14ac:dyDescent="0.25">
      <c r="A2079" s="16">
        <v>5</v>
      </c>
      <c r="B2079" s="16">
        <v>3</v>
      </c>
      <c r="C2079" s="16">
        <v>38</v>
      </c>
      <c r="D2079" s="27">
        <v>0.45</v>
      </c>
      <c r="E2079" s="16" t="str">
        <f t="shared" si="32"/>
        <v>5338</v>
      </c>
    </row>
    <row r="2080" spans="1:5" x14ac:dyDescent="0.25">
      <c r="A2080" s="16">
        <v>5</v>
      </c>
      <c r="B2080" s="16">
        <v>3</v>
      </c>
      <c r="C2080" s="16">
        <v>39</v>
      </c>
      <c r="D2080" s="27">
        <v>0.45</v>
      </c>
      <c r="E2080" s="16" t="str">
        <f t="shared" si="32"/>
        <v>5339</v>
      </c>
    </row>
    <row r="2081" spans="1:5" x14ac:dyDescent="0.25">
      <c r="A2081" s="16">
        <v>5</v>
      </c>
      <c r="B2081" s="16">
        <v>3</v>
      </c>
      <c r="C2081" s="16">
        <v>40</v>
      </c>
      <c r="D2081" s="27">
        <v>0.45</v>
      </c>
      <c r="E2081" s="16" t="str">
        <f t="shared" si="32"/>
        <v>5340</v>
      </c>
    </row>
    <row r="2082" spans="1:5" x14ac:dyDescent="0.25">
      <c r="A2082" s="16">
        <v>5</v>
      </c>
      <c r="B2082" s="16">
        <v>3</v>
      </c>
      <c r="C2082" s="16">
        <v>41</v>
      </c>
      <c r="D2082" s="27">
        <v>0.45</v>
      </c>
      <c r="E2082" s="16" t="str">
        <f t="shared" si="32"/>
        <v>5341</v>
      </c>
    </row>
    <row r="2083" spans="1:5" x14ac:dyDescent="0.25">
      <c r="A2083" s="16">
        <v>5</v>
      </c>
      <c r="B2083" s="16">
        <v>3</v>
      </c>
      <c r="C2083" s="16">
        <v>42</v>
      </c>
      <c r="D2083" s="27">
        <v>0.45</v>
      </c>
      <c r="E2083" s="16" t="str">
        <f t="shared" si="32"/>
        <v>5342</v>
      </c>
    </row>
    <row r="2084" spans="1:5" x14ac:dyDescent="0.25">
      <c r="A2084" s="16">
        <v>5</v>
      </c>
      <c r="B2084" s="16">
        <v>3</v>
      </c>
      <c r="C2084" s="16">
        <v>43</v>
      </c>
      <c r="D2084" s="27">
        <v>0.45</v>
      </c>
      <c r="E2084" s="16" t="str">
        <f t="shared" si="32"/>
        <v>5343</v>
      </c>
    </row>
    <row r="2085" spans="1:5" x14ac:dyDescent="0.25">
      <c r="A2085" s="16">
        <v>5</v>
      </c>
      <c r="B2085" s="16">
        <v>3</v>
      </c>
      <c r="C2085" s="16">
        <v>44</v>
      </c>
      <c r="D2085" s="27">
        <v>0.55000000000000004</v>
      </c>
      <c r="E2085" s="16" t="str">
        <f t="shared" si="32"/>
        <v>5344</v>
      </c>
    </row>
    <row r="2086" spans="1:5" x14ac:dyDescent="0.25">
      <c r="A2086" s="16">
        <v>5</v>
      </c>
      <c r="B2086" s="16">
        <v>3</v>
      </c>
      <c r="C2086" s="16">
        <v>45</v>
      </c>
      <c r="D2086" s="27">
        <v>0.35000000000000003</v>
      </c>
      <c r="E2086" s="16" t="str">
        <f t="shared" si="32"/>
        <v>5345</v>
      </c>
    </row>
    <row r="2087" spans="1:5" x14ac:dyDescent="0.25">
      <c r="A2087" s="16">
        <v>5</v>
      </c>
      <c r="B2087" s="16">
        <v>3</v>
      </c>
      <c r="C2087" s="16">
        <v>46</v>
      </c>
      <c r="D2087" s="27">
        <v>0.45</v>
      </c>
      <c r="E2087" s="16" t="str">
        <f t="shared" si="32"/>
        <v>5346</v>
      </c>
    </row>
    <row r="2088" spans="1:5" x14ac:dyDescent="0.25">
      <c r="A2088" s="16">
        <v>5</v>
      </c>
      <c r="B2088" s="16">
        <v>3</v>
      </c>
      <c r="C2088" s="16">
        <v>47</v>
      </c>
      <c r="D2088" s="27">
        <v>0.45</v>
      </c>
      <c r="E2088" s="16" t="str">
        <f t="shared" si="32"/>
        <v>5347</v>
      </c>
    </row>
    <row r="2089" spans="1:5" x14ac:dyDescent="0.25">
      <c r="A2089" s="16">
        <v>5</v>
      </c>
      <c r="B2089" s="16">
        <v>3</v>
      </c>
      <c r="C2089" s="16">
        <v>48</v>
      </c>
      <c r="D2089" s="27">
        <v>0.45</v>
      </c>
      <c r="E2089" s="16" t="str">
        <f t="shared" si="32"/>
        <v>5348</v>
      </c>
    </row>
    <row r="2090" spans="1:5" x14ac:dyDescent="0.25">
      <c r="A2090" s="16">
        <v>5</v>
      </c>
      <c r="B2090" s="16">
        <v>3</v>
      </c>
      <c r="C2090" s="16">
        <v>49</v>
      </c>
      <c r="D2090" s="27">
        <v>0.45</v>
      </c>
      <c r="E2090" s="16" t="str">
        <f t="shared" si="32"/>
        <v>5349</v>
      </c>
    </row>
    <row r="2091" spans="1:5" x14ac:dyDescent="0.25">
      <c r="A2091" s="16">
        <v>5</v>
      </c>
      <c r="B2091" s="16">
        <v>3</v>
      </c>
      <c r="C2091" s="16">
        <v>50</v>
      </c>
      <c r="D2091" s="27">
        <v>0.45</v>
      </c>
      <c r="E2091" s="16" t="str">
        <f t="shared" si="32"/>
        <v>5350</v>
      </c>
    </row>
    <row r="2092" spans="1:5" x14ac:dyDescent="0.25">
      <c r="A2092" s="16">
        <v>5</v>
      </c>
      <c r="B2092" s="16">
        <v>3</v>
      </c>
      <c r="C2092" s="16">
        <v>51</v>
      </c>
      <c r="D2092" s="27">
        <v>0.45</v>
      </c>
      <c r="E2092" s="16" t="str">
        <f t="shared" si="32"/>
        <v>5351</v>
      </c>
    </row>
    <row r="2093" spans="1:5" x14ac:dyDescent="0.25">
      <c r="A2093" s="16">
        <v>5</v>
      </c>
      <c r="B2093" s="16">
        <v>3</v>
      </c>
      <c r="C2093" s="16">
        <v>52</v>
      </c>
      <c r="D2093" s="27">
        <v>0.45</v>
      </c>
      <c r="E2093" s="16" t="str">
        <f t="shared" si="32"/>
        <v>5352</v>
      </c>
    </row>
    <row r="2094" spans="1:5" x14ac:dyDescent="0.25">
      <c r="A2094" s="16">
        <v>5</v>
      </c>
      <c r="B2094" s="16">
        <v>3</v>
      </c>
      <c r="C2094" s="16">
        <v>53</v>
      </c>
      <c r="D2094" s="27">
        <v>0.45</v>
      </c>
      <c r="E2094" s="16" t="str">
        <f t="shared" si="32"/>
        <v>5353</v>
      </c>
    </row>
    <row r="2095" spans="1:5" x14ac:dyDescent="0.25">
      <c r="A2095" s="16">
        <v>5</v>
      </c>
      <c r="B2095" s="16">
        <v>3</v>
      </c>
      <c r="C2095" s="16">
        <v>54</v>
      </c>
      <c r="D2095" s="27">
        <v>0.45</v>
      </c>
      <c r="E2095" s="16" t="str">
        <f t="shared" si="32"/>
        <v>5354</v>
      </c>
    </row>
    <row r="2096" spans="1:5" x14ac:dyDescent="0.25">
      <c r="A2096" s="16">
        <v>5</v>
      </c>
      <c r="B2096" s="16">
        <v>3</v>
      </c>
      <c r="C2096" s="16">
        <v>55</v>
      </c>
      <c r="D2096" s="27">
        <v>0.45</v>
      </c>
      <c r="E2096" s="16" t="str">
        <f t="shared" si="32"/>
        <v>5355</v>
      </c>
    </row>
    <row r="2097" spans="1:5" x14ac:dyDescent="0.25">
      <c r="A2097" s="16">
        <v>5</v>
      </c>
      <c r="B2097" s="16">
        <v>3</v>
      </c>
      <c r="C2097" s="16">
        <v>56</v>
      </c>
      <c r="D2097" s="27">
        <v>0.45</v>
      </c>
      <c r="E2097" s="16" t="str">
        <f t="shared" si="32"/>
        <v>5356</v>
      </c>
    </row>
    <row r="2098" spans="1:5" x14ac:dyDescent="0.25">
      <c r="A2098" s="16">
        <v>5</v>
      </c>
      <c r="B2098" s="16">
        <v>3</v>
      </c>
      <c r="C2098" s="16">
        <v>57</v>
      </c>
      <c r="D2098" s="27">
        <v>0.45</v>
      </c>
      <c r="E2098" s="16" t="str">
        <f t="shared" si="32"/>
        <v>5357</v>
      </c>
    </row>
    <row r="2099" spans="1:5" x14ac:dyDescent="0.25">
      <c r="A2099" s="16">
        <v>5</v>
      </c>
      <c r="B2099" s="16">
        <v>3</v>
      </c>
      <c r="C2099" s="16">
        <v>58</v>
      </c>
      <c r="D2099" s="27">
        <v>0.45</v>
      </c>
      <c r="E2099" s="16" t="str">
        <f t="shared" si="32"/>
        <v>5358</v>
      </c>
    </row>
    <row r="2100" spans="1:5" x14ac:dyDescent="0.25">
      <c r="A2100" s="16">
        <v>5</v>
      </c>
      <c r="B2100" s="16">
        <v>3</v>
      </c>
      <c r="C2100" s="16">
        <v>59</v>
      </c>
      <c r="D2100" s="27">
        <v>0.45</v>
      </c>
      <c r="E2100" s="16" t="str">
        <f t="shared" si="32"/>
        <v>5359</v>
      </c>
    </row>
    <row r="2101" spans="1:5" x14ac:dyDescent="0.25">
      <c r="A2101" s="16">
        <v>5</v>
      </c>
      <c r="B2101" s="16">
        <v>3</v>
      </c>
      <c r="C2101" s="16">
        <v>60</v>
      </c>
      <c r="D2101" s="27">
        <v>0.45</v>
      </c>
      <c r="E2101" s="16" t="str">
        <f t="shared" si="32"/>
        <v>5360</v>
      </c>
    </row>
    <row r="2102" spans="1:5" x14ac:dyDescent="0.25">
      <c r="A2102" s="16">
        <v>5</v>
      </c>
      <c r="B2102" s="16">
        <v>4</v>
      </c>
      <c r="C2102" s="16">
        <v>1</v>
      </c>
      <c r="D2102" s="27">
        <v>0.45</v>
      </c>
      <c r="E2102" s="16" t="str">
        <f t="shared" si="32"/>
        <v>541</v>
      </c>
    </row>
    <row r="2103" spans="1:5" x14ac:dyDescent="0.25">
      <c r="A2103" s="16">
        <v>5</v>
      </c>
      <c r="B2103" s="16">
        <v>4</v>
      </c>
      <c r="C2103" s="16">
        <v>2</v>
      </c>
      <c r="D2103" s="27">
        <v>0.45</v>
      </c>
      <c r="E2103" s="16" t="str">
        <f t="shared" si="32"/>
        <v>542</v>
      </c>
    </row>
    <row r="2104" spans="1:5" x14ac:dyDescent="0.25">
      <c r="A2104" s="16">
        <v>5</v>
      </c>
      <c r="B2104" s="16">
        <v>4</v>
      </c>
      <c r="C2104" s="16">
        <v>3</v>
      </c>
      <c r="D2104" s="27">
        <v>0.45</v>
      </c>
      <c r="E2104" s="16" t="str">
        <f t="shared" si="32"/>
        <v>543</v>
      </c>
    </row>
    <row r="2105" spans="1:5" x14ac:dyDescent="0.25">
      <c r="A2105" s="16">
        <v>5</v>
      </c>
      <c r="B2105" s="16">
        <v>4</v>
      </c>
      <c r="C2105" s="16">
        <v>4</v>
      </c>
      <c r="D2105" s="27">
        <v>0.45</v>
      </c>
      <c r="E2105" s="16" t="str">
        <f t="shared" si="32"/>
        <v>544</v>
      </c>
    </row>
    <row r="2106" spans="1:5" x14ac:dyDescent="0.25">
      <c r="A2106" s="16">
        <v>5</v>
      </c>
      <c r="B2106" s="16">
        <v>4</v>
      </c>
      <c r="C2106" s="16">
        <v>5</v>
      </c>
      <c r="D2106" s="27">
        <v>0.45</v>
      </c>
      <c r="E2106" s="16" t="str">
        <f t="shared" si="32"/>
        <v>545</v>
      </c>
    </row>
    <row r="2107" spans="1:5" x14ac:dyDescent="0.25">
      <c r="A2107" s="16">
        <v>5</v>
      </c>
      <c r="B2107" s="16">
        <v>4</v>
      </c>
      <c r="C2107" s="16">
        <v>6</v>
      </c>
      <c r="D2107" s="27">
        <v>0.35000000000000003</v>
      </c>
      <c r="E2107" s="16" t="str">
        <f t="shared" si="32"/>
        <v>546</v>
      </c>
    </row>
    <row r="2108" spans="1:5" x14ac:dyDescent="0.25">
      <c r="A2108" s="16">
        <v>5</v>
      </c>
      <c r="B2108" s="16">
        <v>4</v>
      </c>
      <c r="C2108" s="16">
        <v>7</v>
      </c>
      <c r="D2108" s="27">
        <v>0.55000000000000004</v>
      </c>
      <c r="E2108" s="16" t="str">
        <f t="shared" si="32"/>
        <v>547</v>
      </c>
    </row>
    <row r="2109" spans="1:5" x14ac:dyDescent="0.25">
      <c r="A2109" s="16">
        <v>5</v>
      </c>
      <c r="B2109" s="16">
        <v>4</v>
      </c>
      <c r="C2109" s="16">
        <v>8</v>
      </c>
      <c r="D2109" s="27">
        <v>0.5</v>
      </c>
      <c r="E2109" s="16" t="str">
        <f t="shared" si="32"/>
        <v>548</v>
      </c>
    </row>
    <row r="2110" spans="1:5" x14ac:dyDescent="0.25">
      <c r="A2110" s="16">
        <v>5</v>
      </c>
      <c r="B2110" s="16">
        <v>4</v>
      </c>
      <c r="C2110" s="16">
        <v>9</v>
      </c>
      <c r="D2110" s="27">
        <v>0.5</v>
      </c>
      <c r="E2110" s="16" t="str">
        <f t="shared" si="32"/>
        <v>549</v>
      </c>
    </row>
    <row r="2111" spans="1:5" x14ac:dyDescent="0.25">
      <c r="A2111" s="16">
        <v>5</v>
      </c>
      <c r="B2111" s="16">
        <v>4</v>
      </c>
      <c r="C2111" s="16">
        <v>10</v>
      </c>
      <c r="D2111" s="27">
        <v>0.5</v>
      </c>
      <c r="E2111" s="16" t="str">
        <f t="shared" si="32"/>
        <v>5410</v>
      </c>
    </row>
    <row r="2112" spans="1:5" x14ac:dyDescent="0.25">
      <c r="A2112" s="16">
        <v>5</v>
      </c>
      <c r="B2112" s="16">
        <v>4</v>
      </c>
      <c r="C2112" s="16">
        <v>11</v>
      </c>
      <c r="D2112" s="27">
        <v>0.5</v>
      </c>
      <c r="E2112" s="16" t="str">
        <f t="shared" si="32"/>
        <v>5411</v>
      </c>
    </row>
    <row r="2113" spans="1:5" x14ac:dyDescent="0.25">
      <c r="A2113" s="16">
        <v>5</v>
      </c>
      <c r="B2113" s="16">
        <v>4</v>
      </c>
      <c r="C2113" s="16">
        <v>12</v>
      </c>
      <c r="D2113" s="27">
        <v>0.5</v>
      </c>
      <c r="E2113" s="16" t="str">
        <f t="shared" si="32"/>
        <v>5412</v>
      </c>
    </row>
    <row r="2114" spans="1:5" x14ac:dyDescent="0.25">
      <c r="A2114" s="16">
        <v>5</v>
      </c>
      <c r="B2114" s="16">
        <v>4</v>
      </c>
      <c r="C2114" s="16">
        <v>13</v>
      </c>
      <c r="D2114" s="27">
        <v>0.5</v>
      </c>
      <c r="E2114" s="16" t="str">
        <f t="shared" si="32"/>
        <v>5413</v>
      </c>
    </row>
    <row r="2115" spans="1:5" x14ac:dyDescent="0.25">
      <c r="A2115" s="16">
        <v>5</v>
      </c>
      <c r="B2115" s="16">
        <v>4</v>
      </c>
      <c r="C2115" s="16">
        <v>14</v>
      </c>
      <c r="D2115" s="27">
        <v>0.5</v>
      </c>
      <c r="E2115" s="16" t="str">
        <f t="shared" ref="E2115:E2178" si="33">A2115&amp;B2115&amp;C2115</f>
        <v>5414</v>
      </c>
    </row>
    <row r="2116" spans="1:5" x14ac:dyDescent="0.25">
      <c r="A2116" s="16">
        <v>5</v>
      </c>
      <c r="B2116" s="16">
        <v>4</v>
      </c>
      <c r="C2116" s="16">
        <v>15</v>
      </c>
      <c r="D2116" s="27">
        <v>0.5</v>
      </c>
      <c r="E2116" s="16" t="str">
        <f t="shared" si="33"/>
        <v>5415</v>
      </c>
    </row>
    <row r="2117" spans="1:5" x14ac:dyDescent="0.25">
      <c r="A2117" s="16">
        <v>5</v>
      </c>
      <c r="B2117" s="16">
        <v>4</v>
      </c>
      <c r="C2117" s="16">
        <v>16</v>
      </c>
      <c r="D2117" s="27">
        <v>0.5</v>
      </c>
      <c r="E2117" s="16" t="str">
        <f t="shared" si="33"/>
        <v>5416</v>
      </c>
    </row>
    <row r="2118" spans="1:5" x14ac:dyDescent="0.25">
      <c r="A2118" s="16">
        <v>5</v>
      </c>
      <c r="B2118" s="16">
        <v>4</v>
      </c>
      <c r="C2118" s="16">
        <v>17</v>
      </c>
      <c r="D2118" s="27">
        <v>0.70000000000000007</v>
      </c>
      <c r="E2118" s="16" t="str">
        <f t="shared" si="33"/>
        <v>5417</v>
      </c>
    </row>
    <row r="2119" spans="1:5" x14ac:dyDescent="0.25">
      <c r="A2119" s="16">
        <v>5</v>
      </c>
      <c r="B2119" s="16">
        <v>4</v>
      </c>
      <c r="C2119" s="16">
        <v>18</v>
      </c>
      <c r="D2119" s="27">
        <v>0.3</v>
      </c>
      <c r="E2119" s="16" t="str">
        <f t="shared" si="33"/>
        <v>5418</v>
      </c>
    </row>
    <row r="2120" spans="1:5" x14ac:dyDescent="0.25">
      <c r="A2120" s="16">
        <v>5</v>
      </c>
      <c r="B2120" s="16">
        <v>4</v>
      </c>
      <c r="C2120" s="16">
        <v>19</v>
      </c>
      <c r="D2120" s="27">
        <v>0.55000000000000004</v>
      </c>
      <c r="E2120" s="16" t="str">
        <f t="shared" si="33"/>
        <v>5419</v>
      </c>
    </row>
    <row r="2121" spans="1:5" x14ac:dyDescent="0.25">
      <c r="A2121" s="16">
        <v>5</v>
      </c>
      <c r="B2121" s="16">
        <v>4</v>
      </c>
      <c r="C2121" s="16">
        <v>20</v>
      </c>
      <c r="D2121" s="27">
        <v>0.3</v>
      </c>
      <c r="E2121" s="16" t="str">
        <f t="shared" si="33"/>
        <v>5420</v>
      </c>
    </row>
    <row r="2122" spans="1:5" x14ac:dyDescent="0.25">
      <c r="A2122" s="16">
        <v>5</v>
      </c>
      <c r="B2122" s="16">
        <v>4</v>
      </c>
      <c r="C2122" s="16">
        <v>21</v>
      </c>
      <c r="D2122" s="27">
        <v>0.55000000000000004</v>
      </c>
      <c r="E2122" s="16" t="str">
        <f t="shared" si="33"/>
        <v>5421</v>
      </c>
    </row>
    <row r="2123" spans="1:5" x14ac:dyDescent="0.25">
      <c r="A2123" s="16">
        <v>5</v>
      </c>
      <c r="B2123" s="16">
        <v>4</v>
      </c>
      <c r="C2123" s="16">
        <v>22</v>
      </c>
      <c r="D2123" s="27">
        <v>0.4</v>
      </c>
      <c r="E2123" s="16" t="str">
        <f t="shared" si="33"/>
        <v>5422</v>
      </c>
    </row>
    <row r="2124" spans="1:5" x14ac:dyDescent="0.25">
      <c r="A2124" s="16">
        <v>5</v>
      </c>
      <c r="B2124" s="16">
        <v>4</v>
      </c>
      <c r="C2124" s="16">
        <v>23</v>
      </c>
      <c r="D2124" s="27">
        <v>0.9</v>
      </c>
      <c r="E2124" s="16" t="str">
        <f t="shared" si="33"/>
        <v>5423</v>
      </c>
    </row>
    <row r="2125" spans="1:5" x14ac:dyDescent="0.25">
      <c r="A2125" s="16">
        <v>5</v>
      </c>
      <c r="B2125" s="16">
        <v>4</v>
      </c>
      <c r="C2125" s="16">
        <v>24</v>
      </c>
      <c r="D2125" s="27">
        <v>0.55000000000000004</v>
      </c>
      <c r="E2125" s="16" t="str">
        <f t="shared" si="33"/>
        <v>5424</v>
      </c>
    </row>
    <row r="2126" spans="1:5" x14ac:dyDescent="0.25">
      <c r="A2126" s="16">
        <v>5</v>
      </c>
      <c r="B2126" s="16">
        <v>4</v>
      </c>
      <c r="C2126" s="16">
        <v>25</v>
      </c>
      <c r="D2126" s="27">
        <v>0.65</v>
      </c>
      <c r="E2126" s="16" t="str">
        <f t="shared" si="33"/>
        <v>5425</v>
      </c>
    </row>
    <row r="2127" spans="1:5" x14ac:dyDescent="0.25">
      <c r="A2127" s="16">
        <v>5</v>
      </c>
      <c r="B2127" s="16">
        <v>4</v>
      </c>
      <c r="C2127" s="16">
        <v>26</v>
      </c>
      <c r="D2127" s="27">
        <v>0.65</v>
      </c>
      <c r="E2127" s="16" t="str">
        <f t="shared" si="33"/>
        <v>5426</v>
      </c>
    </row>
    <row r="2128" spans="1:5" x14ac:dyDescent="0.25">
      <c r="A2128" s="16">
        <v>5</v>
      </c>
      <c r="B2128" s="16">
        <v>4</v>
      </c>
      <c r="C2128" s="16">
        <v>27</v>
      </c>
      <c r="D2128" s="27">
        <v>0.65</v>
      </c>
      <c r="E2128" s="16" t="str">
        <f t="shared" si="33"/>
        <v>5427</v>
      </c>
    </row>
    <row r="2129" spans="1:5" x14ac:dyDescent="0.25">
      <c r="A2129" s="16">
        <v>5</v>
      </c>
      <c r="B2129" s="16">
        <v>4</v>
      </c>
      <c r="C2129" s="16">
        <v>28</v>
      </c>
      <c r="D2129" s="27">
        <v>0.65</v>
      </c>
      <c r="E2129" s="16" t="str">
        <f t="shared" si="33"/>
        <v>5428</v>
      </c>
    </row>
    <row r="2130" spans="1:5" x14ac:dyDescent="0.25">
      <c r="A2130" s="16">
        <v>5</v>
      </c>
      <c r="B2130" s="16">
        <v>4</v>
      </c>
      <c r="C2130" s="16">
        <v>29</v>
      </c>
      <c r="D2130" s="27">
        <v>0.65</v>
      </c>
      <c r="E2130" s="16" t="str">
        <f t="shared" si="33"/>
        <v>5429</v>
      </c>
    </row>
    <row r="2131" spans="1:5" x14ac:dyDescent="0.25">
      <c r="A2131" s="16">
        <v>5</v>
      </c>
      <c r="B2131" s="16">
        <v>4</v>
      </c>
      <c r="C2131" s="16">
        <v>30</v>
      </c>
      <c r="D2131" s="27">
        <v>0.65</v>
      </c>
      <c r="E2131" s="16" t="str">
        <f t="shared" si="33"/>
        <v>5430</v>
      </c>
    </row>
    <row r="2132" spans="1:5" x14ac:dyDescent="0.25">
      <c r="A2132" s="16">
        <v>5</v>
      </c>
      <c r="B2132" s="16">
        <v>4</v>
      </c>
      <c r="C2132" s="16">
        <v>31</v>
      </c>
      <c r="D2132" s="27">
        <v>0.65</v>
      </c>
      <c r="E2132" s="16" t="str">
        <f t="shared" si="33"/>
        <v>5431</v>
      </c>
    </row>
    <row r="2133" spans="1:5" x14ac:dyDescent="0.25">
      <c r="A2133" s="16">
        <v>5</v>
      </c>
      <c r="B2133" s="16">
        <v>4</v>
      </c>
      <c r="C2133" s="16">
        <v>32</v>
      </c>
      <c r="D2133" s="27">
        <v>0.65</v>
      </c>
      <c r="E2133" s="16" t="str">
        <f t="shared" si="33"/>
        <v>5432</v>
      </c>
    </row>
    <row r="2134" spans="1:5" x14ac:dyDescent="0.25">
      <c r="A2134" s="16">
        <v>5</v>
      </c>
      <c r="B2134" s="16">
        <v>4</v>
      </c>
      <c r="C2134" s="16">
        <v>33</v>
      </c>
      <c r="D2134" s="27">
        <v>0.65</v>
      </c>
      <c r="E2134" s="16" t="str">
        <f t="shared" si="33"/>
        <v>5433</v>
      </c>
    </row>
    <row r="2135" spans="1:5" x14ac:dyDescent="0.25">
      <c r="A2135" s="16">
        <v>5</v>
      </c>
      <c r="B2135" s="16">
        <v>4</v>
      </c>
      <c r="C2135" s="16">
        <v>34</v>
      </c>
      <c r="D2135" s="27">
        <v>0.65</v>
      </c>
      <c r="E2135" s="16" t="str">
        <f t="shared" si="33"/>
        <v>5434</v>
      </c>
    </row>
    <row r="2136" spans="1:5" x14ac:dyDescent="0.25">
      <c r="A2136" s="16">
        <v>5</v>
      </c>
      <c r="B2136" s="16">
        <v>4</v>
      </c>
      <c r="C2136" s="16">
        <v>35</v>
      </c>
      <c r="D2136" s="27">
        <v>0.65</v>
      </c>
      <c r="E2136" s="16" t="str">
        <f t="shared" si="33"/>
        <v>5435</v>
      </c>
    </row>
    <row r="2137" spans="1:5" x14ac:dyDescent="0.25">
      <c r="A2137" s="16">
        <v>5</v>
      </c>
      <c r="B2137" s="16">
        <v>4</v>
      </c>
      <c r="C2137" s="16">
        <v>36</v>
      </c>
      <c r="D2137" s="27">
        <v>0.65</v>
      </c>
      <c r="E2137" s="16" t="str">
        <f t="shared" si="33"/>
        <v>5436</v>
      </c>
    </row>
    <row r="2138" spans="1:5" x14ac:dyDescent="0.25">
      <c r="A2138" s="16">
        <v>5</v>
      </c>
      <c r="B2138" s="16">
        <v>4</v>
      </c>
      <c r="C2138" s="16">
        <v>37</v>
      </c>
      <c r="D2138" s="27">
        <v>0.65</v>
      </c>
      <c r="E2138" s="16" t="str">
        <f t="shared" si="33"/>
        <v>5437</v>
      </c>
    </row>
    <row r="2139" spans="1:5" x14ac:dyDescent="0.25">
      <c r="A2139" s="16">
        <v>5</v>
      </c>
      <c r="B2139" s="16">
        <v>4</v>
      </c>
      <c r="C2139" s="16">
        <v>38</v>
      </c>
      <c r="D2139" s="27">
        <v>0.65</v>
      </c>
      <c r="E2139" s="16" t="str">
        <f t="shared" si="33"/>
        <v>5438</v>
      </c>
    </row>
    <row r="2140" spans="1:5" x14ac:dyDescent="0.25">
      <c r="A2140" s="16">
        <v>5</v>
      </c>
      <c r="B2140" s="16">
        <v>4</v>
      </c>
      <c r="C2140" s="16">
        <v>39</v>
      </c>
      <c r="D2140" s="27">
        <v>0.75</v>
      </c>
      <c r="E2140" s="16" t="str">
        <f t="shared" si="33"/>
        <v>5439</v>
      </c>
    </row>
    <row r="2141" spans="1:5" x14ac:dyDescent="0.25">
      <c r="A2141" s="16">
        <v>5</v>
      </c>
      <c r="B2141" s="16">
        <v>4</v>
      </c>
      <c r="C2141" s="16">
        <v>40</v>
      </c>
      <c r="D2141" s="27">
        <v>0.5</v>
      </c>
      <c r="E2141" s="16" t="str">
        <f t="shared" si="33"/>
        <v>5440</v>
      </c>
    </row>
    <row r="2142" spans="1:5" x14ac:dyDescent="0.25">
      <c r="A2142" s="16">
        <v>5</v>
      </c>
      <c r="B2142" s="16">
        <v>4</v>
      </c>
      <c r="C2142" s="16">
        <v>41</v>
      </c>
      <c r="D2142" s="27">
        <v>0.95000000000000007</v>
      </c>
      <c r="E2142" s="16" t="str">
        <f t="shared" si="33"/>
        <v>5441</v>
      </c>
    </row>
    <row r="2143" spans="1:5" x14ac:dyDescent="0.25">
      <c r="A2143" s="16">
        <v>5</v>
      </c>
      <c r="B2143" s="16">
        <v>4</v>
      </c>
      <c r="C2143" s="16">
        <v>42</v>
      </c>
      <c r="D2143" s="27">
        <v>0.5</v>
      </c>
      <c r="E2143" s="16" t="str">
        <f t="shared" si="33"/>
        <v>5442</v>
      </c>
    </row>
    <row r="2144" spans="1:5" x14ac:dyDescent="0.25">
      <c r="A2144" s="16">
        <v>5</v>
      </c>
      <c r="B2144" s="16">
        <v>4</v>
      </c>
      <c r="C2144" s="16">
        <v>43</v>
      </c>
      <c r="D2144" s="27">
        <v>0.85</v>
      </c>
      <c r="E2144" s="16" t="str">
        <f t="shared" si="33"/>
        <v>5443</v>
      </c>
    </row>
    <row r="2145" spans="1:5" x14ac:dyDescent="0.25">
      <c r="A2145" s="16">
        <v>5</v>
      </c>
      <c r="B2145" s="16">
        <v>4</v>
      </c>
      <c r="C2145" s="16">
        <v>44</v>
      </c>
      <c r="D2145" s="27">
        <v>0.4</v>
      </c>
      <c r="E2145" s="16" t="str">
        <f t="shared" si="33"/>
        <v>5444</v>
      </c>
    </row>
    <row r="2146" spans="1:5" x14ac:dyDescent="0.25">
      <c r="A2146" s="16">
        <v>5</v>
      </c>
      <c r="B2146" s="16">
        <v>4</v>
      </c>
      <c r="C2146" s="16">
        <v>45</v>
      </c>
      <c r="D2146" s="27">
        <v>0.5</v>
      </c>
      <c r="E2146" s="16" t="str">
        <f t="shared" si="33"/>
        <v>5445</v>
      </c>
    </row>
    <row r="2147" spans="1:5" x14ac:dyDescent="0.25">
      <c r="A2147" s="16">
        <v>5</v>
      </c>
      <c r="B2147" s="16">
        <v>4</v>
      </c>
      <c r="C2147" s="16">
        <v>46</v>
      </c>
      <c r="D2147" s="27">
        <v>0.5</v>
      </c>
      <c r="E2147" s="16" t="str">
        <f t="shared" si="33"/>
        <v>5446</v>
      </c>
    </row>
    <row r="2148" spans="1:5" x14ac:dyDescent="0.25">
      <c r="A2148" s="16">
        <v>5</v>
      </c>
      <c r="B2148" s="16">
        <v>4</v>
      </c>
      <c r="C2148" s="16">
        <v>47</v>
      </c>
      <c r="D2148" s="27">
        <v>0.5</v>
      </c>
      <c r="E2148" s="16" t="str">
        <f t="shared" si="33"/>
        <v>5447</v>
      </c>
    </row>
    <row r="2149" spans="1:5" x14ac:dyDescent="0.25">
      <c r="A2149" s="16">
        <v>5</v>
      </c>
      <c r="B2149" s="16">
        <v>4</v>
      </c>
      <c r="C2149" s="16">
        <v>48</v>
      </c>
      <c r="D2149" s="27">
        <v>0.5</v>
      </c>
      <c r="E2149" s="16" t="str">
        <f t="shared" si="33"/>
        <v>5448</v>
      </c>
    </row>
    <row r="2150" spans="1:5" x14ac:dyDescent="0.25">
      <c r="A2150" s="16">
        <v>5</v>
      </c>
      <c r="B2150" s="16">
        <v>4</v>
      </c>
      <c r="C2150" s="16">
        <v>49</v>
      </c>
      <c r="D2150" s="27">
        <v>0.5</v>
      </c>
      <c r="E2150" s="16" t="str">
        <f t="shared" si="33"/>
        <v>5449</v>
      </c>
    </row>
    <row r="2151" spans="1:5" x14ac:dyDescent="0.25">
      <c r="A2151" s="16">
        <v>5</v>
      </c>
      <c r="B2151" s="16">
        <v>4</v>
      </c>
      <c r="C2151" s="16">
        <v>50</v>
      </c>
      <c r="D2151" s="27">
        <v>0.5</v>
      </c>
      <c r="E2151" s="16" t="str">
        <f t="shared" si="33"/>
        <v>5450</v>
      </c>
    </row>
    <row r="2152" spans="1:5" x14ac:dyDescent="0.25">
      <c r="A2152" s="16">
        <v>5</v>
      </c>
      <c r="B2152" s="16">
        <v>4</v>
      </c>
      <c r="C2152" s="16">
        <v>51</v>
      </c>
      <c r="D2152" s="27">
        <v>0.5</v>
      </c>
      <c r="E2152" s="16" t="str">
        <f t="shared" si="33"/>
        <v>5451</v>
      </c>
    </row>
    <row r="2153" spans="1:5" x14ac:dyDescent="0.25">
      <c r="A2153" s="16">
        <v>5</v>
      </c>
      <c r="B2153" s="16">
        <v>4</v>
      </c>
      <c r="C2153" s="16">
        <v>52</v>
      </c>
      <c r="D2153" s="27">
        <v>0.5</v>
      </c>
      <c r="E2153" s="16" t="str">
        <f t="shared" si="33"/>
        <v>5452</v>
      </c>
    </row>
    <row r="2154" spans="1:5" x14ac:dyDescent="0.25">
      <c r="A2154" s="16">
        <v>5</v>
      </c>
      <c r="B2154" s="16">
        <v>4</v>
      </c>
      <c r="C2154" s="16">
        <v>53</v>
      </c>
      <c r="D2154" s="27">
        <v>0.5</v>
      </c>
      <c r="E2154" s="16" t="str">
        <f t="shared" si="33"/>
        <v>5453</v>
      </c>
    </row>
    <row r="2155" spans="1:5" x14ac:dyDescent="0.25">
      <c r="A2155" s="16">
        <v>5</v>
      </c>
      <c r="B2155" s="16">
        <v>4</v>
      </c>
      <c r="C2155" s="16">
        <v>54</v>
      </c>
      <c r="D2155" s="27">
        <v>0.5</v>
      </c>
      <c r="E2155" s="16" t="str">
        <f t="shared" si="33"/>
        <v>5454</v>
      </c>
    </row>
    <row r="2156" spans="1:5" x14ac:dyDescent="0.25">
      <c r="A2156" s="16">
        <v>5</v>
      </c>
      <c r="B2156" s="16">
        <v>4</v>
      </c>
      <c r="C2156" s="16">
        <v>55</v>
      </c>
      <c r="D2156" s="27">
        <v>0.5</v>
      </c>
      <c r="E2156" s="16" t="str">
        <f t="shared" si="33"/>
        <v>5455</v>
      </c>
    </row>
    <row r="2157" spans="1:5" x14ac:dyDescent="0.25">
      <c r="A2157" s="16">
        <v>5</v>
      </c>
      <c r="B2157" s="16">
        <v>4</v>
      </c>
      <c r="C2157" s="16">
        <v>56</v>
      </c>
      <c r="D2157" s="27">
        <v>0.5</v>
      </c>
      <c r="E2157" s="16" t="str">
        <f t="shared" si="33"/>
        <v>5456</v>
      </c>
    </row>
    <row r="2158" spans="1:5" x14ac:dyDescent="0.25">
      <c r="A2158" s="16">
        <v>5</v>
      </c>
      <c r="B2158" s="16">
        <v>4</v>
      </c>
      <c r="C2158" s="16">
        <v>57</v>
      </c>
      <c r="D2158" s="27">
        <v>0.5</v>
      </c>
      <c r="E2158" s="16" t="str">
        <f t="shared" si="33"/>
        <v>5457</v>
      </c>
    </row>
    <row r="2159" spans="1:5" x14ac:dyDescent="0.25">
      <c r="A2159" s="16">
        <v>5</v>
      </c>
      <c r="B2159" s="16">
        <v>4</v>
      </c>
      <c r="C2159" s="16">
        <v>58</v>
      </c>
      <c r="D2159" s="27">
        <v>0.5</v>
      </c>
      <c r="E2159" s="16" t="str">
        <f t="shared" si="33"/>
        <v>5458</v>
      </c>
    </row>
    <row r="2160" spans="1:5" x14ac:dyDescent="0.25">
      <c r="A2160" s="16">
        <v>5</v>
      </c>
      <c r="B2160" s="16">
        <v>4</v>
      </c>
      <c r="C2160" s="16">
        <v>59</v>
      </c>
      <c r="D2160" s="27">
        <v>0.5</v>
      </c>
      <c r="E2160" s="16" t="str">
        <f t="shared" si="33"/>
        <v>5459</v>
      </c>
    </row>
    <row r="2161" spans="1:5" x14ac:dyDescent="0.25">
      <c r="A2161" s="16">
        <v>5</v>
      </c>
      <c r="B2161" s="16">
        <v>4</v>
      </c>
      <c r="C2161" s="16">
        <v>60</v>
      </c>
      <c r="D2161" s="27">
        <v>0.5</v>
      </c>
      <c r="E2161" s="16" t="str">
        <f t="shared" si="33"/>
        <v>5460</v>
      </c>
    </row>
    <row r="2162" spans="1:5" x14ac:dyDescent="0.25">
      <c r="A2162" s="16">
        <v>5</v>
      </c>
      <c r="B2162" s="16">
        <v>5</v>
      </c>
      <c r="C2162" s="16">
        <v>1</v>
      </c>
      <c r="D2162" s="27">
        <v>0.5</v>
      </c>
      <c r="E2162" s="16" t="str">
        <f t="shared" si="33"/>
        <v>551</v>
      </c>
    </row>
    <row r="2163" spans="1:5" x14ac:dyDescent="0.25">
      <c r="A2163" s="16">
        <v>5</v>
      </c>
      <c r="B2163" s="16">
        <v>5</v>
      </c>
      <c r="C2163" s="16">
        <v>2</v>
      </c>
      <c r="D2163" s="27">
        <v>0.5</v>
      </c>
      <c r="E2163" s="16" t="str">
        <f t="shared" si="33"/>
        <v>552</v>
      </c>
    </row>
    <row r="2164" spans="1:5" x14ac:dyDescent="0.25">
      <c r="A2164" s="16">
        <v>5</v>
      </c>
      <c r="B2164" s="16">
        <v>5</v>
      </c>
      <c r="C2164" s="16">
        <v>3</v>
      </c>
      <c r="D2164" s="27">
        <v>0.5</v>
      </c>
      <c r="E2164" s="16" t="str">
        <f t="shared" si="33"/>
        <v>553</v>
      </c>
    </row>
    <row r="2165" spans="1:5" x14ac:dyDescent="0.25">
      <c r="A2165" s="16">
        <v>5</v>
      </c>
      <c r="B2165" s="16">
        <v>5</v>
      </c>
      <c r="C2165" s="16">
        <v>4</v>
      </c>
      <c r="D2165" s="27">
        <v>0.5</v>
      </c>
      <c r="E2165" s="16" t="str">
        <f t="shared" si="33"/>
        <v>554</v>
      </c>
    </row>
    <row r="2166" spans="1:5" x14ac:dyDescent="0.25">
      <c r="A2166" s="16">
        <v>5</v>
      </c>
      <c r="B2166" s="16">
        <v>5</v>
      </c>
      <c r="C2166" s="16">
        <v>5</v>
      </c>
      <c r="D2166" s="27">
        <v>0.5</v>
      </c>
      <c r="E2166" s="16" t="str">
        <f t="shared" si="33"/>
        <v>555</v>
      </c>
    </row>
    <row r="2167" spans="1:5" x14ac:dyDescent="0.25">
      <c r="A2167" s="16">
        <v>5</v>
      </c>
      <c r="B2167" s="16">
        <v>5</v>
      </c>
      <c r="C2167" s="16">
        <v>6</v>
      </c>
      <c r="D2167" s="27">
        <v>0.5</v>
      </c>
      <c r="E2167" s="16" t="str">
        <f t="shared" si="33"/>
        <v>556</v>
      </c>
    </row>
    <row r="2168" spans="1:5" x14ac:dyDescent="0.25">
      <c r="A2168" s="16">
        <v>5</v>
      </c>
      <c r="B2168" s="16">
        <v>5</v>
      </c>
      <c r="C2168" s="16">
        <v>7</v>
      </c>
      <c r="D2168" s="27">
        <v>0.5</v>
      </c>
      <c r="E2168" s="16" t="str">
        <f t="shared" si="33"/>
        <v>557</v>
      </c>
    </row>
    <row r="2169" spans="1:5" x14ac:dyDescent="0.25">
      <c r="A2169" s="16">
        <v>5</v>
      </c>
      <c r="B2169" s="16">
        <v>5</v>
      </c>
      <c r="C2169" s="16">
        <v>8</v>
      </c>
      <c r="D2169" s="27">
        <v>0.45</v>
      </c>
      <c r="E2169" s="16" t="str">
        <f t="shared" si="33"/>
        <v>558</v>
      </c>
    </row>
    <row r="2170" spans="1:5" x14ac:dyDescent="0.25">
      <c r="A2170" s="16">
        <v>5</v>
      </c>
      <c r="B2170" s="16">
        <v>5</v>
      </c>
      <c r="C2170" s="16">
        <v>9</v>
      </c>
      <c r="D2170" s="27">
        <v>0.65</v>
      </c>
      <c r="E2170" s="16" t="str">
        <f t="shared" si="33"/>
        <v>559</v>
      </c>
    </row>
    <row r="2171" spans="1:5" x14ac:dyDescent="0.25">
      <c r="A2171" s="16">
        <v>5</v>
      </c>
      <c r="B2171" s="16">
        <v>5</v>
      </c>
      <c r="C2171" s="16">
        <v>10</v>
      </c>
      <c r="D2171" s="27">
        <v>0.5</v>
      </c>
      <c r="E2171" s="16" t="str">
        <f t="shared" si="33"/>
        <v>5510</v>
      </c>
    </row>
    <row r="2172" spans="1:5" x14ac:dyDescent="0.25">
      <c r="A2172" s="16">
        <v>5</v>
      </c>
      <c r="B2172" s="16">
        <v>5</v>
      </c>
      <c r="C2172" s="16">
        <v>11</v>
      </c>
      <c r="D2172" s="27">
        <v>0.5</v>
      </c>
      <c r="E2172" s="16" t="str">
        <f t="shared" si="33"/>
        <v>5511</v>
      </c>
    </row>
    <row r="2173" spans="1:5" x14ac:dyDescent="0.25">
      <c r="A2173" s="16">
        <v>5</v>
      </c>
      <c r="B2173" s="16">
        <v>5</v>
      </c>
      <c r="C2173" s="16">
        <v>12</v>
      </c>
      <c r="D2173" s="27">
        <v>0.5</v>
      </c>
      <c r="E2173" s="16" t="str">
        <f t="shared" si="33"/>
        <v>5512</v>
      </c>
    </row>
    <row r="2174" spans="1:5" x14ac:dyDescent="0.25">
      <c r="A2174" s="16">
        <v>5</v>
      </c>
      <c r="B2174" s="16">
        <v>5</v>
      </c>
      <c r="C2174" s="16">
        <v>13</v>
      </c>
      <c r="D2174" s="27">
        <v>0.5</v>
      </c>
      <c r="E2174" s="16" t="str">
        <f t="shared" si="33"/>
        <v>5513</v>
      </c>
    </row>
    <row r="2175" spans="1:5" x14ac:dyDescent="0.25">
      <c r="A2175" s="16">
        <v>5</v>
      </c>
      <c r="B2175" s="16">
        <v>5</v>
      </c>
      <c r="C2175" s="16">
        <v>14</v>
      </c>
      <c r="D2175" s="27">
        <v>0.5</v>
      </c>
      <c r="E2175" s="16" t="str">
        <f t="shared" si="33"/>
        <v>5514</v>
      </c>
    </row>
    <row r="2176" spans="1:5" x14ac:dyDescent="0.25">
      <c r="A2176" s="16">
        <v>5</v>
      </c>
      <c r="B2176" s="16">
        <v>5</v>
      </c>
      <c r="C2176" s="16">
        <v>15</v>
      </c>
      <c r="D2176" s="27">
        <v>0.5</v>
      </c>
      <c r="E2176" s="16" t="str">
        <f t="shared" si="33"/>
        <v>5515</v>
      </c>
    </row>
    <row r="2177" spans="1:5" x14ac:dyDescent="0.25">
      <c r="A2177" s="16">
        <v>5</v>
      </c>
      <c r="B2177" s="16">
        <v>5</v>
      </c>
      <c r="C2177" s="16">
        <v>16</v>
      </c>
      <c r="D2177" s="27">
        <v>0.75</v>
      </c>
      <c r="E2177" s="16" t="str">
        <f t="shared" si="33"/>
        <v>5516</v>
      </c>
    </row>
    <row r="2178" spans="1:5" x14ac:dyDescent="0.25">
      <c r="A2178" s="16">
        <v>5</v>
      </c>
      <c r="B2178" s="16">
        <v>5</v>
      </c>
      <c r="C2178" s="16">
        <v>17</v>
      </c>
      <c r="D2178" s="27">
        <v>0.25</v>
      </c>
      <c r="E2178" s="16" t="str">
        <f t="shared" si="33"/>
        <v>5517</v>
      </c>
    </row>
    <row r="2179" spans="1:5" x14ac:dyDescent="0.25">
      <c r="A2179" s="16">
        <v>5</v>
      </c>
      <c r="B2179" s="16">
        <v>5</v>
      </c>
      <c r="C2179" s="16">
        <v>18</v>
      </c>
      <c r="D2179" s="27">
        <v>0.55000000000000004</v>
      </c>
      <c r="E2179" s="16" t="str">
        <f t="shared" ref="E2179:E2242" si="34">A2179&amp;B2179&amp;C2179</f>
        <v>5518</v>
      </c>
    </row>
    <row r="2180" spans="1:5" x14ac:dyDescent="0.25">
      <c r="A2180" s="16">
        <v>5</v>
      </c>
      <c r="B2180" s="16">
        <v>5</v>
      </c>
      <c r="C2180" s="16">
        <v>19</v>
      </c>
      <c r="D2180" s="27">
        <v>0.3</v>
      </c>
      <c r="E2180" s="16" t="str">
        <f t="shared" si="34"/>
        <v>5519</v>
      </c>
    </row>
    <row r="2181" spans="1:5" x14ac:dyDescent="0.25">
      <c r="A2181" s="16">
        <v>5</v>
      </c>
      <c r="B2181" s="16">
        <v>5</v>
      </c>
      <c r="C2181" s="16">
        <v>20</v>
      </c>
      <c r="D2181" s="27">
        <v>0.85</v>
      </c>
      <c r="E2181" s="16" t="str">
        <f t="shared" si="34"/>
        <v>5520</v>
      </c>
    </row>
    <row r="2182" spans="1:5" x14ac:dyDescent="0.25">
      <c r="A2182" s="16">
        <v>5</v>
      </c>
      <c r="B2182" s="16">
        <v>5</v>
      </c>
      <c r="C2182" s="16">
        <v>21</v>
      </c>
      <c r="D2182" s="27">
        <v>0.5</v>
      </c>
      <c r="E2182" s="16" t="str">
        <f t="shared" si="34"/>
        <v>5521</v>
      </c>
    </row>
    <row r="2183" spans="1:5" x14ac:dyDescent="0.25">
      <c r="A2183" s="16">
        <v>5</v>
      </c>
      <c r="B2183" s="16">
        <v>5</v>
      </c>
      <c r="C2183" s="16">
        <v>22</v>
      </c>
      <c r="D2183" s="27">
        <v>0.70000000000000007</v>
      </c>
      <c r="E2183" s="16" t="str">
        <f t="shared" si="34"/>
        <v>5522</v>
      </c>
    </row>
    <row r="2184" spans="1:5" x14ac:dyDescent="0.25">
      <c r="A2184" s="16">
        <v>5</v>
      </c>
      <c r="B2184" s="16">
        <v>5</v>
      </c>
      <c r="C2184" s="16">
        <v>23</v>
      </c>
      <c r="D2184" s="27">
        <v>0.3</v>
      </c>
      <c r="E2184" s="16" t="str">
        <f t="shared" si="34"/>
        <v>5523</v>
      </c>
    </row>
    <row r="2185" spans="1:5" x14ac:dyDescent="0.25">
      <c r="A2185" s="16">
        <v>5</v>
      </c>
      <c r="B2185" s="16">
        <v>5</v>
      </c>
      <c r="C2185" s="16">
        <v>24</v>
      </c>
      <c r="D2185" s="27">
        <v>0.65</v>
      </c>
      <c r="E2185" s="16" t="str">
        <f t="shared" si="34"/>
        <v>5524</v>
      </c>
    </row>
    <row r="2186" spans="1:5" x14ac:dyDescent="0.25">
      <c r="A2186" s="16">
        <v>5</v>
      </c>
      <c r="B2186" s="16">
        <v>5</v>
      </c>
      <c r="C2186" s="16">
        <v>25</v>
      </c>
      <c r="D2186" s="27">
        <v>0.45</v>
      </c>
      <c r="E2186" s="16" t="str">
        <f t="shared" si="34"/>
        <v>5525</v>
      </c>
    </row>
    <row r="2187" spans="1:5" x14ac:dyDescent="0.25">
      <c r="A2187" s="16">
        <v>5</v>
      </c>
      <c r="B2187" s="16">
        <v>5</v>
      </c>
      <c r="C2187" s="16">
        <v>26</v>
      </c>
      <c r="D2187" s="27">
        <v>0.45</v>
      </c>
      <c r="E2187" s="16" t="str">
        <f t="shared" si="34"/>
        <v>5526</v>
      </c>
    </row>
    <row r="2188" spans="1:5" x14ac:dyDescent="0.25">
      <c r="A2188" s="16">
        <v>5</v>
      </c>
      <c r="B2188" s="16">
        <v>5</v>
      </c>
      <c r="C2188" s="16">
        <v>27</v>
      </c>
      <c r="D2188" s="27">
        <v>0.45</v>
      </c>
      <c r="E2188" s="16" t="str">
        <f t="shared" si="34"/>
        <v>5527</v>
      </c>
    </row>
    <row r="2189" spans="1:5" x14ac:dyDescent="0.25">
      <c r="A2189" s="16">
        <v>5</v>
      </c>
      <c r="B2189" s="16">
        <v>5</v>
      </c>
      <c r="C2189" s="16">
        <v>28</v>
      </c>
      <c r="D2189" s="27">
        <v>0.45</v>
      </c>
      <c r="E2189" s="16" t="str">
        <f t="shared" si="34"/>
        <v>5528</v>
      </c>
    </row>
    <row r="2190" spans="1:5" x14ac:dyDescent="0.25">
      <c r="A2190" s="16">
        <v>5</v>
      </c>
      <c r="B2190" s="16">
        <v>5</v>
      </c>
      <c r="C2190" s="16">
        <v>29</v>
      </c>
      <c r="D2190" s="27">
        <v>0.45</v>
      </c>
      <c r="E2190" s="16" t="str">
        <f t="shared" si="34"/>
        <v>5529</v>
      </c>
    </row>
    <row r="2191" spans="1:5" x14ac:dyDescent="0.25">
      <c r="A2191" s="16">
        <v>5</v>
      </c>
      <c r="B2191" s="16">
        <v>5</v>
      </c>
      <c r="C2191" s="16">
        <v>30</v>
      </c>
      <c r="D2191" s="27">
        <v>0.45</v>
      </c>
      <c r="E2191" s="16" t="str">
        <f t="shared" si="34"/>
        <v>5530</v>
      </c>
    </row>
    <row r="2192" spans="1:5" x14ac:dyDescent="0.25">
      <c r="A2192" s="16">
        <v>5</v>
      </c>
      <c r="B2192" s="16">
        <v>5</v>
      </c>
      <c r="C2192" s="16">
        <v>31</v>
      </c>
      <c r="D2192" s="27">
        <v>0.45</v>
      </c>
      <c r="E2192" s="16" t="str">
        <f t="shared" si="34"/>
        <v>5531</v>
      </c>
    </row>
    <row r="2193" spans="1:5" x14ac:dyDescent="0.25">
      <c r="A2193" s="16">
        <v>5</v>
      </c>
      <c r="B2193" s="16">
        <v>5</v>
      </c>
      <c r="C2193" s="16">
        <v>32</v>
      </c>
      <c r="D2193" s="27">
        <v>0.45</v>
      </c>
      <c r="E2193" s="16" t="str">
        <f t="shared" si="34"/>
        <v>5532</v>
      </c>
    </row>
    <row r="2194" spans="1:5" x14ac:dyDescent="0.25">
      <c r="A2194" s="16">
        <v>5</v>
      </c>
      <c r="B2194" s="16">
        <v>5</v>
      </c>
      <c r="C2194" s="16">
        <v>33</v>
      </c>
      <c r="D2194" s="27">
        <v>0.45</v>
      </c>
      <c r="E2194" s="16" t="str">
        <f t="shared" si="34"/>
        <v>5533</v>
      </c>
    </row>
    <row r="2195" spans="1:5" x14ac:dyDescent="0.25">
      <c r="A2195" s="16">
        <v>5</v>
      </c>
      <c r="B2195" s="16">
        <v>5</v>
      </c>
      <c r="C2195" s="16">
        <v>34</v>
      </c>
      <c r="D2195" s="27">
        <v>0.45</v>
      </c>
      <c r="E2195" s="16" t="str">
        <f t="shared" si="34"/>
        <v>5534</v>
      </c>
    </row>
    <row r="2196" spans="1:5" x14ac:dyDescent="0.25">
      <c r="A2196" s="16">
        <v>5</v>
      </c>
      <c r="B2196" s="16">
        <v>5</v>
      </c>
      <c r="C2196" s="16">
        <v>35</v>
      </c>
      <c r="D2196" s="27">
        <v>0.45</v>
      </c>
      <c r="E2196" s="16" t="str">
        <f t="shared" si="34"/>
        <v>5535</v>
      </c>
    </row>
    <row r="2197" spans="1:5" x14ac:dyDescent="0.25">
      <c r="A2197" s="16">
        <v>5</v>
      </c>
      <c r="B2197" s="16">
        <v>5</v>
      </c>
      <c r="C2197" s="16">
        <v>36</v>
      </c>
      <c r="D2197" s="27">
        <v>0.45</v>
      </c>
      <c r="E2197" s="16" t="str">
        <f t="shared" si="34"/>
        <v>5536</v>
      </c>
    </row>
    <row r="2198" spans="1:5" x14ac:dyDescent="0.25">
      <c r="A2198" s="16">
        <v>5</v>
      </c>
      <c r="B2198" s="16">
        <v>5</v>
      </c>
      <c r="C2198" s="16">
        <v>37</v>
      </c>
      <c r="D2198" s="27">
        <v>0.45</v>
      </c>
      <c r="E2198" s="16" t="str">
        <f t="shared" si="34"/>
        <v>5537</v>
      </c>
    </row>
    <row r="2199" spans="1:5" x14ac:dyDescent="0.25">
      <c r="A2199" s="16">
        <v>5</v>
      </c>
      <c r="B2199" s="16">
        <v>5</v>
      </c>
      <c r="C2199" s="16">
        <v>38</v>
      </c>
      <c r="D2199" s="27">
        <v>0.45</v>
      </c>
      <c r="E2199" s="16" t="str">
        <f t="shared" si="34"/>
        <v>5538</v>
      </c>
    </row>
    <row r="2200" spans="1:5" x14ac:dyDescent="0.25">
      <c r="A2200" s="16">
        <v>5</v>
      </c>
      <c r="B2200" s="16">
        <v>5</v>
      </c>
      <c r="C2200" s="16">
        <v>39</v>
      </c>
      <c r="D2200" s="27">
        <v>0.45</v>
      </c>
      <c r="E2200" s="16" t="str">
        <f t="shared" si="34"/>
        <v>5539</v>
      </c>
    </row>
    <row r="2201" spans="1:5" x14ac:dyDescent="0.25">
      <c r="A2201" s="16">
        <v>5</v>
      </c>
      <c r="B2201" s="16">
        <v>5</v>
      </c>
      <c r="C2201" s="16">
        <v>40</v>
      </c>
      <c r="D2201" s="27">
        <v>0.45</v>
      </c>
      <c r="E2201" s="16" t="str">
        <f t="shared" si="34"/>
        <v>5540</v>
      </c>
    </row>
    <row r="2202" spans="1:5" x14ac:dyDescent="0.25">
      <c r="A2202" s="16">
        <v>5</v>
      </c>
      <c r="B2202" s="16">
        <v>5</v>
      </c>
      <c r="C2202" s="16">
        <v>41</v>
      </c>
      <c r="D2202" s="27">
        <v>0.45</v>
      </c>
      <c r="E2202" s="16" t="str">
        <f t="shared" si="34"/>
        <v>5541</v>
      </c>
    </row>
    <row r="2203" spans="1:5" x14ac:dyDescent="0.25">
      <c r="A2203" s="16">
        <v>5</v>
      </c>
      <c r="B2203" s="16">
        <v>5</v>
      </c>
      <c r="C2203" s="16">
        <v>42</v>
      </c>
      <c r="D2203" s="27">
        <v>0.45</v>
      </c>
      <c r="E2203" s="16" t="str">
        <f t="shared" si="34"/>
        <v>5542</v>
      </c>
    </row>
    <row r="2204" spans="1:5" x14ac:dyDescent="0.25">
      <c r="A2204" s="16">
        <v>5</v>
      </c>
      <c r="B2204" s="16">
        <v>5</v>
      </c>
      <c r="C2204" s="16">
        <v>43</v>
      </c>
      <c r="D2204" s="27">
        <v>0.45</v>
      </c>
      <c r="E2204" s="16" t="str">
        <f t="shared" si="34"/>
        <v>5543</v>
      </c>
    </row>
    <row r="2205" spans="1:5" x14ac:dyDescent="0.25">
      <c r="A2205" s="16">
        <v>5</v>
      </c>
      <c r="B2205" s="16">
        <v>5</v>
      </c>
      <c r="C2205" s="16">
        <v>44</v>
      </c>
      <c r="D2205" s="27">
        <v>0.45</v>
      </c>
      <c r="E2205" s="16" t="str">
        <f t="shared" si="34"/>
        <v>5544</v>
      </c>
    </row>
    <row r="2206" spans="1:5" x14ac:dyDescent="0.25">
      <c r="A2206" s="16">
        <v>5</v>
      </c>
      <c r="B2206" s="16">
        <v>5</v>
      </c>
      <c r="C2206" s="16">
        <v>45</v>
      </c>
      <c r="D2206" s="27">
        <v>0.45</v>
      </c>
      <c r="E2206" s="16" t="str">
        <f t="shared" si="34"/>
        <v>5545</v>
      </c>
    </row>
    <row r="2207" spans="1:5" x14ac:dyDescent="0.25">
      <c r="A2207" s="16">
        <v>5</v>
      </c>
      <c r="B2207" s="16">
        <v>5</v>
      </c>
      <c r="C2207" s="16">
        <v>46</v>
      </c>
      <c r="D2207" s="27">
        <v>0.45</v>
      </c>
      <c r="E2207" s="16" t="str">
        <f t="shared" si="34"/>
        <v>5546</v>
      </c>
    </row>
    <row r="2208" spans="1:5" x14ac:dyDescent="0.25">
      <c r="A2208" s="16">
        <v>5</v>
      </c>
      <c r="B2208" s="16">
        <v>5</v>
      </c>
      <c r="C2208" s="16">
        <v>47</v>
      </c>
      <c r="D2208" s="27">
        <v>0.45</v>
      </c>
      <c r="E2208" s="16" t="str">
        <f t="shared" si="34"/>
        <v>5547</v>
      </c>
    </row>
    <row r="2209" spans="1:5" x14ac:dyDescent="0.25">
      <c r="A2209" s="16">
        <v>5</v>
      </c>
      <c r="B2209" s="16">
        <v>5</v>
      </c>
      <c r="C2209" s="16">
        <v>48</v>
      </c>
      <c r="D2209" s="27">
        <v>0.45</v>
      </c>
      <c r="E2209" s="16" t="str">
        <f t="shared" si="34"/>
        <v>5548</v>
      </c>
    </row>
    <row r="2210" spans="1:5" x14ac:dyDescent="0.25">
      <c r="A2210" s="16">
        <v>5</v>
      </c>
      <c r="B2210" s="16">
        <v>5</v>
      </c>
      <c r="C2210" s="16">
        <v>49</v>
      </c>
      <c r="D2210" s="27">
        <v>0.45</v>
      </c>
      <c r="E2210" s="16" t="str">
        <f t="shared" si="34"/>
        <v>5549</v>
      </c>
    </row>
    <row r="2211" spans="1:5" x14ac:dyDescent="0.25">
      <c r="A2211" s="16">
        <v>5</v>
      </c>
      <c r="B2211" s="16">
        <v>5</v>
      </c>
      <c r="C2211" s="16">
        <v>50</v>
      </c>
      <c r="D2211" s="27">
        <v>0.45</v>
      </c>
      <c r="E2211" s="16" t="str">
        <f t="shared" si="34"/>
        <v>5550</v>
      </c>
    </row>
    <row r="2212" spans="1:5" x14ac:dyDescent="0.25">
      <c r="A2212" s="16">
        <v>5</v>
      </c>
      <c r="B2212" s="16">
        <v>5</v>
      </c>
      <c r="C2212" s="16">
        <v>51</v>
      </c>
      <c r="D2212" s="27">
        <v>0.45</v>
      </c>
      <c r="E2212" s="16" t="str">
        <f t="shared" si="34"/>
        <v>5551</v>
      </c>
    </row>
    <row r="2213" spans="1:5" x14ac:dyDescent="0.25">
      <c r="A2213" s="16">
        <v>5</v>
      </c>
      <c r="B2213" s="16">
        <v>5</v>
      </c>
      <c r="C2213" s="16">
        <v>52</v>
      </c>
      <c r="D2213" s="27">
        <v>0.45</v>
      </c>
      <c r="E2213" s="16" t="str">
        <f t="shared" si="34"/>
        <v>5552</v>
      </c>
    </row>
    <row r="2214" spans="1:5" x14ac:dyDescent="0.25">
      <c r="A2214" s="16">
        <v>5</v>
      </c>
      <c r="B2214" s="16">
        <v>5</v>
      </c>
      <c r="C2214" s="16">
        <v>53</v>
      </c>
      <c r="D2214" s="27">
        <v>0.45</v>
      </c>
      <c r="E2214" s="16" t="str">
        <f t="shared" si="34"/>
        <v>5553</v>
      </c>
    </row>
    <row r="2215" spans="1:5" x14ac:dyDescent="0.25">
      <c r="A2215" s="16">
        <v>5</v>
      </c>
      <c r="B2215" s="16">
        <v>5</v>
      </c>
      <c r="C2215" s="16">
        <v>54</v>
      </c>
      <c r="D2215" s="27">
        <v>0.45</v>
      </c>
      <c r="E2215" s="16" t="str">
        <f t="shared" si="34"/>
        <v>5554</v>
      </c>
    </row>
    <row r="2216" spans="1:5" x14ac:dyDescent="0.25">
      <c r="A2216" s="16">
        <v>5</v>
      </c>
      <c r="B2216" s="16">
        <v>5</v>
      </c>
      <c r="C2216" s="16">
        <v>55</v>
      </c>
      <c r="D2216" s="27">
        <v>0.45</v>
      </c>
      <c r="E2216" s="16" t="str">
        <f t="shared" si="34"/>
        <v>5555</v>
      </c>
    </row>
    <row r="2217" spans="1:5" x14ac:dyDescent="0.25">
      <c r="A2217" s="16">
        <v>5</v>
      </c>
      <c r="B2217" s="16">
        <v>5</v>
      </c>
      <c r="C2217" s="16">
        <v>56</v>
      </c>
      <c r="D2217" s="27">
        <v>0.45</v>
      </c>
      <c r="E2217" s="16" t="str">
        <f t="shared" si="34"/>
        <v>5556</v>
      </c>
    </row>
    <row r="2218" spans="1:5" x14ac:dyDescent="0.25">
      <c r="A2218" s="16">
        <v>5</v>
      </c>
      <c r="B2218" s="16">
        <v>5</v>
      </c>
      <c r="C2218" s="16">
        <v>57</v>
      </c>
      <c r="D2218" s="27">
        <v>0.45</v>
      </c>
      <c r="E2218" s="16" t="str">
        <f t="shared" si="34"/>
        <v>5557</v>
      </c>
    </row>
    <row r="2219" spans="1:5" x14ac:dyDescent="0.25">
      <c r="A2219" s="16">
        <v>5</v>
      </c>
      <c r="B2219" s="16">
        <v>5</v>
      </c>
      <c r="C2219" s="16">
        <v>58</v>
      </c>
      <c r="D2219" s="27">
        <v>0.45</v>
      </c>
      <c r="E2219" s="16" t="str">
        <f t="shared" si="34"/>
        <v>5558</v>
      </c>
    </row>
    <row r="2220" spans="1:5" x14ac:dyDescent="0.25">
      <c r="A2220" s="16">
        <v>5</v>
      </c>
      <c r="B2220" s="16">
        <v>5</v>
      </c>
      <c r="C2220" s="16">
        <v>59</v>
      </c>
      <c r="D2220" s="27">
        <v>0.45</v>
      </c>
      <c r="E2220" s="16" t="str">
        <f t="shared" si="34"/>
        <v>5559</v>
      </c>
    </row>
    <row r="2221" spans="1:5" x14ac:dyDescent="0.25">
      <c r="A2221" s="16">
        <v>5</v>
      </c>
      <c r="B2221" s="16">
        <v>5</v>
      </c>
      <c r="C2221" s="16">
        <v>60</v>
      </c>
      <c r="D2221" s="27">
        <v>0.45</v>
      </c>
      <c r="E2221" s="16" t="str">
        <f t="shared" si="34"/>
        <v>5560</v>
      </c>
    </row>
    <row r="2222" spans="1:5" x14ac:dyDescent="0.25">
      <c r="A2222" s="16">
        <v>5</v>
      </c>
      <c r="B2222" s="16">
        <v>6</v>
      </c>
      <c r="C2222" s="16">
        <v>1</v>
      </c>
      <c r="D2222" s="27">
        <v>0.65</v>
      </c>
      <c r="E2222" s="16" t="str">
        <f t="shared" si="34"/>
        <v>561</v>
      </c>
    </row>
    <row r="2223" spans="1:5" x14ac:dyDescent="0.25">
      <c r="A2223" s="16">
        <v>5</v>
      </c>
      <c r="B2223" s="16">
        <v>6</v>
      </c>
      <c r="C2223" s="16">
        <v>2</v>
      </c>
      <c r="D2223" s="27">
        <v>0.3</v>
      </c>
      <c r="E2223" s="16" t="str">
        <f t="shared" si="34"/>
        <v>562</v>
      </c>
    </row>
    <row r="2224" spans="1:5" x14ac:dyDescent="0.25">
      <c r="A2224" s="16">
        <v>5</v>
      </c>
      <c r="B2224" s="16">
        <v>6</v>
      </c>
      <c r="C2224" s="16">
        <v>3</v>
      </c>
      <c r="D2224" s="27">
        <v>0.70000000000000007</v>
      </c>
      <c r="E2224" s="16" t="str">
        <f t="shared" si="34"/>
        <v>563</v>
      </c>
    </row>
    <row r="2225" spans="1:5" x14ac:dyDescent="0.25">
      <c r="A2225" s="16">
        <v>5</v>
      </c>
      <c r="B2225" s="16">
        <v>6</v>
      </c>
      <c r="C2225" s="16">
        <v>4</v>
      </c>
      <c r="D2225" s="27">
        <v>0.5</v>
      </c>
      <c r="E2225" s="16" t="str">
        <f t="shared" si="34"/>
        <v>564</v>
      </c>
    </row>
    <row r="2226" spans="1:5" x14ac:dyDescent="0.25">
      <c r="A2226" s="16">
        <v>5</v>
      </c>
      <c r="B2226" s="16">
        <v>6</v>
      </c>
      <c r="C2226" s="16">
        <v>5</v>
      </c>
      <c r="D2226" s="27">
        <v>0.85</v>
      </c>
      <c r="E2226" s="16" t="str">
        <f t="shared" si="34"/>
        <v>565</v>
      </c>
    </row>
    <row r="2227" spans="1:5" x14ac:dyDescent="0.25">
      <c r="A2227" s="16">
        <v>5</v>
      </c>
      <c r="B2227" s="16">
        <v>6</v>
      </c>
      <c r="C2227" s="16">
        <v>6</v>
      </c>
      <c r="D2227" s="27">
        <v>0.3</v>
      </c>
      <c r="E2227" s="16" t="str">
        <f t="shared" si="34"/>
        <v>566</v>
      </c>
    </row>
    <row r="2228" spans="1:5" x14ac:dyDescent="0.25">
      <c r="A2228" s="16">
        <v>5</v>
      </c>
      <c r="B2228" s="16">
        <v>6</v>
      </c>
      <c r="C2228" s="16">
        <v>7</v>
      </c>
      <c r="D2228" s="27">
        <v>0.55000000000000004</v>
      </c>
      <c r="E2228" s="16" t="str">
        <f t="shared" si="34"/>
        <v>567</v>
      </c>
    </row>
    <row r="2229" spans="1:5" x14ac:dyDescent="0.25">
      <c r="A2229" s="16">
        <v>5</v>
      </c>
      <c r="B2229" s="16">
        <v>6</v>
      </c>
      <c r="C2229" s="16">
        <v>8</v>
      </c>
      <c r="D2229" s="27">
        <v>0.25</v>
      </c>
      <c r="E2229" s="16" t="str">
        <f t="shared" si="34"/>
        <v>568</v>
      </c>
    </row>
    <row r="2230" spans="1:5" x14ac:dyDescent="0.25">
      <c r="A2230" s="16">
        <v>5</v>
      </c>
      <c r="B2230" s="16">
        <v>6</v>
      </c>
      <c r="C2230" s="16">
        <v>9</v>
      </c>
      <c r="D2230" s="27">
        <v>0.75</v>
      </c>
      <c r="E2230" s="16" t="str">
        <f t="shared" si="34"/>
        <v>569</v>
      </c>
    </row>
    <row r="2231" spans="1:5" x14ac:dyDescent="0.25">
      <c r="A2231" s="16">
        <v>5</v>
      </c>
      <c r="B2231" s="16">
        <v>6</v>
      </c>
      <c r="C2231" s="16">
        <v>10</v>
      </c>
      <c r="D2231" s="27">
        <v>0.5</v>
      </c>
      <c r="E2231" s="16" t="str">
        <f t="shared" si="34"/>
        <v>5610</v>
      </c>
    </row>
    <row r="2232" spans="1:5" x14ac:dyDescent="0.25">
      <c r="A2232" s="16">
        <v>5</v>
      </c>
      <c r="B2232" s="16">
        <v>6</v>
      </c>
      <c r="C2232" s="16">
        <v>11</v>
      </c>
      <c r="D2232" s="27">
        <v>0.5</v>
      </c>
      <c r="E2232" s="16" t="str">
        <f t="shared" si="34"/>
        <v>5611</v>
      </c>
    </row>
    <row r="2233" spans="1:5" x14ac:dyDescent="0.25">
      <c r="A2233" s="16">
        <v>5</v>
      </c>
      <c r="B2233" s="16">
        <v>6</v>
      </c>
      <c r="C2233" s="16">
        <v>12</v>
      </c>
      <c r="D2233" s="27">
        <v>0.5</v>
      </c>
      <c r="E2233" s="16" t="str">
        <f t="shared" si="34"/>
        <v>5612</v>
      </c>
    </row>
    <row r="2234" spans="1:5" x14ac:dyDescent="0.25">
      <c r="A2234" s="16">
        <v>5</v>
      </c>
      <c r="B2234" s="16">
        <v>6</v>
      </c>
      <c r="C2234" s="16">
        <v>13</v>
      </c>
      <c r="D2234" s="27">
        <v>0.5</v>
      </c>
      <c r="E2234" s="16" t="str">
        <f t="shared" si="34"/>
        <v>5613</v>
      </c>
    </row>
    <row r="2235" spans="1:5" x14ac:dyDescent="0.25">
      <c r="A2235" s="16">
        <v>5</v>
      </c>
      <c r="B2235" s="16">
        <v>6</v>
      </c>
      <c r="C2235" s="16">
        <v>14</v>
      </c>
      <c r="D2235" s="27">
        <v>0.5</v>
      </c>
      <c r="E2235" s="16" t="str">
        <f t="shared" si="34"/>
        <v>5614</v>
      </c>
    </row>
    <row r="2236" spans="1:5" x14ac:dyDescent="0.25">
      <c r="A2236" s="16">
        <v>5</v>
      </c>
      <c r="B2236" s="16">
        <v>6</v>
      </c>
      <c r="C2236" s="16">
        <v>15</v>
      </c>
      <c r="D2236" s="27">
        <v>0.5</v>
      </c>
      <c r="E2236" s="16" t="str">
        <f t="shared" si="34"/>
        <v>5615</v>
      </c>
    </row>
    <row r="2237" spans="1:5" x14ac:dyDescent="0.25">
      <c r="A2237" s="16">
        <v>5</v>
      </c>
      <c r="B2237" s="16">
        <v>6</v>
      </c>
      <c r="C2237" s="16">
        <v>16</v>
      </c>
      <c r="D2237" s="27">
        <v>0.65</v>
      </c>
      <c r="E2237" s="16" t="str">
        <f t="shared" si="34"/>
        <v>5616</v>
      </c>
    </row>
    <row r="2238" spans="1:5" x14ac:dyDescent="0.25">
      <c r="A2238" s="16">
        <v>5</v>
      </c>
      <c r="B2238" s="16">
        <v>6</v>
      </c>
      <c r="C2238" s="16">
        <v>17</v>
      </c>
      <c r="D2238" s="27">
        <v>0.45</v>
      </c>
      <c r="E2238" s="16" t="str">
        <f t="shared" si="34"/>
        <v>5617</v>
      </c>
    </row>
    <row r="2239" spans="1:5" x14ac:dyDescent="0.25">
      <c r="A2239" s="16">
        <v>5</v>
      </c>
      <c r="B2239" s="16">
        <v>6</v>
      </c>
      <c r="C2239" s="16">
        <v>18</v>
      </c>
      <c r="D2239" s="27">
        <v>0.5</v>
      </c>
      <c r="E2239" s="16" t="str">
        <f t="shared" si="34"/>
        <v>5618</v>
      </c>
    </row>
    <row r="2240" spans="1:5" x14ac:dyDescent="0.25">
      <c r="A2240" s="16">
        <v>5</v>
      </c>
      <c r="B2240" s="16">
        <v>6</v>
      </c>
      <c r="C2240" s="16">
        <v>19</v>
      </c>
      <c r="D2240" s="27">
        <v>0.5</v>
      </c>
      <c r="E2240" s="16" t="str">
        <f t="shared" si="34"/>
        <v>5619</v>
      </c>
    </row>
    <row r="2241" spans="1:5" x14ac:dyDescent="0.25">
      <c r="A2241" s="16">
        <v>5</v>
      </c>
      <c r="B2241" s="16">
        <v>6</v>
      </c>
      <c r="C2241" s="16">
        <v>20</v>
      </c>
      <c r="D2241" s="27">
        <v>0.5</v>
      </c>
      <c r="E2241" s="16" t="str">
        <f t="shared" si="34"/>
        <v>5620</v>
      </c>
    </row>
    <row r="2242" spans="1:5" x14ac:dyDescent="0.25">
      <c r="A2242" s="16">
        <v>5</v>
      </c>
      <c r="B2242" s="16">
        <v>6</v>
      </c>
      <c r="C2242" s="16">
        <v>21</v>
      </c>
      <c r="D2242" s="27">
        <v>0.5</v>
      </c>
      <c r="E2242" s="16" t="str">
        <f t="shared" si="34"/>
        <v>5621</v>
      </c>
    </row>
    <row r="2243" spans="1:5" x14ac:dyDescent="0.25">
      <c r="A2243" s="16">
        <v>5</v>
      </c>
      <c r="B2243" s="16">
        <v>6</v>
      </c>
      <c r="C2243" s="16">
        <v>22</v>
      </c>
      <c r="D2243" s="27">
        <v>0.5</v>
      </c>
      <c r="E2243" s="16" t="str">
        <f t="shared" ref="E2243:E2306" si="35">A2243&amp;B2243&amp;C2243</f>
        <v>5622</v>
      </c>
    </row>
    <row r="2244" spans="1:5" x14ac:dyDescent="0.25">
      <c r="A2244" s="16">
        <v>5</v>
      </c>
      <c r="B2244" s="16">
        <v>6</v>
      </c>
      <c r="C2244" s="16">
        <v>23</v>
      </c>
      <c r="D2244" s="27">
        <v>0.5</v>
      </c>
      <c r="E2244" s="16" t="str">
        <f t="shared" si="35"/>
        <v>5623</v>
      </c>
    </row>
    <row r="2245" spans="1:5" x14ac:dyDescent="0.25">
      <c r="A2245" s="16">
        <v>5</v>
      </c>
      <c r="B2245" s="16">
        <v>6</v>
      </c>
      <c r="C2245" s="16">
        <v>24</v>
      </c>
      <c r="D2245" s="27">
        <v>0.5</v>
      </c>
      <c r="E2245" s="16" t="str">
        <f t="shared" si="35"/>
        <v>5624</v>
      </c>
    </row>
    <row r="2246" spans="1:5" x14ac:dyDescent="0.25">
      <c r="A2246" s="16">
        <v>5</v>
      </c>
      <c r="B2246" s="16">
        <v>6</v>
      </c>
      <c r="C2246" s="16">
        <v>25</v>
      </c>
      <c r="D2246" s="27">
        <v>0.5</v>
      </c>
      <c r="E2246" s="16" t="str">
        <f t="shared" si="35"/>
        <v>5625</v>
      </c>
    </row>
    <row r="2247" spans="1:5" x14ac:dyDescent="0.25">
      <c r="A2247" s="16">
        <v>5</v>
      </c>
      <c r="B2247" s="16">
        <v>6</v>
      </c>
      <c r="C2247" s="16">
        <v>26</v>
      </c>
      <c r="D2247" s="27">
        <v>0.5</v>
      </c>
      <c r="E2247" s="16" t="str">
        <f t="shared" si="35"/>
        <v>5626</v>
      </c>
    </row>
    <row r="2248" spans="1:5" x14ac:dyDescent="0.25">
      <c r="A2248" s="16">
        <v>5</v>
      </c>
      <c r="B2248" s="16">
        <v>6</v>
      </c>
      <c r="C2248" s="16">
        <v>27</v>
      </c>
      <c r="D2248" s="27">
        <v>0.5</v>
      </c>
      <c r="E2248" s="16" t="str">
        <f t="shared" si="35"/>
        <v>5627</v>
      </c>
    </row>
    <row r="2249" spans="1:5" x14ac:dyDescent="0.25">
      <c r="A2249" s="16">
        <v>5</v>
      </c>
      <c r="B2249" s="16">
        <v>6</v>
      </c>
      <c r="C2249" s="16">
        <v>28</v>
      </c>
      <c r="D2249" s="27">
        <v>0.5</v>
      </c>
      <c r="E2249" s="16" t="str">
        <f t="shared" si="35"/>
        <v>5628</v>
      </c>
    </row>
    <row r="2250" spans="1:5" x14ac:dyDescent="0.25">
      <c r="A2250" s="16">
        <v>5</v>
      </c>
      <c r="B2250" s="16">
        <v>6</v>
      </c>
      <c r="C2250" s="16">
        <v>29</v>
      </c>
      <c r="D2250" s="27">
        <v>0.5</v>
      </c>
      <c r="E2250" s="16" t="str">
        <f t="shared" si="35"/>
        <v>5629</v>
      </c>
    </row>
    <row r="2251" spans="1:5" x14ac:dyDescent="0.25">
      <c r="A2251" s="16">
        <v>5</v>
      </c>
      <c r="B2251" s="16">
        <v>6</v>
      </c>
      <c r="C2251" s="16">
        <v>30</v>
      </c>
      <c r="D2251" s="27">
        <v>0.5</v>
      </c>
      <c r="E2251" s="16" t="str">
        <f t="shared" si="35"/>
        <v>5630</v>
      </c>
    </row>
    <row r="2252" spans="1:5" x14ac:dyDescent="0.25">
      <c r="A2252" s="16">
        <v>5</v>
      </c>
      <c r="B2252" s="16">
        <v>6</v>
      </c>
      <c r="C2252" s="16">
        <v>31</v>
      </c>
      <c r="D2252" s="27">
        <v>0.5</v>
      </c>
      <c r="E2252" s="16" t="str">
        <f t="shared" si="35"/>
        <v>5631</v>
      </c>
    </row>
    <row r="2253" spans="1:5" x14ac:dyDescent="0.25">
      <c r="A2253" s="16">
        <v>5</v>
      </c>
      <c r="B2253" s="16">
        <v>6</v>
      </c>
      <c r="C2253" s="16">
        <v>32</v>
      </c>
      <c r="D2253" s="27">
        <v>0.5</v>
      </c>
      <c r="E2253" s="16" t="str">
        <f t="shared" si="35"/>
        <v>5632</v>
      </c>
    </row>
    <row r="2254" spans="1:5" x14ac:dyDescent="0.25">
      <c r="A2254" s="16">
        <v>5</v>
      </c>
      <c r="B2254" s="16">
        <v>6</v>
      </c>
      <c r="C2254" s="16">
        <v>33</v>
      </c>
      <c r="D2254" s="27">
        <v>0.5</v>
      </c>
      <c r="E2254" s="16" t="str">
        <f t="shared" si="35"/>
        <v>5633</v>
      </c>
    </row>
    <row r="2255" spans="1:5" x14ac:dyDescent="0.25">
      <c r="A2255" s="16">
        <v>5</v>
      </c>
      <c r="B2255" s="16">
        <v>6</v>
      </c>
      <c r="C2255" s="16">
        <v>34</v>
      </c>
      <c r="D2255" s="27">
        <v>0.5</v>
      </c>
      <c r="E2255" s="16" t="str">
        <f t="shared" si="35"/>
        <v>5634</v>
      </c>
    </row>
    <row r="2256" spans="1:5" x14ac:dyDescent="0.25">
      <c r="A2256" s="16">
        <v>5</v>
      </c>
      <c r="B2256" s="16">
        <v>6</v>
      </c>
      <c r="C2256" s="16">
        <v>35</v>
      </c>
      <c r="D2256" s="27">
        <v>0.5</v>
      </c>
      <c r="E2256" s="16" t="str">
        <f t="shared" si="35"/>
        <v>5635</v>
      </c>
    </row>
    <row r="2257" spans="1:5" x14ac:dyDescent="0.25">
      <c r="A2257" s="16">
        <v>5</v>
      </c>
      <c r="B2257" s="16">
        <v>6</v>
      </c>
      <c r="C2257" s="16">
        <v>36</v>
      </c>
      <c r="D2257" s="27">
        <v>0.5</v>
      </c>
      <c r="E2257" s="16" t="str">
        <f t="shared" si="35"/>
        <v>5636</v>
      </c>
    </row>
    <row r="2258" spans="1:5" x14ac:dyDescent="0.25">
      <c r="A2258" s="16">
        <v>5</v>
      </c>
      <c r="B2258" s="16">
        <v>6</v>
      </c>
      <c r="C2258" s="16">
        <v>37</v>
      </c>
      <c r="D2258" s="27">
        <v>0.5</v>
      </c>
      <c r="E2258" s="16" t="str">
        <f t="shared" si="35"/>
        <v>5637</v>
      </c>
    </row>
    <row r="2259" spans="1:5" x14ac:dyDescent="0.25">
      <c r="A2259" s="16">
        <v>5</v>
      </c>
      <c r="B2259" s="16">
        <v>6</v>
      </c>
      <c r="C2259" s="16">
        <v>38</v>
      </c>
      <c r="D2259" s="27">
        <v>0.5</v>
      </c>
      <c r="E2259" s="16" t="str">
        <f t="shared" si="35"/>
        <v>5638</v>
      </c>
    </row>
    <row r="2260" spans="1:5" x14ac:dyDescent="0.25">
      <c r="A2260" s="16">
        <v>5</v>
      </c>
      <c r="B2260" s="16">
        <v>6</v>
      </c>
      <c r="C2260" s="16">
        <v>39</v>
      </c>
      <c r="D2260" s="27">
        <v>0.5</v>
      </c>
      <c r="E2260" s="16" t="str">
        <f t="shared" si="35"/>
        <v>5639</v>
      </c>
    </row>
    <row r="2261" spans="1:5" x14ac:dyDescent="0.25">
      <c r="A2261" s="16">
        <v>5</v>
      </c>
      <c r="B2261" s="16">
        <v>6</v>
      </c>
      <c r="C2261" s="16">
        <v>40</v>
      </c>
      <c r="D2261" s="27">
        <v>0.5</v>
      </c>
      <c r="E2261" s="16" t="str">
        <f t="shared" si="35"/>
        <v>5640</v>
      </c>
    </row>
    <row r="2262" spans="1:5" x14ac:dyDescent="0.25">
      <c r="A2262" s="16">
        <v>5</v>
      </c>
      <c r="B2262" s="16">
        <v>6</v>
      </c>
      <c r="C2262" s="16">
        <v>41</v>
      </c>
      <c r="D2262" s="27">
        <v>0.4</v>
      </c>
      <c r="E2262" s="16" t="str">
        <f t="shared" si="35"/>
        <v>5641</v>
      </c>
    </row>
    <row r="2263" spans="1:5" x14ac:dyDescent="0.25">
      <c r="A2263" s="16">
        <v>5</v>
      </c>
      <c r="B2263" s="16">
        <v>6</v>
      </c>
      <c r="C2263" s="16">
        <v>42</v>
      </c>
      <c r="D2263" s="27">
        <v>0.85</v>
      </c>
      <c r="E2263" s="16" t="str">
        <f t="shared" si="35"/>
        <v>5642</v>
      </c>
    </row>
    <row r="2264" spans="1:5" x14ac:dyDescent="0.25">
      <c r="A2264" s="16">
        <v>5</v>
      </c>
      <c r="B2264" s="16">
        <v>6</v>
      </c>
      <c r="C2264" s="16">
        <v>43</v>
      </c>
      <c r="D2264" s="27">
        <v>0.5</v>
      </c>
      <c r="E2264" s="16" t="str">
        <f t="shared" si="35"/>
        <v>5643</v>
      </c>
    </row>
    <row r="2265" spans="1:5" x14ac:dyDescent="0.25">
      <c r="A2265" s="16">
        <v>5</v>
      </c>
      <c r="B2265" s="16">
        <v>6</v>
      </c>
      <c r="C2265" s="16">
        <v>44</v>
      </c>
      <c r="D2265" s="27">
        <v>0.95000000000000007</v>
      </c>
      <c r="E2265" s="16" t="str">
        <f t="shared" si="35"/>
        <v>5644</v>
      </c>
    </row>
    <row r="2266" spans="1:5" x14ac:dyDescent="0.25">
      <c r="A2266" s="16">
        <v>5</v>
      </c>
      <c r="B2266" s="16">
        <v>6</v>
      </c>
      <c r="C2266" s="16">
        <v>45</v>
      </c>
      <c r="D2266" s="27">
        <v>0.5</v>
      </c>
      <c r="E2266" s="16" t="str">
        <f t="shared" si="35"/>
        <v>5645</v>
      </c>
    </row>
    <row r="2267" spans="1:5" x14ac:dyDescent="0.25">
      <c r="A2267" s="16">
        <v>5</v>
      </c>
      <c r="B2267" s="16">
        <v>6</v>
      </c>
      <c r="C2267" s="16">
        <v>46</v>
      </c>
      <c r="D2267" s="27">
        <v>0.75</v>
      </c>
      <c r="E2267" s="16" t="str">
        <f t="shared" si="35"/>
        <v>5646</v>
      </c>
    </row>
    <row r="2268" spans="1:5" x14ac:dyDescent="0.25">
      <c r="A2268" s="16">
        <v>5</v>
      </c>
      <c r="B2268" s="16">
        <v>6</v>
      </c>
      <c r="C2268" s="16">
        <v>47</v>
      </c>
      <c r="D2268" s="27">
        <v>0.65</v>
      </c>
      <c r="E2268" s="16" t="str">
        <f t="shared" si="35"/>
        <v>5647</v>
      </c>
    </row>
    <row r="2269" spans="1:5" x14ac:dyDescent="0.25">
      <c r="A2269" s="16">
        <v>5</v>
      </c>
      <c r="B2269" s="16">
        <v>6</v>
      </c>
      <c r="C2269" s="16">
        <v>48</v>
      </c>
      <c r="D2269" s="27">
        <v>0.65</v>
      </c>
      <c r="E2269" s="16" t="str">
        <f t="shared" si="35"/>
        <v>5648</v>
      </c>
    </row>
    <row r="2270" spans="1:5" x14ac:dyDescent="0.25">
      <c r="A2270" s="16">
        <v>5</v>
      </c>
      <c r="B2270" s="16">
        <v>6</v>
      </c>
      <c r="C2270" s="16">
        <v>49</v>
      </c>
      <c r="D2270" s="27">
        <v>0.65</v>
      </c>
      <c r="E2270" s="16" t="str">
        <f t="shared" si="35"/>
        <v>5649</v>
      </c>
    </row>
    <row r="2271" spans="1:5" x14ac:dyDescent="0.25">
      <c r="A2271" s="16">
        <v>5</v>
      </c>
      <c r="B2271" s="16">
        <v>6</v>
      </c>
      <c r="C2271" s="16">
        <v>50</v>
      </c>
      <c r="D2271" s="27">
        <v>0.65</v>
      </c>
      <c r="E2271" s="16" t="str">
        <f t="shared" si="35"/>
        <v>5650</v>
      </c>
    </row>
    <row r="2272" spans="1:5" x14ac:dyDescent="0.25">
      <c r="A2272" s="16">
        <v>5</v>
      </c>
      <c r="B2272" s="16">
        <v>6</v>
      </c>
      <c r="C2272" s="16">
        <v>51</v>
      </c>
      <c r="D2272" s="27">
        <v>0.65</v>
      </c>
      <c r="E2272" s="16" t="str">
        <f t="shared" si="35"/>
        <v>5651</v>
      </c>
    </row>
    <row r="2273" spans="1:5" x14ac:dyDescent="0.25">
      <c r="A2273" s="16">
        <v>5</v>
      </c>
      <c r="B2273" s="16">
        <v>6</v>
      </c>
      <c r="C2273" s="16">
        <v>52</v>
      </c>
      <c r="D2273" s="27">
        <v>0.65</v>
      </c>
      <c r="E2273" s="16" t="str">
        <f t="shared" si="35"/>
        <v>5652</v>
      </c>
    </row>
    <row r="2274" spans="1:5" x14ac:dyDescent="0.25">
      <c r="A2274" s="16">
        <v>5</v>
      </c>
      <c r="B2274" s="16">
        <v>6</v>
      </c>
      <c r="C2274" s="16">
        <v>53</v>
      </c>
      <c r="D2274" s="27">
        <v>0.65</v>
      </c>
      <c r="E2274" s="16" t="str">
        <f t="shared" si="35"/>
        <v>5653</v>
      </c>
    </row>
    <row r="2275" spans="1:5" x14ac:dyDescent="0.25">
      <c r="A2275" s="16">
        <v>5</v>
      </c>
      <c r="B2275" s="16">
        <v>6</v>
      </c>
      <c r="C2275" s="16">
        <v>54</v>
      </c>
      <c r="D2275" s="27">
        <v>0.65</v>
      </c>
      <c r="E2275" s="16" t="str">
        <f t="shared" si="35"/>
        <v>5654</v>
      </c>
    </row>
    <row r="2276" spans="1:5" x14ac:dyDescent="0.25">
      <c r="A2276" s="16">
        <v>5</v>
      </c>
      <c r="B2276" s="16">
        <v>6</v>
      </c>
      <c r="C2276" s="16">
        <v>55</v>
      </c>
      <c r="D2276" s="27">
        <v>0.65</v>
      </c>
      <c r="E2276" s="16" t="str">
        <f t="shared" si="35"/>
        <v>5655</v>
      </c>
    </row>
    <row r="2277" spans="1:5" x14ac:dyDescent="0.25">
      <c r="A2277" s="16">
        <v>5</v>
      </c>
      <c r="B2277" s="16">
        <v>6</v>
      </c>
      <c r="C2277" s="16">
        <v>56</v>
      </c>
      <c r="D2277" s="27">
        <v>0.65</v>
      </c>
      <c r="E2277" s="16" t="str">
        <f t="shared" si="35"/>
        <v>5656</v>
      </c>
    </row>
    <row r="2278" spans="1:5" x14ac:dyDescent="0.25">
      <c r="A2278" s="16">
        <v>5</v>
      </c>
      <c r="B2278" s="16">
        <v>6</v>
      </c>
      <c r="C2278" s="16">
        <v>57</v>
      </c>
      <c r="D2278" s="27">
        <v>0.65</v>
      </c>
      <c r="E2278" s="16" t="str">
        <f t="shared" si="35"/>
        <v>5657</v>
      </c>
    </row>
    <row r="2279" spans="1:5" x14ac:dyDescent="0.25">
      <c r="A2279" s="16">
        <v>5</v>
      </c>
      <c r="B2279" s="16">
        <v>6</v>
      </c>
      <c r="C2279" s="16">
        <v>58</v>
      </c>
      <c r="D2279" s="27">
        <v>0.65</v>
      </c>
      <c r="E2279" s="16" t="str">
        <f t="shared" si="35"/>
        <v>5658</v>
      </c>
    </row>
    <row r="2280" spans="1:5" x14ac:dyDescent="0.25">
      <c r="A2280" s="16">
        <v>5</v>
      </c>
      <c r="B2280" s="16">
        <v>6</v>
      </c>
      <c r="C2280" s="16">
        <v>59</v>
      </c>
      <c r="D2280" s="27">
        <v>0.65</v>
      </c>
      <c r="E2280" s="16" t="str">
        <f t="shared" si="35"/>
        <v>5659</v>
      </c>
    </row>
    <row r="2281" spans="1:5" x14ac:dyDescent="0.25">
      <c r="A2281" s="16">
        <v>5</v>
      </c>
      <c r="B2281" s="16">
        <v>6</v>
      </c>
      <c r="C2281" s="16">
        <v>60</v>
      </c>
      <c r="D2281" s="27">
        <v>0.65</v>
      </c>
      <c r="E2281" s="16" t="str">
        <f t="shared" si="35"/>
        <v>5660</v>
      </c>
    </row>
    <row r="2282" spans="1:5" x14ac:dyDescent="0.25">
      <c r="A2282" s="16">
        <v>5</v>
      </c>
      <c r="B2282" s="16">
        <v>7</v>
      </c>
      <c r="C2282" s="16">
        <v>1</v>
      </c>
      <c r="D2282" s="27">
        <v>0.55000000000000004</v>
      </c>
      <c r="E2282" s="16" t="str">
        <f t="shared" si="35"/>
        <v>571</v>
      </c>
    </row>
    <row r="2283" spans="1:5" x14ac:dyDescent="0.25">
      <c r="A2283" s="16">
        <v>5</v>
      </c>
      <c r="B2283" s="16">
        <v>7</v>
      </c>
      <c r="C2283" s="16">
        <v>2</v>
      </c>
      <c r="D2283" s="27">
        <v>0.9</v>
      </c>
      <c r="E2283" s="16" t="str">
        <f t="shared" si="35"/>
        <v>572</v>
      </c>
    </row>
    <row r="2284" spans="1:5" x14ac:dyDescent="0.25">
      <c r="A2284" s="16">
        <v>5</v>
      </c>
      <c r="B2284" s="16">
        <v>7</v>
      </c>
      <c r="C2284" s="16">
        <v>3</v>
      </c>
      <c r="D2284" s="27">
        <v>0.4</v>
      </c>
      <c r="E2284" s="16" t="str">
        <f t="shared" si="35"/>
        <v>573</v>
      </c>
    </row>
    <row r="2285" spans="1:5" x14ac:dyDescent="0.25">
      <c r="A2285" s="16">
        <v>5</v>
      </c>
      <c r="B2285" s="16">
        <v>7</v>
      </c>
      <c r="C2285" s="16">
        <v>4</v>
      </c>
      <c r="D2285" s="27">
        <v>0.55000000000000004</v>
      </c>
      <c r="E2285" s="16" t="str">
        <f t="shared" si="35"/>
        <v>574</v>
      </c>
    </row>
    <row r="2286" spans="1:5" x14ac:dyDescent="0.25">
      <c r="A2286" s="16">
        <v>5</v>
      </c>
      <c r="B2286" s="16">
        <v>7</v>
      </c>
      <c r="C2286" s="16">
        <v>5</v>
      </c>
      <c r="D2286" s="27">
        <v>0.3</v>
      </c>
      <c r="E2286" s="16" t="str">
        <f t="shared" si="35"/>
        <v>575</v>
      </c>
    </row>
    <row r="2287" spans="1:5" x14ac:dyDescent="0.25">
      <c r="A2287" s="16">
        <v>5</v>
      </c>
      <c r="B2287" s="16">
        <v>7</v>
      </c>
      <c r="C2287" s="16">
        <v>6</v>
      </c>
      <c r="D2287" s="27">
        <v>0.55000000000000004</v>
      </c>
      <c r="E2287" s="16" t="str">
        <f t="shared" si="35"/>
        <v>576</v>
      </c>
    </row>
    <row r="2288" spans="1:5" x14ac:dyDescent="0.25">
      <c r="A2288" s="16">
        <v>5</v>
      </c>
      <c r="B2288" s="16">
        <v>7</v>
      </c>
      <c r="C2288" s="16">
        <v>7</v>
      </c>
      <c r="D2288" s="27">
        <v>0.3</v>
      </c>
      <c r="E2288" s="16" t="str">
        <f t="shared" si="35"/>
        <v>577</v>
      </c>
    </row>
    <row r="2289" spans="1:5" x14ac:dyDescent="0.25">
      <c r="A2289" s="16">
        <v>5</v>
      </c>
      <c r="B2289" s="16">
        <v>7</v>
      </c>
      <c r="C2289" s="16">
        <v>8</v>
      </c>
      <c r="D2289" s="27">
        <v>0.70000000000000007</v>
      </c>
      <c r="E2289" s="16" t="str">
        <f t="shared" si="35"/>
        <v>578</v>
      </c>
    </row>
    <row r="2290" spans="1:5" x14ac:dyDescent="0.25">
      <c r="A2290" s="16">
        <v>5</v>
      </c>
      <c r="B2290" s="16">
        <v>7</v>
      </c>
      <c r="C2290" s="16">
        <v>9</v>
      </c>
      <c r="D2290" s="27">
        <v>0.5</v>
      </c>
      <c r="E2290" s="16" t="str">
        <f t="shared" si="35"/>
        <v>579</v>
      </c>
    </row>
    <row r="2291" spans="1:5" x14ac:dyDescent="0.25">
      <c r="A2291" s="16">
        <v>5</v>
      </c>
      <c r="B2291" s="16">
        <v>7</v>
      </c>
      <c r="C2291" s="16">
        <v>10</v>
      </c>
      <c r="D2291" s="27">
        <v>0.5</v>
      </c>
      <c r="E2291" s="16" t="str">
        <f t="shared" si="35"/>
        <v>5710</v>
      </c>
    </row>
    <row r="2292" spans="1:5" x14ac:dyDescent="0.25">
      <c r="A2292" s="16">
        <v>5</v>
      </c>
      <c r="B2292" s="16">
        <v>7</v>
      </c>
      <c r="C2292" s="16">
        <v>11</v>
      </c>
      <c r="D2292" s="27">
        <v>0.5</v>
      </c>
      <c r="E2292" s="16" t="str">
        <f t="shared" si="35"/>
        <v>5711</v>
      </c>
    </row>
    <row r="2293" spans="1:5" x14ac:dyDescent="0.25">
      <c r="A2293" s="16">
        <v>5</v>
      </c>
      <c r="B2293" s="16">
        <v>7</v>
      </c>
      <c r="C2293" s="16">
        <v>12</v>
      </c>
      <c r="D2293" s="27">
        <v>0.5</v>
      </c>
      <c r="E2293" s="16" t="str">
        <f t="shared" si="35"/>
        <v>5712</v>
      </c>
    </row>
    <row r="2294" spans="1:5" x14ac:dyDescent="0.25">
      <c r="A2294" s="16">
        <v>5</v>
      </c>
      <c r="B2294" s="16">
        <v>7</v>
      </c>
      <c r="C2294" s="16">
        <v>13</v>
      </c>
      <c r="D2294" s="27">
        <v>0.5</v>
      </c>
      <c r="E2294" s="16" t="str">
        <f t="shared" si="35"/>
        <v>5713</v>
      </c>
    </row>
    <row r="2295" spans="1:5" x14ac:dyDescent="0.25">
      <c r="A2295" s="16">
        <v>5</v>
      </c>
      <c r="B2295" s="16">
        <v>7</v>
      </c>
      <c r="C2295" s="16">
        <v>14</v>
      </c>
      <c r="D2295" s="27">
        <v>0.5</v>
      </c>
      <c r="E2295" s="16" t="str">
        <f t="shared" si="35"/>
        <v>5714</v>
      </c>
    </row>
    <row r="2296" spans="1:5" x14ac:dyDescent="0.25">
      <c r="A2296" s="16">
        <v>5</v>
      </c>
      <c r="B2296" s="16">
        <v>7</v>
      </c>
      <c r="C2296" s="16">
        <v>15</v>
      </c>
      <c r="D2296" s="27">
        <v>0.5</v>
      </c>
      <c r="E2296" s="16" t="str">
        <f t="shared" si="35"/>
        <v>5715</v>
      </c>
    </row>
    <row r="2297" spans="1:5" x14ac:dyDescent="0.25">
      <c r="A2297" s="16">
        <v>5</v>
      </c>
      <c r="B2297" s="16">
        <v>7</v>
      </c>
      <c r="C2297" s="16">
        <v>16</v>
      </c>
      <c r="D2297" s="27">
        <v>0.5</v>
      </c>
      <c r="E2297" s="16" t="str">
        <f t="shared" si="35"/>
        <v>5716</v>
      </c>
    </row>
    <row r="2298" spans="1:5" x14ac:dyDescent="0.25">
      <c r="A2298" s="16">
        <v>5</v>
      </c>
      <c r="B2298" s="16">
        <v>7</v>
      </c>
      <c r="C2298" s="16">
        <v>17</v>
      </c>
      <c r="D2298" s="27">
        <v>0.5</v>
      </c>
      <c r="E2298" s="16" t="str">
        <f t="shared" si="35"/>
        <v>5717</v>
      </c>
    </row>
    <row r="2299" spans="1:5" x14ac:dyDescent="0.25">
      <c r="A2299" s="16">
        <v>5</v>
      </c>
      <c r="B2299" s="16">
        <v>7</v>
      </c>
      <c r="C2299" s="16">
        <v>18</v>
      </c>
      <c r="D2299" s="27">
        <v>0.55000000000000004</v>
      </c>
      <c r="E2299" s="16" t="str">
        <f t="shared" si="35"/>
        <v>5718</v>
      </c>
    </row>
    <row r="2300" spans="1:5" x14ac:dyDescent="0.25">
      <c r="A2300" s="16">
        <v>5</v>
      </c>
      <c r="B2300" s="16">
        <v>7</v>
      </c>
      <c r="C2300" s="16">
        <v>19</v>
      </c>
      <c r="D2300" s="27">
        <v>0.35000000000000003</v>
      </c>
      <c r="E2300" s="16" t="str">
        <f t="shared" si="35"/>
        <v>5719</v>
      </c>
    </row>
    <row r="2301" spans="1:5" x14ac:dyDescent="0.25">
      <c r="A2301" s="16">
        <v>5</v>
      </c>
      <c r="B2301" s="16">
        <v>7</v>
      </c>
      <c r="C2301" s="16">
        <v>20</v>
      </c>
      <c r="D2301" s="27">
        <v>0.45</v>
      </c>
      <c r="E2301" s="16" t="str">
        <f t="shared" si="35"/>
        <v>5720</v>
      </c>
    </row>
    <row r="2302" spans="1:5" x14ac:dyDescent="0.25">
      <c r="A2302" s="16">
        <v>5</v>
      </c>
      <c r="B2302" s="16">
        <v>7</v>
      </c>
      <c r="C2302" s="16">
        <v>21</v>
      </c>
      <c r="D2302" s="27">
        <v>0.45</v>
      </c>
      <c r="E2302" s="16" t="str">
        <f t="shared" si="35"/>
        <v>5721</v>
      </c>
    </row>
    <row r="2303" spans="1:5" x14ac:dyDescent="0.25">
      <c r="A2303" s="16">
        <v>5</v>
      </c>
      <c r="B2303" s="16">
        <v>7</v>
      </c>
      <c r="C2303" s="16">
        <v>22</v>
      </c>
      <c r="D2303" s="27">
        <v>0.45</v>
      </c>
      <c r="E2303" s="16" t="str">
        <f t="shared" si="35"/>
        <v>5722</v>
      </c>
    </row>
    <row r="2304" spans="1:5" x14ac:dyDescent="0.25">
      <c r="A2304" s="16">
        <v>5</v>
      </c>
      <c r="B2304" s="16">
        <v>7</v>
      </c>
      <c r="C2304" s="16">
        <v>23</v>
      </c>
      <c r="D2304" s="27">
        <v>0.45</v>
      </c>
      <c r="E2304" s="16" t="str">
        <f t="shared" si="35"/>
        <v>5723</v>
      </c>
    </row>
    <row r="2305" spans="1:5" x14ac:dyDescent="0.25">
      <c r="A2305" s="16">
        <v>5</v>
      </c>
      <c r="B2305" s="16">
        <v>7</v>
      </c>
      <c r="C2305" s="16">
        <v>24</v>
      </c>
      <c r="D2305" s="27">
        <v>0.45</v>
      </c>
      <c r="E2305" s="16" t="str">
        <f t="shared" si="35"/>
        <v>5724</v>
      </c>
    </row>
    <row r="2306" spans="1:5" x14ac:dyDescent="0.25">
      <c r="A2306" s="16">
        <v>5</v>
      </c>
      <c r="B2306" s="16">
        <v>7</v>
      </c>
      <c r="C2306" s="16">
        <v>25</v>
      </c>
      <c r="D2306" s="27">
        <v>0.45</v>
      </c>
      <c r="E2306" s="16" t="str">
        <f t="shared" si="35"/>
        <v>5725</v>
      </c>
    </row>
    <row r="2307" spans="1:5" x14ac:dyDescent="0.25">
      <c r="A2307" s="16">
        <v>5</v>
      </c>
      <c r="B2307" s="16">
        <v>7</v>
      </c>
      <c r="C2307" s="16">
        <v>26</v>
      </c>
      <c r="D2307" s="27">
        <v>0.45</v>
      </c>
      <c r="E2307" s="16" t="str">
        <f t="shared" ref="E2307:E2370" si="36">A2307&amp;B2307&amp;C2307</f>
        <v>5726</v>
      </c>
    </row>
    <row r="2308" spans="1:5" x14ac:dyDescent="0.25">
      <c r="A2308" s="16">
        <v>5</v>
      </c>
      <c r="B2308" s="16">
        <v>7</v>
      </c>
      <c r="C2308" s="16">
        <v>27</v>
      </c>
      <c r="D2308" s="27">
        <v>0.45</v>
      </c>
      <c r="E2308" s="16" t="str">
        <f t="shared" si="36"/>
        <v>5727</v>
      </c>
    </row>
    <row r="2309" spans="1:5" x14ac:dyDescent="0.25">
      <c r="A2309" s="16">
        <v>5</v>
      </c>
      <c r="B2309" s="16">
        <v>7</v>
      </c>
      <c r="C2309" s="16">
        <v>28</v>
      </c>
      <c r="D2309" s="27">
        <v>0.45</v>
      </c>
      <c r="E2309" s="16" t="str">
        <f t="shared" si="36"/>
        <v>5728</v>
      </c>
    </row>
    <row r="2310" spans="1:5" x14ac:dyDescent="0.25">
      <c r="A2310" s="16">
        <v>5</v>
      </c>
      <c r="B2310" s="16">
        <v>7</v>
      </c>
      <c r="C2310" s="16">
        <v>29</v>
      </c>
      <c r="D2310" s="27">
        <v>0.45</v>
      </c>
      <c r="E2310" s="16" t="str">
        <f t="shared" si="36"/>
        <v>5729</v>
      </c>
    </row>
    <row r="2311" spans="1:5" x14ac:dyDescent="0.25">
      <c r="A2311" s="16">
        <v>5</v>
      </c>
      <c r="B2311" s="16">
        <v>7</v>
      </c>
      <c r="C2311" s="16">
        <v>30</v>
      </c>
      <c r="D2311" s="27">
        <v>0.45</v>
      </c>
      <c r="E2311" s="16" t="str">
        <f t="shared" si="36"/>
        <v>5730</v>
      </c>
    </row>
    <row r="2312" spans="1:5" x14ac:dyDescent="0.25">
      <c r="A2312" s="16">
        <v>5</v>
      </c>
      <c r="B2312" s="16">
        <v>7</v>
      </c>
      <c r="C2312" s="16">
        <v>31</v>
      </c>
      <c r="D2312" s="27">
        <v>0.45</v>
      </c>
      <c r="E2312" s="16" t="str">
        <f t="shared" si="36"/>
        <v>5731</v>
      </c>
    </row>
    <row r="2313" spans="1:5" x14ac:dyDescent="0.25">
      <c r="A2313" s="16">
        <v>5</v>
      </c>
      <c r="B2313" s="16">
        <v>7</v>
      </c>
      <c r="C2313" s="16">
        <v>32</v>
      </c>
      <c r="D2313" s="27">
        <v>0.45</v>
      </c>
      <c r="E2313" s="16" t="str">
        <f t="shared" si="36"/>
        <v>5732</v>
      </c>
    </row>
    <row r="2314" spans="1:5" x14ac:dyDescent="0.25">
      <c r="A2314" s="16">
        <v>5</v>
      </c>
      <c r="B2314" s="16">
        <v>7</v>
      </c>
      <c r="C2314" s="16">
        <v>33</v>
      </c>
      <c r="D2314" s="27">
        <v>0.45</v>
      </c>
      <c r="E2314" s="16" t="str">
        <f t="shared" si="36"/>
        <v>5733</v>
      </c>
    </row>
    <row r="2315" spans="1:5" x14ac:dyDescent="0.25">
      <c r="A2315" s="16">
        <v>5</v>
      </c>
      <c r="B2315" s="16">
        <v>7</v>
      </c>
      <c r="C2315" s="16">
        <v>34</v>
      </c>
      <c r="D2315" s="27">
        <v>0.45</v>
      </c>
      <c r="E2315" s="16" t="str">
        <f t="shared" si="36"/>
        <v>5734</v>
      </c>
    </row>
    <row r="2316" spans="1:5" x14ac:dyDescent="0.25">
      <c r="A2316" s="16">
        <v>5</v>
      </c>
      <c r="B2316" s="16">
        <v>7</v>
      </c>
      <c r="C2316" s="16">
        <v>35</v>
      </c>
      <c r="D2316" s="27">
        <v>0.45</v>
      </c>
      <c r="E2316" s="16" t="str">
        <f t="shared" si="36"/>
        <v>5735</v>
      </c>
    </row>
    <row r="2317" spans="1:5" x14ac:dyDescent="0.25">
      <c r="A2317" s="16">
        <v>5</v>
      </c>
      <c r="B2317" s="16">
        <v>7</v>
      </c>
      <c r="C2317" s="16">
        <v>36</v>
      </c>
      <c r="D2317" s="27">
        <v>0.45</v>
      </c>
      <c r="E2317" s="16" t="str">
        <f t="shared" si="36"/>
        <v>5736</v>
      </c>
    </row>
    <row r="2318" spans="1:5" x14ac:dyDescent="0.25">
      <c r="A2318" s="16">
        <v>5</v>
      </c>
      <c r="B2318" s="16">
        <v>7</v>
      </c>
      <c r="C2318" s="16">
        <v>37</v>
      </c>
      <c r="D2318" s="27">
        <v>0.45</v>
      </c>
      <c r="E2318" s="16" t="str">
        <f t="shared" si="36"/>
        <v>5737</v>
      </c>
    </row>
    <row r="2319" spans="1:5" x14ac:dyDescent="0.25">
      <c r="A2319" s="16">
        <v>5</v>
      </c>
      <c r="B2319" s="16">
        <v>7</v>
      </c>
      <c r="C2319" s="16">
        <v>38</v>
      </c>
      <c r="D2319" s="27">
        <v>0.45</v>
      </c>
      <c r="E2319" s="16" t="str">
        <f t="shared" si="36"/>
        <v>5738</v>
      </c>
    </row>
    <row r="2320" spans="1:5" x14ac:dyDescent="0.25">
      <c r="A2320" s="16">
        <v>5</v>
      </c>
      <c r="B2320" s="16">
        <v>7</v>
      </c>
      <c r="C2320" s="16">
        <v>39</v>
      </c>
      <c r="D2320" s="27">
        <v>0.45</v>
      </c>
      <c r="E2320" s="16" t="str">
        <f t="shared" si="36"/>
        <v>5739</v>
      </c>
    </row>
    <row r="2321" spans="1:5" x14ac:dyDescent="0.25">
      <c r="A2321" s="16">
        <v>5</v>
      </c>
      <c r="B2321" s="16">
        <v>7</v>
      </c>
      <c r="C2321" s="16">
        <v>40</v>
      </c>
      <c r="D2321" s="27">
        <v>0.35000000000000003</v>
      </c>
      <c r="E2321" s="16" t="str">
        <f t="shared" si="36"/>
        <v>5740</v>
      </c>
    </row>
    <row r="2322" spans="1:5" x14ac:dyDescent="0.25">
      <c r="A2322" s="16">
        <v>5</v>
      </c>
      <c r="B2322" s="16">
        <v>7</v>
      </c>
      <c r="C2322" s="16">
        <v>41</v>
      </c>
      <c r="D2322" s="27">
        <v>0.55000000000000004</v>
      </c>
      <c r="E2322" s="16" t="str">
        <f t="shared" si="36"/>
        <v>5741</v>
      </c>
    </row>
    <row r="2323" spans="1:5" x14ac:dyDescent="0.25">
      <c r="A2323" s="16">
        <v>5</v>
      </c>
      <c r="B2323" s="16">
        <v>7</v>
      </c>
      <c r="C2323" s="16">
        <v>42</v>
      </c>
      <c r="D2323" s="27">
        <v>0.45</v>
      </c>
      <c r="E2323" s="16" t="str">
        <f t="shared" si="36"/>
        <v>5742</v>
      </c>
    </row>
    <row r="2324" spans="1:5" x14ac:dyDescent="0.25">
      <c r="A2324" s="16">
        <v>5</v>
      </c>
      <c r="B2324" s="16">
        <v>7</v>
      </c>
      <c r="C2324" s="16">
        <v>43</v>
      </c>
      <c r="D2324" s="27">
        <v>0.45</v>
      </c>
      <c r="E2324" s="16" t="str">
        <f t="shared" si="36"/>
        <v>5743</v>
      </c>
    </row>
    <row r="2325" spans="1:5" x14ac:dyDescent="0.25">
      <c r="A2325" s="16">
        <v>5</v>
      </c>
      <c r="B2325" s="16">
        <v>7</v>
      </c>
      <c r="C2325" s="16">
        <v>44</v>
      </c>
      <c r="D2325" s="27">
        <v>0.45</v>
      </c>
      <c r="E2325" s="16" t="str">
        <f t="shared" si="36"/>
        <v>5744</v>
      </c>
    </row>
    <row r="2326" spans="1:5" x14ac:dyDescent="0.25">
      <c r="A2326" s="16">
        <v>5</v>
      </c>
      <c r="B2326" s="16">
        <v>7</v>
      </c>
      <c r="C2326" s="16">
        <v>45</v>
      </c>
      <c r="D2326" s="27">
        <v>0.45</v>
      </c>
      <c r="E2326" s="16" t="str">
        <f t="shared" si="36"/>
        <v>5745</v>
      </c>
    </row>
    <row r="2327" spans="1:5" x14ac:dyDescent="0.25">
      <c r="A2327" s="16">
        <v>5</v>
      </c>
      <c r="B2327" s="16">
        <v>7</v>
      </c>
      <c r="C2327" s="16">
        <v>46</v>
      </c>
      <c r="D2327" s="27">
        <v>0.45</v>
      </c>
      <c r="E2327" s="16" t="str">
        <f t="shared" si="36"/>
        <v>5746</v>
      </c>
    </row>
    <row r="2328" spans="1:5" x14ac:dyDescent="0.25">
      <c r="A2328" s="16">
        <v>5</v>
      </c>
      <c r="B2328" s="16">
        <v>7</v>
      </c>
      <c r="C2328" s="16">
        <v>47</v>
      </c>
      <c r="D2328" s="27">
        <v>0.45</v>
      </c>
      <c r="E2328" s="16" t="str">
        <f t="shared" si="36"/>
        <v>5747</v>
      </c>
    </row>
    <row r="2329" spans="1:5" x14ac:dyDescent="0.25">
      <c r="A2329" s="16">
        <v>5</v>
      </c>
      <c r="B2329" s="16">
        <v>7</v>
      </c>
      <c r="C2329" s="16">
        <v>48</v>
      </c>
      <c r="D2329" s="27">
        <v>0.45</v>
      </c>
      <c r="E2329" s="16" t="str">
        <f t="shared" si="36"/>
        <v>5748</v>
      </c>
    </row>
    <row r="2330" spans="1:5" x14ac:dyDescent="0.25">
      <c r="A2330" s="16">
        <v>5</v>
      </c>
      <c r="B2330" s="16">
        <v>7</v>
      </c>
      <c r="C2330" s="16">
        <v>49</v>
      </c>
      <c r="D2330" s="27">
        <v>0.45</v>
      </c>
      <c r="E2330" s="16" t="str">
        <f t="shared" si="36"/>
        <v>5749</v>
      </c>
    </row>
    <row r="2331" spans="1:5" x14ac:dyDescent="0.25">
      <c r="A2331" s="16">
        <v>5</v>
      </c>
      <c r="B2331" s="16">
        <v>7</v>
      </c>
      <c r="C2331" s="16">
        <v>50</v>
      </c>
      <c r="D2331" s="27">
        <v>0.45</v>
      </c>
      <c r="E2331" s="16" t="str">
        <f t="shared" si="36"/>
        <v>5750</v>
      </c>
    </row>
    <row r="2332" spans="1:5" x14ac:dyDescent="0.25">
      <c r="A2332" s="16">
        <v>5</v>
      </c>
      <c r="B2332" s="16">
        <v>7</v>
      </c>
      <c r="C2332" s="16">
        <v>51</v>
      </c>
      <c r="D2332" s="27">
        <v>0.45</v>
      </c>
      <c r="E2332" s="16" t="str">
        <f t="shared" si="36"/>
        <v>5751</v>
      </c>
    </row>
    <row r="2333" spans="1:5" x14ac:dyDescent="0.25">
      <c r="A2333" s="16">
        <v>5</v>
      </c>
      <c r="B2333" s="16">
        <v>7</v>
      </c>
      <c r="C2333" s="16">
        <v>52</v>
      </c>
      <c r="D2333" s="27">
        <v>0.45</v>
      </c>
      <c r="E2333" s="16" t="str">
        <f t="shared" si="36"/>
        <v>5752</v>
      </c>
    </row>
    <row r="2334" spans="1:5" x14ac:dyDescent="0.25">
      <c r="A2334" s="16">
        <v>5</v>
      </c>
      <c r="B2334" s="16">
        <v>7</v>
      </c>
      <c r="C2334" s="16">
        <v>53</v>
      </c>
      <c r="D2334" s="27">
        <v>0.45</v>
      </c>
      <c r="E2334" s="16" t="str">
        <f t="shared" si="36"/>
        <v>5753</v>
      </c>
    </row>
    <row r="2335" spans="1:5" x14ac:dyDescent="0.25">
      <c r="A2335" s="16">
        <v>5</v>
      </c>
      <c r="B2335" s="16">
        <v>7</v>
      </c>
      <c r="C2335" s="16">
        <v>54</v>
      </c>
      <c r="D2335" s="27">
        <v>0.65</v>
      </c>
      <c r="E2335" s="16" t="str">
        <f t="shared" si="36"/>
        <v>5754</v>
      </c>
    </row>
    <row r="2336" spans="1:5" x14ac:dyDescent="0.25">
      <c r="A2336" s="16">
        <v>5</v>
      </c>
      <c r="B2336" s="16">
        <v>7</v>
      </c>
      <c r="C2336" s="16">
        <v>55</v>
      </c>
      <c r="D2336" s="27">
        <v>0.15</v>
      </c>
      <c r="E2336" s="16" t="str">
        <f t="shared" si="36"/>
        <v>5755</v>
      </c>
    </row>
    <row r="2337" spans="1:5" x14ac:dyDescent="0.25">
      <c r="A2337" s="16">
        <v>5</v>
      </c>
      <c r="B2337" s="16">
        <v>7</v>
      </c>
      <c r="C2337" s="16">
        <v>56</v>
      </c>
      <c r="D2337" s="27">
        <v>0.4</v>
      </c>
      <c r="E2337" s="16" t="str">
        <f t="shared" si="36"/>
        <v>5756</v>
      </c>
    </row>
    <row r="2338" spans="1:5" x14ac:dyDescent="0.25">
      <c r="A2338" s="16">
        <v>5</v>
      </c>
      <c r="B2338" s="16">
        <v>7</v>
      </c>
      <c r="C2338" s="16">
        <v>57</v>
      </c>
      <c r="D2338" s="27">
        <v>0.2</v>
      </c>
      <c r="E2338" s="16" t="str">
        <f t="shared" si="36"/>
        <v>5757</v>
      </c>
    </row>
    <row r="2339" spans="1:5" x14ac:dyDescent="0.25">
      <c r="A2339" s="16">
        <v>5</v>
      </c>
      <c r="B2339" s="16">
        <v>7</v>
      </c>
      <c r="C2339" s="16">
        <v>58</v>
      </c>
      <c r="D2339" s="27">
        <v>0.8</v>
      </c>
      <c r="E2339" s="16" t="str">
        <f t="shared" si="36"/>
        <v>5758</v>
      </c>
    </row>
    <row r="2340" spans="1:5" x14ac:dyDescent="0.25">
      <c r="A2340" s="16">
        <v>5</v>
      </c>
      <c r="B2340" s="16">
        <v>7</v>
      </c>
      <c r="C2340" s="16">
        <v>59</v>
      </c>
      <c r="D2340" s="27">
        <v>0.5</v>
      </c>
      <c r="E2340" s="16" t="str">
        <f t="shared" si="36"/>
        <v>5759</v>
      </c>
    </row>
    <row r="2341" spans="1:5" x14ac:dyDescent="0.25">
      <c r="A2341" s="16">
        <v>5</v>
      </c>
      <c r="B2341" s="16">
        <v>7</v>
      </c>
      <c r="C2341" s="16">
        <v>60</v>
      </c>
      <c r="D2341" s="27">
        <v>0.5</v>
      </c>
      <c r="E2341" s="16" t="str">
        <f t="shared" si="36"/>
        <v>5760</v>
      </c>
    </row>
    <row r="2342" spans="1:5" x14ac:dyDescent="0.25">
      <c r="A2342" s="16">
        <v>5</v>
      </c>
      <c r="B2342" s="16">
        <v>8</v>
      </c>
      <c r="C2342" s="16">
        <v>1</v>
      </c>
      <c r="D2342" s="27">
        <v>0.5</v>
      </c>
      <c r="E2342" s="16" t="str">
        <f t="shared" si="36"/>
        <v>581</v>
      </c>
    </row>
    <row r="2343" spans="1:5" x14ac:dyDescent="0.25">
      <c r="A2343" s="16">
        <v>5</v>
      </c>
      <c r="B2343" s="16">
        <v>8</v>
      </c>
      <c r="C2343" s="16">
        <v>2</v>
      </c>
      <c r="D2343" s="27">
        <v>0.5</v>
      </c>
      <c r="E2343" s="16" t="str">
        <f t="shared" si="36"/>
        <v>582</v>
      </c>
    </row>
    <row r="2344" spans="1:5" x14ac:dyDescent="0.25">
      <c r="A2344" s="16">
        <v>5</v>
      </c>
      <c r="B2344" s="16">
        <v>8</v>
      </c>
      <c r="C2344" s="16">
        <v>3</v>
      </c>
      <c r="D2344" s="27">
        <v>0.5</v>
      </c>
      <c r="E2344" s="16" t="str">
        <f t="shared" si="36"/>
        <v>583</v>
      </c>
    </row>
    <row r="2345" spans="1:5" x14ac:dyDescent="0.25">
      <c r="A2345" s="16">
        <v>5</v>
      </c>
      <c r="B2345" s="16">
        <v>8</v>
      </c>
      <c r="C2345" s="16">
        <v>4</v>
      </c>
      <c r="D2345" s="27">
        <v>0.5</v>
      </c>
      <c r="E2345" s="16" t="str">
        <f t="shared" si="36"/>
        <v>584</v>
      </c>
    </row>
    <row r="2346" spans="1:5" x14ac:dyDescent="0.25">
      <c r="A2346" s="16">
        <v>5</v>
      </c>
      <c r="B2346" s="16">
        <v>8</v>
      </c>
      <c r="C2346" s="16">
        <v>5</v>
      </c>
      <c r="D2346" s="27">
        <v>0.5</v>
      </c>
      <c r="E2346" s="16" t="str">
        <f t="shared" si="36"/>
        <v>585</v>
      </c>
    </row>
    <row r="2347" spans="1:5" x14ac:dyDescent="0.25">
      <c r="A2347" s="16">
        <v>5</v>
      </c>
      <c r="B2347" s="16">
        <v>8</v>
      </c>
      <c r="C2347" s="16">
        <v>6</v>
      </c>
      <c r="D2347" s="27">
        <v>0.5</v>
      </c>
      <c r="E2347" s="16" t="str">
        <f t="shared" si="36"/>
        <v>586</v>
      </c>
    </row>
    <row r="2348" spans="1:5" x14ac:dyDescent="0.25">
      <c r="A2348" s="16">
        <v>5</v>
      </c>
      <c r="B2348" s="16">
        <v>8</v>
      </c>
      <c r="C2348" s="16">
        <v>7</v>
      </c>
      <c r="D2348" s="27">
        <v>0.5</v>
      </c>
      <c r="E2348" s="16" t="str">
        <f t="shared" si="36"/>
        <v>587</v>
      </c>
    </row>
    <row r="2349" spans="1:5" x14ac:dyDescent="0.25">
      <c r="A2349" s="16">
        <v>5</v>
      </c>
      <c r="B2349" s="16">
        <v>8</v>
      </c>
      <c r="C2349" s="16">
        <v>8</v>
      </c>
      <c r="D2349" s="27">
        <v>0.5</v>
      </c>
      <c r="E2349" s="16" t="str">
        <f t="shared" si="36"/>
        <v>588</v>
      </c>
    </row>
    <row r="2350" spans="1:5" x14ac:dyDescent="0.25">
      <c r="A2350" s="16">
        <v>5</v>
      </c>
      <c r="B2350" s="16">
        <v>8</v>
      </c>
      <c r="C2350" s="16">
        <v>9</v>
      </c>
      <c r="D2350" s="27">
        <v>0.4</v>
      </c>
      <c r="E2350" s="16" t="str">
        <f t="shared" si="36"/>
        <v>589</v>
      </c>
    </row>
    <row r="2351" spans="1:5" x14ac:dyDescent="0.25">
      <c r="A2351" s="16">
        <v>5</v>
      </c>
      <c r="B2351" s="16">
        <v>8</v>
      </c>
      <c r="C2351" s="16">
        <v>10</v>
      </c>
      <c r="D2351" s="27">
        <v>0.6</v>
      </c>
      <c r="E2351" s="16" t="str">
        <f t="shared" si="36"/>
        <v>5810</v>
      </c>
    </row>
    <row r="2352" spans="1:5" x14ac:dyDescent="0.25">
      <c r="A2352" s="16">
        <v>5</v>
      </c>
      <c r="B2352" s="16">
        <v>8</v>
      </c>
      <c r="C2352" s="16">
        <v>11</v>
      </c>
      <c r="D2352" s="27">
        <v>0.5</v>
      </c>
      <c r="E2352" s="16" t="str">
        <f t="shared" si="36"/>
        <v>5811</v>
      </c>
    </row>
    <row r="2353" spans="1:5" x14ac:dyDescent="0.25">
      <c r="A2353" s="16">
        <v>5</v>
      </c>
      <c r="B2353" s="16">
        <v>8</v>
      </c>
      <c r="C2353" s="16">
        <v>12</v>
      </c>
      <c r="D2353" s="27">
        <v>0.5</v>
      </c>
      <c r="E2353" s="16" t="str">
        <f t="shared" si="36"/>
        <v>5812</v>
      </c>
    </row>
    <row r="2354" spans="1:5" x14ac:dyDescent="0.25">
      <c r="A2354" s="16">
        <v>5</v>
      </c>
      <c r="B2354" s="16">
        <v>8</v>
      </c>
      <c r="C2354" s="16">
        <v>13</v>
      </c>
      <c r="D2354" s="27">
        <v>0.5</v>
      </c>
      <c r="E2354" s="16" t="str">
        <f t="shared" si="36"/>
        <v>5813</v>
      </c>
    </row>
    <row r="2355" spans="1:5" x14ac:dyDescent="0.25">
      <c r="A2355" s="16">
        <v>5</v>
      </c>
      <c r="B2355" s="16">
        <v>8</v>
      </c>
      <c r="C2355" s="16">
        <v>14</v>
      </c>
      <c r="D2355" s="27">
        <v>0.5</v>
      </c>
      <c r="E2355" s="16" t="str">
        <f t="shared" si="36"/>
        <v>5814</v>
      </c>
    </row>
    <row r="2356" spans="1:5" x14ac:dyDescent="0.25">
      <c r="A2356" s="16">
        <v>5</v>
      </c>
      <c r="B2356" s="16">
        <v>8</v>
      </c>
      <c r="C2356" s="16">
        <v>15</v>
      </c>
      <c r="D2356" s="27">
        <v>0.5</v>
      </c>
      <c r="E2356" s="16" t="str">
        <f t="shared" si="36"/>
        <v>5815</v>
      </c>
    </row>
    <row r="2357" spans="1:5" x14ac:dyDescent="0.25">
      <c r="A2357" s="16">
        <v>5</v>
      </c>
      <c r="B2357" s="16">
        <v>8</v>
      </c>
      <c r="C2357" s="16">
        <v>16</v>
      </c>
      <c r="D2357" s="27">
        <v>0.5</v>
      </c>
      <c r="E2357" s="16" t="str">
        <f t="shared" si="36"/>
        <v>5816</v>
      </c>
    </row>
    <row r="2358" spans="1:5" x14ac:dyDescent="0.25">
      <c r="A2358" s="16">
        <v>5</v>
      </c>
      <c r="B2358" s="16">
        <v>8</v>
      </c>
      <c r="C2358" s="16">
        <v>17</v>
      </c>
      <c r="D2358" s="27">
        <v>0.5</v>
      </c>
      <c r="E2358" s="16" t="str">
        <f t="shared" si="36"/>
        <v>5817</v>
      </c>
    </row>
    <row r="2359" spans="1:5" x14ac:dyDescent="0.25">
      <c r="A2359" s="16">
        <v>5</v>
      </c>
      <c r="B2359" s="16">
        <v>8</v>
      </c>
      <c r="C2359" s="16">
        <v>18</v>
      </c>
      <c r="D2359" s="27">
        <v>0.5</v>
      </c>
      <c r="E2359" s="16" t="str">
        <f t="shared" si="36"/>
        <v>5818</v>
      </c>
    </row>
    <row r="2360" spans="1:5" x14ac:dyDescent="0.25">
      <c r="A2360" s="16">
        <v>5</v>
      </c>
      <c r="B2360" s="16">
        <v>8</v>
      </c>
      <c r="C2360" s="16">
        <v>19</v>
      </c>
      <c r="D2360" s="27">
        <v>0.5</v>
      </c>
      <c r="E2360" s="16" t="str">
        <f t="shared" si="36"/>
        <v>5819</v>
      </c>
    </row>
    <row r="2361" spans="1:5" x14ac:dyDescent="0.25">
      <c r="A2361" s="16">
        <v>5</v>
      </c>
      <c r="B2361" s="16">
        <v>8</v>
      </c>
      <c r="C2361" s="16">
        <v>20</v>
      </c>
      <c r="D2361" s="27">
        <v>0.5</v>
      </c>
      <c r="E2361" s="16" t="str">
        <f t="shared" si="36"/>
        <v>5820</v>
      </c>
    </row>
    <row r="2362" spans="1:5" x14ac:dyDescent="0.25">
      <c r="A2362" s="16">
        <v>5</v>
      </c>
      <c r="B2362" s="16">
        <v>8</v>
      </c>
      <c r="C2362" s="16">
        <v>21</v>
      </c>
      <c r="D2362" s="27">
        <v>0.5</v>
      </c>
      <c r="E2362" s="16" t="str">
        <f t="shared" si="36"/>
        <v>5821</v>
      </c>
    </row>
    <row r="2363" spans="1:5" x14ac:dyDescent="0.25">
      <c r="A2363" s="16">
        <v>5</v>
      </c>
      <c r="B2363" s="16">
        <v>8</v>
      </c>
      <c r="C2363" s="16">
        <v>22</v>
      </c>
      <c r="D2363" s="27">
        <v>0.5</v>
      </c>
      <c r="E2363" s="16" t="str">
        <f t="shared" si="36"/>
        <v>5822</v>
      </c>
    </row>
    <row r="2364" spans="1:5" x14ac:dyDescent="0.25">
      <c r="A2364" s="16">
        <v>5</v>
      </c>
      <c r="B2364" s="16">
        <v>8</v>
      </c>
      <c r="C2364" s="16">
        <v>23</v>
      </c>
      <c r="D2364" s="27">
        <v>0.5</v>
      </c>
      <c r="E2364" s="16" t="str">
        <f t="shared" si="36"/>
        <v>5823</v>
      </c>
    </row>
    <row r="2365" spans="1:5" x14ac:dyDescent="0.25">
      <c r="A2365" s="16">
        <v>5</v>
      </c>
      <c r="B2365" s="16">
        <v>8</v>
      </c>
      <c r="C2365" s="16">
        <v>24</v>
      </c>
      <c r="D2365" s="27">
        <v>0.5</v>
      </c>
      <c r="E2365" s="16" t="str">
        <f t="shared" si="36"/>
        <v>5824</v>
      </c>
    </row>
    <row r="2366" spans="1:5" x14ac:dyDescent="0.25">
      <c r="A2366" s="16">
        <v>5</v>
      </c>
      <c r="B2366" s="16">
        <v>8</v>
      </c>
      <c r="C2366" s="16">
        <v>25</v>
      </c>
      <c r="D2366" s="27">
        <v>0.5</v>
      </c>
      <c r="E2366" s="16" t="str">
        <f t="shared" si="36"/>
        <v>5825</v>
      </c>
    </row>
    <row r="2367" spans="1:5" x14ac:dyDescent="0.25">
      <c r="A2367" s="16">
        <v>5</v>
      </c>
      <c r="B2367" s="16">
        <v>8</v>
      </c>
      <c r="C2367" s="16">
        <v>26</v>
      </c>
      <c r="D2367" s="27">
        <v>0.5</v>
      </c>
      <c r="E2367" s="16" t="str">
        <f t="shared" si="36"/>
        <v>5826</v>
      </c>
    </row>
    <row r="2368" spans="1:5" x14ac:dyDescent="0.25">
      <c r="A2368" s="16">
        <v>5</v>
      </c>
      <c r="B2368" s="16">
        <v>8</v>
      </c>
      <c r="C2368" s="16">
        <v>27</v>
      </c>
      <c r="D2368" s="27">
        <v>0.5</v>
      </c>
      <c r="E2368" s="16" t="str">
        <f t="shared" si="36"/>
        <v>5827</v>
      </c>
    </row>
    <row r="2369" spans="1:5" x14ac:dyDescent="0.25">
      <c r="A2369" s="16">
        <v>5</v>
      </c>
      <c r="B2369" s="16">
        <v>8</v>
      </c>
      <c r="C2369" s="16">
        <v>28</v>
      </c>
      <c r="D2369" s="27">
        <v>0.5</v>
      </c>
      <c r="E2369" s="16" t="str">
        <f t="shared" si="36"/>
        <v>5828</v>
      </c>
    </row>
    <row r="2370" spans="1:5" x14ac:dyDescent="0.25">
      <c r="A2370" s="16">
        <v>5</v>
      </c>
      <c r="B2370" s="16">
        <v>8</v>
      </c>
      <c r="C2370" s="16">
        <v>29</v>
      </c>
      <c r="D2370" s="27">
        <v>0.5</v>
      </c>
      <c r="E2370" s="16" t="str">
        <f t="shared" si="36"/>
        <v>5829</v>
      </c>
    </row>
    <row r="2371" spans="1:5" x14ac:dyDescent="0.25">
      <c r="A2371" s="16">
        <v>5</v>
      </c>
      <c r="B2371" s="16">
        <v>8</v>
      </c>
      <c r="C2371" s="16">
        <v>30</v>
      </c>
      <c r="D2371" s="27">
        <v>0.5</v>
      </c>
      <c r="E2371" s="16" t="str">
        <f t="shared" ref="E2371:E2434" si="37">A2371&amp;B2371&amp;C2371</f>
        <v>5830</v>
      </c>
    </row>
    <row r="2372" spans="1:5" x14ac:dyDescent="0.25">
      <c r="A2372" s="16">
        <v>5</v>
      </c>
      <c r="B2372" s="16">
        <v>8</v>
      </c>
      <c r="C2372" s="16">
        <v>31</v>
      </c>
      <c r="D2372" s="27">
        <v>0.5</v>
      </c>
      <c r="E2372" s="16" t="str">
        <f t="shared" si="37"/>
        <v>5831</v>
      </c>
    </row>
    <row r="2373" spans="1:5" x14ac:dyDescent="0.25">
      <c r="A2373" s="16">
        <v>5</v>
      </c>
      <c r="B2373" s="16">
        <v>8</v>
      </c>
      <c r="C2373" s="16">
        <v>32</v>
      </c>
      <c r="D2373" s="27">
        <v>0.3</v>
      </c>
      <c r="E2373" s="16" t="str">
        <f t="shared" si="37"/>
        <v>5832</v>
      </c>
    </row>
    <row r="2374" spans="1:5" x14ac:dyDescent="0.25">
      <c r="A2374" s="16">
        <v>5</v>
      </c>
      <c r="B2374" s="16">
        <v>8</v>
      </c>
      <c r="C2374" s="16">
        <v>33</v>
      </c>
      <c r="D2374" s="27">
        <v>0.75</v>
      </c>
      <c r="E2374" s="16" t="str">
        <f t="shared" si="37"/>
        <v>5833</v>
      </c>
    </row>
    <row r="2375" spans="1:5" x14ac:dyDescent="0.25">
      <c r="A2375" s="16">
        <v>5</v>
      </c>
      <c r="B2375" s="16">
        <v>8</v>
      </c>
      <c r="C2375" s="16">
        <v>34</v>
      </c>
      <c r="D2375" s="27">
        <v>0.4</v>
      </c>
      <c r="E2375" s="16" t="str">
        <f t="shared" si="37"/>
        <v>5834</v>
      </c>
    </row>
    <row r="2376" spans="1:5" x14ac:dyDescent="0.25">
      <c r="A2376" s="16">
        <v>5</v>
      </c>
      <c r="B2376" s="16">
        <v>8</v>
      </c>
      <c r="C2376" s="16">
        <v>35</v>
      </c>
      <c r="D2376" s="27">
        <v>0.55000000000000004</v>
      </c>
      <c r="E2376" s="16" t="str">
        <f t="shared" si="37"/>
        <v>5835</v>
      </c>
    </row>
    <row r="2377" spans="1:5" x14ac:dyDescent="0.25">
      <c r="A2377" s="16">
        <v>5</v>
      </c>
      <c r="B2377" s="16">
        <v>8</v>
      </c>
      <c r="C2377" s="16">
        <v>36</v>
      </c>
      <c r="D2377" s="27">
        <v>0.45</v>
      </c>
      <c r="E2377" s="16" t="str">
        <f t="shared" si="37"/>
        <v>5836</v>
      </c>
    </row>
    <row r="2378" spans="1:5" x14ac:dyDescent="0.25">
      <c r="A2378" s="16">
        <v>5</v>
      </c>
      <c r="B2378" s="16">
        <v>8</v>
      </c>
      <c r="C2378" s="16">
        <v>37</v>
      </c>
      <c r="D2378" s="27">
        <v>0.8</v>
      </c>
      <c r="E2378" s="16" t="str">
        <f t="shared" si="37"/>
        <v>5837</v>
      </c>
    </row>
    <row r="2379" spans="1:5" x14ac:dyDescent="0.25">
      <c r="A2379" s="16">
        <v>5</v>
      </c>
      <c r="B2379" s="16">
        <v>8</v>
      </c>
      <c r="C2379" s="16">
        <v>38</v>
      </c>
      <c r="D2379" s="27">
        <v>0.65</v>
      </c>
      <c r="E2379" s="16" t="str">
        <f t="shared" si="37"/>
        <v>5838</v>
      </c>
    </row>
    <row r="2380" spans="1:5" x14ac:dyDescent="0.25">
      <c r="A2380" s="16">
        <v>5</v>
      </c>
      <c r="B2380" s="16">
        <v>8</v>
      </c>
      <c r="C2380" s="16">
        <v>39</v>
      </c>
      <c r="D2380" s="27">
        <v>0.65</v>
      </c>
      <c r="E2380" s="16" t="str">
        <f t="shared" si="37"/>
        <v>5839</v>
      </c>
    </row>
    <row r="2381" spans="1:5" x14ac:dyDescent="0.25">
      <c r="A2381" s="16">
        <v>5</v>
      </c>
      <c r="B2381" s="16">
        <v>8</v>
      </c>
      <c r="C2381" s="16">
        <v>40</v>
      </c>
      <c r="D2381" s="27">
        <v>0.65</v>
      </c>
      <c r="E2381" s="16" t="str">
        <f t="shared" si="37"/>
        <v>5840</v>
      </c>
    </row>
    <row r="2382" spans="1:5" x14ac:dyDescent="0.25">
      <c r="A2382" s="16">
        <v>5</v>
      </c>
      <c r="B2382" s="16">
        <v>8</v>
      </c>
      <c r="C2382" s="16">
        <v>41</v>
      </c>
      <c r="D2382" s="27">
        <v>0.65</v>
      </c>
      <c r="E2382" s="16" t="str">
        <f t="shared" si="37"/>
        <v>5841</v>
      </c>
    </row>
    <row r="2383" spans="1:5" x14ac:dyDescent="0.25">
      <c r="A2383" s="16">
        <v>5</v>
      </c>
      <c r="B2383" s="16">
        <v>8</v>
      </c>
      <c r="C2383" s="16">
        <v>42</v>
      </c>
      <c r="D2383" s="27">
        <v>0.65</v>
      </c>
      <c r="E2383" s="16" t="str">
        <f t="shared" si="37"/>
        <v>5842</v>
      </c>
    </row>
    <row r="2384" spans="1:5" x14ac:dyDescent="0.25">
      <c r="A2384" s="16">
        <v>5</v>
      </c>
      <c r="B2384" s="16">
        <v>8</v>
      </c>
      <c r="C2384" s="16">
        <v>43</v>
      </c>
      <c r="D2384" s="27">
        <v>0.65</v>
      </c>
      <c r="E2384" s="16" t="str">
        <f t="shared" si="37"/>
        <v>5843</v>
      </c>
    </row>
    <row r="2385" spans="1:5" x14ac:dyDescent="0.25">
      <c r="A2385" s="16">
        <v>5</v>
      </c>
      <c r="B2385" s="16">
        <v>8</v>
      </c>
      <c r="C2385" s="16">
        <v>44</v>
      </c>
      <c r="D2385" s="27">
        <v>0.65</v>
      </c>
      <c r="E2385" s="16" t="str">
        <f t="shared" si="37"/>
        <v>5844</v>
      </c>
    </row>
    <row r="2386" spans="1:5" x14ac:dyDescent="0.25">
      <c r="A2386" s="16">
        <v>5</v>
      </c>
      <c r="B2386" s="16">
        <v>8</v>
      </c>
      <c r="C2386" s="16">
        <v>45</v>
      </c>
      <c r="D2386" s="27">
        <v>0.65</v>
      </c>
      <c r="E2386" s="16" t="str">
        <f t="shared" si="37"/>
        <v>5845</v>
      </c>
    </row>
    <row r="2387" spans="1:5" x14ac:dyDescent="0.25">
      <c r="A2387" s="16">
        <v>5</v>
      </c>
      <c r="B2387" s="16">
        <v>8</v>
      </c>
      <c r="C2387" s="16">
        <v>46</v>
      </c>
      <c r="D2387" s="27">
        <v>0.65</v>
      </c>
      <c r="E2387" s="16" t="str">
        <f t="shared" si="37"/>
        <v>5846</v>
      </c>
    </row>
    <row r="2388" spans="1:5" x14ac:dyDescent="0.25">
      <c r="A2388" s="16">
        <v>5</v>
      </c>
      <c r="B2388" s="16">
        <v>8</v>
      </c>
      <c r="C2388" s="16">
        <v>47</v>
      </c>
      <c r="D2388" s="27">
        <v>0.65</v>
      </c>
      <c r="E2388" s="16" t="str">
        <f t="shared" si="37"/>
        <v>5847</v>
      </c>
    </row>
    <row r="2389" spans="1:5" x14ac:dyDescent="0.25">
      <c r="A2389" s="16">
        <v>5</v>
      </c>
      <c r="B2389" s="16">
        <v>8</v>
      </c>
      <c r="C2389" s="16">
        <v>48</v>
      </c>
      <c r="D2389" s="27">
        <v>0.65</v>
      </c>
      <c r="E2389" s="16" t="str">
        <f t="shared" si="37"/>
        <v>5848</v>
      </c>
    </row>
    <row r="2390" spans="1:5" x14ac:dyDescent="0.25">
      <c r="A2390" s="16">
        <v>5</v>
      </c>
      <c r="B2390" s="16">
        <v>8</v>
      </c>
      <c r="C2390" s="16">
        <v>49</v>
      </c>
      <c r="D2390" s="27">
        <v>0.65</v>
      </c>
      <c r="E2390" s="16" t="str">
        <f t="shared" si="37"/>
        <v>5849</v>
      </c>
    </row>
    <row r="2391" spans="1:5" x14ac:dyDescent="0.25">
      <c r="A2391" s="16">
        <v>5</v>
      </c>
      <c r="B2391" s="16">
        <v>8</v>
      </c>
      <c r="C2391" s="16">
        <v>50</v>
      </c>
      <c r="D2391" s="27">
        <v>0.65</v>
      </c>
      <c r="E2391" s="16" t="str">
        <f t="shared" si="37"/>
        <v>5850</v>
      </c>
    </row>
    <row r="2392" spans="1:5" x14ac:dyDescent="0.25">
      <c r="A2392" s="16">
        <v>5</v>
      </c>
      <c r="B2392" s="16">
        <v>8</v>
      </c>
      <c r="C2392" s="16">
        <v>51</v>
      </c>
      <c r="D2392" s="27">
        <v>0.65</v>
      </c>
      <c r="E2392" s="16" t="str">
        <f t="shared" si="37"/>
        <v>5851</v>
      </c>
    </row>
    <row r="2393" spans="1:5" x14ac:dyDescent="0.25">
      <c r="A2393" s="16">
        <v>5</v>
      </c>
      <c r="B2393" s="16">
        <v>8</v>
      </c>
      <c r="C2393" s="16">
        <v>52</v>
      </c>
      <c r="D2393" s="27">
        <v>0.65</v>
      </c>
      <c r="E2393" s="16" t="str">
        <f t="shared" si="37"/>
        <v>5852</v>
      </c>
    </row>
    <row r="2394" spans="1:5" x14ac:dyDescent="0.25">
      <c r="A2394" s="16">
        <v>5</v>
      </c>
      <c r="B2394" s="16">
        <v>8</v>
      </c>
      <c r="C2394" s="16">
        <v>53</v>
      </c>
      <c r="D2394" s="27">
        <v>0.9</v>
      </c>
      <c r="E2394" s="16" t="str">
        <f t="shared" si="37"/>
        <v>5853</v>
      </c>
    </row>
    <row r="2395" spans="1:5" x14ac:dyDescent="0.25">
      <c r="A2395" s="16">
        <v>5</v>
      </c>
      <c r="B2395" s="16">
        <v>8</v>
      </c>
      <c r="C2395" s="16">
        <v>54</v>
      </c>
      <c r="D2395" s="27">
        <v>0.4</v>
      </c>
      <c r="E2395" s="16" t="str">
        <f t="shared" si="37"/>
        <v>5854</v>
      </c>
    </row>
    <row r="2396" spans="1:5" x14ac:dyDescent="0.25">
      <c r="A2396" s="16">
        <v>5</v>
      </c>
      <c r="B2396" s="16">
        <v>8</v>
      </c>
      <c r="C2396" s="16">
        <v>55</v>
      </c>
      <c r="D2396" s="27">
        <v>0.85</v>
      </c>
      <c r="E2396" s="16" t="str">
        <f t="shared" si="37"/>
        <v>5855</v>
      </c>
    </row>
    <row r="2397" spans="1:5" x14ac:dyDescent="0.25">
      <c r="A2397" s="16">
        <v>5</v>
      </c>
      <c r="B2397" s="16">
        <v>8</v>
      </c>
      <c r="C2397" s="16">
        <v>56</v>
      </c>
      <c r="D2397" s="27">
        <v>0.55000000000000004</v>
      </c>
      <c r="E2397" s="16" t="str">
        <f t="shared" si="37"/>
        <v>5856</v>
      </c>
    </row>
    <row r="2398" spans="1:5" x14ac:dyDescent="0.25">
      <c r="A2398" s="16">
        <v>5</v>
      </c>
      <c r="B2398" s="16">
        <v>8</v>
      </c>
      <c r="C2398" s="16">
        <v>57</v>
      </c>
      <c r="D2398" s="27">
        <v>0.70000000000000007</v>
      </c>
      <c r="E2398" s="16" t="str">
        <f t="shared" si="37"/>
        <v>5857</v>
      </c>
    </row>
    <row r="2399" spans="1:5" x14ac:dyDescent="0.25">
      <c r="A2399" s="16">
        <v>5</v>
      </c>
      <c r="B2399" s="16">
        <v>8</v>
      </c>
      <c r="C2399" s="16">
        <v>58</v>
      </c>
      <c r="D2399" s="27">
        <v>0.2</v>
      </c>
      <c r="E2399" s="16" t="str">
        <f t="shared" si="37"/>
        <v>5858</v>
      </c>
    </row>
    <row r="2400" spans="1:5" x14ac:dyDescent="0.25">
      <c r="A2400" s="16">
        <v>5</v>
      </c>
      <c r="B2400" s="16">
        <v>8</v>
      </c>
      <c r="C2400" s="16">
        <v>59</v>
      </c>
      <c r="D2400" s="27">
        <v>0.4</v>
      </c>
      <c r="E2400" s="16" t="str">
        <f t="shared" si="37"/>
        <v>5859</v>
      </c>
    </row>
    <row r="2401" spans="1:5" x14ac:dyDescent="0.25">
      <c r="A2401" s="16">
        <v>5</v>
      </c>
      <c r="B2401" s="16">
        <v>8</v>
      </c>
      <c r="C2401" s="16">
        <v>60</v>
      </c>
      <c r="D2401" s="27">
        <v>0.4</v>
      </c>
      <c r="E2401" s="16" t="str">
        <f t="shared" si="37"/>
        <v>5860</v>
      </c>
    </row>
    <row r="2402" spans="1:5" x14ac:dyDescent="0.25">
      <c r="A2402" s="16">
        <v>6</v>
      </c>
      <c r="B2402" s="16">
        <v>1</v>
      </c>
      <c r="C2402" s="16">
        <v>1</v>
      </c>
      <c r="D2402" s="27">
        <v>0.4</v>
      </c>
      <c r="E2402" s="16" t="str">
        <f t="shared" si="37"/>
        <v>611</v>
      </c>
    </row>
    <row r="2403" spans="1:5" x14ac:dyDescent="0.25">
      <c r="A2403" s="16">
        <v>6</v>
      </c>
      <c r="B2403" s="16">
        <v>1</v>
      </c>
      <c r="C2403" s="16">
        <v>2</v>
      </c>
      <c r="D2403" s="27">
        <v>0.4</v>
      </c>
      <c r="E2403" s="16" t="str">
        <f t="shared" si="37"/>
        <v>612</v>
      </c>
    </row>
    <row r="2404" spans="1:5" x14ac:dyDescent="0.25">
      <c r="A2404" s="16">
        <v>6</v>
      </c>
      <c r="B2404" s="16">
        <v>1</v>
      </c>
      <c r="C2404" s="16">
        <v>3</v>
      </c>
      <c r="D2404" s="27">
        <v>0.4</v>
      </c>
      <c r="E2404" s="16" t="str">
        <f t="shared" si="37"/>
        <v>613</v>
      </c>
    </row>
    <row r="2405" spans="1:5" x14ac:dyDescent="0.25">
      <c r="A2405" s="16">
        <v>6</v>
      </c>
      <c r="B2405" s="16">
        <v>1</v>
      </c>
      <c r="C2405" s="16">
        <v>4</v>
      </c>
      <c r="D2405" s="27">
        <v>0.4</v>
      </c>
      <c r="E2405" s="16" t="str">
        <f t="shared" si="37"/>
        <v>614</v>
      </c>
    </row>
    <row r="2406" spans="1:5" x14ac:dyDescent="0.25">
      <c r="A2406" s="16">
        <v>6</v>
      </c>
      <c r="B2406" s="16">
        <v>1</v>
      </c>
      <c r="C2406" s="16">
        <v>5</v>
      </c>
      <c r="D2406" s="27">
        <v>0.4</v>
      </c>
      <c r="E2406" s="16" t="str">
        <f t="shared" si="37"/>
        <v>615</v>
      </c>
    </row>
    <row r="2407" spans="1:5" x14ac:dyDescent="0.25">
      <c r="A2407" s="16">
        <v>6</v>
      </c>
      <c r="B2407" s="16">
        <v>1</v>
      </c>
      <c r="C2407" s="16">
        <v>6</v>
      </c>
      <c r="D2407" s="27">
        <v>0.4</v>
      </c>
      <c r="E2407" s="16" t="str">
        <f t="shared" si="37"/>
        <v>616</v>
      </c>
    </row>
    <row r="2408" spans="1:5" x14ac:dyDescent="0.25">
      <c r="A2408" s="16">
        <v>6</v>
      </c>
      <c r="B2408" s="16">
        <v>1</v>
      </c>
      <c r="C2408" s="16">
        <v>7</v>
      </c>
      <c r="D2408" s="27">
        <v>0.4</v>
      </c>
      <c r="E2408" s="16" t="str">
        <f t="shared" si="37"/>
        <v>617</v>
      </c>
    </row>
    <row r="2409" spans="1:5" x14ac:dyDescent="0.25">
      <c r="A2409" s="16">
        <v>6</v>
      </c>
      <c r="B2409" s="16">
        <v>1</v>
      </c>
      <c r="C2409" s="16">
        <v>8</v>
      </c>
      <c r="D2409" s="27">
        <v>0.4</v>
      </c>
      <c r="E2409" s="16" t="str">
        <f t="shared" si="37"/>
        <v>618</v>
      </c>
    </row>
    <row r="2410" spans="1:5" x14ac:dyDescent="0.25">
      <c r="A2410" s="16">
        <v>6</v>
      </c>
      <c r="B2410" s="16">
        <v>1</v>
      </c>
      <c r="C2410" s="16">
        <v>9</v>
      </c>
      <c r="D2410" s="27">
        <v>0.4</v>
      </c>
      <c r="E2410" s="16" t="str">
        <f t="shared" si="37"/>
        <v>619</v>
      </c>
    </row>
    <row r="2411" spans="1:5" x14ac:dyDescent="0.25">
      <c r="A2411" s="16">
        <v>6</v>
      </c>
      <c r="B2411" s="16">
        <v>1</v>
      </c>
      <c r="C2411" s="16">
        <v>10</v>
      </c>
      <c r="D2411" s="27">
        <v>0.4</v>
      </c>
      <c r="E2411" s="16" t="str">
        <f t="shared" si="37"/>
        <v>6110</v>
      </c>
    </row>
    <row r="2412" spans="1:5" x14ac:dyDescent="0.25">
      <c r="A2412" s="16">
        <v>6</v>
      </c>
      <c r="B2412" s="16">
        <v>1</v>
      </c>
      <c r="C2412" s="16">
        <v>11</v>
      </c>
      <c r="D2412" s="27">
        <v>0.4</v>
      </c>
      <c r="E2412" s="16" t="str">
        <f t="shared" si="37"/>
        <v>6111</v>
      </c>
    </row>
    <row r="2413" spans="1:5" x14ac:dyDescent="0.25">
      <c r="A2413" s="16">
        <v>6</v>
      </c>
      <c r="B2413" s="16">
        <v>1</v>
      </c>
      <c r="C2413" s="16">
        <v>12</v>
      </c>
      <c r="D2413" s="27">
        <v>0.4</v>
      </c>
      <c r="E2413" s="16" t="str">
        <f t="shared" si="37"/>
        <v>6112</v>
      </c>
    </row>
    <row r="2414" spans="1:5" x14ac:dyDescent="0.25">
      <c r="A2414" s="16">
        <v>6</v>
      </c>
      <c r="B2414" s="16">
        <v>1</v>
      </c>
      <c r="C2414" s="16">
        <v>13</v>
      </c>
      <c r="D2414" s="27">
        <v>0.4</v>
      </c>
      <c r="E2414" s="16" t="str">
        <f t="shared" si="37"/>
        <v>6113</v>
      </c>
    </row>
    <row r="2415" spans="1:5" x14ac:dyDescent="0.25">
      <c r="A2415" s="16">
        <v>6</v>
      </c>
      <c r="B2415" s="16">
        <v>1</v>
      </c>
      <c r="C2415" s="16">
        <v>14</v>
      </c>
      <c r="D2415" s="27">
        <v>0.4</v>
      </c>
      <c r="E2415" s="16" t="str">
        <f t="shared" si="37"/>
        <v>6114</v>
      </c>
    </row>
    <row r="2416" spans="1:5" x14ac:dyDescent="0.25">
      <c r="A2416" s="16">
        <v>6</v>
      </c>
      <c r="B2416" s="16">
        <v>1</v>
      </c>
      <c r="C2416" s="16">
        <v>15</v>
      </c>
      <c r="D2416" s="27">
        <v>0.4</v>
      </c>
      <c r="E2416" s="16" t="str">
        <f t="shared" si="37"/>
        <v>6115</v>
      </c>
    </row>
    <row r="2417" spans="1:5" x14ac:dyDescent="0.25">
      <c r="A2417" s="16">
        <v>6</v>
      </c>
      <c r="B2417" s="16">
        <v>1</v>
      </c>
      <c r="C2417" s="16">
        <v>16</v>
      </c>
      <c r="D2417" s="27">
        <v>0.4</v>
      </c>
      <c r="E2417" s="16" t="str">
        <f t="shared" si="37"/>
        <v>6116</v>
      </c>
    </row>
    <row r="2418" spans="1:5" x14ac:dyDescent="0.25">
      <c r="A2418" s="16">
        <v>6</v>
      </c>
      <c r="B2418" s="16">
        <v>1</v>
      </c>
      <c r="C2418" s="16">
        <v>17</v>
      </c>
      <c r="D2418" s="27">
        <v>0.4</v>
      </c>
      <c r="E2418" s="16" t="str">
        <f t="shared" si="37"/>
        <v>6117</v>
      </c>
    </row>
    <row r="2419" spans="1:5" x14ac:dyDescent="0.25">
      <c r="A2419" s="16">
        <v>6</v>
      </c>
      <c r="B2419" s="16">
        <v>1</v>
      </c>
      <c r="C2419" s="16">
        <v>18</v>
      </c>
      <c r="D2419" s="27">
        <v>0.4</v>
      </c>
      <c r="E2419" s="16" t="str">
        <f t="shared" si="37"/>
        <v>6118</v>
      </c>
    </row>
    <row r="2420" spans="1:5" x14ac:dyDescent="0.25">
      <c r="A2420" s="16">
        <v>6</v>
      </c>
      <c r="B2420" s="16">
        <v>1</v>
      </c>
      <c r="C2420" s="16">
        <v>19</v>
      </c>
      <c r="D2420" s="27">
        <v>0.2</v>
      </c>
      <c r="E2420" s="16" t="str">
        <f t="shared" si="37"/>
        <v>6119</v>
      </c>
    </row>
    <row r="2421" spans="1:5" x14ac:dyDescent="0.25">
      <c r="A2421" s="16">
        <v>6</v>
      </c>
      <c r="B2421" s="16">
        <v>1</v>
      </c>
      <c r="C2421" s="16">
        <v>20</v>
      </c>
      <c r="D2421" s="27">
        <v>0.65</v>
      </c>
      <c r="E2421" s="16" t="str">
        <f t="shared" si="37"/>
        <v>6120</v>
      </c>
    </row>
    <row r="2422" spans="1:5" x14ac:dyDescent="0.25">
      <c r="A2422" s="16">
        <v>6</v>
      </c>
      <c r="B2422" s="16">
        <v>1</v>
      </c>
      <c r="C2422" s="16">
        <v>21</v>
      </c>
      <c r="D2422" s="27">
        <v>0.3</v>
      </c>
      <c r="E2422" s="16" t="str">
        <f t="shared" si="37"/>
        <v>6121</v>
      </c>
    </row>
    <row r="2423" spans="1:5" x14ac:dyDescent="0.25">
      <c r="A2423" s="16">
        <v>6</v>
      </c>
      <c r="B2423" s="16">
        <v>1</v>
      </c>
      <c r="C2423" s="16">
        <v>22</v>
      </c>
      <c r="D2423" s="27">
        <v>0.55000000000000004</v>
      </c>
      <c r="E2423" s="16" t="str">
        <f t="shared" si="37"/>
        <v>6122</v>
      </c>
    </row>
    <row r="2424" spans="1:5" x14ac:dyDescent="0.25">
      <c r="A2424" s="16">
        <v>6</v>
      </c>
      <c r="B2424" s="16">
        <v>1</v>
      </c>
      <c r="C2424" s="16">
        <v>23</v>
      </c>
      <c r="D2424" s="27">
        <v>0.70000000000000007</v>
      </c>
      <c r="E2424" s="16" t="str">
        <f t="shared" si="37"/>
        <v>6123</v>
      </c>
    </row>
    <row r="2425" spans="1:5" x14ac:dyDescent="0.25">
      <c r="A2425" s="16">
        <v>6</v>
      </c>
      <c r="B2425" s="16">
        <v>1</v>
      </c>
      <c r="C2425" s="16">
        <v>24</v>
      </c>
      <c r="D2425" s="27">
        <v>0.5</v>
      </c>
      <c r="E2425" s="16" t="str">
        <f t="shared" si="37"/>
        <v>6124</v>
      </c>
    </row>
    <row r="2426" spans="1:5" x14ac:dyDescent="0.25">
      <c r="A2426" s="16">
        <v>6</v>
      </c>
      <c r="B2426" s="16">
        <v>1</v>
      </c>
      <c r="C2426" s="16">
        <v>25</v>
      </c>
      <c r="D2426" s="27">
        <v>0.5</v>
      </c>
      <c r="E2426" s="16" t="str">
        <f t="shared" si="37"/>
        <v>6125</v>
      </c>
    </row>
    <row r="2427" spans="1:5" x14ac:dyDescent="0.25">
      <c r="A2427" s="16">
        <v>6</v>
      </c>
      <c r="B2427" s="16">
        <v>1</v>
      </c>
      <c r="C2427" s="16">
        <v>26</v>
      </c>
      <c r="D2427" s="27">
        <v>0.5</v>
      </c>
      <c r="E2427" s="16" t="str">
        <f t="shared" si="37"/>
        <v>6126</v>
      </c>
    </row>
    <row r="2428" spans="1:5" x14ac:dyDescent="0.25">
      <c r="A2428" s="16">
        <v>6</v>
      </c>
      <c r="B2428" s="16">
        <v>1</v>
      </c>
      <c r="C2428" s="16">
        <v>27</v>
      </c>
      <c r="D2428" s="27">
        <v>0.5</v>
      </c>
      <c r="E2428" s="16" t="str">
        <f t="shared" si="37"/>
        <v>6127</v>
      </c>
    </row>
    <row r="2429" spans="1:5" x14ac:dyDescent="0.25">
      <c r="A2429" s="16">
        <v>6</v>
      </c>
      <c r="B2429" s="16">
        <v>1</v>
      </c>
      <c r="C2429" s="16">
        <v>28</v>
      </c>
      <c r="D2429" s="27">
        <v>0.5</v>
      </c>
      <c r="E2429" s="16" t="str">
        <f t="shared" si="37"/>
        <v>6128</v>
      </c>
    </row>
    <row r="2430" spans="1:5" x14ac:dyDescent="0.25">
      <c r="A2430" s="16">
        <v>6</v>
      </c>
      <c r="B2430" s="16">
        <v>1</v>
      </c>
      <c r="C2430" s="16">
        <v>29</v>
      </c>
      <c r="D2430" s="27">
        <v>0.5</v>
      </c>
      <c r="E2430" s="16" t="str">
        <f t="shared" si="37"/>
        <v>6129</v>
      </c>
    </row>
    <row r="2431" spans="1:5" x14ac:dyDescent="0.25">
      <c r="A2431" s="16">
        <v>6</v>
      </c>
      <c r="B2431" s="16">
        <v>1</v>
      </c>
      <c r="C2431" s="16">
        <v>30</v>
      </c>
      <c r="D2431" s="27">
        <v>0.5</v>
      </c>
      <c r="E2431" s="16" t="str">
        <f t="shared" si="37"/>
        <v>6130</v>
      </c>
    </row>
    <row r="2432" spans="1:5" x14ac:dyDescent="0.25">
      <c r="A2432" s="16">
        <v>6</v>
      </c>
      <c r="B2432" s="16">
        <v>1</v>
      </c>
      <c r="C2432" s="16">
        <v>31</v>
      </c>
      <c r="D2432" s="27">
        <v>0.5</v>
      </c>
      <c r="E2432" s="16" t="str">
        <f t="shared" si="37"/>
        <v>6131</v>
      </c>
    </row>
    <row r="2433" spans="1:5" x14ac:dyDescent="0.25">
      <c r="A2433" s="16">
        <v>6</v>
      </c>
      <c r="B2433" s="16">
        <v>1</v>
      </c>
      <c r="C2433" s="16">
        <v>32</v>
      </c>
      <c r="D2433" s="27">
        <v>0.5</v>
      </c>
      <c r="E2433" s="16" t="str">
        <f t="shared" si="37"/>
        <v>6132</v>
      </c>
    </row>
    <row r="2434" spans="1:5" x14ac:dyDescent="0.25">
      <c r="A2434" s="16">
        <v>6</v>
      </c>
      <c r="B2434" s="16">
        <v>1</v>
      </c>
      <c r="C2434" s="16">
        <v>33</v>
      </c>
      <c r="D2434" s="27">
        <v>0.5</v>
      </c>
      <c r="E2434" s="16" t="str">
        <f t="shared" si="37"/>
        <v>6133</v>
      </c>
    </row>
    <row r="2435" spans="1:5" x14ac:dyDescent="0.25">
      <c r="A2435" s="16">
        <v>6</v>
      </c>
      <c r="B2435" s="16">
        <v>1</v>
      </c>
      <c r="C2435" s="16">
        <v>34</v>
      </c>
      <c r="D2435" s="27">
        <v>0.4</v>
      </c>
      <c r="E2435" s="16" t="str">
        <f t="shared" ref="E2435:E2498" si="38">A2435&amp;B2435&amp;C2435</f>
        <v>6134</v>
      </c>
    </row>
    <row r="2436" spans="1:5" x14ac:dyDescent="0.25">
      <c r="A2436" s="16">
        <v>6</v>
      </c>
      <c r="B2436" s="16">
        <v>1</v>
      </c>
      <c r="C2436" s="16">
        <v>35</v>
      </c>
      <c r="D2436" s="27">
        <v>0.6</v>
      </c>
      <c r="E2436" s="16" t="str">
        <f t="shared" si="38"/>
        <v>6135</v>
      </c>
    </row>
    <row r="2437" spans="1:5" x14ac:dyDescent="0.25">
      <c r="A2437" s="16">
        <v>6</v>
      </c>
      <c r="B2437" s="16">
        <v>1</v>
      </c>
      <c r="C2437" s="16">
        <v>36</v>
      </c>
      <c r="D2437" s="27">
        <v>0.55000000000000004</v>
      </c>
      <c r="E2437" s="16" t="str">
        <f t="shared" si="38"/>
        <v>6136</v>
      </c>
    </row>
    <row r="2438" spans="1:5" x14ac:dyDescent="0.25">
      <c r="A2438" s="16">
        <v>6</v>
      </c>
      <c r="B2438" s="16">
        <v>1</v>
      </c>
      <c r="C2438" s="16">
        <v>37</v>
      </c>
      <c r="D2438" s="27">
        <v>0.70000000000000007</v>
      </c>
      <c r="E2438" s="16" t="str">
        <f t="shared" si="38"/>
        <v>6137</v>
      </c>
    </row>
    <row r="2439" spans="1:5" x14ac:dyDescent="0.25">
      <c r="A2439" s="16">
        <v>6</v>
      </c>
      <c r="B2439" s="16">
        <v>1</v>
      </c>
      <c r="C2439" s="16">
        <v>38</v>
      </c>
      <c r="D2439" s="27">
        <v>0.3</v>
      </c>
      <c r="E2439" s="16" t="str">
        <f t="shared" si="38"/>
        <v>6138</v>
      </c>
    </row>
    <row r="2440" spans="1:5" x14ac:dyDescent="0.25">
      <c r="A2440" s="16">
        <v>6</v>
      </c>
      <c r="B2440" s="16">
        <v>1</v>
      </c>
      <c r="C2440" s="16">
        <v>39</v>
      </c>
      <c r="D2440" s="27">
        <v>0.4</v>
      </c>
      <c r="E2440" s="16" t="str">
        <f t="shared" si="38"/>
        <v>6139</v>
      </c>
    </row>
    <row r="2441" spans="1:5" x14ac:dyDescent="0.25">
      <c r="A2441" s="16">
        <v>6</v>
      </c>
      <c r="B2441" s="16">
        <v>1</v>
      </c>
      <c r="C2441" s="16">
        <v>40</v>
      </c>
      <c r="D2441" s="27">
        <v>0.55000000000000004</v>
      </c>
      <c r="E2441" s="16" t="str">
        <f t="shared" si="38"/>
        <v>6140</v>
      </c>
    </row>
    <row r="2442" spans="1:5" x14ac:dyDescent="0.25">
      <c r="A2442" s="16">
        <v>6</v>
      </c>
      <c r="B2442" s="16">
        <v>1</v>
      </c>
      <c r="C2442" s="16">
        <v>41</v>
      </c>
      <c r="D2442" s="27">
        <v>0.55000000000000004</v>
      </c>
      <c r="E2442" s="16" t="str">
        <f t="shared" si="38"/>
        <v>6141</v>
      </c>
    </row>
    <row r="2443" spans="1:5" x14ac:dyDescent="0.25">
      <c r="A2443" s="16">
        <v>6</v>
      </c>
      <c r="B2443" s="16">
        <v>1</v>
      </c>
      <c r="C2443" s="16">
        <v>42</v>
      </c>
      <c r="D2443" s="27">
        <v>0.55000000000000004</v>
      </c>
      <c r="E2443" s="16" t="str">
        <f t="shared" si="38"/>
        <v>6142</v>
      </c>
    </row>
    <row r="2444" spans="1:5" x14ac:dyDescent="0.25">
      <c r="A2444" s="16">
        <v>6</v>
      </c>
      <c r="B2444" s="16">
        <v>1</v>
      </c>
      <c r="C2444" s="16">
        <v>43</v>
      </c>
      <c r="D2444" s="27">
        <v>0.55000000000000004</v>
      </c>
      <c r="E2444" s="16" t="str">
        <f t="shared" si="38"/>
        <v>6143</v>
      </c>
    </row>
    <row r="2445" spans="1:5" x14ac:dyDescent="0.25">
      <c r="A2445" s="16">
        <v>6</v>
      </c>
      <c r="B2445" s="16">
        <v>1</v>
      </c>
      <c r="C2445" s="16">
        <v>44</v>
      </c>
      <c r="D2445" s="27">
        <v>0.5</v>
      </c>
      <c r="E2445" s="16" t="str">
        <f t="shared" si="38"/>
        <v>6144</v>
      </c>
    </row>
    <row r="2446" spans="1:5" x14ac:dyDescent="0.25">
      <c r="A2446" s="16">
        <v>6</v>
      </c>
      <c r="B2446" s="16">
        <v>1</v>
      </c>
      <c r="C2446" s="16">
        <v>45</v>
      </c>
      <c r="D2446" s="27">
        <v>0.6</v>
      </c>
      <c r="E2446" s="16" t="str">
        <f t="shared" si="38"/>
        <v>6145</v>
      </c>
    </row>
    <row r="2447" spans="1:5" x14ac:dyDescent="0.25">
      <c r="A2447" s="16">
        <v>6</v>
      </c>
      <c r="B2447" s="16">
        <v>1</v>
      </c>
      <c r="C2447" s="16">
        <v>46</v>
      </c>
      <c r="D2447" s="27">
        <v>0.55000000000000004</v>
      </c>
      <c r="E2447" s="16" t="str">
        <f t="shared" si="38"/>
        <v>6146</v>
      </c>
    </row>
    <row r="2448" spans="1:5" x14ac:dyDescent="0.25">
      <c r="A2448" s="16">
        <v>6</v>
      </c>
      <c r="B2448" s="16">
        <v>1</v>
      </c>
      <c r="C2448" s="16">
        <v>47</v>
      </c>
      <c r="D2448" s="27">
        <v>0.55000000000000004</v>
      </c>
      <c r="E2448" s="16" t="str">
        <f t="shared" si="38"/>
        <v>6147</v>
      </c>
    </row>
    <row r="2449" spans="1:5" x14ac:dyDescent="0.25">
      <c r="A2449" s="16">
        <v>6</v>
      </c>
      <c r="B2449" s="16">
        <v>1</v>
      </c>
      <c r="C2449" s="16">
        <v>48</v>
      </c>
      <c r="D2449" s="27">
        <v>0.55000000000000004</v>
      </c>
      <c r="E2449" s="16" t="str">
        <f t="shared" si="38"/>
        <v>6148</v>
      </c>
    </row>
    <row r="2450" spans="1:5" x14ac:dyDescent="0.25">
      <c r="A2450" s="16">
        <v>6</v>
      </c>
      <c r="B2450" s="16">
        <v>1</v>
      </c>
      <c r="C2450" s="16">
        <v>49</v>
      </c>
      <c r="D2450" s="27">
        <v>0.55000000000000004</v>
      </c>
      <c r="E2450" s="16" t="str">
        <f t="shared" si="38"/>
        <v>6149</v>
      </c>
    </row>
    <row r="2451" spans="1:5" x14ac:dyDescent="0.25">
      <c r="A2451" s="16">
        <v>6</v>
      </c>
      <c r="B2451" s="16">
        <v>1</v>
      </c>
      <c r="C2451" s="16">
        <v>50</v>
      </c>
      <c r="D2451" s="27">
        <v>0.55000000000000004</v>
      </c>
      <c r="E2451" s="16" t="str">
        <f t="shared" si="38"/>
        <v>6150</v>
      </c>
    </row>
    <row r="2452" spans="1:5" x14ac:dyDescent="0.25">
      <c r="A2452" s="16">
        <v>6</v>
      </c>
      <c r="B2452" s="16">
        <v>1</v>
      </c>
      <c r="C2452" s="16">
        <v>51</v>
      </c>
      <c r="D2452" s="27">
        <v>0.55000000000000004</v>
      </c>
      <c r="E2452" s="16" t="str">
        <f t="shared" si="38"/>
        <v>6151</v>
      </c>
    </row>
    <row r="2453" spans="1:5" x14ac:dyDescent="0.25">
      <c r="A2453" s="16">
        <v>6</v>
      </c>
      <c r="B2453" s="16">
        <v>1</v>
      </c>
      <c r="C2453" s="16">
        <v>52</v>
      </c>
      <c r="D2453" s="27">
        <v>0.55000000000000004</v>
      </c>
      <c r="E2453" s="16" t="str">
        <f t="shared" si="38"/>
        <v>6152</v>
      </c>
    </row>
    <row r="2454" spans="1:5" x14ac:dyDescent="0.25">
      <c r="A2454" s="16">
        <v>6</v>
      </c>
      <c r="B2454" s="16">
        <v>1</v>
      </c>
      <c r="C2454" s="16">
        <v>53</v>
      </c>
      <c r="D2454" s="27">
        <v>0.55000000000000004</v>
      </c>
      <c r="E2454" s="16" t="str">
        <f t="shared" si="38"/>
        <v>6153</v>
      </c>
    </row>
    <row r="2455" spans="1:5" x14ac:dyDescent="0.25">
      <c r="A2455" s="16">
        <v>6</v>
      </c>
      <c r="B2455" s="16">
        <v>1</v>
      </c>
      <c r="C2455" s="16">
        <v>54</v>
      </c>
      <c r="D2455" s="27">
        <v>0.55000000000000004</v>
      </c>
      <c r="E2455" s="16" t="str">
        <f t="shared" si="38"/>
        <v>6154</v>
      </c>
    </row>
    <row r="2456" spans="1:5" x14ac:dyDescent="0.25">
      <c r="A2456" s="16">
        <v>6</v>
      </c>
      <c r="B2456" s="16">
        <v>1</v>
      </c>
      <c r="C2456" s="16">
        <v>55</v>
      </c>
      <c r="D2456" s="27">
        <v>0.55000000000000004</v>
      </c>
      <c r="E2456" s="16" t="str">
        <f t="shared" si="38"/>
        <v>6155</v>
      </c>
    </row>
    <row r="2457" spans="1:5" x14ac:dyDescent="0.25">
      <c r="A2457" s="16">
        <v>6</v>
      </c>
      <c r="B2457" s="16">
        <v>1</v>
      </c>
      <c r="C2457" s="16">
        <v>56</v>
      </c>
      <c r="D2457" s="27">
        <v>0.55000000000000004</v>
      </c>
      <c r="E2457" s="16" t="str">
        <f t="shared" si="38"/>
        <v>6156</v>
      </c>
    </row>
    <row r="2458" spans="1:5" x14ac:dyDescent="0.25">
      <c r="A2458" s="16">
        <v>6</v>
      </c>
      <c r="B2458" s="16">
        <v>1</v>
      </c>
      <c r="C2458" s="16">
        <v>57</v>
      </c>
      <c r="D2458" s="27">
        <v>0.55000000000000004</v>
      </c>
      <c r="E2458" s="16" t="str">
        <f t="shared" si="38"/>
        <v>6157</v>
      </c>
    </row>
    <row r="2459" spans="1:5" x14ac:dyDescent="0.25">
      <c r="A2459" s="16">
        <v>6</v>
      </c>
      <c r="B2459" s="16">
        <v>1</v>
      </c>
      <c r="C2459" s="16">
        <v>58</v>
      </c>
      <c r="D2459" s="27">
        <v>0.55000000000000004</v>
      </c>
      <c r="E2459" s="16" t="str">
        <f t="shared" si="38"/>
        <v>6158</v>
      </c>
    </row>
    <row r="2460" spans="1:5" x14ac:dyDescent="0.25">
      <c r="A2460" s="16">
        <v>6</v>
      </c>
      <c r="B2460" s="16">
        <v>1</v>
      </c>
      <c r="C2460" s="16">
        <v>59</v>
      </c>
      <c r="D2460" s="27">
        <v>0.55000000000000004</v>
      </c>
      <c r="E2460" s="16" t="str">
        <f t="shared" si="38"/>
        <v>6159</v>
      </c>
    </row>
    <row r="2461" spans="1:5" x14ac:dyDescent="0.25">
      <c r="A2461" s="16">
        <v>6</v>
      </c>
      <c r="B2461" s="16">
        <v>1</v>
      </c>
      <c r="C2461" s="16">
        <v>60</v>
      </c>
      <c r="D2461" s="27">
        <v>0.55000000000000004</v>
      </c>
      <c r="E2461" s="16" t="str">
        <f t="shared" si="38"/>
        <v>6160</v>
      </c>
    </row>
    <row r="2462" spans="1:5" x14ac:dyDescent="0.25">
      <c r="A2462" s="16">
        <v>6</v>
      </c>
      <c r="B2462" s="16">
        <v>2</v>
      </c>
      <c r="C2462" s="16">
        <v>1</v>
      </c>
      <c r="D2462" s="27">
        <v>0.55000000000000004</v>
      </c>
      <c r="E2462" s="16" t="str">
        <f t="shared" si="38"/>
        <v>621</v>
      </c>
    </row>
    <row r="2463" spans="1:5" x14ac:dyDescent="0.25">
      <c r="A2463" s="16">
        <v>6</v>
      </c>
      <c r="B2463" s="16">
        <v>2</v>
      </c>
      <c r="C2463" s="16">
        <v>2</v>
      </c>
      <c r="D2463" s="27">
        <v>0.55000000000000004</v>
      </c>
      <c r="E2463" s="16" t="str">
        <f t="shared" si="38"/>
        <v>622</v>
      </c>
    </row>
    <row r="2464" spans="1:5" x14ac:dyDescent="0.25">
      <c r="A2464" s="16">
        <v>6</v>
      </c>
      <c r="B2464" s="16">
        <v>2</v>
      </c>
      <c r="C2464" s="16">
        <v>3</v>
      </c>
      <c r="D2464" s="27">
        <v>0.55000000000000004</v>
      </c>
      <c r="E2464" s="16" t="str">
        <f t="shared" si="38"/>
        <v>623</v>
      </c>
    </row>
    <row r="2465" spans="1:5" x14ac:dyDescent="0.25">
      <c r="A2465" s="16">
        <v>6</v>
      </c>
      <c r="B2465" s="16">
        <v>2</v>
      </c>
      <c r="C2465" s="16">
        <v>4</v>
      </c>
      <c r="D2465" s="27">
        <v>0.65</v>
      </c>
      <c r="E2465" s="16" t="str">
        <f t="shared" si="38"/>
        <v>624</v>
      </c>
    </row>
    <row r="2466" spans="1:5" x14ac:dyDescent="0.25">
      <c r="A2466" s="16">
        <v>6</v>
      </c>
      <c r="B2466" s="16">
        <v>2</v>
      </c>
      <c r="C2466" s="16">
        <v>5</v>
      </c>
      <c r="D2466" s="27">
        <v>0.5</v>
      </c>
      <c r="E2466" s="16" t="str">
        <f t="shared" si="38"/>
        <v>625</v>
      </c>
    </row>
    <row r="2467" spans="1:5" x14ac:dyDescent="0.25">
      <c r="A2467" s="16">
        <v>6</v>
      </c>
      <c r="B2467" s="16">
        <v>2</v>
      </c>
      <c r="C2467" s="16">
        <v>6</v>
      </c>
      <c r="D2467" s="27">
        <v>0.85</v>
      </c>
      <c r="E2467" s="16" t="str">
        <f t="shared" si="38"/>
        <v>626</v>
      </c>
    </row>
    <row r="2468" spans="1:5" x14ac:dyDescent="0.25">
      <c r="A2468" s="16">
        <v>6</v>
      </c>
      <c r="B2468" s="16">
        <v>2</v>
      </c>
      <c r="C2468" s="16">
        <v>7</v>
      </c>
      <c r="D2468" s="27">
        <v>0.75</v>
      </c>
      <c r="E2468" s="16" t="str">
        <f t="shared" si="38"/>
        <v>627</v>
      </c>
    </row>
    <row r="2469" spans="1:5" x14ac:dyDescent="0.25">
      <c r="A2469" s="16">
        <v>6</v>
      </c>
      <c r="B2469" s="16">
        <v>2</v>
      </c>
      <c r="C2469" s="16">
        <v>8</v>
      </c>
      <c r="D2469" s="27">
        <v>0.95000000000000007</v>
      </c>
      <c r="E2469" s="16" t="str">
        <f t="shared" si="38"/>
        <v>628</v>
      </c>
    </row>
    <row r="2470" spans="1:5" x14ac:dyDescent="0.25">
      <c r="A2470" s="16">
        <v>6</v>
      </c>
      <c r="B2470" s="16">
        <v>2</v>
      </c>
      <c r="C2470" s="16">
        <v>9</v>
      </c>
      <c r="D2470" s="27">
        <v>0.35000000000000003</v>
      </c>
      <c r="E2470" s="16" t="str">
        <f t="shared" si="38"/>
        <v>629</v>
      </c>
    </row>
    <row r="2471" spans="1:5" x14ac:dyDescent="0.25">
      <c r="A2471" s="16">
        <v>6</v>
      </c>
      <c r="B2471" s="16">
        <v>2</v>
      </c>
      <c r="C2471" s="16">
        <v>10</v>
      </c>
      <c r="D2471" s="27">
        <v>0.75</v>
      </c>
      <c r="E2471" s="16" t="str">
        <f t="shared" si="38"/>
        <v>6210</v>
      </c>
    </row>
    <row r="2472" spans="1:5" x14ac:dyDescent="0.25">
      <c r="A2472" s="16">
        <v>6</v>
      </c>
      <c r="B2472" s="16">
        <v>2</v>
      </c>
      <c r="C2472" s="16">
        <v>11</v>
      </c>
      <c r="D2472" s="27">
        <v>0.45</v>
      </c>
      <c r="E2472" s="16" t="str">
        <f t="shared" si="38"/>
        <v>6211</v>
      </c>
    </row>
    <row r="2473" spans="1:5" x14ac:dyDescent="0.25">
      <c r="A2473" s="16">
        <v>6</v>
      </c>
      <c r="B2473" s="16">
        <v>2</v>
      </c>
      <c r="C2473" s="16">
        <v>12</v>
      </c>
      <c r="D2473" s="27">
        <v>0.65</v>
      </c>
      <c r="E2473" s="16" t="str">
        <f t="shared" si="38"/>
        <v>6212</v>
      </c>
    </row>
    <row r="2474" spans="1:5" x14ac:dyDescent="0.25">
      <c r="A2474" s="16">
        <v>6</v>
      </c>
      <c r="B2474" s="16">
        <v>2</v>
      </c>
      <c r="C2474" s="16">
        <v>13</v>
      </c>
      <c r="D2474" s="27">
        <v>0.65</v>
      </c>
      <c r="E2474" s="16" t="str">
        <f t="shared" si="38"/>
        <v>6213</v>
      </c>
    </row>
    <row r="2475" spans="1:5" x14ac:dyDescent="0.25">
      <c r="A2475" s="16">
        <v>6</v>
      </c>
      <c r="B2475" s="16">
        <v>2</v>
      </c>
      <c r="C2475" s="16">
        <v>14</v>
      </c>
      <c r="D2475" s="27">
        <v>0.65</v>
      </c>
      <c r="E2475" s="16" t="str">
        <f t="shared" si="38"/>
        <v>6214</v>
      </c>
    </row>
    <row r="2476" spans="1:5" x14ac:dyDescent="0.25">
      <c r="A2476" s="16">
        <v>6</v>
      </c>
      <c r="B2476" s="16">
        <v>2</v>
      </c>
      <c r="C2476" s="16">
        <v>15</v>
      </c>
      <c r="D2476" s="27">
        <v>0.65</v>
      </c>
      <c r="E2476" s="16" t="str">
        <f t="shared" si="38"/>
        <v>6215</v>
      </c>
    </row>
    <row r="2477" spans="1:5" x14ac:dyDescent="0.25">
      <c r="A2477" s="16">
        <v>6</v>
      </c>
      <c r="B2477" s="16">
        <v>2</v>
      </c>
      <c r="C2477" s="16">
        <v>16</v>
      </c>
      <c r="D2477" s="27">
        <v>0.65</v>
      </c>
      <c r="E2477" s="16" t="str">
        <f t="shared" si="38"/>
        <v>6216</v>
      </c>
    </row>
    <row r="2478" spans="1:5" x14ac:dyDescent="0.25">
      <c r="A2478" s="16">
        <v>6</v>
      </c>
      <c r="B2478" s="16">
        <v>2</v>
      </c>
      <c r="C2478" s="16">
        <v>17</v>
      </c>
      <c r="D2478" s="27">
        <v>0.65</v>
      </c>
      <c r="E2478" s="16" t="str">
        <f t="shared" si="38"/>
        <v>6217</v>
      </c>
    </row>
    <row r="2479" spans="1:5" x14ac:dyDescent="0.25">
      <c r="A2479" s="16">
        <v>6</v>
      </c>
      <c r="B2479" s="16">
        <v>2</v>
      </c>
      <c r="C2479" s="16">
        <v>18</v>
      </c>
      <c r="D2479" s="27">
        <v>0.65</v>
      </c>
      <c r="E2479" s="16" t="str">
        <f t="shared" si="38"/>
        <v>6218</v>
      </c>
    </row>
    <row r="2480" spans="1:5" x14ac:dyDescent="0.25">
      <c r="A2480" s="16">
        <v>6</v>
      </c>
      <c r="B2480" s="16">
        <v>2</v>
      </c>
      <c r="C2480" s="16">
        <v>19</v>
      </c>
      <c r="D2480" s="27">
        <v>0.65</v>
      </c>
      <c r="E2480" s="16" t="str">
        <f t="shared" si="38"/>
        <v>6219</v>
      </c>
    </row>
    <row r="2481" spans="1:5" x14ac:dyDescent="0.25">
      <c r="A2481" s="16">
        <v>6</v>
      </c>
      <c r="B2481" s="16">
        <v>2</v>
      </c>
      <c r="C2481" s="16">
        <v>20</v>
      </c>
      <c r="D2481" s="27">
        <v>0.65</v>
      </c>
      <c r="E2481" s="16" t="str">
        <f t="shared" si="38"/>
        <v>6220</v>
      </c>
    </row>
    <row r="2482" spans="1:5" x14ac:dyDescent="0.25">
      <c r="A2482" s="16">
        <v>6</v>
      </c>
      <c r="B2482" s="16">
        <v>2</v>
      </c>
      <c r="C2482" s="16">
        <v>21</v>
      </c>
      <c r="D2482" s="27">
        <v>0.65</v>
      </c>
      <c r="E2482" s="16" t="str">
        <f t="shared" si="38"/>
        <v>6221</v>
      </c>
    </row>
    <row r="2483" spans="1:5" x14ac:dyDescent="0.25">
      <c r="A2483" s="16">
        <v>6</v>
      </c>
      <c r="B2483" s="16">
        <v>2</v>
      </c>
      <c r="C2483" s="16">
        <v>22</v>
      </c>
      <c r="D2483" s="27">
        <v>0.65</v>
      </c>
      <c r="E2483" s="16" t="str">
        <f t="shared" si="38"/>
        <v>6222</v>
      </c>
    </row>
    <row r="2484" spans="1:5" x14ac:dyDescent="0.25">
      <c r="A2484" s="16">
        <v>6</v>
      </c>
      <c r="B2484" s="16">
        <v>2</v>
      </c>
      <c r="C2484" s="16">
        <v>23</v>
      </c>
      <c r="D2484" s="27">
        <v>0.65</v>
      </c>
      <c r="E2484" s="16" t="str">
        <f t="shared" si="38"/>
        <v>6223</v>
      </c>
    </row>
    <row r="2485" spans="1:5" x14ac:dyDescent="0.25">
      <c r="A2485" s="16">
        <v>6</v>
      </c>
      <c r="B2485" s="16">
        <v>2</v>
      </c>
      <c r="C2485" s="16">
        <v>24</v>
      </c>
      <c r="D2485" s="27">
        <v>0.65</v>
      </c>
      <c r="E2485" s="16" t="str">
        <f t="shared" si="38"/>
        <v>6224</v>
      </c>
    </row>
    <row r="2486" spans="1:5" x14ac:dyDescent="0.25">
      <c r="A2486" s="16">
        <v>6</v>
      </c>
      <c r="B2486" s="16">
        <v>2</v>
      </c>
      <c r="C2486" s="16">
        <v>25</v>
      </c>
      <c r="D2486" s="27">
        <v>0.65</v>
      </c>
      <c r="E2486" s="16" t="str">
        <f t="shared" si="38"/>
        <v>6225</v>
      </c>
    </row>
    <row r="2487" spans="1:5" x14ac:dyDescent="0.25">
      <c r="A2487" s="16">
        <v>6</v>
      </c>
      <c r="B2487" s="16">
        <v>2</v>
      </c>
      <c r="C2487" s="16">
        <v>26</v>
      </c>
      <c r="D2487" s="27">
        <v>0.4</v>
      </c>
      <c r="E2487" s="16" t="str">
        <f t="shared" si="38"/>
        <v>6226</v>
      </c>
    </row>
    <row r="2488" spans="1:5" x14ac:dyDescent="0.25">
      <c r="A2488" s="16">
        <v>6</v>
      </c>
      <c r="B2488" s="16">
        <v>2</v>
      </c>
      <c r="C2488" s="16">
        <v>27</v>
      </c>
      <c r="D2488" s="27">
        <v>0.65</v>
      </c>
      <c r="E2488" s="16" t="str">
        <f t="shared" si="38"/>
        <v>6227</v>
      </c>
    </row>
    <row r="2489" spans="1:5" x14ac:dyDescent="0.25">
      <c r="A2489" s="16">
        <v>6</v>
      </c>
      <c r="B2489" s="16">
        <v>2</v>
      </c>
      <c r="C2489" s="16">
        <v>28</v>
      </c>
      <c r="D2489" s="27">
        <v>0.3</v>
      </c>
      <c r="E2489" s="16" t="str">
        <f t="shared" si="38"/>
        <v>6228</v>
      </c>
    </row>
    <row r="2490" spans="1:5" x14ac:dyDescent="0.25">
      <c r="A2490" s="16">
        <v>6</v>
      </c>
      <c r="B2490" s="16">
        <v>2</v>
      </c>
      <c r="C2490" s="16">
        <v>29</v>
      </c>
      <c r="D2490" s="27">
        <v>0.8</v>
      </c>
      <c r="E2490" s="16" t="str">
        <f t="shared" si="38"/>
        <v>6229</v>
      </c>
    </row>
    <row r="2491" spans="1:5" x14ac:dyDescent="0.25">
      <c r="A2491" s="16">
        <v>6</v>
      </c>
      <c r="B2491" s="16">
        <v>2</v>
      </c>
      <c r="C2491" s="16">
        <v>30</v>
      </c>
      <c r="D2491" s="27">
        <v>0.4</v>
      </c>
      <c r="E2491" s="16" t="str">
        <f t="shared" si="38"/>
        <v>6230</v>
      </c>
    </row>
    <row r="2492" spans="1:5" x14ac:dyDescent="0.25">
      <c r="A2492" s="16">
        <v>6</v>
      </c>
      <c r="B2492" s="16">
        <v>2</v>
      </c>
      <c r="C2492" s="16">
        <v>31</v>
      </c>
      <c r="D2492" s="27">
        <v>0.5</v>
      </c>
      <c r="E2492" s="16" t="str">
        <f t="shared" si="38"/>
        <v>6231</v>
      </c>
    </row>
    <row r="2493" spans="1:5" x14ac:dyDescent="0.25">
      <c r="A2493" s="16">
        <v>6</v>
      </c>
      <c r="B2493" s="16">
        <v>2</v>
      </c>
      <c r="C2493" s="16">
        <v>32</v>
      </c>
      <c r="D2493" s="27">
        <v>0.4</v>
      </c>
      <c r="E2493" s="16" t="str">
        <f t="shared" si="38"/>
        <v>6232</v>
      </c>
    </row>
    <row r="2494" spans="1:5" x14ac:dyDescent="0.25">
      <c r="A2494" s="16">
        <v>6</v>
      </c>
      <c r="B2494" s="16">
        <v>2</v>
      </c>
      <c r="C2494" s="16">
        <v>33</v>
      </c>
      <c r="D2494" s="27">
        <v>0.70000000000000007</v>
      </c>
      <c r="E2494" s="16" t="str">
        <f t="shared" si="38"/>
        <v>6233</v>
      </c>
    </row>
    <row r="2495" spans="1:5" x14ac:dyDescent="0.25">
      <c r="A2495" s="16">
        <v>6</v>
      </c>
      <c r="B2495" s="16">
        <v>2</v>
      </c>
      <c r="C2495" s="16">
        <v>34</v>
      </c>
      <c r="D2495" s="27">
        <v>0.5</v>
      </c>
      <c r="E2495" s="16" t="str">
        <f t="shared" si="38"/>
        <v>6234</v>
      </c>
    </row>
    <row r="2496" spans="1:5" x14ac:dyDescent="0.25">
      <c r="A2496" s="16">
        <v>6</v>
      </c>
      <c r="B2496" s="16">
        <v>2</v>
      </c>
      <c r="C2496" s="16">
        <v>35</v>
      </c>
      <c r="D2496" s="27">
        <v>0.5</v>
      </c>
      <c r="E2496" s="16" t="str">
        <f t="shared" si="38"/>
        <v>6235</v>
      </c>
    </row>
    <row r="2497" spans="1:5" x14ac:dyDescent="0.25">
      <c r="A2497" s="16">
        <v>6</v>
      </c>
      <c r="B2497" s="16">
        <v>2</v>
      </c>
      <c r="C2497" s="16">
        <v>36</v>
      </c>
      <c r="D2497" s="27">
        <v>0.5</v>
      </c>
      <c r="E2497" s="16" t="str">
        <f t="shared" si="38"/>
        <v>6236</v>
      </c>
    </row>
    <row r="2498" spans="1:5" x14ac:dyDescent="0.25">
      <c r="A2498" s="16">
        <v>6</v>
      </c>
      <c r="B2498" s="16">
        <v>2</v>
      </c>
      <c r="C2498" s="16">
        <v>37</v>
      </c>
      <c r="D2498" s="27">
        <v>0.5</v>
      </c>
      <c r="E2498" s="16" t="str">
        <f t="shared" si="38"/>
        <v>6237</v>
      </c>
    </row>
    <row r="2499" spans="1:5" x14ac:dyDescent="0.25">
      <c r="A2499" s="16">
        <v>6</v>
      </c>
      <c r="B2499" s="16">
        <v>2</v>
      </c>
      <c r="C2499" s="16">
        <v>38</v>
      </c>
      <c r="D2499" s="27">
        <v>0.5</v>
      </c>
      <c r="E2499" s="16" t="str">
        <f t="shared" ref="E2499:E2562" si="39">A2499&amp;B2499&amp;C2499</f>
        <v>6238</v>
      </c>
    </row>
    <row r="2500" spans="1:5" x14ac:dyDescent="0.25">
      <c r="A2500" s="16">
        <v>6</v>
      </c>
      <c r="B2500" s="16">
        <v>2</v>
      </c>
      <c r="C2500" s="16">
        <v>39</v>
      </c>
      <c r="D2500" s="27">
        <v>0.5</v>
      </c>
      <c r="E2500" s="16" t="str">
        <f t="shared" si="39"/>
        <v>6239</v>
      </c>
    </row>
    <row r="2501" spans="1:5" x14ac:dyDescent="0.25">
      <c r="A2501" s="16">
        <v>6</v>
      </c>
      <c r="B2501" s="16">
        <v>2</v>
      </c>
      <c r="C2501" s="16">
        <v>40</v>
      </c>
      <c r="D2501" s="27">
        <v>0.5</v>
      </c>
      <c r="E2501" s="16" t="str">
        <f t="shared" si="39"/>
        <v>6240</v>
      </c>
    </row>
    <row r="2502" spans="1:5" x14ac:dyDescent="0.25">
      <c r="A2502" s="16">
        <v>6</v>
      </c>
      <c r="B2502" s="16">
        <v>2</v>
      </c>
      <c r="C2502" s="16">
        <v>41</v>
      </c>
      <c r="D2502" s="27">
        <v>0.5</v>
      </c>
      <c r="E2502" s="16" t="str">
        <f t="shared" si="39"/>
        <v>6241</v>
      </c>
    </row>
    <row r="2503" spans="1:5" x14ac:dyDescent="0.25">
      <c r="A2503" s="16">
        <v>6</v>
      </c>
      <c r="B2503" s="16">
        <v>2</v>
      </c>
      <c r="C2503" s="16">
        <v>42</v>
      </c>
      <c r="D2503" s="27">
        <v>0.5</v>
      </c>
      <c r="E2503" s="16" t="str">
        <f t="shared" si="39"/>
        <v>6242</v>
      </c>
    </row>
    <row r="2504" spans="1:5" x14ac:dyDescent="0.25">
      <c r="A2504" s="16">
        <v>6</v>
      </c>
      <c r="B2504" s="16">
        <v>2</v>
      </c>
      <c r="C2504" s="16">
        <v>43</v>
      </c>
      <c r="D2504" s="27">
        <v>0.5</v>
      </c>
      <c r="E2504" s="16" t="str">
        <f t="shared" si="39"/>
        <v>6243</v>
      </c>
    </row>
    <row r="2505" spans="1:5" x14ac:dyDescent="0.25">
      <c r="A2505" s="16">
        <v>6</v>
      </c>
      <c r="B2505" s="16">
        <v>2</v>
      </c>
      <c r="C2505" s="16">
        <v>44</v>
      </c>
      <c r="D2505" s="27">
        <v>0.5</v>
      </c>
      <c r="E2505" s="16" t="str">
        <f t="shared" si="39"/>
        <v>6244</v>
      </c>
    </row>
    <row r="2506" spans="1:5" x14ac:dyDescent="0.25">
      <c r="A2506" s="16">
        <v>6</v>
      </c>
      <c r="B2506" s="16">
        <v>2</v>
      </c>
      <c r="C2506" s="16">
        <v>45</v>
      </c>
      <c r="D2506" s="27">
        <v>0.5</v>
      </c>
      <c r="E2506" s="16" t="str">
        <f t="shared" si="39"/>
        <v>6245</v>
      </c>
    </row>
    <row r="2507" spans="1:5" x14ac:dyDescent="0.25">
      <c r="A2507" s="16">
        <v>6</v>
      </c>
      <c r="B2507" s="16">
        <v>2</v>
      </c>
      <c r="C2507" s="16">
        <v>46</v>
      </c>
      <c r="D2507" s="27">
        <v>0.5</v>
      </c>
      <c r="E2507" s="16" t="str">
        <f t="shared" si="39"/>
        <v>6246</v>
      </c>
    </row>
    <row r="2508" spans="1:5" x14ac:dyDescent="0.25">
      <c r="A2508" s="16">
        <v>6</v>
      </c>
      <c r="B2508" s="16">
        <v>2</v>
      </c>
      <c r="C2508" s="16">
        <v>47</v>
      </c>
      <c r="D2508" s="27">
        <v>0.5</v>
      </c>
      <c r="E2508" s="16" t="str">
        <f t="shared" si="39"/>
        <v>6247</v>
      </c>
    </row>
    <row r="2509" spans="1:5" x14ac:dyDescent="0.25">
      <c r="A2509" s="16">
        <v>6</v>
      </c>
      <c r="B2509" s="16">
        <v>2</v>
      </c>
      <c r="C2509" s="16">
        <v>48</v>
      </c>
      <c r="D2509" s="27">
        <v>0.5</v>
      </c>
      <c r="E2509" s="16" t="str">
        <f t="shared" si="39"/>
        <v>6248</v>
      </c>
    </row>
    <row r="2510" spans="1:5" x14ac:dyDescent="0.25">
      <c r="A2510" s="16">
        <v>6</v>
      </c>
      <c r="B2510" s="16">
        <v>2</v>
      </c>
      <c r="C2510" s="16">
        <v>49</v>
      </c>
      <c r="D2510" s="27">
        <v>0.5</v>
      </c>
      <c r="E2510" s="16" t="str">
        <f t="shared" si="39"/>
        <v>6249</v>
      </c>
    </row>
    <row r="2511" spans="1:5" x14ac:dyDescent="0.25">
      <c r="A2511" s="16">
        <v>6</v>
      </c>
      <c r="B2511" s="16">
        <v>2</v>
      </c>
      <c r="C2511" s="16">
        <v>50</v>
      </c>
      <c r="D2511" s="27">
        <v>0.5</v>
      </c>
      <c r="E2511" s="16" t="str">
        <f t="shared" si="39"/>
        <v>6250</v>
      </c>
    </row>
    <row r="2512" spans="1:5" x14ac:dyDescent="0.25">
      <c r="A2512" s="16">
        <v>6</v>
      </c>
      <c r="B2512" s="16">
        <v>2</v>
      </c>
      <c r="C2512" s="16">
        <v>51</v>
      </c>
      <c r="D2512" s="27">
        <v>0.5</v>
      </c>
      <c r="E2512" s="16" t="str">
        <f t="shared" si="39"/>
        <v>6251</v>
      </c>
    </row>
    <row r="2513" spans="1:5" x14ac:dyDescent="0.25">
      <c r="A2513" s="16">
        <v>6</v>
      </c>
      <c r="B2513" s="16">
        <v>2</v>
      </c>
      <c r="C2513" s="16">
        <v>52</v>
      </c>
      <c r="D2513" s="27">
        <v>0.5</v>
      </c>
      <c r="E2513" s="16" t="str">
        <f t="shared" si="39"/>
        <v>6252</v>
      </c>
    </row>
    <row r="2514" spans="1:5" x14ac:dyDescent="0.25">
      <c r="A2514" s="16">
        <v>6</v>
      </c>
      <c r="B2514" s="16">
        <v>2</v>
      </c>
      <c r="C2514" s="16">
        <v>53</v>
      </c>
      <c r="D2514" s="27">
        <v>0.85</v>
      </c>
      <c r="E2514" s="16" t="str">
        <f t="shared" si="39"/>
        <v>6253</v>
      </c>
    </row>
    <row r="2515" spans="1:5" x14ac:dyDescent="0.25">
      <c r="A2515" s="16">
        <v>6</v>
      </c>
      <c r="B2515" s="16">
        <v>2</v>
      </c>
      <c r="C2515" s="16">
        <v>54</v>
      </c>
      <c r="D2515" s="27">
        <v>0.4</v>
      </c>
      <c r="E2515" s="16" t="str">
        <f t="shared" si="39"/>
        <v>6254</v>
      </c>
    </row>
    <row r="2516" spans="1:5" x14ac:dyDescent="0.25">
      <c r="A2516" s="16">
        <v>6</v>
      </c>
      <c r="B2516" s="16">
        <v>2</v>
      </c>
      <c r="C2516" s="16">
        <v>55</v>
      </c>
      <c r="D2516" s="27">
        <v>0.5</v>
      </c>
      <c r="E2516" s="16" t="str">
        <f t="shared" si="39"/>
        <v>6255</v>
      </c>
    </row>
    <row r="2517" spans="1:5" x14ac:dyDescent="0.25">
      <c r="A2517" s="16">
        <v>6</v>
      </c>
      <c r="B2517" s="16">
        <v>2</v>
      </c>
      <c r="C2517" s="16">
        <v>56</v>
      </c>
      <c r="D2517" s="27">
        <v>0.5</v>
      </c>
      <c r="E2517" s="16" t="str">
        <f t="shared" si="39"/>
        <v>6256</v>
      </c>
    </row>
    <row r="2518" spans="1:5" x14ac:dyDescent="0.25">
      <c r="A2518" s="16">
        <v>6</v>
      </c>
      <c r="B2518" s="16">
        <v>2</v>
      </c>
      <c r="C2518" s="16">
        <v>57</v>
      </c>
      <c r="D2518" s="27">
        <v>0.5</v>
      </c>
      <c r="E2518" s="16" t="str">
        <f t="shared" si="39"/>
        <v>6257</v>
      </c>
    </row>
    <row r="2519" spans="1:5" x14ac:dyDescent="0.25">
      <c r="A2519" s="16">
        <v>6</v>
      </c>
      <c r="B2519" s="16">
        <v>2</v>
      </c>
      <c r="C2519" s="16">
        <v>58</v>
      </c>
      <c r="D2519" s="27">
        <v>0.5</v>
      </c>
      <c r="E2519" s="16" t="str">
        <f t="shared" si="39"/>
        <v>6258</v>
      </c>
    </row>
    <row r="2520" spans="1:5" x14ac:dyDescent="0.25">
      <c r="A2520" s="16">
        <v>6</v>
      </c>
      <c r="B2520" s="16">
        <v>2</v>
      </c>
      <c r="C2520" s="16">
        <v>59</v>
      </c>
      <c r="D2520" s="27">
        <v>0.5</v>
      </c>
      <c r="E2520" s="16" t="str">
        <f t="shared" si="39"/>
        <v>6259</v>
      </c>
    </row>
    <row r="2521" spans="1:5" x14ac:dyDescent="0.25">
      <c r="A2521" s="16">
        <v>6</v>
      </c>
      <c r="B2521" s="16">
        <v>2</v>
      </c>
      <c r="C2521" s="16">
        <v>60</v>
      </c>
      <c r="D2521" s="27">
        <v>0.5</v>
      </c>
      <c r="E2521" s="16" t="str">
        <f t="shared" si="39"/>
        <v>6260</v>
      </c>
    </row>
    <row r="2522" spans="1:5" x14ac:dyDescent="0.25">
      <c r="A2522" s="16">
        <v>6</v>
      </c>
      <c r="B2522" s="16">
        <v>3</v>
      </c>
      <c r="C2522" s="16">
        <v>1</v>
      </c>
      <c r="D2522" s="27">
        <v>0.5</v>
      </c>
      <c r="E2522" s="16" t="str">
        <f t="shared" si="39"/>
        <v>631</v>
      </c>
    </row>
    <row r="2523" spans="1:5" x14ac:dyDescent="0.25">
      <c r="A2523" s="16">
        <v>6</v>
      </c>
      <c r="B2523" s="16">
        <v>3</v>
      </c>
      <c r="C2523" s="16">
        <v>2</v>
      </c>
      <c r="D2523" s="27">
        <v>0.5</v>
      </c>
      <c r="E2523" s="16" t="str">
        <f t="shared" si="39"/>
        <v>632</v>
      </c>
    </row>
    <row r="2524" spans="1:5" x14ac:dyDescent="0.25">
      <c r="A2524" s="16">
        <v>6</v>
      </c>
      <c r="B2524" s="16">
        <v>3</v>
      </c>
      <c r="C2524" s="16">
        <v>3</v>
      </c>
      <c r="D2524" s="27">
        <v>0.5</v>
      </c>
      <c r="E2524" s="16" t="str">
        <f t="shared" si="39"/>
        <v>633</v>
      </c>
    </row>
    <row r="2525" spans="1:5" x14ac:dyDescent="0.25">
      <c r="A2525" s="16">
        <v>6</v>
      </c>
      <c r="B2525" s="16">
        <v>3</v>
      </c>
      <c r="C2525" s="16">
        <v>4</v>
      </c>
      <c r="D2525" s="27">
        <v>0.5</v>
      </c>
      <c r="E2525" s="16" t="str">
        <f t="shared" si="39"/>
        <v>634</v>
      </c>
    </row>
    <row r="2526" spans="1:5" x14ac:dyDescent="0.25">
      <c r="A2526" s="16">
        <v>6</v>
      </c>
      <c r="B2526" s="16">
        <v>3</v>
      </c>
      <c r="C2526" s="16">
        <v>5</v>
      </c>
      <c r="D2526" s="27">
        <v>0.5</v>
      </c>
      <c r="E2526" s="16" t="str">
        <f t="shared" si="39"/>
        <v>635</v>
      </c>
    </row>
    <row r="2527" spans="1:5" x14ac:dyDescent="0.25">
      <c r="A2527" s="16">
        <v>6</v>
      </c>
      <c r="B2527" s="16">
        <v>3</v>
      </c>
      <c r="C2527" s="16">
        <v>6</v>
      </c>
      <c r="D2527" s="27">
        <v>0.5</v>
      </c>
      <c r="E2527" s="16" t="str">
        <f t="shared" si="39"/>
        <v>636</v>
      </c>
    </row>
    <row r="2528" spans="1:5" x14ac:dyDescent="0.25">
      <c r="A2528" s="16">
        <v>6</v>
      </c>
      <c r="B2528" s="16">
        <v>3</v>
      </c>
      <c r="C2528" s="16">
        <v>7</v>
      </c>
      <c r="D2528" s="27">
        <v>0.45</v>
      </c>
      <c r="E2528" s="16" t="str">
        <f t="shared" si="39"/>
        <v>637</v>
      </c>
    </row>
    <row r="2529" spans="1:5" x14ac:dyDescent="0.25">
      <c r="A2529" s="16">
        <v>6</v>
      </c>
      <c r="B2529" s="16">
        <v>3</v>
      </c>
      <c r="C2529" s="16">
        <v>8</v>
      </c>
      <c r="D2529" s="27">
        <v>0.65</v>
      </c>
      <c r="E2529" s="16" t="str">
        <f t="shared" si="39"/>
        <v>638</v>
      </c>
    </row>
    <row r="2530" spans="1:5" x14ac:dyDescent="0.25">
      <c r="A2530" s="16">
        <v>6</v>
      </c>
      <c r="B2530" s="16">
        <v>3</v>
      </c>
      <c r="C2530" s="16">
        <v>9</v>
      </c>
      <c r="D2530" s="27">
        <v>0.5</v>
      </c>
      <c r="E2530" s="16" t="str">
        <f t="shared" si="39"/>
        <v>639</v>
      </c>
    </row>
    <row r="2531" spans="1:5" x14ac:dyDescent="0.25">
      <c r="A2531" s="16">
        <v>6</v>
      </c>
      <c r="B2531" s="16">
        <v>3</v>
      </c>
      <c r="C2531" s="16">
        <v>10</v>
      </c>
      <c r="D2531" s="27">
        <v>0.5</v>
      </c>
      <c r="E2531" s="16" t="str">
        <f t="shared" si="39"/>
        <v>6310</v>
      </c>
    </row>
    <row r="2532" spans="1:5" x14ac:dyDescent="0.25">
      <c r="A2532" s="16">
        <v>6</v>
      </c>
      <c r="B2532" s="16">
        <v>3</v>
      </c>
      <c r="C2532" s="16">
        <v>11</v>
      </c>
      <c r="D2532" s="27">
        <v>0.5</v>
      </c>
      <c r="E2532" s="16" t="str">
        <f t="shared" si="39"/>
        <v>6311</v>
      </c>
    </row>
    <row r="2533" spans="1:5" x14ac:dyDescent="0.25">
      <c r="A2533" s="16">
        <v>6</v>
      </c>
      <c r="B2533" s="16">
        <v>3</v>
      </c>
      <c r="C2533" s="16">
        <v>12</v>
      </c>
      <c r="D2533" s="27">
        <v>0.5</v>
      </c>
      <c r="E2533" s="16" t="str">
        <f t="shared" si="39"/>
        <v>6312</v>
      </c>
    </row>
    <row r="2534" spans="1:5" x14ac:dyDescent="0.25">
      <c r="A2534" s="16">
        <v>6</v>
      </c>
      <c r="B2534" s="16">
        <v>3</v>
      </c>
      <c r="C2534" s="16">
        <v>13</v>
      </c>
      <c r="D2534" s="27">
        <v>0.5</v>
      </c>
      <c r="E2534" s="16" t="str">
        <f t="shared" si="39"/>
        <v>6313</v>
      </c>
    </row>
    <row r="2535" spans="1:5" x14ac:dyDescent="0.25">
      <c r="A2535" s="16">
        <v>6</v>
      </c>
      <c r="B2535" s="16">
        <v>3</v>
      </c>
      <c r="C2535" s="16">
        <v>14</v>
      </c>
      <c r="D2535" s="27">
        <v>0.5</v>
      </c>
      <c r="E2535" s="16" t="str">
        <f t="shared" si="39"/>
        <v>6314</v>
      </c>
    </row>
    <row r="2536" spans="1:5" x14ac:dyDescent="0.25">
      <c r="A2536" s="16">
        <v>6</v>
      </c>
      <c r="B2536" s="16">
        <v>3</v>
      </c>
      <c r="C2536" s="16">
        <v>15</v>
      </c>
      <c r="D2536" s="27">
        <v>0.75</v>
      </c>
      <c r="E2536" s="16" t="str">
        <f t="shared" si="39"/>
        <v>6315</v>
      </c>
    </row>
    <row r="2537" spans="1:5" x14ac:dyDescent="0.25">
      <c r="A2537" s="16">
        <v>6</v>
      </c>
      <c r="B2537" s="16">
        <v>3</v>
      </c>
      <c r="C2537" s="16">
        <v>16</v>
      </c>
      <c r="D2537" s="27">
        <v>0.25</v>
      </c>
      <c r="E2537" s="16" t="str">
        <f t="shared" si="39"/>
        <v>6316</v>
      </c>
    </row>
    <row r="2538" spans="1:5" x14ac:dyDescent="0.25">
      <c r="A2538" s="16">
        <v>6</v>
      </c>
      <c r="B2538" s="16">
        <v>3</v>
      </c>
      <c r="C2538" s="16">
        <v>17</v>
      </c>
      <c r="D2538" s="27">
        <v>0.55000000000000004</v>
      </c>
      <c r="E2538" s="16" t="str">
        <f t="shared" si="39"/>
        <v>6317</v>
      </c>
    </row>
    <row r="2539" spans="1:5" x14ac:dyDescent="0.25">
      <c r="A2539" s="16">
        <v>6</v>
      </c>
      <c r="B2539" s="16">
        <v>3</v>
      </c>
      <c r="C2539" s="16">
        <v>18</v>
      </c>
      <c r="D2539" s="27">
        <v>0.3</v>
      </c>
      <c r="E2539" s="16" t="str">
        <f t="shared" si="39"/>
        <v>6318</v>
      </c>
    </row>
    <row r="2540" spans="1:5" x14ac:dyDescent="0.25">
      <c r="A2540" s="16">
        <v>6</v>
      </c>
      <c r="B2540" s="16">
        <v>3</v>
      </c>
      <c r="C2540" s="16">
        <v>19</v>
      </c>
      <c r="D2540" s="27">
        <v>0.85</v>
      </c>
      <c r="E2540" s="16" t="str">
        <f t="shared" si="39"/>
        <v>6319</v>
      </c>
    </row>
    <row r="2541" spans="1:5" x14ac:dyDescent="0.25">
      <c r="A2541" s="16">
        <v>6</v>
      </c>
      <c r="B2541" s="16">
        <v>3</v>
      </c>
      <c r="C2541" s="16">
        <v>20</v>
      </c>
      <c r="D2541" s="27">
        <v>0.5</v>
      </c>
      <c r="E2541" s="16" t="str">
        <f t="shared" si="39"/>
        <v>6320</v>
      </c>
    </row>
    <row r="2542" spans="1:5" x14ac:dyDescent="0.25">
      <c r="A2542" s="16">
        <v>6</v>
      </c>
      <c r="B2542" s="16">
        <v>3</v>
      </c>
      <c r="C2542" s="16">
        <v>21</v>
      </c>
      <c r="D2542" s="27">
        <v>0.70000000000000007</v>
      </c>
      <c r="E2542" s="16" t="str">
        <f t="shared" si="39"/>
        <v>6321</v>
      </c>
    </row>
    <row r="2543" spans="1:5" x14ac:dyDescent="0.25">
      <c r="A2543" s="16">
        <v>6</v>
      </c>
      <c r="B2543" s="16">
        <v>3</v>
      </c>
      <c r="C2543" s="16">
        <v>22</v>
      </c>
      <c r="D2543" s="27">
        <v>0.3</v>
      </c>
      <c r="E2543" s="16" t="str">
        <f t="shared" si="39"/>
        <v>6322</v>
      </c>
    </row>
    <row r="2544" spans="1:5" x14ac:dyDescent="0.25">
      <c r="A2544" s="16">
        <v>6</v>
      </c>
      <c r="B2544" s="16">
        <v>3</v>
      </c>
      <c r="C2544" s="16">
        <v>23</v>
      </c>
      <c r="D2544" s="27">
        <v>0.65</v>
      </c>
      <c r="E2544" s="16" t="str">
        <f t="shared" si="39"/>
        <v>6323</v>
      </c>
    </row>
    <row r="2545" spans="1:5" x14ac:dyDescent="0.25">
      <c r="A2545" s="16">
        <v>6</v>
      </c>
      <c r="B2545" s="16">
        <v>3</v>
      </c>
      <c r="C2545" s="16">
        <v>24</v>
      </c>
      <c r="D2545" s="27">
        <v>0.45</v>
      </c>
      <c r="E2545" s="16" t="str">
        <f t="shared" si="39"/>
        <v>6324</v>
      </c>
    </row>
    <row r="2546" spans="1:5" x14ac:dyDescent="0.25">
      <c r="A2546" s="16">
        <v>6</v>
      </c>
      <c r="B2546" s="16">
        <v>3</v>
      </c>
      <c r="C2546" s="16">
        <v>25</v>
      </c>
      <c r="D2546" s="27">
        <v>0.45</v>
      </c>
      <c r="E2546" s="16" t="str">
        <f t="shared" si="39"/>
        <v>6325</v>
      </c>
    </row>
    <row r="2547" spans="1:5" x14ac:dyDescent="0.25">
      <c r="A2547" s="16">
        <v>6</v>
      </c>
      <c r="B2547" s="16">
        <v>3</v>
      </c>
      <c r="C2547" s="16">
        <v>26</v>
      </c>
      <c r="D2547" s="27">
        <v>0.45</v>
      </c>
      <c r="E2547" s="16" t="str">
        <f t="shared" si="39"/>
        <v>6326</v>
      </c>
    </row>
    <row r="2548" spans="1:5" x14ac:dyDescent="0.25">
      <c r="A2548" s="16">
        <v>6</v>
      </c>
      <c r="B2548" s="16">
        <v>3</v>
      </c>
      <c r="C2548" s="16">
        <v>27</v>
      </c>
      <c r="D2548" s="27">
        <v>0.45</v>
      </c>
      <c r="E2548" s="16" t="str">
        <f t="shared" si="39"/>
        <v>6327</v>
      </c>
    </row>
    <row r="2549" spans="1:5" x14ac:dyDescent="0.25">
      <c r="A2549" s="16">
        <v>6</v>
      </c>
      <c r="B2549" s="16">
        <v>3</v>
      </c>
      <c r="C2549" s="16">
        <v>28</v>
      </c>
      <c r="D2549" s="27">
        <v>0.45</v>
      </c>
      <c r="E2549" s="16" t="str">
        <f t="shared" si="39"/>
        <v>6328</v>
      </c>
    </row>
    <row r="2550" spans="1:5" x14ac:dyDescent="0.25">
      <c r="A2550" s="16">
        <v>6</v>
      </c>
      <c r="B2550" s="16">
        <v>3</v>
      </c>
      <c r="C2550" s="16">
        <v>29</v>
      </c>
      <c r="D2550" s="27">
        <v>0.45</v>
      </c>
      <c r="E2550" s="16" t="str">
        <f t="shared" si="39"/>
        <v>6329</v>
      </c>
    </row>
    <row r="2551" spans="1:5" x14ac:dyDescent="0.25">
      <c r="A2551" s="16">
        <v>6</v>
      </c>
      <c r="B2551" s="16">
        <v>3</v>
      </c>
      <c r="C2551" s="16">
        <v>30</v>
      </c>
      <c r="D2551" s="27">
        <v>0.45</v>
      </c>
      <c r="E2551" s="16" t="str">
        <f t="shared" si="39"/>
        <v>6330</v>
      </c>
    </row>
    <row r="2552" spans="1:5" x14ac:dyDescent="0.25">
      <c r="A2552" s="16">
        <v>6</v>
      </c>
      <c r="B2552" s="16">
        <v>3</v>
      </c>
      <c r="C2552" s="16">
        <v>31</v>
      </c>
      <c r="D2552" s="27">
        <v>0.45</v>
      </c>
      <c r="E2552" s="16" t="str">
        <f t="shared" si="39"/>
        <v>6331</v>
      </c>
    </row>
    <row r="2553" spans="1:5" x14ac:dyDescent="0.25">
      <c r="A2553" s="16">
        <v>6</v>
      </c>
      <c r="B2553" s="16">
        <v>3</v>
      </c>
      <c r="C2553" s="16">
        <v>32</v>
      </c>
      <c r="D2553" s="27">
        <v>0.45</v>
      </c>
      <c r="E2553" s="16" t="str">
        <f t="shared" si="39"/>
        <v>6332</v>
      </c>
    </row>
    <row r="2554" spans="1:5" x14ac:dyDescent="0.25">
      <c r="A2554" s="16">
        <v>6</v>
      </c>
      <c r="B2554" s="16">
        <v>3</v>
      </c>
      <c r="C2554" s="16">
        <v>33</v>
      </c>
      <c r="D2554" s="27">
        <v>0.45</v>
      </c>
      <c r="E2554" s="16" t="str">
        <f t="shared" si="39"/>
        <v>6333</v>
      </c>
    </row>
    <row r="2555" spans="1:5" x14ac:dyDescent="0.25">
      <c r="A2555" s="16">
        <v>6</v>
      </c>
      <c r="B2555" s="16">
        <v>3</v>
      </c>
      <c r="C2555" s="16">
        <v>34</v>
      </c>
      <c r="D2555" s="27">
        <v>0.45</v>
      </c>
      <c r="E2555" s="16" t="str">
        <f t="shared" si="39"/>
        <v>6334</v>
      </c>
    </row>
    <row r="2556" spans="1:5" x14ac:dyDescent="0.25">
      <c r="A2556" s="16">
        <v>6</v>
      </c>
      <c r="B2556" s="16">
        <v>3</v>
      </c>
      <c r="C2556" s="16">
        <v>35</v>
      </c>
      <c r="D2556" s="27">
        <v>0.45</v>
      </c>
      <c r="E2556" s="16" t="str">
        <f t="shared" si="39"/>
        <v>6335</v>
      </c>
    </row>
    <row r="2557" spans="1:5" x14ac:dyDescent="0.25">
      <c r="A2557" s="16">
        <v>6</v>
      </c>
      <c r="B2557" s="16">
        <v>3</v>
      </c>
      <c r="C2557" s="16">
        <v>36</v>
      </c>
      <c r="D2557" s="27">
        <v>0.45</v>
      </c>
      <c r="E2557" s="16" t="str">
        <f t="shared" si="39"/>
        <v>6336</v>
      </c>
    </row>
    <row r="2558" spans="1:5" x14ac:dyDescent="0.25">
      <c r="A2558" s="16">
        <v>6</v>
      </c>
      <c r="B2558" s="16">
        <v>3</v>
      </c>
      <c r="C2558" s="16">
        <v>37</v>
      </c>
      <c r="D2558" s="27">
        <v>0.45</v>
      </c>
      <c r="E2558" s="16" t="str">
        <f t="shared" si="39"/>
        <v>6337</v>
      </c>
    </row>
    <row r="2559" spans="1:5" x14ac:dyDescent="0.25">
      <c r="A2559" s="16">
        <v>6</v>
      </c>
      <c r="B2559" s="16">
        <v>3</v>
      </c>
      <c r="C2559" s="16">
        <v>38</v>
      </c>
      <c r="D2559" s="27">
        <v>0.45</v>
      </c>
      <c r="E2559" s="16" t="str">
        <f t="shared" si="39"/>
        <v>6338</v>
      </c>
    </row>
    <row r="2560" spans="1:5" x14ac:dyDescent="0.25">
      <c r="A2560" s="16">
        <v>6</v>
      </c>
      <c r="B2560" s="16">
        <v>3</v>
      </c>
      <c r="C2560" s="16">
        <v>39</v>
      </c>
      <c r="D2560" s="27">
        <v>0.45</v>
      </c>
      <c r="E2560" s="16" t="str">
        <f t="shared" si="39"/>
        <v>6339</v>
      </c>
    </row>
    <row r="2561" spans="1:5" x14ac:dyDescent="0.25">
      <c r="A2561" s="16">
        <v>6</v>
      </c>
      <c r="B2561" s="16">
        <v>3</v>
      </c>
      <c r="C2561" s="16">
        <v>40</v>
      </c>
      <c r="D2561" s="27">
        <v>0.45</v>
      </c>
      <c r="E2561" s="16" t="str">
        <f t="shared" si="39"/>
        <v>6340</v>
      </c>
    </row>
    <row r="2562" spans="1:5" x14ac:dyDescent="0.25">
      <c r="A2562" s="16">
        <v>6</v>
      </c>
      <c r="B2562" s="16">
        <v>3</v>
      </c>
      <c r="C2562" s="16">
        <v>41</v>
      </c>
      <c r="D2562" s="27">
        <v>0.45</v>
      </c>
      <c r="E2562" s="16" t="str">
        <f t="shared" si="39"/>
        <v>6341</v>
      </c>
    </row>
    <row r="2563" spans="1:5" x14ac:dyDescent="0.25">
      <c r="A2563" s="16">
        <v>6</v>
      </c>
      <c r="B2563" s="16">
        <v>3</v>
      </c>
      <c r="C2563" s="16">
        <v>42</v>
      </c>
      <c r="D2563" s="27">
        <v>0.45</v>
      </c>
      <c r="E2563" s="16" t="str">
        <f t="shared" ref="E2563:E2626" si="40">A2563&amp;B2563&amp;C2563</f>
        <v>6342</v>
      </c>
    </row>
    <row r="2564" spans="1:5" x14ac:dyDescent="0.25">
      <c r="A2564" s="16">
        <v>6</v>
      </c>
      <c r="B2564" s="16">
        <v>3</v>
      </c>
      <c r="C2564" s="16">
        <v>43</v>
      </c>
      <c r="D2564" s="27">
        <v>0.45</v>
      </c>
      <c r="E2564" s="16" t="str">
        <f t="shared" si="40"/>
        <v>6343</v>
      </c>
    </row>
    <row r="2565" spans="1:5" x14ac:dyDescent="0.25">
      <c r="A2565" s="16">
        <v>6</v>
      </c>
      <c r="B2565" s="16">
        <v>3</v>
      </c>
      <c r="C2565" s="16">
        <v>44</v>
      </c>
      <c r="D2565" s="27">
        <v>0.45</v>
      </c>
      <c r="E2565" s="16" t="str">
        <f t="shared" si="40"/>
        <v>6344</v>
      </c>
    </row>
    <row r="2566" spans="1:5" x14ac:dyDescent="0.25">
      <c r="A2566" s="16">
        <v>6</v>
      </c>
      <c r="B2566" s="16">
        <v>3</v>
      </c>
      <c r="C2566" s="16">
        <v>45</v>
      </c>
      <c r="D2566" s="27">
        <v>0.45</v>
      </c>
      <c r="E2566" s="16" t="str">
        <f t="shared" si="40"/>
        <v>6345</v>
      </c>
    </row>
    <row r="2567" spans="1:5" x14ac:dyDescent="0.25">
      <c r="A2567" s="16">
        <v>6</v>
      </c>
      <c r="B2567" s="16">
        <v>3</v>
      </c>
      <c r="C2567" s="16">
        <v>46</v>
      </c>
      <c r="D2567" s="27">
        <v>0.45</v>
      </c>
      <c r="E2567" s="16" t="str">
        <f t="shared" si="40"/>
        <v>6346</v>
      </c>
    </row>
    <row r="2568" spans="1:5" x14ac:dyDescent="0.25">
      <c r="A2568" s="16">
        <v>6</v>
      </c>
      <c r="B2568" s="16">
        <v>3</v>
      </c>
      <c r="C2568" s="16">
        <v>47</v>
      </c>
      <c r="D2568" s="27">
        <v>0.45</v>
      </c>
      <c r="E2568" s="16" t="str">
        <f t="shared" si="40"/>
        <v>6347</v>
      </c>
    </row>
    <row r="2569" spans="1:5" x14ac:dyDescent="0.25">
      <c r="A2569" s="16">
        <v>6</v>
      </c>
      <c r="B2569" s="16">
        <v>3</v>
      </c>
      <c r="C2569" s="16">
        <v>48</v>
      </c>
      <c r="D2569" s="27">
        <v>0.45</v>
      </c>
      <c r="E2569" s="16" t="str">
        <f t="shared" si="40"/>
        <v>6348</v>
      </c>
    </row>
    <row r="2570" spans="1:5" x14ac:dyDescent="0.25">
      <c r="A2570" s="16">
        <v>6</v>
      </c>
      <c r="B2570" s="16">
        <v>3</v>
      </c>
      <c r="C2570" s="16">
        <v>49</v>
      </c>
      <c r="D2570" s="27">
        <v>0.45</v>
      </c>
      <c r="E2570" s="16" t="str">
        <f t="shared" si="40"/>
        <v>6349</v>
      </c>
    </row>
    <row r="2571" spans="1:5" x14ac:dyDescent="0.25">
      <c r="A2571" s="16">
        <v>6</v>
      </c>
      <c r="B2571" s="16">
        <v>3</v>
      </c>
      <c r="C2571" s="16">
        <v>50</v>
      </c>
      <c r="D2571" s="27">
        <v>0.45</v>
      </c>
      <c r="E2571" s="16" t="str">
        <f t="shared" si="40"/>
        <v>6350</v>
      </c>
    </row>
    <row r="2572" spans="1:5" x14ac:dyDescent="0.25">
      <c r="A2572" s="16">
        <v>6</v>
      </c>
      <c r="B2572" s="16">
        <v>3</v>
      </c>
      <c r="C2572" s="16">
        <v>51</v>
      </c>
      <c r="D2572" s="27">
        <v>0.45</v>
      </c>
      <c r="E2572" s="16" t="str">
        <f t="shared" si="40"/>
        <v>6351</v>
      </c>
    </row>
    <row r="2573" spans="1:5" x14ac:dyDescent="0.25">
      <c r="A2573" s="16">
        <v>6</v>
      </c>
      <c r="B2573" s="16">
        <v>3</v>
      </c>
      <c r="C2573" s="16">
        <v>52</v>
      </c>
      <c r="D2573" s="27">
        <v>0.45</v>
      </c>
      <c r="E2573" s="16" t="str">
        <f t="shared" si="40"/>
        <v>6352</v>
      </c>
    </row>
    <row r="2574" spans="1:5" x14ac:dyDescent="0.25">
      <c r="A2574" s="16">
        <v>6</v>
      </c>
      <c r="B2574" s="16">
        <v>3</v>
      </c>
      <c r="C2574" s="16">
        <v>53</v>
      </c>
      <c r="D2574" s="27">
        <v>0.45</v>
      </c>
      <c r="E2574" s="16" t="str">
        <f t="shared" si="40"/>
        <v>6353</v>
      </c>
    </row>
    <row r="2575" spans="1:5" x14ac:dyDescent="0.25">
      <c r="A2575" s="16">
        <v>6</v>
      </c>
      <c r="B2575" s="16">
        <v>3</v>
      </c>
      <c r="C2575" s="16">
        <v>54</v>
      </c>
      <c r="D2575" s="27">
        <v>0.45</v>
      </c>
      <c r="E2575" s="16" t="str">
        <f t="shared" si="40"/>
        <v>6354</v>
      </c>
    </row>
    <row r="2576" spans="1:5" x14ac:dyDescent="0.25">
      <c r="A2576" s="16">
        <v>6</v>
      </c>
      <c r="B2576" s="16">
        <v>3</v>
      </c>
      <c r="C2576" s="16">
        <v>55</v>
      </c>
      <c r="D2576" s="27">
        <v>0.45</v>
      </c>
      <c r="E2576" s="16" t="str">
        <f t="shared" si="40"/>
        <v>6355</v>
      </c>
    </row>
    <row r="2577" spans="1:5" x14ac:dyDescent="0.25">
      <c r="A2577" s="16">
        <v>6</v>
      </c>
      <c r="B2577" s="16">
        <v>3</v>
      </c>
      <c r="C2577" s="16">
        <v>56</v>
      </c>
      <c r="D2577" s="27">
        <v>0.45</v>
      </c>
      <c r="E2577" s="16" t="str">
        <f t="shared" si="40"/>
        <v>6356</v>
      </c>
    </row>
    <row r="2578" spans="1:5" x14ac:dyDescent="0.25">
      <c r="A2578" s="16">
        <v>6</v>
      </c>
      <c r="B2578" s="16">
        <v>3</v>
      </c>
      <c r="C2578" s="16">
        <v>57</v>
      </c>
      <c r="D2578" s="27">
        <v>0.45</v>
      </c>
      <c r="E2578" s="16" t="str">
        <f t="shared" si="40"/>
        <v>6357</v>
      </c>
    </row>
    <row r="2579" spans="1:5" x14ac:dyDescent="0.25">
      <c r="A2579" s="16">
        <v>6</v>
      </c>
      <c r="B2579" s="16">
        <v>3</v>
      </c>
      <c r="C2579" s="16">
        <v>58</v>
      </c>
      <c r="D2579" s="27">
        <v>0.45</v>
      </c>
      <c r="E2579" s="16" t="str">
        <f t="shared" si="40"/>
        <v>6358</v>
      </c>
    </row>
    <row r="2580" spans="1:5" x14ac:dyDescent="0.25">
      <c r="A2580" s="16">
        <v>6</v>
      </c>
      <c r="B2580" s="16">
        <v>3</v>
      </c>
      <c r="C2580" s="16">
        <v>59</v>
      </c>
      <c r="D2580" s="27">
        <v>0.45</v>
      </c>
      <c r="E2580" s="16" t="str">
        <f t="shared" si="40"/>
        <v>6359</v>
      </c>
    </row>
    <row r="2581" spans="1:5" x14ac:dyDescent="0.25">
      <c r="A2581" s="16">
        <v>6</v>
      </c>
      <c r="B2581" s="16">
        <v>3</v>
      </c>
      <c r="C2581" s="16">
        <v>60</v>
      </c>
      <c r="D2581" s="27">
        <v>0.65</v>
      </c>
      <c r="E2581" s="16" t="str">
        <f t="shared" si="40"/>
        <v>6360</v>
      </c>
    </row>
    <row r="2582" spans="1:5" x14ac:dyDescent="0.25">
      <c r="A2582" s="16">
        <v>6</v>
      </c>
      <c r="B2582" s="16">
        <v>4</v>
      </c>
      <c r="C2582" s="16">
        <v>1</v>
      </c>
      <c r="D2582" s="27">
        <v>0.3</v>
      </c>
      <c r="E2582" s="16" t="str">
        <f t="shared" si="40"/>
        <v>641</v>
      </c>
    </row>
    <row r="2583" spans="1:5" x14ac:dyDescent="0.25">
      <c r="A2583" s="16">
        <v>6</v>
      </c>
      <c r="B2583" s="16">
        <v>4</v>
      </c>
      <c r="C2583" s="16">
        <v>2</v>
      </c>
      <c r="D2583" s="27">
        <v>0.70000000000000007</v>
      </c>
      <c r="E2583" s="16" t="str">
        <f t="shared" si="40"/>
        <v>642</v>
      </c>
    </row>
    <row r="2584" spans="1:5" x14ac:dyDescent="0.25">
      <c r="A2584" s="16">
        <v>6</v>
      </c>
      <c r="B2584" s="16">
        <v>4</v>
      </c>
      <c r="C2584" s="16">
        <v>3</v>
      </c>
      <c r="D2584" s="27">
        <v>0.5</v>
      </c>
      <c r="E2584" s="16" t="str">
        <f t="shared" si="40"/>
        <v>643</v>
      </c>
    </row>
    <row r="2585" spans="1:5" x14ac:dyDescent="0.25">
      <c r="A2585" s="16">
        <v>6</v>
      </c>
      <c r="B2585" s="16">
        <v>4</v>
      </c>
      <c r="C2585" s="16">
        <v>4</v>
      </c>
      <c r="D2585" s="27">
        <v>0.85</v>
      </c>
      <c r="E2585" s="16" t="str">
        <f t="shared" si="40"/>
        <v>644</v>
      </c>
    </row>
    <row r="2586" spans="1:5" x14ac:dyDescent="0.25">
      <c r="A2586" s="16">
        <v>6</v>
      </c>
      <c r="B2586" s="16">
        <v>4</v>
      </c>
      <c r="C2586" s="16">
        <v>5</v>
      </c>
      <c r="D2586" s="27">
        <v>0.3</v>
      </c>
      <c r="E2586" s="16" t="str">
        <f t="shared" si="40"/>
        <v>645</v>
      </c>
    </row>
    <row r="2587" spans="1:5" x14ac:dyDescent="0.25">
      <c r="A2587" s="16">
        <v>6</v>
      </c>
      <c r="B2587" s="16">
        <v>4</v>
      </c>
      <c r="C2587" s="16">
        <v>6</v>
      </c>
      <c r="D2587" s="27">
        <v>0.55000000000000004</v>
      </c>
      <c r="E2587" s="16" t="str">
        <f t="shared" si="40"/>
        <v>646</v>
      </c>
    </row>
    <row r="2588" spans="1:5" x14ac:dyDescent="0.25">
      <c r="A2588" s="16">
        <v>6</v>
      </c>
      <c r="B2588" s="16">
        <v>4</v>
      </c>
      <c r="C2588" s="16">
        <v>7</v>
      </c>
      <c r="D2588" s="27">
        <v>0.25</v>
      </c>
      <c r="E2588" s="16" t="str">
        <f t="shared" si="40"/>
        <v>647</v>
      </c>
    </row>
    <row r="2589" spans="1:5" x14ac:dyDescent="0.25">
      <c r="A2589" s="16">
        <v>6</v>
      </c>
      <c r="B2589" s="16">
        <v>4</v>
      </c>
      <c r="C2589" s="16">
        <v>8</v>
      </c>
      <c r="D2589" s="27">
        <v>0.75</v>
      </c>
      <c r="E2589" s="16" t="str">
        <f t="shared" si="40"/>
        <v>648</v>
      </c>
    </row>
    <row r="2590" spans="1:5" x14ac:dyDescent="0.25">
      <c r="A2590" s="16">
        <v>6</v>
      </c>
      <c r="B2590" s="16">
        <v>4</v>
      </c>
      <c r="C2590" s="16">
        <v>9</v>
      </c>
      <c r="D2590" s="27">
        <v>0.5</v>
      </c>
      <c r="E2590" s="16" t="str">
        <f t="shared" si="40"/>
        <v>649</v>
      </c>
    </row>
    <row r="2591" spans="1:5" x14ac:dyDescent="0.25">
      <c r="A2591" s="16">
        <v>6</v>
      </c>
      <c r="B2591" s="16">
        <v>4</v>
      </c>
      <c r="C2591" s="16">
        <v>10</v>
      </c>
      <c r="D2591" s="27">
        <v>0.5</v>
      </c>
      <c r="E2591" s="16" t="str">
        <f t="shared" si="40"/>
        <v>6410</v>
      </c>
    </row>
    <row r="2592" spans="1:5" x14ac:dyDescent="0.25">
      <c r="A2592" s="16">
        <v>6</v>
      </c>
      <c r="B2592" s="16">
        <v>4</v>
      </c>
      <c r="C2592" s="16">
        <v>11</v>
      </c>
      <c r="D2592" s="27">
        <v>0.5</v>
      </c>
      <c r="E2592" s="16" t="str">
        <f t="shared" si="40"/>
        <v>6411</v>
      </c>
    </row>
    <row r="2593" spans="1:5" x14ac:dyDescent="0.25">
      <c r="A2593" s="16">
        <v>6</v>
      </c>
      <c r="B2593" s="16">
        <v>4</v>
      </c>
      <c r="C2593" s="16">
        <v>12</v>
      </c>
      <c r="D2593" s="27">
        <v>0.5</v>
      </c>
      <c r="E2593" s="16" t="str">
        <f t="shared" si="40"/>
        <v>6412</v>
      </c>
    </row>
    <row r="2594" spans="1:5" x14ac:dyDescent="0.25">
      <c r="A2594" s="16">
        <v>6</v>
      </c>
      <c r="B2594" s="16">
        <v>4</v>
      </c>
      <c r="C2594" s="16">
        <v>13</v>
      </c>
      <c r="D2594" s="27">
        <v>0.5</v>
      </c>
      <c r="E2594" s="16" t="str">
        <f t="shared" si="40"/>
        <v>6413</v>
      </c>
    </row>
    <row r="2595" spans="1:5" x14ac:dyDescent="0.25">
      <c r="A2595" s="16">
        <v>6</v>
      </c>
      <c r="B2595" s="16">
        <v>4</v>
      </c>
      <c r="C2595" s="16">
        <v>14</v>
      </c>
      <c r="D2595" s="27">
        <v>0.5</v>
      </c>
      <c r="E2595" s="16" t="str">
        <f t="shared" si="40"/>
        <v>6414</v>
      </c>
    </row>
    <row r="2596" spans="1:5" x14ac:dyDescent="0.25">
      <c r="A2596" s="16">
        <v>6</v>
      </c>
      <c r="B2596" s="16">
        <v>4</v>
      </c>
      <c r="C2596" s="16">
        <v>15</v>
      </c>
      <c r="D2596" s="27">
        <v>0.65</v>
      </c>
      <c r="E2596" s="16" t="str">
        <f t="shared" si="40"/>
        <v>6415</v>
      </c>
    </row>
    <row r="2597" spans="1:5" x14ac:dyDescent="0.25">
      <c r="A2597" s="16">
        <v>6</v>
      </c>
      <c r="B2597" s="16">
        <v>4</v>
      </c>
      <c r="C2597" s="16">
        <v>16</v>
      </c>
      <c r="D2597" s="27">
        <v>0.45</v>
      </c>
      <c r="E2597" s="16" t="str">
        <f t="shared" si="40"/>
        <v>6416</v>
      </c>
    </row>
    <row r="2598" spans="1:5" x14ac:dyDescent="0.25">
      <c r="A2598" s="16">
        <v>6</v>
      </c>
      <c r="B2598" s="16">
        <v>4</v>
      </c>
      <c r="C2598" s="16">
        <v>17</v>
      </c>
      <c r="D2598" s="27">
        <v>0.5</v>
      </c>
      <c r="E2598" s="16" t="str">
        <f t="shared" si="40"/>
        <v>6417</v>
      </c>
    </row>
    <row r="2599" spans="1:5" x14ac:dyDescent="0.25">
      <c r="A2599" s="16">
        <v>6</v>
      </c>
      <c r="B2599" s="16">
        <v>4</v>
      </c>
      <c r="C2599" s="16">
        <v>18</v>
      </c>
      <c r="D2599" s="27">
        <v>0.5</v>
      </c>
      <c r="E2599" s="16" t="str">
        <f t="shared" si="40"/>
        <v>6418</v>
      </c>
    </row>
    <row r="2600" spans="1:5" x14ac:dyDescent="0.25">
      <c r="A2600" s="16">
        <v>6</v>
      </c>
      <c r="B2600" s="16">
        <v>4</v>
      </c>
      <c r="C2600" s="16">
        <v>19</v>
      </c>
      <c r="D2600" s="27">
        <v>0.5</v>
      </c>
      <c r="E2600" s="16" t="str">
        <f t="shared" si="40"/>
        <v>6419</v>
      </c>
    </row>
    <row r="2601" spans="1:5" x14ac:dyDescent="0.25">
      <c r="A2601" s="16">
        <v>6</v>
      </c>
      <c r="B2601" s="16">
        <v>4</v>
      </c>
      <c r="C2601" s="16">
        <v>20</v>
      </c>
      <c r="D2601" s="27">
        <v>0.5</v>
      </c>
      <c r="E2601" s="16" t="str">
        <f t="shared" si="40"/>
        <v>6420</v>
      </c>
    </row>
    <row r="2602" spans="1:5" x14ac:dyDescent="0.25">
      <c r="A2602" s="16">
        <v>6</v>
      </c>
      <c r="B2602" s="16">
        <v>4</v>
      </c>
      <c r="C2602" s="16">
        <v>21</v>
      </c>
      <c r="D2602" s="27">
        <v>0.5</v>
      </c>
      <c r="E2602" s="16" t="str">
        <f t="shared" si="40"/>
        <v>6421</v>
      </c>
    </row>
    <row r="2603" spans="1:5" x14ac:dyDescent="0.25">
      <c r="A2603" s="16">
        <v>6</v>
      </c>
      <c r="B2603" s="16">
        <v>4</v>
      </c>
      <c r="C2603" s="16">
        <v>22</v>
      </c>
      <c r="D2603" s="27">
        <v>0.5</v>
      </c>
      <c r="E2603" s="16" t="str">
        <f t="shared" si="40"/>
        <v>6422</v>
      </c>
    </row>
    <row r="2604" spans="1:5" x14ac:dyDescent="0.25">
      <c r="A2604" s="16">
        <v>6</v>
      </c>
      <c r="B2604" s="16">
        <v>4</v>
      </c>
      <c r="C2604" s="16">
        <v>23</v>
      </c>
      <c r="D2604" s="27">
        <v>0.5</v>
      </c>
      <c r="E2604" s="16" t="str">
        <f t="shared" si="40"/>
        <v>6423</v>
      </c>
    </row>
    <row r="2605" spans="1:5" x14ac:dyDescent="0.25">
      <c r="A2605" s="16">
        <v>6</v>
      </c>
      <c r="B2605" s="16">
        <v>4</v>
      </c>
      <c r="C2605" s="16">
        <v>24</v>
      </c>
      <c r="D2605" s="27">
        <v>0.5</v>
      </c>
      <c r="E2605" s="16" t="str">
        <f t="shared" si="40"/>
        <v>6424</v>
      </c>
    </row>
    <row r="2606" spans="1:5" x14ac:dyDescent="0.25">
      <c r="A2606" s="16">
        <v>6</v>
      </c>
      <c r="B2606" s="16">
        <v>4</v>
      </c>
      <c r="C2606" s="16">
        <v>25</v>
      </c>
      <c r="D2606" s="27">
        <v>0.5</v>
      </c>
      <c r="E2606" s="16" t="str">
        <f t="shared" si="40"/>
        <v>6425</v>
      </c>
    </row>
    <row r="2607" spans="1:5" x14ac:dyDescent="0.25">
      <c r="A2607" s="16">
        <v>6</v>
      </c>
      <c r="B2607" s="16">
        <v>4</v>
      </c>
      <c r="C2607" s="16">
        <v>26</v>
      </c>
      <c r="D2607" s="27">
        <v>0.5</v>
      </c>
      <c r="E2607" s="16" t="str">
        <f t="shared" si="40"/>
        <v>6426</v>
      </c>
    </row>
    <row r="2608" spans="1:5" x14ac:dyDescent="0.25">
      <c r="A2608" s="16">
        <v>6</v>
      </c>
      <c r="B2608" s="16">
        <v>4</v>
      </c>
      <c r="C2608" s="16">
        <v>27</v>
      </c>
      <c r="D2608" s="27">
        <v>0.5</v>
      </c>
      <c r="E2608" s="16" t="str">
        <f t="shared" si="40"/>
        <v>6427</v>
      </c>
    </row>
    <row r="2609" spans="1:5" x14ac:dyDescent="0.25">
      <c r="A2609" s="16">
        <v>6</v>
      </c>
      <c r="B2609" s="16">
        <v>4</v>
      </c>
      <c r="C2609" s="16">
        <v>28</v>
      </c>
      <c r="D2609" s="27">
        <v>0.5</v>
      </c>
      <c r="E2609" s="16" t="str">
        <f t="shared" si="40"/>
        <v>6428</v>
      </c>
    </row>
    <row r="2610" spans="1:5" x14ac:dyDescent="0.25">
      <c r="A2610" s="16">
        <v>6</v>
      </c>
      <c r="B2610" s="16">
        <v>4</v>
      </c>
      <c r="C2610" s="16">
        <v>29</v>
      </c>
      <c r="D2610" s="27">
        <v>0.5</v>
      </c>
      <c r="E2610" s="16" t="str">
        <f t="shared" si="40"/>
        <v>6429</v>
      </c>
    </row>
    <row r="2611" spans="1:5" x14ac:dyDescent="0.25">
      <c r="A2611" s="16">
        <v>6</v>
      </c>
      <c r="B2611" s="16">
        <v>4</v>
      </c>
      <c r="C2611" s="16">
        <v>30</v>
      </c>
      <c r="D2611" s="27">
        <v>0.5</v>
      </c>
      <c r="E2611" s="16" t="str">
        <f t="shared" si="40"/>
        <v>6430</v>
      </c>
    </row>
    <row r="2612" spans="1:5" x14ac:dyDescent="0.25">
      <c r="A2612" s="16">
        <v>6</v>
      </c>
      <c r="B2612" s="16">
        <v>4</v>
      </c>
      <c r="C2612" s="16">
        <v>31</v>
      </c>
      <c r="D2612" s="27">
        <v>0.5</v>
      </c>
      <c r="E2612" s="16" t="str">
        <f t="shared" si="40"/>
        <v>6431</v>
      </c>
    </row>
    <row r="2613" spans="1:5" x14ac:dyDescent="0.25">
      <c r="A2613" s="16">
        <v>6</v>
      </c>
      <c r="B2613" s="16">
        <v>4</v>
      </c>
      <c r="C2613" s="16">
        <v>32</v>
      </c>
      <c r="D2613" s="27">
        <v>0.5</v>
      </c>
      <c r="E2613" s="16" t="str">
        <f t="shared" si="40"/>
        <v>6432</v>
      </c>
    </row>
    <row r="2614" spans="1:5" x14ac:dyDescent="0.25">
      <c r="A2614" s="16">
        <v>6</v>
      </c>
      <c r="B2614" s="16">
        <v>4</v>
      </c>
      <c r="C2614" s="16">
        <v>33</v>
      </c>
      <c r="D2614" s="27">
        <v>0.5</v>
      </c>
      <c r="E2614" s="16" t="str">
        <f t="shared" si="40"/>
        <v>6433</v>
      </c>
    </row>
    <row r="2615" spans="1:5" x14ac:dyDescent="0.25">
      <c r="A2615" s="16">
        <v>6</v>
      </c>
      <c r="B2615" s="16">
        <v>4</v>
      </c>
      <c r="C2615" s="16">
        <v>34</v>
      </c>
      <c r="D2615" s="27">
        <v>0.5</v>
      </c>
      <c r="E2615" s="16" t="str">
        <f t="shared" si="40"/>
        <v>6434</v>
      </c>
    </row>
    <row r="2616" spans="1:5" x14ac:dyDescent="0.25">
      <c r="A2616" s="16">
        <v>6</v>
      </c>
      <c r="B2616" s="16">
        <v>4</v>
      </c>
      <c r="C2616" s="16">
        <v>35</v>
      </c>
      <c r="D2616" s="27">
        <v>0.5</v>
      </c>
      <c r="E2616" s="16" t="str">
        <f t="shared" si="40"/>
        <v>6435</v>
      </c>
    </row>
    <row r="2617" spans="1:5" x14ac:dyDescent="0.25">
      <c r="A2617" s="16">
        <v>6</v>
      </c>
      <c r="B2617" s="16">
        <v>4</v>
      </c>
      <c r="C2617" s="16">
        <v>36</v>
      </c>
      <c r="D2617" s="27">
        <v>0.5</v>
      </c>
      <c r="E2617" s="16" t="str">
        <f t="shared" si="40"/>
        <v>6436</v>
      </c>
    </row>
    <row r="2618" spans="1:5" x14ac:dyDescent="0.25">
      <c r="A2618" s="16">
        <v>6</v>
      </c>
      <c r="B2618" s="16">
        <v>4</v>
      </c>
      <c r="C2618" s="16">
        <v>37</v>
      </c>
      <c r="D2618" s="27">
        <v>0.5</v>
      </c>
      <c r="E2618" s="16" t="str">
        <f t="shared" si="40"/>
        <v>6437</v>
      </c>
    </row>
    <row r="2619" spans="1:5" x14ac:dyDescent="0.25">
      <c r="A2619" s="16">
        <v>6</v>
      </c>
      <c r="B2619" s="16">
        <v>4</v>
      </c>
      <c r="C2619" s="16">
        <v>38</v>
      </c>
      <c r="D2619" s="27">
        <v>0.5</v>
      </c>
      <c r="E2619" s="16" t="str">
        <f t="shared" si="40"/>
        <v>6438</v>
      </c>
    </row>
    <row r="2620" spans="1:5" x14ac:dyDescent="0.25">
      <c r="A2620" s="16">
        <v>6</v>
      </c>
      <c r="B2620" s="16">
        <v>4</v>
      </c>
      <c r="C2620" s="16">
        <v>39</v>
      </c>
      <c r="D2620" s="27">
        <v>0.5</v>
      </c>
      <c r="E2620" s="16" t="str">
        <f t="shared" si="40"/>
        <v>6439</v>
      </c>
    </row>
    <row r="2621" spans="1:5" x14ac:dyDescent="0.25">
      <c r="A2621" s="16">
        <v>6</v>
      </c>
      <c r="B2621" s="16">
        <v>4</v>
      </c>
      <c r="C2621" s="16">
        <v>40</v>
      </c>
      <c r="D2621" s="27">
        <v>0.4</v>
      </c>
      <c r="E2621" s="16" t="str">
        <f t="shared" si="40"/>
        <v>6440</v>
      </c>
    </row>
    <row r="2622" spans="1:5" x14ac:dyDescent="0.25">
      <c r="A2622" s="16">
        <v>6</v>
      </c>
      <c r="B2622" s="16">
        <v>4</v>
      </c>
      <c r="C2622" s="16">
        <v>41</v>
      </c>
      <c r="D2622" s="27">
        <v>0.85</v>
      </c>
      <c r="E2622" s="16" t="str">
        <f t="shared" si="40"/>
        <v>6441</v>
      </c>
    </row>
    <row r="2623" spans="1:5" x14ac:dyDescent="0.25">
      <c r="A2623" s="16">
        <v>6</v>
      </c>
      <c r="B2623" s="16">
        <v>4</v>
      </c>
      <c r="C2623" s="16">
        <v>42</v>
      </c>
      <c r="D2623" s="27">
        <v>0.5</v>
      </c>
      <c r="E2623" s="16" t="str">
        <f t="shared" si="40"/>
        <v>6442</v>
      </c>
    </row>
    <row r="2624" spans="1:5" x14ac:dyDescent="0.25">
      <c r="A2624" s="16">
        <v>6</v>
      </c>
      <c r="B2624" s="16">
        <v>4</v>
      </c>
      <c r="C2624" s="16">
        <v>43</v>
      </c>
      <c r="D2624" s="27">
        <v>0.95000000000000007</v>
      </c>
      <c r="E2624" s="16" t="str">
        <f t="shared" si="40"/>
        <v>6443</v>
      </c>
    </row>
    <row r="2625" spans="1:5" x14ac:dyDescent="0.25">
      <c r="A2625" s="16">
        <v>6</v>
      </c>
      <c r="B2625" s="16">
        <v>4</v>
      </c>
      <c r="C2625" s="16">
        <v>44</v>
      </c>
      <c r="D2625" s="27">
        <v>0.5</v>
      </c>
      <c r="E2625" s="16" t="str">
        <f t="shared" si="40"/>
        <v>6444</v>
      </c>
    </row>
    <row r="2626" spans="1:5" x14ac:dyDescent="0.25">
      <c r="A2626" s="16">
        <v>6</v>
      </c>
      <c r="B2626" s="16">
        <v>4</v>
      </c>
      <c r="C2626" s="16">
        <v>45</v>
      </c>
      <c r="D2626" s="27">
        <v>0.75</v>
      </c>
      <c r="E2626" s="16" t="str">
        <f t="shared" si="40"/>
        <v>6445</v>
      </c>
    </row>
    <row r="2627" spans="1:5" x14ac:dyDescent="0.25">
      <c r="A2627" s="16">
        <v>6</v>
      </c>
      <c r="B2627" s="16">
        <v>4</v>
      </c>
      <c r="C2627" s="16">
        <v>46</v>
      </c>
      <c r="D2627" s="27">
        <v>0.65</v>
      </c>
      <c r="E2627" s="16" t="str">
        <f t="shared" ref="E2627:E2690" si="41">A2627&amp;B2627&amp;C2627</f>
        <v>6446</v>
      </c>
    </row>
    <row r="2628" spans="1:5" x14ac:dyDescent="0.25">
      <c r="A2628" s="16">
        <v>6</v>
      </c>
      <c r="B2628" s="16">
        <v>4</v>
      </c>
      <c r="C2628" s="16">
        <v>47</v>
      </c>
      <c r="D2628" s="27">
        <v>0.65</v>
      </c>
      <c r="E2628" s="16" t="str">
        <f t="shared" si="41"/>
        <v>6447</v>
      </c>
    </row>
    <row r="2629" spans="1:5" x14ac:dyDescent="0.25">
      <c r="A2629" s="16">
        <v>6</v>
      </c>
      <c r="B2629" s="16">
        <v>4</v>
      </c>
      <c r="C2629" s="16">
        <v>48</v>
      </c>
      <c r="D2629" s="27">
        <v>0.65</v>
      </c>
      <c r="E2629" s="16" t="str">
        <f t="shared" si="41"/>
        <v>6448</v>
      </c>
    </row>
    <row r="2630" spans="1:5" x14ac:dyDescent="0.25">
      <c r="A2630" s="16">
        <v>6</v>
      </c>
      <c r="B2630" s="16">
        <v>4</v>
      </c>
      <c r="C2630" s="16">
        <v>49</v>
      </c>
      <c r="D2630" s="27">
        <v>0.65</v>
      </c>
      <c r="E2630" s="16" t="str">
        <f t="shared" si="41"/>
        <v>6449</v>
      </c>
    </row>
    <row r="2631" spans="1:5" x14ac:dyDescent="0.25">
      <c r="A2631" s="16">
        <v>6</v>
      </c>
      <c r="B2631" s="16">
        <v>4</v>
      </c>
      <c r="C2631" s="16">
        <v>50</v>
      </c>
      <c r="D2631" s="27">
        <v>0.65</v>
      </c>
      <c r="E2631" s="16" t="str">
        <f t="shared" si="41"/>
        <v>6450</v>
      </c>
    </row>
    <row r="2632" spans="1:5" x14ac:dyDescent="0.25">
      <c r="A2632" s="16">
        <v>6</v>
      </c>
      <c r="B2632" s="16">
        <v>4</v>
      </c>
      <c r="C2632" s="16">
        <v>51</v>
      </c>
      <c r="D2632" s="27">
        <v>0.65</v>
      </c>
      <c r="E2632" s="16" t="str">
        <f t="shared" si="41"/>
        <v>6451</v>
      </c>
    </row>
    <row r="2633" spans="1:5" x14ac:dyDescent="0.25">
      <c r="A2633" s="16">
        <v>6</v>
      </c>
      <c r="B2633" s="16">
        <v>4</v>
      </c>
      <c r="C2633" s="16">
        <v>52</v>
      </c>
      <c r="D2633" s="27">
        <v>0.65</v>
      </c>
      <c r="E2633" s="16" t="str">
        <f t="shared" si="41"/>
        <v>6452</v>
      </c>
    </row>
    <row r="2634" spans="1:5" x14ac:dyDescent="0.25">
      <c r="A2634" s="16">
        <v>6</v>
      </c>
      <c r="B2634" s="16">
        <v>4</v>
      </c>
      <c r="C2634" s="16">
        <v>53</v>
      </c>
      <c r="D2634" s="27">
        <v>0.65</v>
      </c>
      <c r="E2634" s="16" t="str">
        <f t="shared" si="41"/>
        <v>6453</v>
      </c>
    </row>
    <row r="2635" spans="1:5" x14ac:dyDescent="0.25">
      <c r="A2635" s="16">
        <v>6</v>
      </c>
      <c r="B2635" s="16">
        <v>4</v>
      </c>
      <c r="C2635" s="16">
        <v>54</v>
      </c>
      <c r="D2635" s="27">
        <v>0.65</v>
      </c>
      <c r="E2635" s="16" t="str">
        <f t="shared" si="41"/>
        <v>6454</v>
      </c>
    </row>
    <row r="2636" spans="1:5" x14ac:dyDescent="0.25">
      <c r="A2636" s="16">
        <v>6</v>
      </c>
      <c r="B2636" s="16">
        <v>4</v>
      </c>
      <c r="C2636" s="16">
        <v>55</v>
      </c>
      <c r="D2636" s="27">
        <v>0.65</v>
      </c>
      <c r="E2636" s="16" t="str">
        <f t="shared" si="41"/>
        <v>6455</v>
      </c>
    </row>
    <row r="2637" spans="1:5" x14ac:dyDescent="0.25">
      <c r="A2637" s="16">
        <v>6</v>
      </c>
      <c r="B2637" s="16">
        <v>4</v>
      </c>
      <c r="C2637" s="16">
        <v>56</v>
      </c>
      <c r="D2637" s="27">
        <v>0.65</v>
      </c>
      <c r="E2637" s="16" t="str">
        <f t="shared" si="41"/>
        <v>6456</v>
      </c>
    </row>
    <row r="2638" spans="1:5" x14ac:dyDescent="0.25">
      <c r="A2638" s="16">
        <v>6</v>
      </c>
      <c r="B2638" s="16">
        <v>4</v>
      </c>
      <c r="C2638" s="16">
        <v>57</v>
      </c>
      <c r="D2638" s="27">
        <v>0.65</v>
      </c>
      <c r="E2638" s="16" t="str">
        <f t="shared" si="41"/>
        <v>6457</v>
      </c>
    </row>
    <row r="2639" spans="1:5" x14ac:dyDescent="0.25">
      <c r="A2639" s="16">
        <v>6</v>
      </c>
      <c r="B2639" s="16">
        <v>4</v>
      </c>
      <c r="C2639" s="16">
        <v>58</v>
      </c>
      <c r="D2639" s="27">
        <v>0.65</v>
      </c>
      <c r="E2639" s="16" t="str">
        <f t="shared" si="41"/>
        <v>6458</v>
      </c>
    </row>
    <row r="2640" spans="1:5" x14ac:dyDescent="0.25">
      <c r="A2640" s="16">
        <v>6</v>
      </c>
      <c r="B2640" s="16">
        <v>4</v>
      </c>
      <c r="C2640" s="16">
        <v>59</v>
      </c>
      <c r="D2640" s="27">
        <v>0.65</v>
      </c>
      <c r="E2640" s="16" t="str">
        <f t="shared" si="41"/>
        <v>6459</v>
      </c>
    </row>
    <row r="2641" spans="1:5" x14ac:dyDescent="0.25">
      <c r="A2641" s="16">
        <v>6</v>
      </c>
      <c r="B2641" s="16">
        <v>4</v>
      </c>
      <c r="C2641" s="16">
        <v>60</v>
      </c>
      <c r="D2641" s="27">
        <v>0.55000000000000004</v>
      </c>
      <c r="E2641" s="16" t="str">
        <f t="shared" si="41"/>
        <v>6460</v>
      </c>
    </row>
    <row r="2642" spans="1:5" x14ac:dyDescent="0.25">
      <c r="A2642" s="16">
        <v>6</v>
      </c>
      <c r="B2642" s="16">
        <v>5</v>
      </c>
      <c r="C2642" s="16">
        <v>1</v>
      </c>
      <c r="D2642" s="27">
        <v>0.9</v>
      </c>
      <c r="E2642" s="16" t="str">
        <f t="shared" si="41"/>
        <v>651</v>
      </c>
    </row>
    <row r="2643" spans="1:5" x14ac:dyDescent="0.25">
      <c r="A2643" s="16">
        <v>6</v>
      </c>
      <c r="B2643" s="16">
        <v>5</v>
      </c>
      <c r="C2643" s="16">
        <v>2</v>
      </c>
      <c r="D2643" s="27">
        <v>0.4</v>
      </c>
      <c r="E2643" s="16" t="str">
        <f t="shared" si="41"/>
        <v>652</v>
      </c>
    </row>
    <row r="2644" spans="1:5" x14ac:dyDescent="0.25">
      <c r="A2644" s="16">
        <v>6</v>
      </c>
      <c r="B2644" s="16">
        <v>5</v>
      </c>
      <c r="C2644" s="16">
        <v>3</v>
      </c>
      <c r="D2644" s="27">
        <v>0.55000000000000004</v>
      </c>
      <c r="E2644" s="16" t="str">
        <f t="shared" si="41"/>
        <v>653</v>
      </c>
    </row>
    <row r="2645" spans="1:5" x14ac:dyDescent="0.25">
      <c r="A2645" s="16">
        <v>6</v>
      </c>
      <c r="B2645" s="16">
        <v>5</v>
      </c>
      <c r="C2645" s="16">
        <v>4</v>
      </c>
      <c r="D2645" s="27">
        <v>0.3</v>
      </c>
      <c r="E2645" s="16" t="str">
        <f t="shared" si="41"/>
        <v>654</v>
      </c>
    </row>
    <row r="2646" spans="1:5" x14ac:dyDescent="0.25">
      <c r="A2646" s="16">
        <v>6</v>
      </c>
      <c r="B2646" s="16">
        <v>5</v>
      </c>
      <c r="C2646" s="16">
        <v>5</v>
      </c>
      <c r="D2646" s="27">
        <v>0.55000000000000004</v>
      </c>
      <c r="E2646" s="16" t="str">
        <f t="shared" si="41"/>
        <v>655</v>
      </c>
    </row>
    <row r="2647" spans="1:5" x14ac:dyDescent="0.25">
      <c r="A2647" s="16">
        <v>6</v>
      </c>
      <c r="B2647" s="16">
        <v>5</v>
      </c>
      <c r="C2647" s="16">
        <v>6</v>
      </c>
      <c r="D2647" s="27">
        <v>0.3</v>
      </c>
      <c r="E2647" s="16" t="str">
        <f t="shared" si="41"/>
        <v>656</v>
      </c>
    </row>
    <row r="2648" spans="1:5" x14ac:dyDescent="0.25">
      <c r="A2648" s="16">
        <v>6</v>
      </c>
      <c r="B2648" s="16">
        <v>5</v>
      </c>
      <c r="C2648" s="16">
        <v>7</v>
      </c>
      <c r="D2648" s="27">
        <v>0.70000000000000007</v>
      </c>
      <c r="E2648" s="16" t="str">
        <f t="shared" si="41"/>
        <v>657</v>
      </c>
    </row>
    <row r="2649" spans="1:5" x14ac:dyDescent="0.25">
      <c r="A2649" s="16">
        <v>6</v>
      </c>
      <c r="B2649" s="16">
        <v>5</v>
      </c>
      <c r="C2649" s="16">
        <v>8</v>
      </c>
      <c r="D2649" s="27">
        <v>0.5</v>
      </c>
      <c r="E2649" s="16" t="str">
        <f t="shared" si="41"/>
        <v>658</v>
      </c>
    </row>
    <row r="2650" spans="1:5" x14ac:dyDescent="0.25">
      <c r="A2650" s="16">
        <v>6</v>
      </c>
      <c r="B2650" s="16">
        <v>5</v>
      </c>
      <c r="C2650" s="16">
        <v>9</v>
      </c>
      <c r="D2650" s="27">
        <v>0.5</v>
      </c>
      <c r="E2650" s="16" t="str">
        <f t="shared" si="41"/>
        <v>659</v>
      </c>
    </row>
    <row r="2651" spans="1:5" x14ac:dyDescent="0.25">
      <c r="A2651" s="16">
        <v>6</v>
      </c>
      <c r="B2651" s="16">
        <v>5</v>
      </c>
      <c r="C2651" s="16">
        <v>10</v>
      </c>
      <c r="D2651" s="27">
        <v>0.5</v>
      </c>
      <c r="E2651" s="16" t="str">
        <f t="shared" si="41"/>
        <v>6510</v>
      </c>
    </row>
    <row r="2652" spans="1:5" x14ac:dyDescent="0.25">
      <c r="A2652" s="16">
        <v>6</v>
      </c>
      <c r="B2652" s="16">
        <v>5</v>
      </c>
      <c r="C2652" s="16">
        <v>11</v>
      </c>
      <c r="D2652" s="27">
        <v>0.5</v>
      </c>
      <c r="E2652" s="16" t="str">
        <f t="shared" si="41"/>
        <v>6511</v>
      </c>
    </row>
    <row r="2653" spans="1:5" x14ac:dyDescent="0.25">
      <c r="A2653" s="16">
        <v>6</v>
      </c>
      <c r="B2653" s="16">
        <v>5</v>
      </c>
      <c r="C2653" s="16">
        <v>12</v>
      </c>
      <c r="D2653" s="27">
        <v>0.5</v>
      </c>
      <c r="E2653" s="16" t="str">
        <f t="shared" si="41"/>
        <v>6512</v>
      </c>
    </row>
    <row r="2654" spans="1:5" x14ac:dyDescent="0.25">
      <c r="A2654" s="16">
        <v>6</v>
      </c>
      <c r="B2654" s="16">
        <v>5</v>
      </c>
      <c r="C2654" s="16">
        <v>13</v>
      </c>
      <c r="D2654" s="27">
        <v>0.5</v>
      </c>
      <c r="E2654" s="16" t="str">
        <f t="shared" si="41"/>
        <v>6513</v>
      </c>
    </row>
    <row r="2655" spans="1:5" x14ac:dyDescent="0.25">
      <c r="A2655" s="16">
        <v>6</v>
      </c>
      <c r="B2655" s="16">
        <v>5</v>
      </c>
      <c r="C2655" s="16">
        <v>14</v>
      </c>
      <c r="D2655" s="27">
        <v>0.5</v>
      </c>
      <c r="E2655" s="16" t="str">
        <f t="shared" si="41"/>
        <v>6514</v>
      </c>
    </row>
    <row r="2656" spans="1:5" x14ac:dyDescent="0.25">
      <c r="A2656" s="16">
        <v>6</v>
      </c>
      <c r="B2656" s="16">
        <v>5</v>
      </c>
      <c r="C2656" s="16">
        <v>15</v>
      </c>
      <c r="D2656" s="27">
        <v>0.5</v>
      </c>
      <c r="E2656" s="16" t="str">
        <f t="shared" si="41"/>
        <v>6515</v>
      </c>
    </row>
    <row r="2657" spans="1:5" x14ac:dyDescent="0.25">
      <c r="A2657" s="16">
        <v>6</v>
      </c>
      <c r="B2657" s="16">
        <v>5</v>
      </c>
      <c r="C2657" s="16">
        <v>16</v>
      </c>
      <c r="D2657" s="27">
        <v>0.5</v>
      </c>
      <c r="E2657" s="16" t="str">
        <f t="shared" si="41"/>
        <v>6516</v>
      </c>
    </row>
    <row r="2658" spans="1:5" x14ac:dyDescent="0.25">
      <c r="A2658" s="16">
        <v>6</v>
      </c>
      <c r="B2658" s="16">
        <v>5</v>
      </c>
      <c r="C2658" s="16">
        <v>17</v>
      </c>
      <c r="D2658" s="27">
        <v>0.55000000000000004</v>
      </c>
      <c r="E2658" s="16" t="str">
        <f t="shared" si="41"/>
        <v>6517</v>
      </c>
    </row>
    <row r="2659" spans="1:5" x14ac:dyDescent="0.25">
      <c r="A2659" s="16">
        <v>6</v>
      </c>
      <c r="B2659" s="16">
        <v>5</v>
      </c>
      <c r="C2659" s="16">
        <v>18</v>
      </c>
      <c r="D2659" s="27">
        <v>0.35000000000000003</v>
      </c>
      <c r="E2659" s="16" t="str">
        <f t="shared" si="41"/>
        <v>6518</v>
      </c>
    </row>
    <row r="2660" spans="1:5" x14ac:dyDescent="0.25">
      <c r="A2660" s="16">
        <v>6</v>
      </c>
      <c r="B2660" s="16">
        <v>5</v>
      </c>
      <c r="C2660" s="16">
        <v>19</v>
      </c>
      <c r="D2660" s="27">
        <v>0.45</v>
      </c>
      <c r="E2660" s="16" t="str">
        <f t="shared" si="41"/>
        <v>6519</v>
      </c>
    </row>
    <row r="2661" spans="1:5" x14ac:dyDescent="0.25">
      <c r="A2661" s="16">
        <v>6</v>
      </c>
      <c r="B2661" s="16">
        <v>5</v>
      </c>
      <c r="C2661" s="16">
        <v>20</v>
      </c>
      <c r="D2661" s="27">
        <v>0.45</v>
      </c>
      <c r="E2661" s="16" t="str">
        <f t="shared" si="41"/>
        <v>6520</v>
      </c>
    </row>
    <row r="2662" spans="1:5" x14ac:dyDescent="0.25">
      <c r="A2662" s="16">
        <v>6</v>
      </c>
      <c r="B2662" s="16">
        <v>5</v>
      </c>
      <c r="C2662" s="16">
        <v>21</v>
      </c>
      <c r="D2662" s="27">
        <v>0.45</v>
      </c>
      <c r="E2662" s="16" t="str">
        <f t="shared" si="41"/>
        <v>6521</v>
      </c>
    </row>
    <row r="2663" spans="1:5" x14ac:dyDescent="0.25">
      <c r="A2663" s="16">
        <v>6</v>
      </c>
      <c r="B2663" s="16">
        <v>5</v>
      </c>
      <c r="C2663" s="16">
        <v>22</v>
      </c>
      <c r="D2663" s="27">
        <v>0.45</v>
      </c>
      <c r="E2663" s="16" t="str">
        <f t="shared" si="41"/>
        <v>6522</v>
      </c>
    </row>
    <row r="2664" spans="1:5" x14ac:dyDescent="0.25">
      <c r="A2664" s="16">
        <v>6</v>
      </c>
      <c r="B2664" s="16">
        <v>5</v>
      </c>
      <c r="C2664" s="16">
        <v>23</v>
      </c>
      <c r="D2664" s="27">
        <v>0.45</v>
      </c>
      <c r="E2664" s="16" t="str">
        <f t="shared" si="41"/>
        <v>6523</v>
      </c>
    </row>
    <row r="2665" spans="1:5" x14ac:dyDescent="0.25">
      <c r="A2665" s="16">
        <v>6</v>
      </c>
      <c r="B2665" s="16">
        <v>5</v>
      </c>
      <c r="C2665" s="16">
        <v>24</v>
      </c>
      <c r="D2665" s="27">
        <v>0.45</v>
      </c>
      <c r="E2665" s="16" t="str">
        <f t="shared" si="41"/>
        <v>6524</v>
      </c>
    </row>
    <row r="2666" spans="1:5" x14ac:dyDescent="0.25">
      <c r="A2666" s="16">
        <v>6</v>
      </c>
      <c r="B2666" s="16">
        <v>5</v>
      </c>
      <c r="C2666" s="16">
        <v>25</v>
      </c>
      <c r="D2666" s="27">
        <v>0.45</v>
      </c>
      <c r="E2666" s="16" t="str">
        <f t="shared" si="41"/>
        <v>6525</v>
      </c>
    </row>
    <row r="2667" spans="1:5" x14ac:dyDescent="0.25">
      <c r="A2667" s="16">
        <v>6</v>
      </c>
      <c r="B2667" s="16">
        <v>5</v>
      </c>
      <c r="C2667" s="16">
        <v>26</v>
      </c>
      <c r="D2667" s="27">
        <v>0.45</v>
      </c>
      <c r="E2667" s="16" t="str">
        <f t="shared" si="41"/>
        <v>6526</v>
      </c>
    </row>
    <row r="2668" spans="1:5" x14ac:dyDescent="0.25">
      <c r="A2668" s="16">
        <v>6</v>
      </c>
      <c r="B2668" s="16">
        <v>5</v>
      </c>
      <c r="C2668" s="16">
        <v>27</v>
      </c>
      <c r="D2668" s="27">
        <v>0.45</v>
      </c>
      <c r="E2668" s="16" t="str">
        <f t="shared" si="41"/>
        <v>6527</v>
      </c>
    </row>
    <row r="2669" spans="1:5" x14ac:dyDescent="0.25">
      <c r="A2669" s="16">
        <v>6</v>
      </c>
      <c r="B2669" s="16">
        <v>5</v>
      </c>
      <c r="C2669" s="16">
        <v>28</v>
      </c>
      <c r="D2669" s="27">
        <v>0.45</v>
      </c>
      <c r="E2669" s="16" t="str">
        <f t="shared" si="41"/>
        <v>6528</v>
      </c>
    </row>
    <row r="2670" spans="1:5" x14ac:dyDescent="0.25">
      <c r="A2670" s="16">
        <v>6</v>
      </c>
      <c r="B2670" s="16">
        <v>5</v>
      </c>
      <c r="C2670" s="16">
        <v>29</v>
      </c>
      <c r="D2670" s="27">
        <v>0.45</v>
      </c>
      <c r="E2670" s="16" t="str">
        <f t="shared" si="41"/>
        <v>6529</v>
      </c>
    </row>
    <row r="2671" spans="1:5" x14ac:dyDescent="0.25">
      <c r="A2671" s="16">
        <v>6</v>
      </c>
      <c r="B2671" s="16">
        <v>5</v>
      </c>
      <c r="C2671" s="16">
        <v>30</v>
      </c>
      <c r="D2671" s="27">
        <v>0.45</v>
      </c>
      <c r="E2671" s="16" t="str">
        <f t="shared" si="41"/>
        <v>6530</v>
      </c>
    </row>
    <row r="2672" spans="1:5" x14ac:dyDescent="0.25">
      <c r="A2672" s="16">
        <v>6</v>
      </c>
      <c r="B2672" s="16">
        <v>5</v>
      </c>
      <c r="C2672" s="16">
        <v>31</v>
      </c>
      <c r="D2672" s="27">
        <v>0.45</v>
      </c>
      <c r="E2672" s="16" t="str">
        <f t="shared" si="41"/>
        <v>6531</v>
      </c>
    </row>
    <row r="2673" spans="1:5" x14ac:dyDescent="0.25">
      <c r="A2673" s="16">
        <v>6</v>
      </c>
      <c r="B2673" s="16">
        <v>5</v>
      </c>
      <c r="C2673" s="16">
        <v>32</v>
      </c>
      <c r="D2673" s="27">
        <v>0.45</v>
      </c>
      <c r="E2673" s="16" t="str">
        <f t="shared" si="41"/>
        <v>6532</v>
      </c>
    </row>
    <row r="2674" spans="1:5" x14ac:dyDescent="0.25">
      <c r="A2674" s="16">
        <v>6</v>
      </c>
      <c r="B2674" s="16">
        <v>5</v>
      </c>
      <c r="C2674" s="16">
        <v>33</v>
      </c>
      <c r="D2674" s="27">
        <v>0.45</v>
      </c>
      <c r="E2674" s="16" t="str">
        <f t="shared" si="41"/>
        <v>6533</v>
      </c>
    </row>
    <row r="2675" spans="1:5" x14ac:dyDescent="0.25">
      <c r="A2675" s="16">
        <v>6</v>
      </c>
      <c r="B2675" s="16">
        <v>5</v>
      </c>
      <c r="C2675" s="16">
        <v>34</v>
      </c>
      <c r="D2675" s="27">
        <v>0.45</v>
      </c>
      <c r="E2675" s="16" t="str">
        <f t="shared" si="41"/>
        <v>6534</v>
      </c>
    </row>
    <row r="2676" spans="1:5" x14ac:dyDescent="0.25">
      <c r="A2676" s="16">
        <v>6</v>
      </c>
      <c r="B2676" s="16">
        <v>5</v>
      </c>
      <c r="C2676" s="16">
        <v>35</v>
      </c>
      <c r="D2676" s="27">
        <v>0.45</v>
      </c>
      <c r="E2676" s="16" t="str">
        <f t="shared" si="41"/>
        <v>6535</v>
      </c>
    </row>
    <row r="2677" spans="1:5" x14ac:dyDescent="0.25">
      <c r="A2677" s="16">
        <v>6</v>
      </c>
      <c r="B2677" s="16">
        <v>5</v>
      </c>
      <c r="C2677" s="16">
        <v>36</v>
      </c>
      <c r="D2677" s="27">
        <v>0.45</v>
      </c>
      <c r="E2677" s="16" t="str">
        <f t="shared" si="41"/>
        <v>6536</v>
      </c>
    </row>
    <row r="2678" spans="1:5" x14ac:dyDescent="0.25">
      <c r="A2678" s="16">
        <v>6</v>
      </c>
      <c r="B2678" s="16">
        <v>5</v>
      </c>
      <c r="C2678" s="16">
        <v>37</v>
      </c>
      <c r="D2678" s="27">
        <v>0.45</v>
      </c>
      <c r="E2678" s="16" t="str">
        <f t="shared" si="41"/>
        <v>6537</v>
      </c>
    </row>
    <row r="2679" spans="1:5" x14ac:dyDescent="0.25">
      <c r="A2679" s="16">
        <v>6</v>
      </c>
      <c r="B2679" s="16">
        <v>5</v>
      </c>
      <c r="C2679" s="16">
        <v>38</v>
      </c>
      <c r="D2679" s="27">
        <v>0.45</v>
      </c>
      <c r="E2679" s="16" t="str">
        <f t="shared" si="41"/>
        <v>6538</v>
      </c>
    </row>
    <row r="2680" spans="1:5" x14ac:dyDescent="0.25">
      <c r="A2680" s="16">
        <v>6</v>
      </c>
      <c r="B2680" s="16">
        <v>5</v>
      </c>
      <c r="C2680" s="16">
        <v>39</v>
      </c>
      <c r="D2680" s="27">
        <v>0.35000000000000003</v>
      </c>
      <c r="E2680" s="16" t="str">
        <f t="shared" si="41"/>
        <v>6539</v>
      </c>
    </row>
    <row r="2681" spans="1:5" x14ac:dyDescent="0.25">
      <c r="A2681" s="16">
        <v>6</v>
      </c>
      <c r="B2681" s="16">
        <v>5</v>
      </c>
      <c r="C2681" s="16">
        <v>40</v>
      </c>
      <c r="D2681" s="27">
        <v>0.55000000000000004</v>
      </c>
      <c r="E2681" s="16" t="str">
        <f t="shared" si="41"/>
        <v>6540</v>
      </c>
    </row>
    <row r="2682" spans="1:5" x14ac:dyDescent="0.25">
      <c r="A2682" s="16">
        <v>6</v>
      </c>
      <c r="B2682" s="16">
        <v>5</v>
      </c>
      <c r="C2682" s="16">
        <v>41</v>
      </c>
      <c r="D2682" s="27">
        <v>0.45</v>
      </c>
      <c r="E2682" s="16" t="str">
        <f t="shared" si="41"/>
        <v>6541</v>
      </c>
    </row>
    <row r="2683" spans="1:5" x14ac:dyDescent="0.25">
      <c r="A2683" s="16">
        <v>6</v>
      </c>
      <c r="B2683" s="16">
        <v>5</v>
      </c>
      <c r="C2683" s="16">
        <v>42</v>
      </c>
      <c r="D2683" s="27">
        <v>0.45</v>
      </c>
      <c r="E2683" s="16" t="str">
        <f t="shared" si="41"/>
        <v>6542</v>
      </c>
    </row>
    <row r="2684" spans="1:5" x14ac:dyDescent="0.25">
      <c r="A2684" s="16">
        <v>6</v>
      </c>
      <c r="B2684" s="16">
        <v>5</v>
      </c>
      <c r="C2684" s="16">
        <v>43</v>
      </c>
      <c r="D2684" s="27">
        <v>0.45</v>
      </c>
      <c r="E2684" s="16" t="str">
        <f t="shared" si="41"/>
        <v>6543</v>
      </c>
    </row>
    <row r="2685" spans="1:5" x14ac:dyDescent="0.25">
      <c r="A2685" s="16">
        <v>6</v>
      </c>
      <c r="B2685" s="16">
        <v>5</v>
      </c>
      <c r="C2685" s="16">
        <v>44</v>
      </c>
      <c r="D2685" s="27">
        <v>0.45</v>
      </c>
      <c r="E2685" s="16" t="str">
        <f t="shared" si="41"/>
        <v>6544</v>
      </c>
    </row>
    <row r="2686" spans="1:5" x14ac:dyDescent="0.25">
      <c r="A2686" s="16">
        <v>6</v>
      </c>
      <c r="B2686" s="16">
        <v>5</v>
      </c>
      <c r="C2686" s="16">
        <v>45</v>
      </c>
      <c r="D2686" s="27">
        <v>0.45</v>
      </c>
      <c r="E2686" s="16" t="str">
        <f t="shared" si="41"/>
        <v>6545</v>
      </c>
    </row>
    <row r="2687" spans="1:5" x14ac:dyDescent="0.25">
      <c r="A2687" s="16">
        <v>6</v>
      </c>
      <c r="B2687" s="16">
        <v>5</v>
      </c>
      <c r="C2687" s="16">
        <v>46</v>
      </c>
      <c r="D2687" s="27">
        <v>0.45</v>
      </c>
      <c r="E2687" s="16" t="str">
        <f t="shared" si="41"/>
        <v>6546</v>
      </c>
    </row>
    <row r="2688" spans="1:5" x14ac:dyDescent="0.25">
      <c r="A2688" s="16">
        <v>6</v>
      </c>
      <c r="B2688" s="16">
        <v>5</v>
      </c>
      <c r="C2688" s="16">
        <v>47</v>
      </c>
      <c r="D2688" s="27">
        <v>0.45</v>
      </c>
      <c r="E2688" s="16" t="str">
        <f t="shared" si="41"/>
        <v>6547</v>
      </c>
    </row>
    <row r="2689" spans="1:5" x14ac:dyDescent="0.25">
      <c r="A2689" s="16">
        <v>6</v>
      </c>
      <c r="B2689" s="16">
        <v>5</v>
      </c>
      <c r="C2689" s="16">
        <v>48</v>
      </c>
      <c r="D2689" s="27">
        <v>0.45</v>
      </c>
      <c r="E2689" s="16" t="str">
        <f t="shared" si="41"/>
        <v>6548</v>
      </c>
    </row>
    <row r="2690" spans="1:5" x14ac:dyDescent="0.25">
      <c r="A2690" s="16">
        <v>6</v>
      </c>
      <c r="B2690" s="16">
        <v>5</v>
      </c>
      <c r="C2690" s="16">
        <v>49</v>
      </c>
      <c r="D2690" s="27">
        <v>0.45</v>
      </c>
      <c r="E2690" s="16" t="str">
        <f t="shared" si="41"/>
        <v>6549</v>
      </c>
    </row>
    <row r="2691" spans="1:5" x14ac:dyDescent="0.25">
      <c r="A2691" s="16">
        <v>6</v>
      </c>
      <c r="B2691" s="16">
        <v>5</v>
      </c>
      <c r="C2691" s="16">
        <v>50</v>
      </c>
      <c r="D2691" s="27">
        <v>0.45</v>
      </c>
      <c r="E2691" s="16" t="str">
        <f t="shared" ref="E2691:E2754" si="42">A2691&amp;B2691&amp;C2691</f>
        <v>6550</v>
      </c>
    </row>
    <row r="2692" spans="1:5" x14ac:dyDescent="0.25">
      <c r="A2692" s="16">
        <v>6</v>
      </c>
      <c r="B2692" s="16">
        <v>5</v>
      </c>
      <c r="C2692" s="16">
        <v>51</v>
      </c>
      <c r="D2692" s="27">
        <v>0.45</v>
      </c>
      <c r="E2692" s="16" t="str">
        <f t="shared" si="42"/>
        <v>6551</v>
      </c>
    </row>
    <row r="2693" spans="1:5" x14ac:dyDescent="0.25">
      <c r="A2693" s="16">
        <v>6</v>
      </c>
      <c r="B2693" s="16">
        <v>5</v>
      </c>
      <c r="C2693" s="16">
        <v>52</v>
      </c>
      <c r="D2693" s="27">
        <v>0.45</v>
      </c>
      <c r="E2693" s="16" t="str">
        <f t="shared" si="42"/>
        <v>6552</v>
      </c>
    </row>
    <row r="2694" spans="1:5" x14ac:dyDescent="0.25">
      <c r="A2694" s="16">
        <v>6</v>
      </c>
      <c r="B2694" s="16">
        <v>5</v>
      </c>
      <c r="C2694" s="16">
        <v>53</v>
      </c>
      <c r="D2694" s="27">
        <v>0.65</v>
      </c>
      <c r="E2694" s="16" t="str">
        <f t="shared" si="42"/>
        <v>6553</v>
      </c>
    </row>
    <row r="2695" spans="1:5" x14ac:dyDescent="0.25">
      <c r="A2695" s="16">
        <v>6</v>
      </c>
      <c r="B2695" s="16">
        <v>5</v>
      </c>
      <c r="C2695" s="16">
        <v>54</v>
      </c>
      <c r="D2695" s="27">
        <v>0.15</v>
      </c>
      <c r="E2695" s="16" t="str">
        <f t="shared" si="42"/>
        <v>6554</v>
      </c>
    </row>
    <row r="2696" spans="1:5" x14ac:dyDescent="0.25">
      <c r="A2696" s="16">
        <v>6</v>
      </c>
      <c r="B2696" s="16">
        <v>5</v>
      </c>
      <c r="C2696" s="16">
        <v>55</v>
      </c>
      <c r="D2696" s="27">
        <v>0.4</v>
      </c>
      <c r="E2696" s="16" t="str">
        <f t="shared" si="42"/>
        <v>6555</v>
      </c>
    </row>
    <row r="2697" spans="1:5" x14ac:dyDescent="0.25">
      <c r="A2697" s="16">
        <v>6</v>
      </c>
      <c r="B2697" s="16">
        <v>5</v>
      </c>
      <c r="C2697" s="16">
        <v>56</v>
      </c>
      <c r="D2697" s="27">
        <v>0.2</v>
      </c>
      <c r="E2697" s="16" t="str">
        <f t="shared" si="42"/>
        <v>6556</v>
      </c>
    </row>
    <row r="2698" spans="1:5" x14ac:dyDescent="0.25">
      <c r="A2698" s="16">
        <v>6</v>
      </c>
      <c r="B2698" s="16">
        <v>5</v>
      </c>
      <c r="C2698" s="16">
        <v>57</v>
      </c>
      <c r="D2698" s="27">
        <v>0.8</v>
      </c>
      <c r="E2698" s="16" t="str">
        <f t="shared" si="42"/>
        <v>6557</v>
      </c>
    </row>
    <row r="2699" spans="1:5" x14ac:dyDescent="0.25">
      <c r="A2699" s="16">
        <v>6</v>
      </c>
      <c r="B2699" s="16">
        <v>5</v>
      </c>
      <c r="C2699" s="16">
        <v>58</v>
      </c>
      <c r="D2699" s="27">
        <v>0.5</v>
      </c>
      <c r="E2699" s="16" t="str">
        <f t="shared" si="42"/>
        <v>6558</v>
      </c>
    </row>
    <row r="2700" spans="1:5" x14ac:dyDescent="0.25">
      <c r="A2700" s="16">
        <v>6</v>
      </c>
      <c r="B2700" s="16">
        <v>5</v>
      </c>
      <c r="C2700" s="16">
        <v>59</v>
      </c>
      <c r="D2700" s="27">
        <v>0.5</v>
      </c>
      <c r="E2700" s="16" t="str">
        <f t="shared" si="42"/>
        <v>6559</v>
      </c>
    </row>
    <row r="2701" spans="1:5" x14ac:dyDescent="0.25">
      <c r="A2701" s="16">
        <v>6</v>
      </c>
      <c r="B2701" s="16">
        <v>5</v>
      </c>
      <c r="C2701" s="16">
        <v>60</v>
      </c>
      <c r="D2701" s="27">
        <v>0.5</v>
      </c>
      <c r="E2701" s="16" t="str">
        <f t="shared" si="42"/>
        <v>6560</v>
      </c>
    </row>
    <row r="2702" spans="1:5" x14ac:dyDescent="0.25">
      <c r="A2702" s="16">
        <v>6</v>
      </c>
      <c r="B2702" s="16">
        <v>6</v>
      </c>
      <c r="C2702" s="16">
        <v>1</v>
      </c>
      <c r="D2702" s="27">
        <v>0.5</v>
      </c>
      <c r="E2702" s="16" t="str">
        <f t="shared" si="42"/>
        <v>661</v>
      </c>
    </row>
    <row r="2703" spans="1:5" x14ac:dyDescent="0.25">
      <c r="A2703" s="16">
        <v>6</v>
      </c>
      <c r="B2703" s="16">
        <v>6</v>
      </c>
      <c r="C2703" s="16">
        <v>2</v>
      </c>
      <c r="D2703" s="27">
        <v>0.5</v>
      </c>
      <c r="E2703" s="16" t="str">
        <f t="shared" si="42"/>
        <v>662</v>
      </c>
    </row>
    <row r="2704" spans="1:5" x14ac:dyDescent="0.25">
      <c r="A2704" s="16">
        <v>6</v>
      </c>
      <c r="B2704" s="16">
        <v>6</v>
      </c>
      <c r="C2704" s="16">
        <v>3</v>
      </c>
      <c r="D2704" s="27">
        <v>0.5</v>
      </c>
      <c r="E2704" s="16" t="str">
        <f t="shared" si="42"/>
        <v>663</v>
      </c>
    </row>
    <row r="2705" spans="1:5" x14ac:dyDescent="0.25">
      <c r="A2705" s="16">
        <v>6</v>
      </c>
      <c r="B2705" s="16">
        <v>6</v>
      </c>
      <c r="C2705" s="16">
        <v>4</v>
      </c>
      <c r="D2705" s="27">
        <v>0.5</v>
      </c>
      <c r="E2705" s="16" t="str">
        <f t="shared" si="42"/>
        <v>664</v>
      </c>
    </row>
    <row r="2706" spans="1:5" x14ac:dyDescent="0.25">
      <c r="A2706" s="16">
        <v>6</v>
      </c>
      <c r="B2706" s="16">
        <v>6</v>
      </c>
      <c r="C2706" s="16">
        <v>5</v>
      </c>
      <c r="D2706" s="27">
        <v>0.5</v>
      </c>
      <c r="E2706" s="16" t="str">
        <f t="shared" si="42"/>
        <v>665</v>
      </c>
    </row>
    <row r="2707" spans="1:5" x14ac:dyDescent="0.25">
      <c r="A2707" s="16">
        <v>6</v>
      </c>
      <c r="B2707" s="16">
        <v>6</v>
      </c>
      <c r="C2707" s="16">
        <v>6</v>
      </c>
      <c r="D2707" s="27">
        <v>0.5</v>
      </c>
      <c r="E2707" s="16" t="str">
        <f t="shared" si="42"/>
        <v>666</v>
      </c>
    </row>
    <row r="2708" spans="1:5" x14ac:dyDescent="0.25">
      <c r="A2708" s="16">
        <v>6</v>
      </c>
      <c r="B2708" s="16">
        <v>6</v>
      </c>
      <c r="C2708" s="16">
        <v>7</v>
      </c>
      <c r="D2708" s="27">
        <v>0.5</v>
      </c>
      <c r="E2708" s="16" t="str">
        <f t="shared" si="42"/>
        <v>667</v>
      </c>
    </row>
    <row r="2709" spans="1:5" x14ac:dyDescent="0.25">
      <c r="A2709" s="16">
        <v>6</v>
      </c>
      <c r="B2709" s="16">
        <v>6</v>
      </c>
      <c r="C2709" s="16">
        <v>8</v>
      </c>
      <c r="D2709" s="27">
        <v>0.4</v>
      </c>
      <c r="E2709" s="16" t="str">
        <f t="shared" si="42"/>
        <v>668</v>
      </c>
    </row>
    <row r="2710" spans="1:5" x14ac:dyDescent="0.25">
      <c r="A2710" s="16">
        <v>6</v>
      </c>
      <c r="B2710" s="16">
        <v>6</v>
      </c>
      <c r="C2710" s="16">
        <v>9</v>
      </c>
      <c r="D2710" s="27">
        <v>0.6</v>
      </c>
      <c r="E2710" s="16" t="str">
        <f t="shared" si="42"/>
        <v>669</v>
      </c>
    </row>
    <row r="2711" spans="1:5" x14ac:dyDescent="0.25">
      <c r="A2711" s="16">
        <v>6</v>
      </c>
      <c r="B2711" s="16">
        <v>6</v>
      </c>
      <c r="C2711" s="16">
        <v>10</v>
      </c>
      <c r="D2711" s="27">
        <v>0.5</v>
      </c>
      <c r="E2711" s="16" t="str">
        <f t="shared" si="42"/>
        <v>6610</v>
      </c>
    </row>
    <row r="2712" spans="1:5" x14ac:dyDescent="0.25">
      <c r="A2712" s="16">
        <v>6</v>
      </c>
      <c r="B2712" s="16">
        <v>6</v>
      </c>
      <c r="C2712" s="16">
        <v>11</v>
      </c>
      <c r="D2712" s="27">
        <v>0.5</v>
      </c>
      <c r="E2712" s="16" t="str">
        <f t="shared" si="42"/>
        <v>6611</v>
      </c>
    </row>
    <row r="2713" spans="1:5" x14ac:dyDescent="0.25">
      <c r="A2713" s="16">
        <v>6</v>
      </c>
      <c r="B2713" s="16">
        <v>6</v>
      </c>
      <c r="C2713" s="16">
        <v>12</v>
      </c>
      <c r="D2713" s="27">
        <v>0.5</v>
      </c>
      <c r="E2713" s="16" t="str">
        <f t="shared" si="42"/>
        <v>6612</v>
      </c>
    </row>
    <row r="2714" spans="1:5" x14ac:dyDescent="0.25">
      <c r="A2714" s="16">
        <v>6</v>
      </c>
      <c r="B2714" s="16">
        <v>6</v>
      </c>
      <c r="C2714" s="16">
        <v>13</v>
      </c>
      <c r="D2714" s="27">
        <v>0.5</v>
      </c>
      <c r="E2714" s="16" t="str">
        <f t="shared" si="42"/>
        <v>6613</v>
      </c>
    </row>
    <row r="2715" spans="1:5" x14ac:dyDescent="0.25">
      <c r="A2715" s="16">
        <v>6</v>
      </c>
      <c r="B2715" s="16">
        <v>6</v>
      </c>
      <c r="C2715" s="16">
        <v>14</v>
      </c>
      <c r="D2715" s="27">
        <v>0.5</v>
      </c>
      <c r="E2715" s="16" t="str">
        <f t="shared" si="42"/>
        <v>6614</v>
      </c>
    </row>
    <row r="2716" spans="1:5" x14ac:dyDescent="0.25">
      <c r="A2716" s="16">
        <v>6</v>
      </c>
      <c r="B2716" s="16">
        <v>6</v>
      </c>
      <c r="C2716" s="16">
        <v>15</v>
      </c>
      <c r="D2716" s="27">
        <v>0.5</v>
      </c>
      <c r="E2716" s="16" t="str">
        <f t="shared" si="42"/>
        <v>6615</v>
      </c>
    </row>
    <row r="2717" spans="1:5" x14ac:dyDescent="0.25">
      <c r="A2717" s="16">
        <v>6</v>
      </c>
      <c r="B2717" s="16">
        <v>6</v>
      </c>
      <c r="C2717" s="16">
        <v>16</v>
      </c>
      <c r="D2717" s="27">
        <v>0.5</v>
      </c>
      <c r="E2717" s="16" t="str">
        <f t="shared" si="42"/>
        <v>6616</v>
      </c>
    </row>
    <row r="2718" spans="1:5" x14ac:dyDescent="0.25">
      <c r="A2718" s="16">
        <v>6</v>
      </c>
      <c r="B2718" s="16">
        <v>6</v>
      </c>
      <c r="C2718" s="16">
        <v>17</v>
      </c>
      <c r="D2718" s="27">
        <v>0.5</v>
      </c>
      <c r="E2718" s="16" t="str">
        <f t="shared" si="42"/>
        <v>6617</v>
      </c>
    </row>
    <row r="2719" spans="1:5" x14ac:dyDescent="0.25">
      <c r="A2719" s="16">
        <v>6</v>
      </c>
      <c r="B2719" s="16">
        <v>6</v>
      </c>
      <c r="C2719" s="16">
        <v>18</v>
      </c>
      <c r="D2719" s="27">
        <v>0.5</v>
      </c>
      <c r="E2719" s="16" t="str">
        <f t="shared" si="42"/>
        <v>6618</v>
      </c>
    </row>
    <row r="2720" spans="1:5" x14ac:dyDescent="0.25">
      <c r="A2720" s="16">
        <v>6</v>
      </c>
      <c r="B2720" s="16">
        <v>6</v>
      </c>
      <c r="C2720" s="16">
        <v>19</v>
      </c>
      <c r="D2720" s="27">
        <v>0.5</v>
      </c>
      <c r="E2720" s="16" t="str">
        <f t="shared" si="42"/>
        <v>6619</v>
      </c>
    </row>
    <row r="2721" spans="1:5" x14ac:dyDescent="0.25">
      <c r="A2721" s="16">
        <v>6</v>
      </c>
      <c r="B2721" s="16">
        <v>6</v>
      </c>
      <c r="C2721" s="16">
        <v>20</v>
      </c>
      <c r="D2721" s="27">
        <v>0.5</v>
      </c>
      <c r="E2721" s="16" t="str">
        <f t="shared" si="42"/>
        <v>6620</v>
      </c>
    </row>
    <row r="2722" spans="1:5" x14ac:dyDescent="0.25">
      <c r="A2722" s="16">
        <v>6</v>
      </c>
      <c r="B2722" s="16">
        <v>6</v>
      </c>
      <c r="C2722" s="16">
        <v>21</v>
      </c>
      <c r="D2722" s="27">
        <v>0.5</v>
      </c>
      <c r="E2722" s="16" t="str">
        <f t="shared" si="42"/>
        <v>6621</v>
      </c>
    </row>
    <row r="2723" spans="1:5" x14ac:dyDescent="0.25">
      <c r="A2723" s="16">
        <v>6</v>
      </c>
      <c r="B2723" s="16">
        <v>6</v>
      </c>
      <c r="C2723" s="16">
        <v>22</v>
      </c>
      <c r="D2723" s="27">
        <v>0.5</v>
      </c>
      <c r="E2723" s="16" t="str">
        <f t="shared" si="42"/>
        <v>6622</v>
      </c>
    </row>
    <row r="2724" spans="1:5" x14ac:dyDescent="0.25">
      <c r="A2724" s="16">
        <v>6</v>
      </c>
      <c r="B2724" s="16">
        <v>6</v>
      </c>
      <c r="C2724" s="16">
        <v>23</v>
      </c>
      <c r="D2724" s="27">
        <v>0.65</v>
      </c>
      <c r="E2724" s="16" t="str">
        <f t="shared" si="42"/>
        <v>6623</v>
      </c>
    </row>
    <row r="2725" spans="1:5" x14ac:dyDescent="0.25">
      <c r="A2725" s="16">
        <v>6</v>
      </c>
      <c r="B2725" s="16">
        <v>6</v>
      </c>
      <c r="C2725" s="16">
        <v>24</v>
      </c>
      <c r="D2725" s="27">
        <v>0.65</v>
      </c>
      <c r="E2725" s="16" t="str">
        <f t="shared" si="42"/>
        <v>6624</v>
      </c>
    </row>
    <row r="2726" spans="1:5" x14ac:dyDescent="0.25">
      <c r="A2726" s="16">
        <v>6</v>
      </c>
      <c r="B2726" s="16">
        <v>6</v>
      </c>
      <c r="C2726" s="16">
        <v>25</v>
      </c>
      <c r="D2726" s="27">
        <v>0.8</v>
      </c>
      <c r="E2726" s="16" t="str">
        <f t="shared" si="42"/>
        <v>6625</v>
      </c>
    </row>
    <row r="2727" spans="1:5" x14ac:dyDescent="0.25">
      <c r="A2727" s="16">
        <v>6</v>
      </c>
      <c r="B2727" s="16">
        <v>6</v>
      </c>
      <c r="C2727" s="16">
        <v>26</v>
      </c>
      <c r="D2727" s="27">
        <v>0.45</v>
      </c>
      <c r="E2727" s="16" t="str">
        <f t="shared" si="42"/>
        <v>6626</v>
      </c>
    </row>
    <row r="2728" spans="1:5" x14ac:dyDescent="0.25">
      <c r="A2728" s="16">
        <v>6</v>
      </c>
      <c r="B2728" s="16">
        <v>6</v>
      </c>
      <c r="C2728" s="16">
        <v>27</v>
      </c>
      <c r="D2728" s="27">
        <v>0.55000000000000004</v>
      </c>
      <c r="E2728" s="16" t="str">
        <f t="shared" si="42"/>
        <v>6627</v>
      </c>
    </row>
    <row r="2729" spans="1:5" x14ac:dyDescent="0.25">
      <c r="A2729" s="16">
        <v>6</v>
      </c>
      <c r="B2729" s="16">
        <v>6</v>
      </c>
      <c r="C2729" s="16">
        <v>28</v>
      </c>
      <c r="D2729" s="27">
        <v>0.4</v>
      </c>
      <c r="E2729" s="16" t="str">
        <f t="shared" si="42"/>
        <v>6628</v>
      </c>
    </row>
    <row r="2730" spans="1:5" x14ac:dyDescent="0.25">
      <c r="A2730" s="16">
        <v>6</v>
      </c>
      <c r="B2730" s="16">
        <v>6</v>
      </c>
      <c r="C2730" s="16">
        <v>29</v>
      </c>
      <c r="D2730" s="27">
        <v>0.75</v>
      </c>
      <c r="E2730" s="16" t="str">
        <f t="shared" si="42"/>
        <v>6629</v>
      </c>
    </row>
    <row r="2731" spans="1:5" x14ac:dyDescent="0.25">
      <c r="A2731" s="16">
        <v>6</v>
      </c>
      <c r="B2731" s="16">
        <v>6</v>
      </c>
      <c r="C2731" s="16">
        <v>30</v>
      </c>
      <c r="D2731" s="27">
        <v>0.3</v>
      </c>
      <c r="E2731" s="16" t="str">
        <f t="shared" si="42"/>
        <v>6630</v>
      </c>
    </row>
    <row r="2732" spans="1:5" x14ac:dyDescent="0.25">
      <c r="A2732" s="16">
        <v>6</v>
      </c>
      <c r="B2732" s="16">
        <v>6</v>
      </c>
      <c r="C2732" s="16">
        <v>31</v>
      </c>
      <c r="D2732" s="27">
        <v>0.5</v>
      </c>
      <c r="E2732" s="16" t="str">
        <f t="shared" si="42"/>
        <v>6631</v>
      </c>
    </row>
    <row r="2733" spans="1:5" x14ac:dyDescent="0.25">
      <c r="A2733" s="16">
        <v>6</v>
      </c>
      <c r="B2733" s="16">
        <v>6</v>
      </c>
      <c r="C2733" s="16">
        <v>32</v>
      </c>
      <c r="D2733" s="27">
        <v>0.5</v>
      </c>
      <c r="E2733" s="16" t="str">
        <f t="shared" si="42"/>
        <v>6632</v>
      </c>
    </row>
    <row r="2734" spans="1:5" x14ac:dyDescent="0.25">
      <c r="A2734" s="16">
        <v>6</v>
      </c>
      <c r="B2734" s="16">
        <v>6</v>
      </c>
      <c r="C2734" s="16">
        <v>33</v>
      </c>
      <c r="D2734" s="27">
        <v>0.5</v>
      </c>
      <c r="E2734" s="16" t="str">
        <f t="shared" si="42"/>
        <v>6633</v>
      </c>
    </row>
    <row r="2735" spans="1:5" x14ac:dyDescent="0.25">
      <c r="A2735" s="16">
        <v>6</v>
      </c>
      <c r="B2735" s="16">
        <v>6</v>
      </c>
      <c r="C2735" s="16">
        <v>34</v>
      </c>
      <c r="D2735" s="27">
        <v>0.5</v>
      </c>
      <c r="E2735" s="16" t="str">
        <f t="shared" si="42"/>
        <v>6634</v>
      </c>
    </row>
    <row r="2736" spans="1:5" x14ac:dyDescent="0.25">
      <c r="A2736" s="16">
        <v>6</v>
      </c>
      <c r="B2736" s="16">
        <v>6</v>
      </c>
      <c r="C2736" s="16">
        <v>35</v>
      </c>
      <c r="D2736" s="27">
        <v>0.5</v>
      </c>
      <c r="E2736" s="16" t="str">
        <f t="shared" si="42"/>
        <v>6635</v>
      </c>
    </row>
    <row r="2737" spans="1:5" x14ac:dyDescent="0.25">
      <c r="A2737" s="16">
        <v>6</v>
      </c>
      <c r="B2737" s="16">
        <v>6</v>
      </c>
      <c r="C2737" s="16">
        <v>36</v>
      </c>
      <c r="D2737" s="27">
        <v>0.5</v>
      </c>
      <c r="E2737" s="16" t="str">
        <f t="shared" si="42"/>
        <v>6636</v>
      </c>
    </row>
    <row r="2738" spans="1:5" x14ac:dyDescent="0.25">
      <c r="A2738" s="16">
        <v>6</v>
      </c>
      <c r="B2738" s="16">
        <v>6</v>
      </c>
      <c r="C2738" s="16">
        <v>37</v>
      </c>
      <c r="D2738" s="27">
        <v>0.5</v>
      </c>
      <c r="E2738" s="16" t="str">
        <f t="shared" si="42"/>
        <v>6637</v>
      </c>
    </row>
    <row r="2739" spans="1:5" x14ac:dyDescent="0.25">
      <c r="A2739" s="16">
        <v>6</v>
      </c>
      <c r="B2739" s="16">
        <v>6</v>
      </c>
      <c r="C2739" s="16">
        <v>38</v>
      </c>
      <c r="D2739" s="27">
        <v>0.5</v>
      </c>
      <c r="E2739" s="16" t="str">
        <f t="shared" si="42"/>
        <v>6638</v>
      </c>
    </row>
    <row r="2740" spans="1:5" x14ac:dyDescent="0.25">
      <c r="A2740" s="16">
        <v>6</v>
      </c>
      <c r="B2740" s="16">
        <v>6</v>
      </c>
      <c r="C2740" s="16">
        <v>39</v>
      </c>
      <c r="D2740" s="27">
        <v>0.5</v>
      </c>
      <c r="E2740" s="16" t="str">
        <f t="shared" si="42"/>
        <v>6639</v>
      </c>
    </row>
    <row r="2741" spans="1:5" x14ac:dyDescent="0.25">
      <c r="A2741" s="16">
        <v>6</v>
      </c>
      <c r="B2741" s="16">
        <v>6</v>
      </c>
      <c r="C2741" s="16">
        <v>40</v>
      </c>
      <c r="D2741" s="27">
        <v>0.5</v>
      </c>
      <c r="E2741" s="16" t="str">
        <f t="shared" si="42"/>
        <v>6640</v>
      </c>
    </row>
    <row r="2742" spans="1:5" x14ac:dyDescent="0.25">
      <c r="A2742" s="16">
        <v>6</v>
      </c>
      <c r="B2742" s="16">
        <v>6</v>
      </c>
      <c r="C2742" s="16">
        <v>41</v>
      </c>
      <c r="D2742" s="27">
        <v>0.5</v>
      </c>
      <c r="E2742" s="16" t="str">
        <f t="shared" si="42"/>
        <v>6641</v>
      </c>
    </row>
    <row r="2743" spans="1:5" x14ac:dyDescent="0.25">
      <c r="A2743" s="16">
        <v>6</v>
      </c>
      <c r="B2743" s="16">
        <v>6</v>
      </c>
      <c r="C2743" s="16">
        <v>42</v>
      </c>
      <c r="D2743" s="27">
        <v>0.5</v>
      </c>
      <c r="E2743" s="16" t="str">
        <f t="shared" si="42"/>
        <v>6642</v>
      </c>
    </row>
    <row r="2744" spans="1:5" x14ac:dyDescent="0.25">
      <c r="A2744" s="16">
        <v>6</v>
      </c>
      <c r="B2744" s="16">
        <v>6</v>
      </c>
      <c r="C2744" s="16">
        <v>43</v>
      </c>
      <c r="D2744" s="27">
        <v>0.5</v>
      </c>
      <c r="E2744" s="16" t="str">
        <f t="shared" si="42"/>
        <v>6643</v>
      </c>
    </row>
    <row r="2745" spans="1:5" x14ac:dyDescent="0.25">
      <c r="A2745" s="16">
        <v>6</v>
      </c>
      <c r="B2745" s="16">
        <v>6</v>
      </c>
      <c r="C2745" s="16">
        <v>44</v>
      </c>
      <c r="D2745" s="27">
        <v>0.5</v>
      </c>
      <c r="E2745" s="16" t="str">
        <f t="shared" si="42"/>
        <v>6644</v>
      </c>
    </row>
    <row r="2746" spans="1:5" x14ac:dyDescent="0.25">
      <c r="A2746" s="16">
        <v>6</v>
      </c>
      <c r="B2746" s="16">
        <v>6</v>
      </c>
      <c r="C2746" s="16">
        <v>45</v>
      </c>
      <c r="D2746" s="27">
        <v>0.5</v>
      </c>
      <c r="E2746" s="16" t="str">
        <f t="shared" si="42"/>
        <v>6645</v>
      </c>
    </row>
    <row r="2747" spans="1:5" x14ac:dyDescent="0.25">
      <c r="A2747" s="16">
        <v>6</v>
      </c>
      <c r="B2747" s="16">
        <v>6</v>
      </c>
      <c r="C2747" s="16">
        <v>46</v>
      </c>
      <c r="D2747" s="27">
        <v>0.5</v>
      </c>
      <c r="E2747" s="16" t="str">
        <f t="shared" si="42"/>
        <v>6646</v>
      </c>
    </row>
    <row r="2748" spans="1:5" x14ac:dyDescent="0.25">
      <c r="A2748" s="16">
        <v>6</v>
      </c>
      <c r="B2748" s="16">
        <v>6</v>
      </c>
      <c r="C2748" s="16">
        <v>47</v>
      </c>
      <c r="D2748" s="27">
        <v>0.5</v>
      </c>
      <c r="E2748" s="16" t="str">
        <f t="shared" si="42"/>
        <v>6647</v>
      </c>
    </row>
    <row r="2749" spans="1:5" x14ac:dyDescent="0.25">
      <c r="A2749" s="16">
        <v>6</v>
      </c>
      <c r="B2749" s="16">
        <v>6</v>
      </c>
      <c r="C2749" s="16">
        <v>48</v>
      </c>
      <c r="D2749" s="27">
        <v>0.5</v>
      </c>
      <c r="E2749" s="16" t="str">
        <f t="shared" si="42"/>
        <v>6648</v>
      </c>
    </row>
    <row r="2750" spans="1:5" x14ac:dyDescent="0.25">
      <c r="A2750" s="16">
        <v>6</v>
      </c>
      <c r="B2750" s="16">
        <v>6</v>
      </c>
      <c r="C2750" s="16">
        <v>49</v>
      </c>
      <c r="D2750" s="27">
        <v>0.5</v>
      </c>
      <c r="E2750" s="16" t="str">
        <f t="shared" si="42"/>
        <v>6649</v>
      </c>
    </row>
    <row r="2751" spans="1:5" x14ac:dyDescent="0.25">
      <c r="A2751" s="16">
        <v>6</v>
      </c>
      <c r="B2751" s="16">
        <v>6</v>
      </c>
      <c r="C2751" s="16">
        <v>50</v>
      </c>
      <c r="D2751" s="27">
        <v>0.5</v>
      </c>
      <c r="E2751" s="16" t="str">
        <f t="shared" si="42"/>
        <v>6650</v>
      </c>
    </row>
    <row r="2752" spans="1:5" x14ac:dyDescent="0.25">
      <c r="A2752" s="16">
        <v>6</v>
      </c>
      <c r="B2752" s="16">
        <v>6</v>
      </c>
      <c r="C2752" s="16">
        <v>51</v>
      </c>
      <c r="D2752" s="27">
        <v>0.5</v>
      </c>
      <c r="E2752" s="16" t="str">
        <f t="shared" si="42"/>
        <v>6651</v>
      </c>
    </row>
    <row r="2753" spans="1:5" x14ac:dyDescent="0.25">
      <c r="A2753" s="16">
        <v>6</v>
      </c>
      <c r="B2753" s="16">
        <v>6</v>
      </c>
      <c r="C2753" s="16">
        <v>52</v>
      </c>
      <c r="D2753" s="27">
        <v>0.6</v>
      </c>
      <c r="E2753" s="16" t="str">
        <f t="shared" si="42"/>
        <v>6652</v>
      </c>
    </row>
    <row r="2754" spans="1:5" x14ac:dyDescent="0.25">
      <c r="A2754" s="16">
        <v>6</v>
      </c>
      <c r="B2754" s="16">
        <v>6</v>
      </c>
      <c r="C2754" s="16">
        <v>53</v>
      </c>
      <c r="D2754" s="27">
        <v>0.4</v>
      </c>
      <c r="E2754" s="16" t="str">
        <f t="shared" si="42"/>
        <v>6653</v>
      </c>
    </row>
    <row r="2755" spans="1:5" x14ac:dyDescent="0.25">
      <c r="A2755" s="16">
        <v>6</v>
      </c>
      <c r="B2755" s="16">
        <v>6</v>
      </c>
      <c r="C2755" s="16">
        <v>54</v>
      </c>
      <c r="D2755" s="27">
        <v>0.5</v>
      </c>
      <c r="E2755" s="16" t="str">
        <f t="shared" ref="E2755:E2818" si="43">A2755&amp;B2755&amp;C2755</f>
        <v>6654</v>
      </c>
    </row>
    <row r="2756" spans="1:5" x14ac:dyDescent="0.25">
      <c r="A2756" s="16">
        <v>6</v>
      </c>
      <c r="B2756" s="16">
        <v>6</v>
      </c>
      <c r="C2756" s="16">
        <v>55</v>
      </c>
      <c r="D2756" s="27">
        <v>0.5</v>
      </c>
      <c r="E2756" s="16" t="str">
        <f t="shared" si="43"/>
        <v>6655</v>
      </c>
    </row>
    <row r="2757" spans="1:5" x14ac:dyDescent="0.25">
      <c r="A2757" s="16">
        <v>6</v>
      </c>
      <c r="B2757" s="16">
        <v>6</v>
      </c>
      <c r="C2757" s="16">
        <v>56</v>
      </c>
      <c r="D2757" s="27">
        <v>0.5</v>
      </c>
      <c r="E2757" s="16" t="str">
        <f t="shared" si="43"/>
        <v>6656</v>
      </c>
    </row>
    <row r="2758" spans="1:5" x14ac:dyDescent="0.25">
      <c r="A2758" s="16">
        <v>6</v>
      </c>
      <c r="B2758" s="16">
        <v>6</v>
      </c>
      <c r="C2758" s="16">
        <v>57</v>
      </c>
      <c r="D2758" s="27">
        <v>0.5</v>
      </c>
      <c r="E2758" s="16" t="str">
        <f t="shared" si="43"/>
        <v>6657</v>
      </c>
    </row>
    <row r="2759" spans="1:5" x14ac:dyDescent="0.25">
      <c r="A2759" s="16">
        <v>6</v>
      </c>
      <c r="B2759" s="16">
        <v>6</v>
      </c>
      <c r="C2759" s="16">
        <v>58</v>
      </c>
      <c r="D2759" s="27">
        <v>0.5</v>
      </c>
      <c r="E2759" s="16" t="str">
        <f t="shared" si="43"/>
        <v>6658</v>
      </c>
    </row>
    <row r="2760" spans="1:5" x14ac:dyDescent="0.25">
      <c r="A2760" s="16">
        <v>6</v>
      </c>
      <c r="B2760" s="16">
        <v>6</v>
      </c>
      <c r="C2760" s="16">
        <v>59</v>
      </c>
      <c r="D2760" s="27">
        <v>0.5</v>
      </c>
      <c r="E2760" s="16" t="str">
        <f t="shared" si="43"/>
        <v>6659</v>
      </c>
    </row>
    <row r="2761" spans="1:5" x14ac:dyDescent="0.25">
      <c r="A2761" s="16">
        <v>6</v>
      </c>
      <c r="B2761" s="16">
        <v>6</v>
      </c>
      <c r="C2761" s="16">
        <v>60</v>
      </c>
      <c r="D2761" s="27">
        <v>0.5</v>
      </c>
      <c r="E2761" s="16" t="str">
        <f t="shared" si="43"/>
        <v>6660</v>
      </c>
    </row>
    <row r="2762" spans="1:5" x14ac:dyDescent="0.25">
      <c r="A2762" s="16">
        <v>6</v>
      </c>
      <c r="B2762" s="16">
        <v>7</v>
      </c>
      <c r="C2762" s="16">
        <v>1</v>
      </c>
      <c r="D2762" s="27">
        <v>0.5</v>
      </c>
      <c r="E2762" s="16" t="str">
        <f t="shared" si="43"/>
        <v>671</v>
      </c>
    </row>
    <row r="2763" spans="1:5" x14ac:dyDescent="0.25">
      <c r="A2763" s="16">
        <v>6</v>
      </c>
      <c r="B2763" s="16">
        <v>7</v>
      </c>
      <c r="C2763" s="16">
        <v>2</v>
      </c>
      <c r="D2763" s="27">
        <v>0.5</v>
      </c>
      <c r="E2763" s="16" t="str">
        <f t="shared" si="43"/>
        <v>672</v>
      </c>
    </row>
    <row r="2764" spans="1:5" x14ac:dyDescent="0.25">
      <c r="A2764" s="16">
        <v>6</v>
      </c>
      <c r="B2764" s="16">
        <v>7</v>
      </c>
      <c r="C2764" s="16">
        <v>3</v>
      </c>
      <c r="D2764" s="27">
        <v>0.5</v>
      </c>
      <c r="E2764" s="16" t="str">
        <f t="shared" si="43"/>
        <v>673</v>
      </c>
    </row>
    <row r="2765" spans="1:5" x14ac:dyDescent="0.25">
      <c r="A2765" s="16">
        <v>6</v>
      </c>
      <c r="B2765" s="16">
        <v>7</v>
      </c>
      <c r="C2765" s="16">
        <v>4</v>
      </c>
      <c r="D2765" s="27">
        <v>0.8</v>
      </c>
      <c r="E2765" s="16" t="str">
        <f t="shared" si="43"/>
        <v>674</v>
      </c>
    </row>
    <row r="2766" spans="1:5" x14ac:dyDescent="0.25">
      <c r="A2766" s="16">
        <v>6</v>
      </c>
      <c r="B2766" s="16">
        <v>7</v>
      </c>
      <c r="C2766" s="16">
        <v>5</v>
      </c>
      <c r="D2766" s="27">
        <v>0.2</v>
      </c>
      <c r="E2766" s="16" t="str">
        <f t="shared" si="43"/>
        <v>675</v>
      </c>
    </row>
    <row r="2767" spans="1:5" x14ac:dyDescent="0.25">
      <c r="A2767" s="16">
        <v>6</v>
      </c>
      <c r="B2767" s="16">
        <v>7</v>
      </c>
      <c r="C2767" s="16">
        <v>6</v>
      </c>
      <c r="D2767" s="27">
        <v>0.4</v>
      </c>
      <c r="E2767" s="16" t="str">
        <f t="shared" si="43"/>
        <v>676</v>
      </c>
    </row>
    <row r="2768" spans="1:5" x14ac:dyDescent="0.25">
      <c r="A2768" s="16">
        <v>6</v>
      </c>
      <c r="B2768" s="16">
        <v>7</v>
      </c>
      <c r="C2768" s="16">
        <v>7</v>
      </c>
      <c r="D2768" s="27">
        <v>0.15</v>
      </c>
      <c r="E2768" s="16" t="str">
        <f t="shared" si="43"/>
        <v>677</v>
      </c>
    </row>
    <row r="2769" spans="1:5" x14ac:dyDescent="0.25">
      <c r="A2769" s="16">
        <v>6</v>
      </c>
      <c r="B2769" s="16">
        <v>7</v>
      </c>
      <c r="C2769" s="16">
        <v>8</v>
      </c>
      <c r="D2769" s="27">
        <v>0.65</v>
      </c>
      <c r="E2769" s="16" t="str">
        <f t="shared" si="43"/>
        <v>678</v>
      </c>
    </row>
    <row r="2770" spans="1:5" x14ac:dyDescent="0.25">
      <c r="A2770" s="16">
        <v>6</v>
      </c>
      <c r="B2770" s="16">
        <v>7</v>
      </c>
      <c r="C2770" s="16">
        <v>9</v>
      </c>
      <c r="D2770" s="27">
        <v>0.45</v>
      </c>
      <c r="E2770" s="16" t="str">
        <f t="shared" si="43"/>
        <v>679</v>
      </c>
    </row>
    <row r="2771" spans="1:5" x14ac:dyDescent="0.25">
      <c r="A2771" s="16">
        <v>6</v>
      </c>
      <c r="B2771" s="16">
        <v>7</v>
      </c>
      <c r="C2771" s="16">
        <v>10</v>
      </c>
      <c r="D2771" s="27">
        <v>0.45</v>
      </c>
      <c r="E2771" s="16" t="str">
        <f t="shared" si="43"/>
        <v>6710</v>
      </c>
    </row>
    <row r="2772" spans="1:5" x14ac:dyDescent="0.25">
      <c r="A2772" s="16">
        <v>6</v>
      </c>
      <c r="B2772" s="16">
        <v>7</v>
      </c>
      <c r="C2772" s="16">
        <v>11</v>
      </c>
      <c r="D2772" s="27">
        <v>0.45</v>
      </c>
      <c r="E2772" s="16" t="str">
        <f t="shared" si="43"/>
        <v>6711</v>
      </c>
    </row>
    <row r="2773" spans="1:5" x14ac:dyDescent="0.25">
      <c r="A2773" s="16">
        <v>6</v>
      </c>
      <c r="B2773" s="16">
        <v>7</v>
      </c>
      <c r="C2773" s="16">
        <v>12</v>
      </c>
      <c r="D2773" s="27">
        <v>0.45</v>
      </c>
      <c r="E2773" s="16" t="str">
        <f t="shared" si="43"/>
        <v>6712</v>
      </c>
    </row>
    <row r="2774" spans="1:5" x14ac:dyDescent="0.25">
      <c r="A2774" s="16">
        <v>6</v>
      </c>
      <c r="B2774" s="16">
        <v>7</v>
      </c>
      <c r="C2774" s="16">
        <v>13</v>
      </c>
      <c r="D2774" s="27">
        <v>0.45</v>
      </c>
      <c r="E2774" s="16" t="str">
        <f t="shared" si="43"/>
        <v>6713</v>
      </c>
    </row>
    <row r="2775" spans="1:5" x14ac:dyDescent="0.25">
      <c r="A2775" s="16">
        <v>6</v>
      </c>
      <c r="B2775" s="16">
        <v>7</v>
      </c>
      <c r="C2775" s="16">
        <v>14</v>
      </c>
      <c r="D2775" s="27">
        <v>0.45</v>
      </c>
      <c r="E2775" s="16" t="str">
        <f t="shared" si="43"/>
        <v>6714</v>
      </c>
    </row>
    <row r="2776" spans="1:5" x14ac:dyDescent="0.25">
      <c r="A2776" s="16">
        <v>6</v>
      </c>
      <c r="B2776" s="16">
        <v>7</v>
      </c>
      <c r="C2776" s="16">
        <v>15</v>
      </c>
      <c r="D2776" s="27">
        <v>0.45</v>
      </c>
      <c r="E2776" s="16" t="str">
        <f t="shared" si="43"/>
        <v>6715</v>
      </c>
    </row>
    <row r="2777" spans="1:5" x14ac:dyDescent="0.25">
      <c r="A2777" s="16">
        <v>6</v>
      </c>
      <c r="B2777" s="16">
        <v>7</v>
      </c>
      <c r="C2777" s="16">
        <v>16</v>
      </c>
      <c r="D2777" s="27">
        <v>0.45</v>
      </c>
      <c r="E2777" s="16" t="str">
        <f t="shared" si="43"/>
        <v>6716</v>
      </c>
    </row>
    <row r="2778" spans="1:5" x14ac:dyDescent="0.25">
      <c r="A2778" s="16">
        <v>6</v>
      </c>
      <c r="B2778" s="16">
        <v>7</v>
      </c>
      <c r="C2778" s="16">
        <v>17</v>
      </c>
      <c r="D2778" s="27">
        <v>0.45</v>
      </c>
      <c r="E2778" s="16" t="str">
        <f t="shared" si="43"/>
        <v>6717</v>
      </c>
    </row>
    <row r="2779" spans="1:5" x14ac:dyDescent="0.25">
      <c r="A2779" s="16">
        <v>6</v>
      </c>
      <c r="B2779" s="16">
        <v>7</v>
      </c>
      <c r="C2779" s="16">
        <v>18</v>
      </c>
      <c r="D2779" s="27">
        <v>0.45</v>
      </c>
      <c r="E2779" s="16" t="str">
        <f t="shared" si="43"/>
        <v>6718</v>
      </c>
    </row>
    <row r="2780" spans="1:5" x14ac:dyDescent="0.25">
      <c r="A2780" s="16">
        <v>6</v>
      </c>
      <c r="B2780" s="16">
        <v>7</v>
      </c>
      <c r="C2780" s="16">
        <v>19</v>
      </c>
      <c r="D2780" s="27">
        <v>0.45</v>
      </c>
      <c r="E2780" s="16" t="str">
        <f t="shared" si="43"/>
        <v>6719</v>
      </c>
    </row>
    <row r="2781" spans="1:5" x14ac:dyDescent="0.25">
      <c r="A2781" s="16">
        <v>6</v>
      </c>
      <c r="B2781" s="16">
        <v>7</v>
      </c>
      <c r="C2781" s="16">
        <v>20</v>
      </c>
      <c r="D2781" s="27">
        <v>0.45</v>
      </c>
      <c r="E2781" s="16" t="str">
        <f t="shared" si="43"/>
        <v>6720</v>
      </c>
    </row>
    <row r="2782" spans="1:5" x14ac:dyDescent="0.25">
      <c r="A2782" s="16">
        <v>6</v>
      </c>
      <c r="B2782" s="16">
        <v>7</v>
      </c>
      <c r="C2782" s="16">
        <v>21</v>
      </c>
      <c r="D2782" s="27">
        <v>0.55000000000000004</v>
      </c>
      <c r="E2782" s="16" t="str">
        <f t="shared" si="43"/>
        <v>6721</v>
      </c>
    </row>
    <row r="2783" spans="1:5" x14ac:dyDescent="0.25">
      <c r="A2783" s="16">
        <v>6</v>
      </c>
      <c r="B2783" s="16">
        <v>7</v>
      </c>
      <c r="C2783" s="16">
        <v>22</v>
      </c>
      <c r="D2783" s="27">
        <v>0.35000000000000003</v>
      </c>
      <c r="E2783" s="16" t="str">
        <f t="shared" si="43"/>
        <v>6722</v>
      </c>
    </row>
    <row r="2784" spans="1:5" x14ac:dyDescent="0.25">
      <c r="A2784" s="16">
        <v>6</v>
      </c>
      <c r="B2784" s="16">
        <v>7</v>
      </c>
      <c r="C2784" s="16">
        <v>23</v>
      </c>
      <c r="D2784" s="27">
        <v>0.45</v>
      </c>
      <c r="E2784" s="16" t="str">
        <f t="shared" si="43"/>
        <v>6723</v>
      </c>
    </row>
    <row r="2785" spans="1:5" x14ac:dyDescent="0.25">
      <c r="A2785" s="16">
        <v>6</v>
      </c>
      <c r="B2785" s="16">
        <v>7</v>
      </c>
      <c r="C2785" s="16">
        <v>24</v>
      </c>
      <c r="D2785" s="27">
        <v>0.45</v>
      </c>
      <c r="E2785" s="16" t="str">
        <f t="shared" si="43"/>
        <v>6724</v>
      </c>
    </row>
    <row r="2786" spans="1:5" x14ac:dyDescent="0.25">
      <c r="A2786" s="16">
        <v>6</v>
      </c>
      <c r="B2786" s="16">
        <v>7</v>
      </c>
      <c r="C2786" s="16">
        <v>25</v>
      </c>
      <c r="D2786" s="27">
        <v>0.45</v>
      </c>
      <c r="E2786" s="16" t="str">
        <f t="shared" si="43"/>
        <v>6725</v>
      </c>
    </row>
    <row r="2787" spans="1:5" x14ac:dyDescent="0.25">
      <c r="A2787" s="16">
        <v>6</v>
      </c>
      <c r="B2787" s="16">
        <v>7</v>
      </c>
      <c r="C2787" s="16">
        <v>26</v>
      </c>
      <c r="D2787" s="27">
        <v>0.45</v>
      </c>
      <c r="E2787" s="16" t="str">
        <f t="shared" si="43"/>
        <v>6726</v>
      </c>
    </row>
    <row r="2788" spans="1:5" x14ac:dyDescent="0.25">
      <c r="A2788" s="16">
        <v>6</v>
      </c>
      <c r="B2788" s="16">
        <v>7</v>
      </c>
      <c r="C2788" s="16">
        <v>27</v>
      </c>
      <c r="D2788" s="27">
        <v>0.45</v>
      </c>
      <c r="E2788" s="16" t="str">
        <f t="shared" si="43"/>
        <v>6727</v>
      </c>
    </row>
    <row r="2789" spans="1:5" x14ac:dyDescent="0.25">
      <c r="A2789" s="16">
        <v>6</v>
      </c>
      <c r="B2789" s="16">
        <v>7</v>
      </c>
      <c r="C2789" s="16">
        <v>28</v>
      </c>
      <c r="D2789" s="27">
        <v>0.45</v>
      </c>
      <c r="E2789" s="16" t="str">
        <f t="shared" si="43"/>
        <v>6728</v>
      </c>
    </row>
    <row r="2790" spans="1:5" x14ac:dyDescent="0.25">
      <c r="A2790" s="16">
        <v>6</v>
      </c>
      <c r="B2790" s="16">
        <v>7</v>
      </c>
      <c r="C2790" s="16">
        <v>29</v>
      </c>
      <c r="D2790" s="27">
        <v>0.45</v>
      </c>
      <c r="E2790" s="16" t="str">
        <f t="shared" si="43"/>
        <v>6729</v>
      </c>
    </row>
    <row r="2791" spans="1:5" x14ac:dyDescent="0.25">
      <c r="A2791" s="16">
        <v>6</v>
      </c>
      <c r="B2791" s="16">
        <v>7</v>
      </c>
      <c r="C2791" s="16">
        <v>30</v>
      </c>
      <c r="D2791" s="27">
        <v>0.45</v>
      </c>
      <c r="E2791" s="16" t="str">
        <f t="shared" si="43"/>
        <v>6730</v>
      </c>
    </row>
    <row r="2792" spans="1:5" x14ac:dyDescent="0.25">
      <c r="A2792" s="16">
        <v>6</v>
      </c>
      <c r="B2792" s="16">
        <v>7</v>
      </c>
      <c r="C2792" s="16">
        <v>31</v>
      </c>
      <c r="D2792" s="27">
        <v>0.45</v>
      </c>
      <c r="E2792" s="16" t="str">
        <f t="shared" si="43"/>
        <v>6731</v>
      </c>
    </row>
    <row r="2793" spans="1:5" x14ac:dyDescent="0.25">
      <c r="A2793" s="16">
        <v>6</v>
      </c>
      <c r="B2793" s="16">
        <v>7</v>
      </c>
      <c r="C2793" s="16">
        <v>32</v>
      </c>
      <c r="D2793" s="27">
        <v>0.45</v>
      </c>
      <c r="E2793" s="16" t="str">
        <f t="shared" si="43"/>
        <v>6732</v>
      </c>
    </row>
    <row r="2794" spans="1:5" x14ac:dyDescent="0.25">
      <c r="A2794" s="16">
        <v>6</v>
      </c>
      <c r="B2794" s="16">
        <v>7</v>
      </c>
      <c r="C2794" s="16">
        <v>33</v>
      </c>
      <c r="D2794" s="27">
        <v>0.45</v>
      </c>
      <c r="E2794" s="16" t="str">
        <f t="shared" si="43"/>
        <v>6733</v>
      </c>
    </row>
    <row r="2795" spans="1:5" x14ac:dyDescent="0.25">
      <c r="A2795" s="16">
        <v>6</v>
      </c>
      <c r="B2795" s="16">
        <v>7</v>
      </c>
      <c r="C2795" s="16">
        <v>34</v>
      </c>
      <c r="D2795" s="27">
        <v>0.45</v>
      </c>
      <c r="E2795" s="16" t="str">
        <f t="shared" si="43"/>
        <v>6734</v>
      </c>
    </row>
    <row r="2796" spans="1:5" x14ac:dyDescent="0.25">
      <c r="A2796" s="16">
        <v>6</v>
      </c>
      <c r="B2796" s="16">
        <v>7</v>
      </c>
      <c r="C2796" s="16">
        <v>35</v>
      </c>
      <c r="D2796" s="27">
        <v>0.45</v>
      </c>
      <c r="E2796" s="16" t="str">
        <f t="shared" si="43"/>
        <v>6735</v>
      </c>
    </row>
    <row r="2797" spans="1:5" x14ac:dyDescent="0.25">
      <c r="A2797" s="16">
        <v>6</v>
      </c>
      <c r="B2797" s="16">
        <v>7</v>
      </c>
      <c r="C2797" s="16">
        <v>36</v>
      </c>
      <c r="D2797" s="27">
        <v>0.45</v>
      </c>
      <c r="E2797" s="16" t="str">
        <f t="shared" si="43"/>
        <v>6736</v>
      </c>
    </row>
    <row r="2798" spans="1:5" x14ac:dyDescent="0.25">
      <c r="A2798" s="16">
        <v>6</v>
      </c>
      <c r="B2798" s="16">
        <v>7</v>
      </c>
      <c r="C2798" s="16">
        <v>37</v>
      </c>
      <c r="D2798" s="27">
        <v>0.45</v>
      </c>
      <c r="E2798" s="16" t="str">
        <f t="shared" si="43"/>
        <v>6737</v>
      </c>
    </row>
    <row r="2799" spans="1:5" x14ac:dyDescent="0.25">
      <c r="A2799" s="16">
        <v>6</v>
      </c>
      <c r="B2799" s="16">
        <v>7</v>
      </c>
      <c r="C2799" s="16">
        <v>38</v>
      </c>
      <c r="D2799" s="27">
        <v>0.45</v>
      </c>
      <c r="E2799" s="16" t="str">
        <f t="shared" si="43"/>
        <v>6738</v>
      </c>
    </row>
    <row r="2800" spans="1:5" x14ac:dyDescent="0.25">
      <c r="A2800" s="16">
        <v>6</v>
      </c>
      <c r="B2800" s="16">
        <v>7</v>
      </c>
      <c r="C2800" s="16">
        <v>39</v>
      </c>
      <c r="D2800" s="27">
        <v>0.45</v>
      </c>
      <c r="E2800" s="16" t="str">
        <f t="shared" si="43"/>
        <v>6739</v>
      </c>
    </row>
    <row r="2801" spans="1:5" x14ac:dyDescent="0.25">
      <c r="A2801" s="16">
        <v>6</v>
      </c>
      <c r="B2801" s="16">
        <v>7</v>
      </c>
      <c r="C2801" s="16">
        <v>40</v>
      </c>
      <c r="D2801" s="27">
        <v>0.45</v>
      </c>
      <c r="E2801" s="16" t="str">
        <f t="shared" si="43"/>
        <v>6740</v>
      </c>
    </row>
    <row r="2802" spans="1:5" x14ac:dyDescent="0.25">
      <c r="A2802" s="16">
        <v>6</v>
      </c>
      <c r="B2802" s="16">
        <v>7</v>
      </c>
      <c r="C2802" s="16">
        <v>41</v>
      </c>
      <c r="D2802" s="27">
        <v>0.45</v>
      </c>
      <c r="E2802" s="16" t="str">
        <f t="shared" si="43"/>
        <v>6741</v>
      </c>
    </row>
    <row r="2803" spans="1:5" x14ac:dyDescent="0.25">
      <c r="A2803" s="16">
        <v>6</v>
      </c>
      <c r="B2803" s="16">
        <v>7</v>
      </c>
      <c r="C2803" s="16">
        <v>42</v>
      </c>
      <c r="D2803" s="27">
        <v>0.45</v>
      </c>
      <c r="E2803" s="16" t="str">
        <f t="shared" si="43"/>
        <v>6742</v>
      </c>
    </row>
    <row r="2804" spans="1:5" x14ac:dyDescent="0.25">
      <c r="A2804" s="16">
        <v>6</v>
      </c>
      <c r="B2804" s="16">
        <v>7</v>
      </c>
      <c r="C2804" s="16">
        <v>43</v>
      </c>
      <c r="D2804" s="27">
        <v>0.35000000000000003</v>
      </c>
      <c r="E2804" s="16" t="str">
        <f t="shared" si="43"/>
        <v>6743</v>
      </c>
    </row>
    <row r="2805" spans="1:5" x14ac:dyDescent="0.25">
      <c r="A2805" s="16">
        <v>6</v>
      </c>
      <c r="B2805" s="16">
        <v>7</v>
      </c>
      <c r="C2805" s="16">
        <v>44</v>
      </c>
      <c r="D2805" s="27">
        <v>0.55000000000000004</v>
      </c>
      <c r="E2805" s="16" t="str">
        <f t="shared" si="43"/>
        <v>6744</v>
      </c>
    </row>
    <row r="2806" spans="1:5" x14ac:dyDescent="0.25">
      <c r="A2806" s="16">
        <v>6</v>
      </c>
      <c r="B2806" s="16">
        <v>7</v>
      </c>
      <c r="C2806" s="16">
        <v>45</v>
      </c>
      <c r="D2806" s="27">
        <v>0.5</v>
      </c>
      <c r="E2806" s="16" t="str">
        <f t="shared" si="43"/>
        <v>6745</v>
      </c>
    </row>
    <row r="2807" spans="1:5" x14ac:dyDescent="0.25">
      <c r="A2807" s="16">
        <v>6</v>
      </c>
      <c r="B2807" s="16">
        <v>7</v>
      </c>
      <c r="C2807" s="16">
        <v>46</v>
      </c>
      <c r="D2807" s="27">
        <v>0.5</v>
      </c>
      <c r="E2807" s="16" t="str">
        <f t="shared" si="43"/>
        <v>6746</v>
      </c>
    </row>
    <row r="2808" spans="1:5" x14ac:dyDescent="0.25">
      <c r="A2808" s="16">
        <v>6</v>
      </c>
      <c r="B2808" s="16">
        <v>7</v>
      </c>
      <c r="C2808" s="16">
        <v>47</v>
      </c>
      <c r="D2808" s="27">
        <v>0.5</v>
      </c>
      <c r="E2808" s="16" t="str">
        <f t="shared" si="43"/>
        <v>6747</v>
      </c>
    </row>
    <row r="2809" spans="1:5" x14ac:dyDescent="0.25">
      <c r="A2809" s="16">
        <v>6</v>
      </c>
      <c r="B2809" s="16">
        <v>7</v>
      </c>
      <c r="C2809" s="16">
        <v>48</v>
      </c>
      <c r="D2809" s="27">
        <v>0.5</v>
      </c>
      <c r="E2809" s="16" t="str">
        <f t="shared" si="43"/>
        <v>6748</v>
      </c>
    </row>
    <row r="2810" spans="1:5" x14ac:dyDescent="0.25">
      <c r="A2810" s="16">
        <v>6</v>
      </c>
      <c r="B2810" s="16">
        <v>7</v>
      </c>
      <c r="C2810" s="16">
        <v>49</v>
      </c>
      <c r="D2810" s="27">
        <v>0.5</v>
      </c>
      <c r="E2810" s="16" t="str">
        <f t="shared" si="43"/>
        <v>6749</v>
      </c>
    </row>
    <row r="2811" spans="1:5" x14ac:dyDescent="0.25">
      <c r="A2811" s="16">
        <v>6</v>
      </c>
      <c r="B2811" s="16">
        <v>7</v>
      </c>
      <c r="C2811" s="16">
        <v>50</v>
      </c>
      <c r="D2811" s="27">
        <v>0.5</v>
      </c>
      <c r="E2811" s="16" t="str">
        <f t="shared" si="43"/>
        <v>6750</v>
      </c>
    </row>
    <row r="2812" spans="1:5" x14ac:dyDescent="0.25">
      <c r="A2812" s="16">
        <v>6</v>
      </c>
      <c r="B2812" s="16">
        <v>7</v>
      </c>
      <c r="C2812" s="16">
        <v>51</v>
      </c>
      <c r="D2812" s="27">
        <v>0.5</v>
      </c>
      <c r="E2812" s="16" t="str">
        <f t="shared" si="43"/>
        <v>6751</v>
      </c>
    </row>
    <row r="2813" spans="1:5" x14ac:dyDescent="0.25">
      <c r="A2813" s="16">
        <v>6</v>
      </c>
      <c r="B2813" s="16">
        <v>7</v>
      </c>
      <c r="C2813" s="16">
        <v>52</v>
      </c>
      <c r="D2813" s="27">
        <v>0.5</v>
      </c>
      <c r="E2813" s="16" t="str">
        <f t="shared" si="43"/>
        <v>6752</v>
      </c>
    </row>
    <row r="2814" spans="1:5" x14ac:dyDescent="0.25">
      <c r="A2814" s="16">
        <v>6</v>
      </c>
      <c r="B2814" s="16">
        <v>7</v>
      </c>
      <c r="C2814" s="16">
        <v>53</v>
      </c>
      <c r="D2814" s="27">
        <v>0.5</v>
      </c>
      <c r="E2814" s="16" t="str">
        <f t="shared" si="43"/>
        <v>6753</v>
      </c>
    </row>
    <row r="2815" spans="1:5" x14ac:dyDescent="0.25">
      <c r="A2815" s="16">
        <v>6</v>
      </c>
      <c r="B2815" s="16">
        <v>7</v>
      </c>
      <c r="C2815" s="16">
        <v>54</v>
      </c>
      <c r="D2815" s="27">
        <v>0.70000000000000007</v>
      </c>
      <c r="E2815" s="16" t="str">
        <f t="shared" si="43"/>
        <v>6754</v>
      </c>
    </row>
    <row r="2816" spans="1:5" x14ac:dyDescent="0.25">
      <c r="A2816" s="16">
        <v>6</v>
      </c>
      <c r="B2816" s="16">
        <v>7</v>
      </c>
      <c r="C2816" s="16">
        <v>55</v>
      </c>
      <c r="D2816" s="27">
        <v>0.3</v>
      </c>
      <c r="E2816" s="16" t="str">
        <f t="shared" si="43"/>
        <v>6755</v>
      </c>
    </row>
    <row r="2817" spans="1:5" x14ac:dyDescent="0.25">
      <c r="A2817" s="16">
        <v>6</v>
      </c>
      <c r="B2817" s="16">
        <v>7</v>
      </c>
      <c r="C2817" s="16">
        <v>56</v>
      </c>
      <c r="D2817" s="27">
        <v>0.55000000000000004</v>
      </c>
      <c r="E2817" s="16" t="str">
        <f t="shared" si="43"/>
        <v>6756</v>
      </c>
    </row>
    <row r="2818" spans="1:5" x14ac:dyDescent="0.25">
      <c r="A2818" s="16">
        <v>6</v>
      </c>
      <c r="B2818" s="16">
        <v>7</v>
      </c>
      <c r="C2818" s="16">
        <v>57</v>
      </c>
      <c r="D2818" s="27">
        <v>0.3</v>
      </c>
      <c r="E2818" s="16" t="str">
        <f t="shared" si="43"/>
        <v>6757</v>
      </c>
    </row>
    <row r="2819" spans="1:5" x14ac:dyDescent="0.25">
      <c r="A2819" s="16">
        <v>6</v>
      </c>
      <c r="B2819" s="16">
        <v>7</v>
      </c>
      <c r="C2819" s="16">
        <v>58</v>
      </c>
      <c r="D2819" s="27">
        <v>0.55000000000000004</v>
      </c>
      <c r="E2819" s="16" t="str">
        <f t="shared" ref="E2819:E2882" si="44">A2819&amp;B2819&amp;C2819</f>
        <v>6758</v>
      </c>
    </row>
    <row r="2820" spans="1:5" x14ac:dyDescent="0.25">
      <c r="A2820" s="16">
        <v>6</v>
      </c>
      <c r="B2820" s="16">
        <v>7</v>
      </c>
      <c r="C2820" s="16">
        <v>59</v>
      </c>
      <c r="D2820" s="27">
        <v>0.4</v>
      </c>
      <c r="E2820" s="16" t="str">
        <f t="shared" si="44"/>
        <v>6759</v>
      </c>
    </row>
    <row r="2821" spans="1:5" x14ac:dyDescent="0.25">
      <c r="A2821" s="16">
        <v>6</v>
      </c>
      <c r="B2821" s="16">
        <v>7</v>
      </c>
      <c r="C2821" s="16">
        <v>60</v>
      </c>
      <c r="D2821" s="27">
        <v>0.9</v>
      </c>
      <c r="E2821" s="16" t="str">
        <f t="shared" si="44"/>
        <v>6760</v>
      </c>
    </row>
    <row r="2822" spans="1:5" x14ac:dyDescent="0.25">
      <c r="A2822" s="16">
        <v>6</v>
      </c>
      <c r="B2822" s="16">
        <v>8</v>
      </c>
      <c r="C2822" s="16">
        <v>1</v>
      </c>
      <c r="D2822" s="27">
        <v>0.55000000000000004</v>
      </c>
      <c r="E2822" s="16" t="str">
        <f t="shared" si="44"/>
        <v>681</v>
      </c>
    </row>
    <row r="2823" spans="1:5" x14ac:dyDescent="0.25">
      <c r="A2823" s="16">
        <v>6</v>
      </c>
      <c r="B2823" s="16">
        <v>8</v>
      </c>
      <c r="C2823" s="16">
        <v>2</v>
      </c>
      <c r="D2823" s="27">
        <v>0.65</v>
      </c>
      <c r="E2823" s="16" t="str">
        <f t="shared" si="44"/>
        <v>682</v>
      </c>
    </row>
    <row r="2824" spans="1:5" x14ac:dyDescent="0.25">
      <c r="A2824" s="16">
        <v>6</v>
      </c>
      <c r="B2824" s="16">
        <v>8</v>
      </c>
      <c r="C2824" s="16">
        <v>3</v>
      </c>
      <c r="D2824" s="27">
        <v>0.65</v>
      </c>
      <c r="E2824" s="16" t="str">
        <f t="shared" si="44"/>
        <v>683</v>
      </c>
    </row>
    <row r="2825" spans="1:5" x14ac:dyDescent="0.25">
      <c r="A2825" s="16">
        <v>6</v>
      </c>
      <c r="B2825" s="16">
        <v>8</v>
      </c>
      <c r="C2825" s="16">
        <v>4</v>
      </c>
      <c r="D2825" s="27">
        <v>0.65</v>
      </c>
      <c r="E2825" s="16" t="str">
        <f t="shared" si="44"/>
        <v>684</v>
      </c>
    </row>
    <row r="2826" spans="1:5" x14ac:dyDescent="0.25">
      <c r="A2826" s="16">
        <v>6</v>
      </c>
      <c r="B2826" s="16">
        <v>8</v>
      </c>
      <c r="C2826" s="16">
        <v>5</v>
      </c>
      <c r="D2826" s="27">
        <v>0.65</v>
      </c>
      <c r="E2826" s="16" t="str">
        <f t="shared" si="44"/>
        <v>685</v>
      </c>
    </row>
    <row r="2827" spans="1:5" x14ac:dyDescent="0.25">
      <c r="A2827" s="16">
        <v>6</v>
      </c>
      <c r="B2827" s="16">
        <v>8</v>
      </c>
      <c r="C2827" s="16">
        <v>6</v>
      </c>
      <c r="D2827" s="27">
        <v>0.65</v>
      </c>
      <c r="E2827" s="16" t="str">
        <f t="shared" si="44"/>
        <v>686</v>
      </c>
    </row>
    <row r="2828" spans="1:5" x14ac:dyDescent="0.25">
      <c r="A2828" s="16">
        <v>6</v>
      </c>
      <c r="B2828" s="16">
        <v>8</v>
      </c>
      <c r="C2828" s="16">
        <v>7</v>
      </c>
      <c r="D2828" s="27">
        <v>0.65</v>
      </c>
      <c r="E2828" s="16" t="str">
        <f t="shared" si="44"/>
        <v>687</v>
      </c>
    </row>
    <row r="2829" spans="1:5" x14ac:dyDescent="0.25">
      <c r="A2829" s="16">
        <v>6</v>
      </c>
      <c r="B2829" s="16">
        <v>8</v>
      </c>
      <c r="C2829" s="16">
        <v>8</v>
      </c>
      <c r="D2829" s="27">
        <v>0.65</v>
      </c>
      <c r="E2829" s="16" t="str">
        <f t="shared" si="44"/>
        <v>688</v>
      </c>
    </row>
    <row r="2830" spans="1:5" x14ac:dyDescent="0.25">
      <c r="A2830" s="16">
        <v>6</v>
      </c>
      <c r="B2830" s="16">
        <v>8</v>
      </c>
      <c r="C2830" s="16">
        <v>9</v>
      </c>
      <c r="D2830" s="27">
        <v>0.65</v>
      </c>
      <c r="E2830" s="16" t="str">
        <f t="shared" si="44"/>
        <v>689</v>
      </c>
    </row>
    <row r="2831" spans="1:5" x14ac:dyDescent="0.25">
      <c r="A2831" s="16">
        <v>6</v>
      </c>
      <c r="B2831" s="16">
        <v>8</v>
      </c>
      <c r="C2831" s="16">
        <v>10</v>
      </c>
      <c r="D2831" s="27">
        <v>0.65</v>
      </c>
      <c r="E2831" s="16" t="str">
        <f t="shared" si="44"/>
        <v>6810</v>
      </c>
    </row>
    <row r="2832" spans="1:5" x14ac:dyDescent="0.25">
      <c r="A2832" s="16">
        <v>6</v>
      </c>
      <c r="B2832" s="16">
        <v>8</v>
      </c>
      <c r="C2832" s="16">
        <v>11</v>
      </c>
      <c r="D2832" s="27">
        <v>0.65</v>
      </c>
      <c r="E2832" s="16" t="str">
        <f t="shared" si="44"/>
        <v>6811</v>
      </c>
    </row>
    <row r="2833" spans="1:5" x14ac:dyDescent="0.25">
      <c r="A2833" s="16">
        <v>6</v>
      </c>
      <c r="B2833" s="16">
        <v>8</v>
      </c>
      <c r="C2833" s="16">
        <v>12</v>
      </c>
      <c r="D2833" s="27">
        <v>0.65</v>
      </c>
      <c r="E2833" s="16" t="str">
        <f t="shared" si="44"/>
        <v>6812</v>
      </c>
    </row>
    <row r="2834" spans="1:5" x14ac:dyDescent="0.25">
      <c r="A2834" s="16">
        <v>6</v>
      </c>
      <c r="B2834" s="16">
        <v>8</v>
      </c>
      <c r="C2834" s="16">
        <v>13</v>
      </c>
      <c r="D2834" s="27">
        <v>0.65</v>
      </c>
      <c r="E2834" s="16" t="str">
        <f t="shared" si="44"/>
        <v>6813</v>
      </c>
    </row>
    <row r="2835" spans="1:5" x14ac:dyDescent="0.25">
      <c r="A2835" s="16">
        <v>6</v>
      </c>
      <c r="B2835" s="16">
        <v>8</v>
      </c>
      <c r="C2835" s="16">
        <v>14</v>
      </c>
      <c r="D2835" s="27">
        <v>0.65</v>
      </c>
      <c r="E2835" s="16" t="str">
        <f t="shared" si="44"/>
        <v>6814</v>
      </c>
    </row>
    <row r="2836" spans="1:5" x14ac:dyDescent="0.25">
      <c r="A2836" s="16">
        <v>6</v>
      </c>
      <c r="B2836" s="16">
        <v>8</v>
      </c>
      <c r="C2836" s="16">
        <v>15</v>
      </c>
      <c r="D2836" s="27">
        <v>0.65</v>
      </c>
      <c r="E2836" s="16" t="str">
        <f t="shared" si="44"/>
        <v>6815</v>
      </c>
    </row>
    <row r="2837" spans="1:5" x14ac:dyDescent="0.25">
      <c r="A2837" s="16">
        <v>6</v>
      </c>
      <c r="B2837" s="16">
        <v>8</v>
      </c>
      <c r="C2837" s="16">
        <v>16</v>
      </c>
      <c r="D2837" s="27">
        <v>0.75</v>
      </c>
      <c r="E2837" s="16" t="str">
        <f t="shared" si="44"/>
        <v>6816</v>
      </c>
    </row>
    <row r="2838" spans="1:5" x14ac:dyDescent="0.25">
      <c r="A2838" s="16">
        <v>6</v>
      </c>
      <c r="B2838" s="16">
        <v>8</v>
      </c>
      <c r="C2838" s="16">
        <v>17</v>
      </c>
      <c r="D2838" s="27">
        <v>0.5</v>
      </c>
      <c r="E2838" s="16" t="str">
        <f t="shared" si="44"/>
        <v>6817</v>
      </c>
    </row>
    <row r="2839" spans="1:5" x14ac:dyDescent="0.25">
      <c r="A2839" s="16">
        <v>6</v>
      </c>
      <c r="B2839" s="16">
        <v>8</v>
      </c>
      <c r="C2839" s="16">
        <v>18</v>
      </c>
      <c r="D2839" s="27">
        <v>0.95000000000000007</v>
      </c>
      <c r="E2839" s="16" t="str">
        <f t="shared" si="44"/>
        <v>6818</v>
      </c>
    </row>
    <row r="2840" spans="1:5" x14ac:dyDescent="0.25">
      <c r="A2840" s="16">
        <v>6</v>
      </c>
      <c r="B2840" s="16">
        <v>8</v>
      </c>
      <c r="C2840" s="16">
        <v>19</v>
      </c>
      <c r="D2840" s="27">
        <v>0.5</v>
      </c>
      <c r="E2840" s="16" t="str">
        <f t="shared" si="44"/>
        <v>6819</v>
      </c>
    </row>
    <row r="2841" spans="1:5" x14ac:dyDescent="0.25">
      <c r="A2841" s="16">
        <v>6</v>
      </c>
      <c r="B2841" s="16">
        <v>8</v>
      </c>
      <c r="C2841" s="16">
        <v>20</v>
      </c>
      <c r="D2841" s="27">
        <v>0.85</v>
      </c>
      <c r="E2841" s="16" t="str">
        <f t="shared" si="44"/>
        <v>6820</v>
      </c>
    </row>
    <row r="2842" spans="1:5" x14ac:dyDescent="0.25">
      <c r="A2842" s="16">
        <v>6</v>
      </c>
      <c r="B2842" s="16">
        <v>8</v>
      </c>
      <c r="C2842" s="16">
        <v>21</v>
      </c>
      <c r="D2842" s="27">
        <v>0.4</v>
      </c>
      <c r="E2842" s="16" t="str">
        <f t="shared" si="44"/>
        <v>6821</v>
      </c>
    </row>
    <row r="2843" spans="1:5" x14ac:dyDescent="0.25">
      <c r="A2843" s="16">
        <v>6</v>
      </c>
      <c r="B2843" s="16">
        <v>8</v>
      </c>
      <c r="C2843" s="16">
        <v>22</v>
      </c>
      <c r="D2843" s="27">
        <v>0.5</v>
      </c>
      <c r="E2843" s="16" t="str">
        <f t="shared" si="44"/>
        <v>6822</v>
      </c>
    </row>
    <row r="2844" spans="1:5" x14ac:dyDescent="0.25">
      <c r="A2844" s="16">
        <v>6</v>
      </c>
      <c r="B2844" s="16">
        <v>8</v>
      </c>
      <c r="C2844" s="16">
        <v>23</v>
      </c>
      <c r="D2844" s="27">
        <v>0.5</v>
      </c>
      <c r="E2844" s="16" t="str">
        <f t="shared" si="44"/>
        <v>6823</v>
      </c>
    </row>
    <row r="2845" spans="1:5" x14ac:dyDescent="0.25">
      <c r="A2845" s="16">
        <v>6</v>
      </c>
      <c r="B2845" s="16">
        <v>8</v>
      </c>
      <c r="C2845" s="16">
        <v>24</v>
      </c>
      <c r="D2845" s="27">
        <v>0.5</v>
      </c>
      <c r="E2845" s="16" t="str">
        <f t="shared" si="44"/>
        <v>6824</v>
      </c>
    </row>
    <row r="2846" spans="1:5" x14ac:dyDescent="0.25">
      <c r="A2846" s="16">
        <v>6</v>
      </c>
      <c r="B2846" s="16">
        <v>8</v>
      </c>
      <c r="C2846" s="16">
        <v>25</v>
      </c>
      <c r="D2846" s="27">
        <v>0.5</v>
      </c>
      <c r="E2846" s="16" t="str">
        <f t="shared" si="44"/>
        <v>6825</v>
      </c>
    </row>
    <row r="2847" spans="1:5" x14ac:dyDescent="0.25">
      <c r="A2847" s="16">
        <v>6</v>
      </c>
      <c r="B2847" s="16">
        <v>8</v>
      </c>
      <c r="C2847" s="16">
        <v>26</v>
      </c>
      <c r="D2847" s="27">
        <v>0.5</v>
      </c>
      <c r="E2847" s="16" t="str">
        <f t="shared" si="44"/>
        <v>6826</v>
      </c>
    </row>
    <row r="2848" spans="1:5" x14ac:dyDescent="0.25">
      <c r="A2848" s="16">
        <v>6</v>
      </c>
      <c r="B2848" s="16">
        <v>8</v>
      </c>
      <c r="C2848" s="16">
        <v>27</v>
      </c>
      <c r="D2848" s="27">
        <v>0.5</v>
      </c>
      <c r="E2848" s="16" t="str">
        <f t="shared" si="44"/>
        <v>6827</v>
      </c>
    </row>
    <row r="2849" spans="1:5" x14ac:dyDescent="0.25">
      <c r="A2849" s="16">
        <v>6</v>
      </c>
      <c r="B2849" s="16">
        <v>8</v>
      </c>
      <c r="C2849" s="16">
        <v>28</v>
      </c>
      <c r="D2849" s="27">
        <v>0.5</v>
      </c>
      <c r="E2849" s="16" t="str">
        <f t="shared" si="44"/>
        <v>6828</v>
      </c>
    </row>
    <row r="2850" spans="1:5" x14ac:dyDescent="0.25">
      <c r="A2850" s="16">
        <v>6</v>
      </c>
      <c r="B2850" s="16">
        <v>8</v>
      </c>
      <c r="C2850" s="16">
        <v>29</v>
      </c>
      <c r="D2850" s="27">
        <v>0.5</v>
      </c>
      <c r="E2850" s="16" t="str">
        <f t="shared" si="44"/>
        <v>6829</v>
      </c>
    </row>
    <row r="2851" spans="1:5" x14ac:dyDescent="0.25">
      <c r="A2851" s="16">
        <v>6</v>
      </c>
      <c r="B2851" s="16">
        <v>8</v>
      </c>
      <c r="C2851" s="16">
        <v>30</v>
      </c>
      <c r="D2851" s="27">
        <v>0.5</v>
      </c>
      <c r="E2851" s="16" t="str">
        <f t="shared" si="44"/>
        <v>6830</v>
      </c>
    </row>
    <row r="2852" spans="1:5" x14ac:dyDescent="0.25">
      <c r="A2852" s="16">
        <v>6</v>
      </c>
      <c r="B2852" s="16">
        <v>8</v>
      </c>
      <c r="C2852" s="16">
        <v>31</v>
      </c>
      <c r="D2852" s="27">
        <v>0.5</v>
      </c>
      <c r="E2852" s="16" t="str">
        <f t="shared" si="44"/>
        <v>6831</v>
      </c>
    </row>
    <row r="2853" spans="1:5" x14ac:dyDescent="0.25">
      <c r="A2853" s="16">
        <v>6</v>
      </c>
      <c r="B2853" s="16">
        <v>8</v>
      </c>
      <c r="C2853" s="16">
        <v>32</v>
      </c>
      <c r="D2853" s="27">
        <v>0.5</v>
      </c>
      <c r="E2853" s="16" t="str">
        <f t="shared" si="44"/>
        <v>6832</v>
      </c>
    </row>
    <row r="2854" spans="1:5" x14ac:dyDescent="0.25">
      <c r="A2854" s="16">
        <v>6</v>
      </c>
      <c r="B2854" s="16">
        <v>8</v>
      </c>
      <c r="C2854" s="16">
        <v>33</v>
      </c>
      <c r="D2854" s="27">
        <v>0.5</v>
      </c>
      <c r="E2854" s="16" t="str">
        <f t="shared" si="44"/>
        <v>6833</v>
      </c>
    </row>
    <row r="2855" spans="1:5" x14ac:dyDescent="0.25">
      <c r="A2855" s="16">
        <v>6</v>
      </c>
      <c r="B2855" s="16">
        <v>8</v>
      </c>
      <c r="C2855" s="16">
        <v>34</v>
      </c>
      <c r="D2855" s="27">
        <v>0.5</v>
      </c>
      <c r="E2855" s="16" t="str">
        <f t="shared" si="44"/>
        <v>6834</v>
      </c>
    </row>
    <row r="2856" spans="1:5" x14ac:dyDescent="0.25">
      <c r="A2856" s="16">
        <v>6</v>
      </c>
      <c r="B2856" s="16">
        <v>8</v>
      </c>
      <c r="C2856" s="16">
        <v>35</v>
      </c>
      <c r="D2856" s="27">
        <v>0.5</v>
      </c>
      <c r="E2856" s="16" t="str">
        <f t="shared" si="44"/>
        <v>6835</v>
      </c>
    </row>
    <row r="2857" spans="1:5" x14ac:dyDescent="0.25">
      <c r="A2857" s="16">
        <v>6</v>
      </c>
      <c r="B2857" s="16">
        <v>8</v>
      </c>
      <c r="C2857" s="16">
        <v>36</v>
      </c>
      <c r="D2857" s="27">
        <v>0.5</v>
      </c>
      <c r="E2857" s="16" t="str">
        <f t="shared" si="44"/>
        <v>6836</v>
      </c>
    </row>
    <row r="2858" spans="1:5" x14ac:dyDescent="0.25">
      <c r="A2858" s="16">
        <v>6</v>
      </c>
      <c r="B2858" s="16">
        <v>8</v>
      </c>
      <c r="C2858" s="16">
        <v>37</v>
      </c>
      <c r="D2858" s="27">
        <v>0.5</v>
      </c>
      <c r="E2858" s="16" t="str">
        <f t="shared" si="44"/>
        <v>6837</v>
      </c>
    </row>
    <row r="2859" spans="1:5" x14ac:dyDescent="0.25">
      <c r="A2859" s="16">
        <v>6</v>
      </c>
      <c r="B2859" s="16">
        <v>8</v>
      </c>
      <c r="C2859" s="16">
        <v>38</v>
      </c>
      <c r="D2859" s="27">
        <v>0.5</v>
      </c>
      <c r="E2859" s="16" t="str">
        <f t="shared" si="44"/>
        <v>6838</v>
      </c>
    </row>
    <row r="2860" spans="1:5" x14ac:dyDescent="0.25">
      <c r="A2860" s="16">
        <v>6</v>
      </c>
      <c r="B2860" s="16">
        <v>8</v>
      </c>
      <c r="C2860" s="16">
        <v>39</v>
      </c>
      <c r="D2860" s="27">
        <v>0.5</v>
      </c>
      <c r="E2860" s="16" t="str">
        <f t="shared" si="44"/>
        <v>6839</v>
      </c>
    </row>
    <row r="2861" spans="1:5" x14ac:dyDescent="0.25">
      <c r="A2861" s="16">
        <v>6</v>
      </c>
      <c r="B2861" s="16">
        <v>8</v>
      </c>
      <c r="C2861" s="16">
        <v>40</v>
      </c>
      <c r="D2861" s="27">
        <v>0.5</v>
      </c>
      <c r="E2861" s="16" t="str">
        <f t="shared" si="44"/>
        <v>6840</v>
      </c>
    </row>
    <row r="2862" spans="1:5" x14ac:dyDescent="0.25">
      <c r="A2862" s="16">
        <v>6</v>
      </c>
      <c r="B2862" s="16">
        <v>8</v>
      </c>
      <c r="C2862" s="16">
        <v>41</v>
      </c>
      <c r="D2862" s="27">
        <v>0.5</v>
      </c>
      <c r="E2862" s="16" t="str">
        <f t="shared" si="44"/>
        <v>6841</v>
      </c>
    </row>
    <row r="2863" spans="1:5" x14ac:dyDescent="0.25">
      <c r="A2863" s="16">
        <v>6</v>
      </c>
      <c r="B2863" s="16">
        <v>8</v>
      </c>
      <c r="C2863" s="16">
        <v>42</v>
      </c>
      <c r="D2863" s="27">
        <v>0.5</v>
      </c>
      <c r="E2863" s="16" t="str">
        <f t="shared" si="44"/>
        <v>6842</v>
      </c>
    </row>
    <row r="2864" spans="1:5" x14ac:dyDescent="0.25">
      <c r="A2864" s="16">
        <v>6</v>
      </c>
      <c r="B2864" s="16">
        <v>8</v>
      </c>
      <c r="C2864" s="16">
        <v>43</v>
      </c>
      <c r="D2864" s="27">
        <v>0.5</v>
      </c>
      <c r="E2864" s="16" t="str">
        <f t="shared" si="44"/>
        <v>6843</v>
      </c>
    </row>
    <row r="2865" spans="1:5" x14ac:dyDescent="0.25">
      <c r="A2865" s="16">
        <v>6</v>
      </c>
      <c r="B2865" s="16">
        <v>8</v>
      </c>
      <c r="C2865" s="16">
        <v>44</v>
      </c>
      <c r="D2865" s="27">
        <v>0.5</v>
      </c>
      <c r="E2865" s="16" t="str">
        <f t="shared" si="44"/>
        <v>6844</v>
      </c>
    </row>
    <row r="2866" spans="1:5" x14ac:dyDescent="0.25">
      <c r="A2866" s="16">
        <v>6</v>
      </c>
      <c r="B2866" s="16">
        <v>8</v>
      </c>
      <c r="C2866" s="16">
        <v>45</v>
      </c>
      <c r="D2866" s="27">
        <v>0.45</v>
      </c>
      <c r="E2866" s="16" t="str">
        <f t="shared" si="44"/>
        <v>6845</v>
      </c>
    </row>
    <row r="2867" spans="1:5" x14ac:dyDescent="0.25">
      <c r="A2867" s="16">
        <v>6</v>
      </c>
      <c r="B2867" s="16">
        <v>8</v>
      </c>
      <c r="C2867" s="16">
        <v>46</v>
      </c>
      <c r="D2867" s="27">
        <v>0.65</v>
      </c>
      <c r="E2867" s="16" t="str">
        <f t="shared" si="44"/>
        <v>6846</v>
      </c>
    </row>
    <row r="2868" spans="1:5" x14ac:dyDescent="0.25">
      <c r="A2868" s="16">
        <v>6</v>
      </c>
      <c r="B2868" s="16">
        <v>8</v>
      </c>
      <c r="C2868" s="16">
        <v>47</v>
      </c>
      <c r="D2868" s="27">
        <v>0.5</v>
      </c>
      <c r="E2868" s="16" t="str">
        <f t="shared" si="44"/>
        <v>6847</v>
      </c>
    </row>
    <row r="2869" spans="1:5" x14ac:dyDescent="0.25">
      <c r="A2869" s="16">
        <v>6</v>
      </c>
      <c r="B2869" s="16">
        <v>8</v>
      </c>
      <c r="C2869" s="16">
        <v>48</v>
      </c>
      <c r="D2869" s="27">
        <v>0.5</v>
      </c>
      <c r="E2869" s="16" t="str">
        <f t="shared" si="44"/>
        <v>6848</v>
      </c>
    </row>
    <row r="2870" spans="1:5" x14ac:dyDescent="0.25">
      <c r="A2870" s="16">
        <v>6</v>
      </c>
      <c r="B2870" s="16">
        <v>8</v>
      </c>
      <c r="C2870" s="16">
        <v>49</v>
      </c>
      <c r="D2870" s="27">
        <v>0.5</v>
      </c>
      <c r="E2870" s="16" t="str">
        <f t="shared" si="44"/>
        <v>6849</v>
      </c>
    </row>
    <row r="2871" spans="1:5" x14ac:dyDescent="0.25">
      <c r="A2871" s="16">
        <v>6</v>
      </c>
      <c r="B2871" s="16">
        <v>8</v>
      </c>
      <c r="C2871" s="16">
        <v>50</v>
      </c>
      <c r="D2871" s="27">
        <v>0.5</v>
      </c>
      <c r="E2871" s="16" t="str">
        <f t="shared" si="44"/>
        <v>6850</v>
      </c>
    </row>
    <row r="2872" spans="1:5" x14ac:dyDescent="0.25">
      <c r="A2872" s="16">
        <v>6</v>
      </c>
      <c r="B2872" s="16">
        <v>8</v>
      </c>
      <c r="C2872" s="16">
        <v>51</v>
      </c>
      <c r="D2872" s="27">
        <v>0.5</v>
      </c>
      <c r="E2872" s="16" t="str">
        <f t="shared" si="44"/>
        <v>6851</v>
      </c>
    </row>
    <row r="2873" spans="1:5" x14ac:dyDescent="0.25">
      <c r="A2873" s="16">
        <v>6</v>
      </c>
      <c r="B2873" s="16">
        <v>8</v>
      </c>
      <c r="C2873" s="16">
        <v>52</v>
      </c>
      <c r="D2873" s="27">
        <v>0.5</v>
      </c>
      <c r="E2873" s="16" t="str">
        <f t="shared" si="44"/>
        <v>6852</v>
      </c>
    </row>
    <row r="2874" spans="1:5" x14ac:dyDescent="0.25">
      <c r="A2874" s="16">
        <v>6</v>
      </c>
      <c r="B2874" s="16">
        <v>8</v>
      </c>
      <c r="C2874" s="16">
        <v>53</v>
      </c>
      <c r="D2874" s="27">
        <v>0.75</v>
      </c>
      <c r="E2874" s="16" t="str">
        <f t="shared" si="44"/>
        <v>6853</v>
      </c>
    </row>
    <row r="2875" spans="1:5" x14ac:dyDescent="0.25">
      <c r="A2875" s="16">
        <v>6</v>
      </c>
      <c r="B2875" s="16">
        <v>8</v>
      </c>
      <c r="C2875" s="16">
        <v>54</v>
      </c>
      <c r="D2875" s="27">
        <v>0.25</v>
      </c>
      <c r="E2875" s="16" t="str">
        <f t="shared" si="44"/>
        <v>6854</v>
      </c>
    </row>
    <row r="2876" spans="1:5" x14ac:dyDescent="0.25">
      <c r="A2876" s="16">
        <v>6</v>
      </c>
      <c r="B2876" s="16">
        <v>8</v>
      </c>
      <c r="C2876" s="16">
        <v>55</v>
      </c>
      <c r="D2876" s="27">
        <v>0.55000000000000004</v>
      </c>
      <c r="E2876" s="16" t="str">
        <f t="shared" si="44"/>
        <v>6855</v>
      </c>
    </row>
    <row r="2877" spans="1:5" x14ac:dyDescent="0.25">
      <c r="A2877" s="16">
        <v>6</v>
      </c>
      <c r="B2877" s="16">
        <v>8</v>
      </c>
      <c r="C2877" s="16">
        <v>56</v>
      </c>
      <c r="D2877" s="27">
        <v>0.3</v>
      </c>
      <c r="E2877" s="16" t="str">
        <f t="shared" si="44"/>
        <v>6856</v>
      </c>
    </row>
    <row r="2878" spans="1:5" x14ac:dyDescent="0.25">
      <c r="A2878" s="16">
        <v>6</v>
      </c>
      <c r="B2878" s="16">
        <v>8</v>
      </c>
      <c r="C2878" s="16">
        <v>57</v>
      </c>
      <c r="D2878" s="27">
        <v>0.85</v>
      </c>
      <c r="E2878" s="16" t="str">
        <f t="shared" si="44"/>
        <v>6857</v>
      </c>
    </row>
    <row r="2879" spans="1:5" x14ac:dyDescent="0.25">
      <c r="A2879" s="16">
        <v>6</v>
      </c>
      <c r="B2879" s="16">
        <v>8</v>
      </c>
      <c r="C2879" s="16">
        <v>58</v>
      </c>
      <c r="D2879" s="27">
        <v>0.5</v>
      </c>
      <c r="E2879" s="16" t="str">
        <f t="shared" si="44"/>
        <v>6858</v>
      </c>
    </row>
    <row r="2880" spans="1:5" x14ac:dyDescent="0.25">
      <c r="A2880" s="16">
        <v>6</v>
      </c>
      <c r="B2880" s="16">
        <v>8</v>
      </c>
      <c r="C2880" s="16">
        <v>59</v>
      </c>
      <c r="D2880" s="27">
        <v>0.70000000000000007</v>
      </c>
      <c r="E2880" s="16" t="str">
        <f t="shared" si="44"/>
        <v>6859</v>
      </c>
    </row>
    <row r="2881" spans="1:5" x14ac:dyDescent="0.25">
      <c r="A2881" s="16">
        <v>6</v>
      </c>
      <c r="B2881" s="16">
        <v>8</v>
      </c>
      <c r="C2881" s="16">
        <v>60</v>
      </c>
      <c r="D2881" s="27">
        <v>0.3</v>
      </c>
      <c r="E2881" s="16" t="str">
        <f t="shared" si="44"/>
        <v>6860</v>
      </c>
    </row>
    <row r="2882" spans="1:5" x14ac:dyDescent="0.25">
      <c r="A2882" s="16">
        <v>7</v>
      </c>
      <c r="B2882" s="16">
        <v>1</v>
      </c>
      <c r="C2882" s="16">
        <v>1</v>
      </c>
      <c r="D2882" s="27">
        <v>0.65</v>
      </c>
      <c r="E2882" s="16" t="str">
        <f t="shared" si="44"/>
        <v>711</v>
      </c>
    </row>
    <row r="2883" spans="1:5" x14ac:dyDescent="0.25">
      <c r="A2883" s="16">
        <v>7</v>
      </c>
      <c r="B2883" s="16">
        <v>1</v>
      </c>
      <c r="C2883" s="16">
        <v>2</v>
      </c>
      <c r="D2883" s="27">
        <v>0.45</v>
      </c>
      <c r="E2883" s="16" t="str">
        <f t="shared" ref="E2883:E2946" si="45">A2883&amp;B2883&amp;C2883</f>
        <v>712</v>
      </c>
    </row>
    <row r="2884" spans="1:5" x14ac:dyDescent="0.25">
      <c r="A2884" s="16">
        <v>7</v>
      </c>
      <c r="B2884" s="16">
        <v>1</v>
      </c>
      <c r="C2884" s="16">
        <v>3</v>
      </c>
      <c r="D2884" s="27">
        <v>0.45</v>
      </c>
      <c r="E2884" s="16" t="str">
        <f t="shared" si="45"/>
        <v>713</v>
      </c>
    </row>
    <row r="2885" spans="1:5" x14ac:dyDescent="0.25">
      <c r="A2885" s="16">
        <v>7</v>
      </c>
      <c r="B2885" s="16">
        <v>1</v>
      </c>
      <c r="C2885" s="16">
        <v>4</v>
      </c>
      <c r="D2885" s="27">
        <v>0.45</v>
      </c>
      <c r="E2885" s="16" t="str">
        <f t="shared" si="45"/>
        <v>714</v>
      </c>
    </row>
    <row r="2886" spans="1:5" x14ac:dyDescent="0.25">
      <c r="A2886" s="16">
        <v>7</v>
      </c>
      <c r="B2886" s="16">
        <v>1</v>
      </c>
      <c r="C2886" s="16">
        <v>5</v>
      </c>
      <c r="D2886" s="27">
        <v>0.45</v>
      </c>
      <c r="E2886" s="16" t="str">
        <f t="shared" si="45"/>
        <v>715</v>
      </c>
    </row>
    <row r="2887" spans="1:5" x14ac:dyDescent="0.25">
      <c r="A2887" s="16">
        <v>7</v>
      </c>
      <c r="B2887" s="16">
        <v>1</v>
      </c>
      <c r="C2887" s="16">
        <v>6</v>
      </c>
      <c r="D2887" s="27">
        <v>0.45</v>
      </c>
      <c r="E2887" s="16" t="str">
        <f t="shared" si="45"/>
        <v>716</v>
      </c>
    </row>
    <row r="2888" spans="1:5" x14ac:dyDescent="0.25">
      <c r="A2888" s="16">
        <v>7</v>
      </c>
      <c r="B2888" s="16">
        <v>1</v>
      </c>
      <c r="C2888" s="16">
        <v>7</v>
      </c>
      <c r="D2888" s="27">
        <v>0.45</v>
      </c>
      <c r="E2888" s="16" t="str">
        <f t="shared" si="45"/>
        <v>717</v>
      </c>
    </row>
    <row r="2889" spans="1:5" x14ac:dyDescent="0.25">
      <c r="A2889" s="16">
        <v>7</v>
      </c>
      <c r="B2889" s="16">
        <v>1</v>
      </c>
      <c r="C2889" s="16">
        <v>8</v>
      </c>
      <c r="D2889" s="27">
        <v>0.45</v>
      </c>
      <c r="E2889" s="16" t="str">
        <f t="shared" si="45"/>
        <v>718</v>
      </c>
    </row>
    <row r="2890" spans="1:5" x14ac:dyDescent="0.25">
      <c r="A2890" s="16">
        <v>7</v>
      </c>
      <c r="B2890" s="16">
        <v>1</v>
      </c>
      <c r="C2890" s="16">
        <v>9</v>
      </c>
      <c r="D2890" s="27">
        <v>0.45</v>
      </c>
      <c r="E2890" s="16" t="str">
        <f t="shared" si="45"/>
        <v>719</v>
      </c>
    </row>
    <row r="2891" spans="1:5" x14ac:dyDescent="0.25">
      <c r="A2891" s="16">
        <v>7</v>
      </c>
      <c r="B2891" s="16">
        <v>1</v>
      </c>
      <c r="C2891" s="16">
        <v>10</v>
      </c>
      <c r="D2891" s="27">
        <v>0.45</v>
      </c>
      <c r="E2891" s="16" t="str">
        <f t="shared" si="45"/>
        <v>7110</v>
      </c>
    </row>
    <row r="2892" spans="1:5" x14ac:dyDescent="0.25">
      <c r="A2892" s="16">
        <v>7</v>
      </c>
      <c r="B2892" s="16">
        <v>1</v>
      </c>
      <c r="C2892" s="16">
        <v>11</v>
      </c>
      <c r="D2892" s="27">
        <v>0.45</v>
      </c>
      <c r="E2892" s="16" t="str">
        <f t="shared" si="45"/>
        <v>7111</v>
      </c>
    </row>
    <row r="2893" spans="1:5" x14ac:dyDescent="0.25">
      <c r="A2893" s="16">
        <v>7</v>
      </c>
      <c r="B2893" s="16">
        <v>1</v>
      </c>
      <c r="C2893" s="16">
        <v>12</v>
      </c>
      <c r="D2893" s="27">
        <v>0.45</v>
      </c>
      <c r="E2893" s="16" t="str">
        <f t="shared" si="45"/>
        <v>7112</v>
      </c>
    </row>
    <row r="2894" spans="1:5" x14ac:dyDescent="0.25">
      <c r="A2894" s="16">
        <v>7</v>
      </c>
      <c r="B2894" s="16">
        <v>1</v>
      </c>
      <c r="C2894" s="16">
        <v>13</v>
      </c>
      <c r="D2894" s="27">
        <v>0.45</v>
      </c>
      <c r="E2894" s="16" t="str">
        <f t="shared" si="45"/>
        <v>7113</v>
      </c>
    </row>
    <row r="2895" spans="1:5" x14ac:dyDescent="0.25">
      <c r="A2895" s="16">
        <v>7</v>
      </c>
      <c r="B2895" s="16">
        <v>1</v>
      </c>
      <c r="C2895" s="16">
        <v>14</v>
      </c>
      <c r="D2895" s="27">
        <v>0.45</v>
      </c>
      <c r="E2895" s="16" t="str">
        <f t="shared" si="45"/>
        <v>7114</v>
      </c>
    </row>
    <row r="2896" spans="1:5" x14ac:dyDescent="0.25">
      <c r="A2896" s="16">
        <v>7</v>
      </c>
      <c r="B2896" s="16">
        <v>1</v>
      </c>
      <c r="C2896" s="16">
        <v>15</v>
      </c>
      <c r="D2896" s="27">
        <v>0.45</v>
      </c>
      <c r="E2896" s="16" t="str">
        <f t="shared" si="45"/>
        <v>7115</v>
      </c>
    </row>
    <row r="2897" spans="1:5" x14ac:dyDescent="0.25">
      <c r="A2897" s="16">
        <v>7</v>
      </c>
      <c r="B2897" s="16">
        <v>1</v>
      </c>
      <c r="C2897" s="16">
        <v>16</v>
      </c>
      <c r="D2897" s="27">
        <v>0.45</v>
      </c>
      <c r="E2897" s="16" t="str">
        <f t="shared" si="45"/>
        <v>7116</v>
      </c>
    </row>
    <row r="2898" spans="1:5" x14ac:dyDescent="0.25">
      <c r="A2898" s="16">
        <v>7</v>
      </c>
      <c r="B2898" s="16">
        <v>1</v>
      </c>
      <c r="C2898" s="16">
        <v>17</v>
      </c>
      <c r="D2898" s="27">
        <v>0.45</v>
      </c>
      <c r="E2898" s="16" t="str">
        <f t="shared" si="45"/>
        <v>7117</v>
      </c>
    </row>
    <row r="2899" spans="1:5" x14ac:dyDescent="0.25">
      <c r="A2899" s="16">
        <v>7</v>
      </c>
      <c r="B2899" s="16">
        <v>1</v>
      </c>
      <c r="C2899" s="16">
        <v>18</v>
      </c>
      <c r="D2899" s="27">
        <v>0.45</v>
      </c>
      <c r="E2899" s="16" t="str">
        <f t="shared" si="45"/>
        <v>7118</v>
      </c>
    </row>
    <row r="2900" spans="1:5" x14ac:dyDescent="0.25">
      <c r="A2900" s="16">
        <v>7</v>
      </c>
      <c r="B2900" s="16">
        <v>1</v>
      </c>
      <c r="C2900" s="16">
        <v>19</v>
      </c>
      <c r="D2900" s="27">
        <v>0.45</v>
      </c>
      <c r="E2900" s="16" t="str">
        <f t="shared" si="45"/>
        <v>7119</v>
      </c>
    </row>
    <row r="2901" spans="1:5" x14ac:dyDescent="0.25">
      <c r="A2901" s="16">
        <v>7</v>
      </c>
      <c r="B2901" s="16">
        <v>1</v>
      </c>
      <c r="C2901" s="16">
        <v>20</v>
      </c>
      <c r="D2901" s="27">
        <v>0.45</v>
      </c>
      <c r="E2901" s="16" t="str">
        <f t="shared" si="45"/>
        <v>7120</v>
      </c>
    </row>
    <row r="2902" spans="1:5" x14ac:dyDescent="0.25">
      <c r="A2902" s="16">
        <v>7</v>
      </c>
      <c r="B2902" s="16">
        <v>1</v>
      </c>
      <c r="C2902" s="16">
        <v>21</v>
      </c>
      <c r="D2902" s="27">
        <v>0.45</v>
      </c>
      <c r="E2902" s="16" t="str">
        <f t="shared" si="45"/>
        <v>7121</v>
      </c>
    </row>
    <row r="2903" spans="1:5" x14ac:dyDescent="0.25">
      <c r="A2903" s="16">
        <v>7</v>
      </c>
      <c r="B2903" s="16">
        <v>1</v>
      </c>
      <c r="C2903" s="16">
        <v>22</v>
      </c>
      <c r="D2903" s="27">
        <v>0.45</v>
      </c>
      <c r="E2903" s="16" t="str">
        <f t="shared" si="45"/>
        <v>7122</v>
      </c>
    </row>
    <row r="2904" spans="1:5" x14ac:dyDescent="0.25">
      <c r="A2904" s="16">
        <v>7</v>
      </c>
      <c r="B2904" s="16">
        <v>1</v>
      </c>
      <c r="C2904" s="16">
        <v>23</v>
      </c>
      <c r="D2904" s="27">
        <v>0.45</v>
      </c>
      <c r="E2904" s="16" t="str">
        <f t="shared" si="45"/>
        <v>7123</v>
      </c>
    </row>
    <row r="2905" spans="1:5" x14ac:dyDescent="0.25">
      <c r="A2905" s="16">
        <v>7</v>
      </c>
      <c r="B2905" s="16">
        <v>1</v>
      </c>
      <c r="C2905" s="16">
        <v>24</v>
      </c>
      <c r="D2905" s="27">
        <v>0.45</v>
      </c>
      <c r="E2905" s="16" t="str">
        <f t="shared" si="45"/>
        <v>7124</v>
      </c>
    </row>
    <row r="2906" spans="1:5" x14ac:dyDescent="0.25">
      <c r="A2906" s="16">
        <v>7</v>
      </c>
      <c r="B2906" s="16">
        <v>1</v>
      </c>
      <c r="C2906" s="16">
        <v>25</v>
      </c>
      <c r="D2906" s="27">
        <v>0.45</v>
      </c>
      <c r="E2906" s="16" t="str">
        <f t="shared" si="45"/>
        <v>7125</v>
      </c>
    </row>
    <row r="2907" spans="1:5" x14ac:dyDescent="0.25">
      <c r="A2907" s="16">
        <v>7</v>
      </c>
      <c r="B2907" s="16">
        <v>1</v>
      </c>
      <c r="C2907" s="16">
        <v>26</v>
      </c>
      <c r="D2907" s="27">
        <v>0.45</v>
      </c>
      <c r="E2907" s="16" t="str">
        <f t="shared" si="45"/>
        <v>7126</v>
      </c>
    </row>
    <row r="2908" spans="1:5" x14ac:dyDescent="0.25">
      <c r="A2908" s="16">
        <v>7</v>
      </c>
      <c r="B2908" s="16">
        <v>1</v>
      </c>
      <c r="C2908" s="16">
        <v>27</v>
      </c>
      <c r="D2908" s="27">
        <v>0.5</v>
      </c>
      <c r="E2908" s="16" t="str">
        <f t="shared" si="45"/>
        <v>7127</v>
      </c>
    </row>
    <row r="2909" spans="1:5" x14ac:dyDescent="0.25">
      <c r="A2909" s="16">
        <v>7</v>
      </c>
      <c r="B2909" s="16">
        <v>1</v>
      </c>
      <c r="C2909" s="16">
        <v>28</v>
      </c>
      <c r="D2909" s="27">
        <v>0.5</v>
      </c>
      <c r="E2909" s="16" t="str">
        <f t="shared" si="45"/>
        <v>7128</v>
      </c>
    </row>
    <row r="2910" spans="1:5" x14ac:dyDescent="0.25">
      <c r="A2910" s="16">
        <v>7</v>
      </c>
      <c r="B2910" s="16">
        <v>1</v>
      </c>
      <c r="C2910" s="16">
        <v>29</v>
      </c>
      <c r="D2910" s="27">
        <v>0.5</v>
      </c>
      <c r="E2910" s="16" t="str">
        <f t="shared" si="45"/>
        <v>7129</v>
      </c>
    </row>
    <row r="2911" spans="1:5" x14ac:dyDescent="0.25">
      <c r="A2911" s="16">
        <v>7</v>
      </c>
      <c r="B2911" s="16">
        <v>1</v>
      </c>
      <c r="C2911" s="16">
        <v>30</v>
      </c>
      <c r="D2911" s="27">
        <v>0.3</v>
      </c>
      <c r="E2911" s="16" t="str">
        <f t="shared" si="45"/>
        <v>7130</v>
      </c>
    </row>
    <row r="2912" spans="1:5" x14ac:dyDescent="0.25">
      <c r="A2912" s="16">
        <v>7</v>
      </c>
      <c r="B2912" s="16">
        <v>1</v>
      </c>
      <c r="C2912" s="16">
        <v>31</v>
      </c>
      <c r="D2912" s="27">
        <v>0.75</v>
      </c>
      <c r="E2912" s="16" t="str">
        <f t="shared" si="45"/>
        <v>7131</v>
      </c>
    </row>
    <row r="2913" spans="1:5" x14ac:dyDescent="0.25">
      <c r="A2913" s="16">
        <v>7</v>
      </c>
      <c r="B2913" s="16">
        <v>1</v>
      </c>
      <c r="C2913" s="16">
        <v>32</v>
      </c>
      <c r="D2913" s="27">
        <v>0.4</v>
      </c>
      <c r="E2913" s="16" t="str">
        <f t="shared" si="45"/>
        <v>7132</v>
      </c>
    </row>
    <row r="2914" spans="1:5" x14ac:dyDescent="0.25">
      <c r="A2914" s="16">
        <v>7</v>
      </c>
      <c r="B2914" s="16">
        <v>1</v>
      </c>
      <c r="C2914" s="16">
        <v>33</v>
      </c>
      <c r="D2914" s="27">
        <v>0.55000000000000004</v>
      </c>
      <c r="E2914" s="16" t="str">
        <f t="shared" si="45"/>
        <v>7133</v>
      </c>
    </row>
    <row r="2915" spans="1:5" x14ac:dyDescent="0.25">
      <c r="A2915" s="16">
        <v>7</v>
      </c>
      <c r="B2915" s="16">
        <v>1</v>
      </c>
      <c r="C2915" s="16">
        <v>34</v>
      </c>
      <c r="D2915" s="27">
        <v>0.45</v>
      </c>
      <c r="E2915" s="16" t="str">
        <f t="shared" si="45"/>
        <v>7134</v>
      </c>
    </row>
    <row r="2916" spans="1:5" x14ac:dyDescent="0.25">
      <c r="A2916" s="16">
        <v>7</v>
      </c>
      <c r="B2916" s="16">
        <v>1</v>
      </c>
      <c r="C2916" s="16">
        <v>35</v>
      </c>
      <c r="D2916" s="27">
        <v>0.8</v>
      </c>
      <c r="E2916" s="16" t="str">
        <f t="shared" si="45"/>
        <v>7135</v>
      </c>
    </row>
    <row r="2917" spans="1:5" x14ac:dyDescent="0.25">
      <c r="A2917" s="16">
        <v>7</v>
      </c>
      <c r="B2917" s="16">
        <v>1</v>
      </c>
      <c r="C2917" s="16">
        <v>36</v>
      </c>
      <c r="D2917" s="27">
        <v>0.65</v>
      </c>
      <c r="E2917" s="16" t="str">
        <f t="shared" si="45"/>
        <v>7136</v>
      </c>
    </row>
    <row r="2918" spans="1:5" x14ac:dyDescent="0.25">
      <c r="A2918" s="16">
        <v>7</v>
      </c>
      <c r="B2918" s="16">
        <v>1</v>
      </c>
      <c r="C2918" s="16">
        <v>37</v>
      </c>
      <c r="D2918" s="27">
        <v>0.65</v>
      </c>
      <c r="E2918" s="16" t="str">
        <f t="shared" si="45"/>
        <v>7137</v>
      </c>
    </row>
    <row r="2919" spans="1:5" x14ac:dyDescent="0.25">
      <c r="A2919" s="16">
        <v>7</v>
      </c>
      <c r="B2919" s="16">
        <v>1</v>
      </c>
      <c r="C2919" s="16">
        <v>38</v>
      </c>
      <c r="D2919" s="27">
        <v>0.65</v>
      </c>
      <c r="E2919" s="16" t="str">
        <f t="shared" si="45"/>
        <v>7138</v>
      </c>
    </row>
    <row r="2920" spans="1:5" x14ac:dyDescent="0.25">
      <c r="A2920" s="16">
        <v>7</v>
      </c>
      <c r="B2920" s="16">
        <v>1</v>
      </c>
      <c r="C2920" s="16">
        <v>39</v>
      </c>
      <c r="D2920" s="27">
        <v>0.65</v>
      </c>
      <c r="E2920" s="16" t="str">
        <f t="shared" si="45"/>
        <v>7139</v>
      </c>
    </row>
    <row r="2921" spans="1:5" x14ac:dyDescent="0.25">
      <c r="A2921" s="16">
        <v>7</v>
      </c>
      <c r="B2921" s="16">
        <v>1</v>
      </c>
      <c r="C2921" s="16">
        <v>40</v>
      </c>
      <c r="D2921" s="27">
        <v>0.65</v>
      </c>
      <c r="E2921" s="16" t="str">
        <f t="shared" si="45"/>
        <v>7140</v>
      </c>
    </row>
    <row r="2922" spans="1:5" x14ac:dyDescent="0.25">
      <c r="A2922" s="16">
        <v>7</v>
      </c>
      <c r="B2922" s="16">
        <v>1</v>
      </c>
      <c r="C2922" s="16">
        <v>41</v>
      </c>
      <c r="D2922" s="27">
        <v>0.65</v>
      </c>
      <c r="E2922" s="16" t="str">
        <f t="shared" si="45"/>
        <v>7141</v>
      </c>
    </row>
    <row r="2923" spans="1:5" x14ac:dyDescent="0.25">
      <c r="A2923" s="16">
        <v>7</v>
      </c>
      <c r="B2923" s="16">
        <v>1</v>
      </c>
      <c r="C2923" s="16">
        <v>42</v>
      </c>
      <c r="D2923" s="27">
        <v>0.65</v>
      </c>
      <c r="E2923" s="16" t="str">
        <f t="shared" si="45"/>
        <v>7142</v>
      </c>
    </row>
    <row r="2924" spans="1:5" x14ac:dyDescent="0.25">
      <c r="A2924" s="16">
        <v>7</v>
      </c>
      <c r="B2924" s="16">
        <v>1</v>
      </c>
      <c r="C2924" s="16">
        <v>43</v>
      </c>
      <c r="D2924" s="27">
        <v>0.65</v>
      </c>
      <c r="E2924" s="16" t="str">
        <f t="shared" si="45"/>
        <v>7143</v>
      </c>
    </row>
    <row r="2925" spans="1:5" x14ac:dyDescent="0.25">
      <c r="A2925" s="16">
        <v>7</v>
      </c>
      <c r="B2925" s="16">
        <v>1</v>
      </c>
      <c r="C2925" s="16">
        <v>44</v>
      </c>
      <c r="D2925" s="27">
        <v>0.65</v>
      </c>
      <c r="E2925" s="16" t="str">
        <f t="shared" si="45"/>
        <v>7144</v>
      </c>
    </row>
    <row r="2926" spans="1:5" x14ac:dyDescent="0.25">
      <c r="A2926" s="16">
        <v>7</v>
      </c>
      <c r="B2926" s="16">
        <v>1</v>
      </c>
      <c r="C2926" s="16">
        <v>45</v>
      </c>
      <c r="D2926" s="27">
        <v>0.65</v>
      </c>
      <c r="E2926" s="16" t="str">
        <f t="shared" si="45"/>
        <v>7145</v>
      </c>
    </row>
    <row r="2927" spans="1:5" x14ac:dyDescent="0.25">
      <c r="A2927" s="16">
        <v>7</v>
      </c>
      <c r="B2927" s="16">
        <v>1</v>
      </c>
      <c r="C2927" s="16">
        <v>46</v>
      </c>
      <c r="D2927" s="27">
        <v>0.65</v>
      </c>
      <c r="E2927" s="16" t="str">
        <f t="shared" si="45"/>
        <v>7146</v>
      </c>
    </row>
    <row r="2928" spans="1:5" x14ac:dyDescent="0.25">
      <c r="A2928" s="16">
        <v>7</v>
      </c>
      <c r="B2928" s="16">
        <v>1</v>
      </c>
      <c r="C2928" s="16">
        <v>47</v>
      </c>
      <c r="D2928" s="27">
        <v>0.65</v>
      </c>
      <c r="E2928" s="16" t="str">
        <f t="shared" si="45"/>
        <v>7147</v>
      </c>
    </row>
    <row r="2929" spans="1:5" x14ac:dyDescent="0.25">
      <c r="A2929" s="16">
        <v>7</v>
      </c>
      <c r="B2929" s="16">
        <v>1</v>
      </c>
      <c r="C2929" s="16">
        <v>48</v>
      </c>
      <c r="D2929" s="27">
        <v>0.65</v>
      </c>
      <c r="E2929" s="16" t="str">
        <f t="shared" si="45"/>
        <v>7148</v>
      </c>
    </row>
    <row r="2930" spans="1:5" x14ac:dyDescent="0.25">
      <c r="A2930" s="16">
        <v>7</v>
      </c>
      <c r="B2930" s="16">
        <v>1</v>
      </c>
      <c r="C2930" s="16">
        <v>49</v>
      </c>
      <c r="D2930" s="27">
        <v>0.65</v>
      </c>
      <c r="E2930" s="16" t="str">
        <f t="shared" si="45"/>
        <v>7149</v>
      </c>
    </row>
    <row r="2931" spans="1:5" x14ac:dyDescent="0.25">
      <c r="A2931" s="16">
        <v>7</v>
      </c>
      <c r="B2931" s="16">
        <v>1</v>
      </c>
      <c r="C2931" s="16">
        <v>50</v>
      </c>
      <c r="D2931" s="27">
        <v>0.65</v>
      </c>
      <c r="E2931" s="16" t="str">
        <f t="shared" si="45"/>
        <v>7150</v>
      </c>
    </row>
    <row r="2932" spans="1:5" x14ac:dyDescent="0.25">
      <c r="A2932" s="16">
        <v>7</v>
      </c>
      <c r="B2932" s="16">
        <v>1</v>
      </c>
      <c r="C2932" s="16">
        <v>51</v>
      </c>
      <c r="D2932" s="27">
        <v>0.9</v>
      </c>
      <c r="E2932" s="16" t="str">
        <f t="shared" si="45"/>
        <v>7151</v>
      </c>
    </row>
    <row r="2933" spans="1:5" x14ac:dyDescent="0.25">
      <c r="A2933" s="16">
        <v>7</v>
      </c>
      <c r="B2933" s="16">
        <v>1</v>
      </c>
      <c r="C2933" s="16">
        <v>52</v>
      </c>
      <c r="D2933" s="27">
        <v>0.4</v>
      </c>
      <c r="E2933" s="16" t="str">
        <f t="shared" si="45"/>
        <v>7152</v>
      </c>
    </row>
    <row r="2934" spans="1:5" x14ac:dyDescent="0.25">
      <c r="A2934" s="16">
        <v>7</v>
      </c>
      <c r="B2934" s="16">
        <v>1</v>
      </c>
      <c r="C2934" s="16">
        <v>53</v>
      </c>
      <c r="D2934" s="27">
        <v>0.85</v>
      </c>
      <c r="E2934" s="16" t="str">
        <f t="shared" si="45"/>
        <v>7153</v>
      </c>
    </row>
    <row r="2935" spans="1:5" x14ac:dyDescent="0.25">
      <c r="A2935" s="16">
        <v>7</v>
      </c>
      <c r="B2935" s="16">
        <v>1</v>
      </c>
      <c r="C2935" s="16">
        <v>54</v>
      </c>
      <c r="D2935" s="27">
        <v>0.55000000000000004</v>
      </c>
      <c r="E2935" s="16" t="str">
        <f t="shared" si="45"/>
        <v>7154</v>
      </c>
    </row>
    <row r="2936" spans="1:5" x14ac:dyDescent="0.25">
      <c r="A2936" s="16">
        <v>7</v>
      </c>
      <c r="B2936" s="16">
        <v>1</v>
      </c>
      <c r="C2936" s="16">
        <v>55</v>
      </c>
      <c r="D2936" s="27">
        <v>0.70000000000000007</v>
      </c>
      <c r="E2936" s="16" t="str">
        <f t="shared" si="45"/>
        <v>7155</v>
      </c>
    </row>
    <row r="2937" spans="1:5" x14ac:dyDescent="0.25">
      <c r="A2937" s="16">
        <v>7</v>
      </c>
      <c r="B2937" s="16">
        <v>1</v>
      </c>
      <c r="C2937" s="16">
        <v>56</v>
      </c>
      <c r="D2937" s="27">
        <v>0.2</v>
      </c>
      <c r="E2937" s="16" t="str">
        <f t="shared" si="45"/>
        <v>7156</v>
      </c>
    </row>
    <row r="2938" spans="1:5" x14ac:dyDescent="0.25">
      <c r="A2938" s="16">
        <v>7</v>
      </c>
      <c r="B2938" s="16">
        <v>1</v>
      </c>
      <c r="C2938" s="16">
        <v>57</v>
      </c>
      <c r="D2938" s="27">
        <v>0.4</v>
      </c>
      <c r="E2938" s="16" t="str">
        <f t="shared" si="45"/>
        <v>7157</v>
      </c>
    </row>
    <row r="2939" spans="1:5" x14ac:dyDescent="0.25">
      <c r="A2939" s="16">
        <v>7</v>
      </c>
      <c r="B2939" s="16">
        <v>1</v>
      </c>
      <c r="C2939" s="16">
        <v>58</v>
      </c>
      <c r="D2939" s="27">
        <v>0.4</v>
      </c>
      <c r="E2939" s="16" t="str">
        <f t="shared" si="45"/>
        <v>7158</v>
      </c>
    </row>
    <row r="2940" spans="1:5" x14ac:dyDescent="0.25">
      <c r="A2940" s="16">
        <v>7</v>
      </c>
      <c r="B2940" s="16">
        <v>1</v>
      </c>
      <c r="C2940" s="16">
        <v>59</v>
      </c>
      <c r="D2940" s="27">
        <v>0.4</v>
      </c>
      <c r="E2940" s="16" t="str">
        <f t="shared" si="45"/>
        <v>7159</v>
      </c>
    </row>
    <row r="2941" spans="1:5" x14ac:dyDescent="0.25">
      <c r="A2941" s="16">
        <v>7</v>
      </c>
      <c r="B2941" s="16">
        <v>1</v>
      </c>
      <c r="C2941" s="16">
        <v>60</v>
      </c>
      <c r="D2941" s="27">
        <v>0.4</v>
      </c>
      <c r="E2941" s="16" t="str">
        <f t="shared" si="45"/>
        <v>7160</v>
      </c>
    </row>
    <row r="2942" spans="1:5" x14ac:dyDescent="0.25">
      <c r="A2942" s="16">
        <v>7</v>
      </c>
      <c r="B2942" s="16">
        <v>2</v>
      </c>
      <c r="C2942" s="16">
        <v>1</v>
      </c>
      <c r="D2942" s="27">
        <v>0.4</v>
      </c>
      <c r="E2942" s="16" t="str">
        <f t="shared" si="45"/>
        <v>721</v>
      </c>
    </row>
    <row r="2943" spans="1:5" x14ac:dyDescent="0.25">
      <c r="A2943" s="16">
        <v>7</v>
      </c>
      <c r="B2943" s="16">
        <v>2</v>
      </c>
      <c r="C2943" s="16">
        <v>2</v>
      </c>
      <c r="D2943" s="27">
        <v>0.4</v>
      </c>
      <c r="E2943" s="16" t="str">
        <f t="shared" si="45"/>
        <v>722</v>
      </c>
    </row>
    <row r="2944" spans="1:5" x14ac:dyDescent="0.25">
      <c r="A2944" s="16">
        <v>7</v>
      </c>
      <c r="B2944" s="16">
        <v>2</v>
      </c>
      <c r="C2944" s="16">
        <v>3</v>
      </c>
      <c r="D2944" s="27">
        <v>0.4</v>
      </c>
      <c r="E2944" s="16" t="str">
        <f t="shared" si="45"/>
        <v>723</v>
      </c>
    </row>
    <row r="2945" spans="1:5" x14ac:dyDescent="0.25">
      <c r="A2945" s="16">
        <v>7</v>
      </c>
      <c r="B2945" s="16">
        <v>2</v>
      </c>
      <c r="C2945" s="16">
        <v>4</v>
      </c>
      <c r="D2945" s="27">
        <v>0.4</v>
      </c>
      <c r="E2945" s="16" t="str">
        <f t="shared" si="45"/>
        <v>724</v>
      </c>
    </row>
    <row r="2946" spans="1:5" x14ac:dyDescent="0.25">
      <c r="A2946" s="16">
        <v>7</v>
      </c>
      <c r="B2946" s="16">
        <v>2</v>
      </c>
      <c r="C2946" s="16">
        <v>5</v>
      </c>
      <c r="D2946" s="27">
        <v>0.4</v>
      </c>
      <c r="E2946" s="16" t="str">
        <f t="shared" si="45"/>
        <v>725</v>
      </c>
    </row>
    <row r="2947" spans="1:5" x14ac:dyDescent="0.25">
      <c r="A2947" s="16">
        <v>7</v>
      </c>
      <c r="B2947" s="16">
        <v>2</v>
      </c>
      <c r="C2947" s="16">
        <v>6</v>
      </c>
      <c r="D2947" s="27">
        <v>0.4</v>
      </c>
      <c r="E2947" s="16" t="str">
        <f t="shared" ref="E2947:E3010" si="46">A2947&amp;B2947&amp;C2947</f>
        <v>726</v>
      </c>
    </row>
    <row r="2948" spans="1:5" x14ac:dyDescent="0.25">
      <c r="A2948" s="16">
        <v>7</v>
      </c>
      <c r="B2948" s="16">
        <v>2</v>
      </c>
      <c r="C2948" s="16">
        <v>7</v>
      </c>
      <c r="D2948" s="27">
        <v>0.4</v>
      </c>
      <c r="E2948" s="16" t="str">
        <f t="shared" si="46"/>
        <v>727</v>
      </c>
    </row>
    <row r="2949" spans="1:5" x14ac:dyDescent="0.25">
      <c r="A2949" s="16">
        <v>7</v>
      </c>
      <c r="B2949" s="16">
        <v>2</v>
      </c>
      <c r="C2949" s="16">
        <v>8</v>
      </c>
      <c r="D2949" s="27">
        <v>0.4</v>
      </c>
      <c r="E2949" s="16" t="str">
        <f t="shared" si="46"/>
        <v>728</v>
      </c>
    </row>
    <row r="2950" spans="1:5" x14ac:dyDescent="0.25">
      <c r="A2950" s="16">
        <v>7</v>
      </c>
      <c r="B2950" s="16">
        <v>2</v>
      </c>
      <c r="C2950" s="16">
        <v>9</v>
      </c>
      <c r="D2950" s="27">
        <v>0.4</v>
      </c>
      <c r="E2950" s="16" t="str">
        <f t="shared" si="46"/>
        <v>729</v>
      </c>
    </row>
    <row r="2951" spans="1:5" x14ac:dyDescent="0.25">
      <c r="A2951" s="16">
        <v>7</v>
      </c>
      <c r="B2951" s="16">
        <v>2</v>
      </c>
      <c r="C2951" s="16">
        <v>10</v>
      </c>
      <c r="D2951" s="27">
        <v>0.4</v>
      </c>
      <c r="E2951" s="16" t="str">
        <f t="shared" si="46"/>
        <v>7210</v>
      </c>
    </row>
    <row r="2952" spans="1:5" x14ac:dyDescent="0.25">
      <c r="A2952" s="16">
        <v>7</v>
      </c>
      <c r="B2952" s="16">
        <v>2</v>
      </c>
      <c r="C2952" s="16">
        <v>11</v>
      </c>
      <c r="D2952" s="27">
        <v>0.4</v>
      </c>
      <c r="E2952" s="16" t="str">
        <f t="shared" si="46"/>
        <v>7211</v>
      </c>
    </row>
    <row r="2953" spans="1:5" x14ac:dyDescent="0.25">
      <c r="A2953" s="16">
        <v>7</v>
      </c>
      <c r="B2953" s="16">
        <v>2</v>
      </c>
      <c r="C2953" s="16">
        <v>12</v>
      </c>
      <c r="D2953" s="27">
        <v>0.4</v>
      </c>
      <c r="E2953" s="16" t="str">
        <f t="shared" si="46"/>
        <v>7212</v>
      </c>
    </row>
    <row r="2954" spans="1:5" x14ac:dyDescent="0.25">
      <c r="A2954" s="16">
        <v>7</v>
      </c>
      <c r="B2954" s="16">
        <v>2</v>
      </c>
      <c r="C2954" s="16">
        <v>13</v>
      </c>
      <c r="D2954" s="27">
        <v>0.4</v>
      </c>
      <c r="E2954" s="16" t="str">
        <f t="shared" si="46"/>
        <v>7213</v>
      </c>
    </row>
    <row r="2955" spans="1:5" x14ac:dyDescent="0.25">
      <c r="A2955" s="16">
        <v>7</v>
      </c>
      <c r="B2955" s="16">
        <v>2</v>
      </c>
      <c r="C2955" s="16">
        <v>14</v>
      </c>
      <c r="D2955" s="27">
        <v>0.4</v>
      </c>
      <c r="E2955" s="16" t="str">
        <f t="shared" si="46"/>
        <v>7214</v>
      </c>
    </row>
    <row r="2956" spans="1:5" x14ac:dyDescent="0.25">
      <c r="A2956" s="16">
        <v>7</v>
      </c>
      <c r="B2956" s="16">
        <v>2</v>
      </c>
      <c r="C2956" s="16">
        <v>15</v>
      </c>
      <c r="D2956" s="27">
        <v>0.4</v>
      </c>
      <c r="E2956" s="16" t="str">
        <f t="shared" si="46"/>
        <v>7215</v>
      </c>
    </row>
    <row r="2957" spans="1:5" x14ac:dyDescent="0.25">
      <c r="A2957" s="16">
        <v>7</v>
      </c>
      <c r="B2957" s="16">
        <v>2</v>
      </c>
      <c r="C2957" s="16">
        <v>16</v>
      </c>
      <c r="D2957" s="27">
        <v>0.4</v>
      </c>
      <c r="E2957" s="16" t="str">
        <f t="shared" si="46"/>
        <v>7216</v>
      </c>
    </row>
    <row r="2958" spans="1:5" x14ac:dyDescent="0.25">
      <c r="A2958" s="16">
        <v>7</v>
      </c>
      <c r="B2958" s="16">
        <v>2</v>
      </c>
      <c r="C2958" s="16">
        <v>17</v>
      </c>
      <c r="D2958" s="27">
        <v>0.2</v>
      </c>
      <c r="E2958" s="16" t="str">
        <f t="shared" si="46"/>
        <v>7217</v>
      </c>
    </row>
    <row r="2959" spans="1:5" x14ac:dyDescent="0.25">
      <c r="A2959" s="16">
        <v>7</v>
      </c>
      <c r="B2959" s="16">
        <v>2</v>
      </c>
      <c r="C2959" s="16">
        <v>18</v>
      </c>
      <c r="D2959" s="27">
        <v>0.65</v>
      </c>
      <c r="E2959" s="16" t="str">
        <f t="shared" si="46"/>
        <v>7218</v>
      </c>
    </row>
    <row r="2960" spans="1:5" x14ac:dyDescent="0.25">
      <c r="A2960" s="16">
        <v>7</v>
      </c>
      <c r="B2960" s="16">
        <v>2</v>
      </c>
      <c r="C2960" s="16">
        <v>19</v>
      </c>
      <c r="D2960" s="27">
        <v>0.3</v>
      </c>
      <c r="E2960" s="16" t="str">
        <f t="shared" si="46"/>
        <v>7219</v>
      </c>
    </row>
    <row r="2961" spans="1:5" x14ac:dyDescent="0.25">
      <c r="A2961" s="16">
        <v>7</v>
      </c>
      <c r="B2961" s="16">
        <v>2</v>
      </c>
      <c r="C2961" s="16">
        <v>20</v>
      </c>
      <c r="D2961" s="27">
        <v>0.55000000000000004</v>
      </c>
      <c r="E2961" s="16" t="str">
        <f t="shared" si="46"/>
        <v>7220</v>
      </c>
    </row>
    <row r="2962" spans="1:5" x14ac:dyDescent="0.25">
      <c r="A2962" s="16">
        <v>7</v>
      </c>
      <c r="B2962" s="16">
        <v>2</v>
      </c>
      <c r="C2962" s="16">
        <v>21</v>
      </c>
      <c r="D2962" s="27">
        <v>0.70000000000000007</v>
      </c>
      <c r="E2962" s="16" t="str">
        <f t="shared" si="46"/>
        <v>7221</v>
      </c>
    </row>
    <row r="2963" spans="1:5" x14ac:dyDescent="0.25">
      <c r="A2963" s="16">
        <v>7</v>
      </c>
      <c r="B2963" s="16">
        <v>2</v>
      </c>
      <c r="C2963" s="16">
        <v>22</v>
      </c>
      <c r="D2963" s="27">
        <v>0.5</v>
      </c>
      <c r="E2963" s="16" t="str">
        <f t="shared" si="46"/>
        <v>7222</v>
      </c>
    </row>
    <row r="2964" spans="1:5" x14ac:dyDescent="0.25">
      <c r="A2964" s="16">
        <v>7</v>
      </c>
      <c r="B2964" s="16">
        <v>2</v>
      </c>
      <c r="C2964" s="16">
        <v>23</v>
      </c>
      <c r="D2964" s="27">
        <v>0.5</v>
      </c>
      <c r="E2964" s="16" t="str">
        <f t="shared" si="46"/>
        <v>7223</v>
      </c>
    </row>
    <row r="2965" spans="1:5" x14ac:dyDescent="0.25">
      <c r="A2965" s="16">
        <v>7</v>
      </c>
      <c r="B2965" s="16">
        <v>2</v>
      </c>
      <c r="C2965" s="16">
        <v>24</v>
      </c>
      <c r="D2965" s="27">
        <v>0.5</v>
      </c>
      <c r="E2965" s="16" t="str">
        <f t="shared" si="46"/>
        <v>7224</v>
      </c>
    </row>
    <row r="2966" spans="1:5" x14ac:dyDescent="0.25">
      <c r="A2966" s="16">
        <v>7</v>
      </c>
      <c r="B2966" s="16">
        <v>2</v>
      </c>
      <c r="C2966" s="16">
        <v>25</v>
      </c>
      <c r="D2966" s="27">
        <v>0.5</v>
      </c>
      <c r="E2966" s="16" t="str">
        <f t="shared" si="46"/>
        <v>7225</v>
      </c>
    </row>
    <row r="2967" spans="1:5" x14ac:dyDescent="0.25">
      <c r="A2967" s="16">
        <v>7</v>
      </c>
      <c r="B2967" s="16">
        <v>2</v>
      </c>
      <c r="C2967" s="16">
        <v>26</v>
      </c>
      <c r="D2967" s="27">
        <v>0.5</v>
      </c>
      <c r="E2967" s="16" t="str">
        <f t="shared" si="46"/>
        <v>7226</v>
      </c>
    </row>
    <row r="2968" spans="1:5" x14ac:dyDescent="0.25">
      <c r="A2968" s="16">
        <v>7</v>
      </c>
      <c r="B2968" s="16">
        <v>2</v>
      </c>
      <c r="C2968" s="16">
        <v>27</v>
      </c>
      <c r="D2968" s="27">
        <v>0.5</v>
      </c>
      <c r="E2968" s="16" t="str">
        <f t="shared" si="46"/>
        <v>7227</v>
      </c>
    </row>
    <row r="2969" spans="1:5" x14ac:dyDescent="0.25">
      <c r="A2969" s="16">
        <v>7</v>
      </c>
      <c r="B2969" s="16">
        <v>2</v>
      </c>
      <c r="C2969" s="16">
        <v>28</v>
      </c>
      <c r="D2969" s="27">
        <v>0.5</v>
      </c>
      <c r="E2969" s="16" t="str">
        <f t="shared" si="46"/>
        <v>7228</v>
      </c>
    </row>
    <row r="2970" spans="1:5" x14ac:dyDescent="0.25">
      <c r="A2970" s="16">
        <v>7</v>
      </c>
      <c r="B2970" s="16">
        <v>2</v>
      </c>
      <c r="C2970" s="16">
        <v>29</v>
      </c>
      <c r="D2970" s="27">
        <v>0.5</v>
      </c>
      <c r="E2970" s="16" t="str">
        <f t="shared" si="46"/>
        <v>7229</v>
      </c>
    </row>
    <row r="2971" spans="1:5" x14ac:dyDescent="0.25">
      <c r="A2971" s="16">
        <v>7</v>
      </c>
      <c r="B2971" s="16">
        <v>2</v>
      </c>
      <c r="C2971" s="16">
        <v>30</v>
      </c>
      <c r="D2971" s="27">
        <v>0.5</v>
      </c>
      <c r="E2971" s="16" t="str">
        <f t="shared" si="46"/>
        <v>7230</v>
      </c>
    </row>
    <row r="2972" spans="1:5" x14ac:dyDescent="0.25">
      <c r="A2972" s="16">
        <v>7</v>
      </c>
      <c r="B2972" s="16">
        <v>2</v>
      </c>
      <c r="C2972" s="16">
        <v>31</v>
      </c>
      <c r="D2972" s="27">
        <v>0.5</v>
      </c>
      <c r="E2972" s="16" t="str">
        <f t="shared" si="46"/>
        <v>7231</v>
      </c>
    </row>
    <row r="2973" spans="1:5" x14ac:dyDescent="0.25">
      <c r="A2973" s="16">
        <v>7</v>
      </c>
      <c r="B2973" s="16">
        <v>2</v>
      </c>
      <c r="C2973" s="16">
        <v>32</v>
      </c>
      <c r="D2973" s="27">
        <v>0.4</v>
      </c>
      <c r="E2973" s="16" t="str">
        <f t="shared" si="46"/>
        <v>7232</v>
      </c>
    </row>
    <row r="2974" spans="1:5" x14ac:dyDescent="0.25">
      <c r="A2974" s="16">
        <v>7</v>
      </c>
      <c r="B2974" s="16">
        <v>2</v>
      </c>
      <c r="C2974" s="16">
        <v>33</v>
      </c>
      <c r="D2974" s="27">
        <v>0.6</v>
      </c>
      <c r="E2974" s="16" t="str">
        <f t="shared" si="46"/>
        <v>7233</v>
      </c>
    </row>
    <row r="2975" spans="1:5" x14ac:dyDescent="0.25">
      <c r="A2975" s="16">
        <v>7</v>
      </c>
      <c r="B2975" s="16">
        <v>2</v>
      </c>
      <c r="C2975" s="16">
        <v>34</v>
      </c>
      <c r="D2975" s="27">
        <v>0.55000000000000004</v>
      </c>
      <c r="E2975" s="16" t="str">
        <f t="shared" si="46"/>
        <v>7234</v>
      </c>
    </row>
    <row r="2976" spans="1:5" x14ac:dyDescent="0.25">
      <c r="A2976" s="16">
        <v>7</v>
      </c>
      <c r="B2976" s="16">
        <v>2</v>
      </c>
      <c r="C2976" s="16">
        <v>35</v>
      </c>
      <c r="D2976" s="27">
        <v>0.70000000000000007</v>
      </c>
      <c r="E2976" s="16" t="str">
        <f t="shared" si="46"/>
        <v>7235</v>
      </c>
    </row>
    <row r="2977" spans="1:5" x14ac:dyDescent="0.25">
      <c r="A2977" s="16">
        <v>7</v>
      </c>
      <c r="B2977" s="16">
        <v>2</v>
      </c>
      <c r="C2977" s="16">
        <v>36</v>
      </c>
      <c r="D2977" s="27">
        <v>0.3</v>
      </c>
      <c r="E2977" s="16" t="str">
        <f t="shared" si="46"/>
        <v>7236</v>
      </c>
    </row>
    <row r="2978" spans="1:5" x14ac:dyDescent="0.25">
      <c r="A2978" s="16">
        <v>7</v>
      </c>
      <c r="B2978" s="16">
        <v>2</v>
      </c>
      <c r="C2978" s="16">
        <v>37</v>
      </c>
      <c r="D2978" s="27">
        <v>0.4</v>
      </c>
      <c r="E2978" s="16" t="str">
        <f t="shared" si="46"/>
        <v>7237</v>
      </c>
    </row>
    <row r="2979" spans="1:5" x14ac:dyDescent="0.25">
      <c r="A2979" s="16">
        <v>7</v>
      </c>
      <c r="B2979" s="16">
        <v>2</v>
      </c>
      <c r="C2979" s="16">
        <v>38</v>
      </c>
      <c r="D2979" s="27">
        <v>0.55000000000000004</v>
      </c>
      <c r="E2979" s="16" t="str">
        <f t="shared" si="46"/>
        <v>7238</v>
      </c>
    </row>
    <row r="2980" spans="1:5" x14ac:dyDescent="0.25">
      <c r="A2980" s="16">
        <v>7</v>
      </c>
      <c r="B2980" s="16">
        <v>2</v>
      </c>
      <c r="C2980" s="16">
        <v>39</v>
      </c>
      <c r="D2980" s="27">
        <v>0.55000000000000004</v>
      </c>
      <c r="E2980" s="16" t="str">
        <f t="shared" si="46"/>
        <v>7239</v>
      </c>
    </row>
    <row r="2981" spans="1:5" x14ac:dyDescent="0.25">
      <c r="A2981" s="16">
        <v>7</v>
      </c>
      <c r="B2981" s="16">
        <v>2</v>
      </c>
      <c r="C2981" s="16">
        <v>40</v>
      </c>
      <c r="D2981" s="27">
        <v>0.55000000000000004</v>
      </c>
      <c r="E2981" s="16" t="str">
        <f t="shared" si="46"/>
        <v>7240</v>
      </c>
    </row>
    <row r="2982" spans="1:5" x14ac:dyDescent="0.25">
      <c r="A2982" s="16">
        <v>7</v>
      </c>
      <c r="B2982" s="16">
        <v>2</v>
      </c>
      <c r="C2982" s="16">
        <v>41</v>
      </c>
      <c r="D2982" s="27">
        <v>0.55000000000000004</v>
      </c>
      <c r="E2982" s="16" t="str">
        <f t="shared" si="46"/>
        <v>7241</v>
      </c>
    </row>
    <row r="2983" spans="1:5" x14ac:dyDescent="0.25">
      <c r="A2983" s="16">
        <v>7</v>
      </c>
      <c r="B2983" s="16">
        <v>2</v>
      </c>
      <c r="C2983" s="16">
        <v>42</v>
      </c>
      <c r="D2983" s="27">
        <v>0.5</v>
      </c>
      <c r="E2983" s="16" t="str">
        <f t="shared" si="46"/>
        <v>7242</v>
      </c>
    </row>
    <row r="2984" spans="1:5" x14ac:dyDescent="0.25">
      <c r="A2984" s="16">
        <v>7</v>
      </c>
      <c r="B2984" s="16">
        <v>2</v>
      </c>
      <c r="C2984" s="16">
        <v>43</v>
      </c>
      <c r="D2984" s="27">
        <v>0.6</v>
      </c>
      <c r="E2984" s="16" t="str">
        <f t="shared" si="46"/>
        <v>7243</v>
      </c>
    </row>
    <row r="2985" spans="1:5" x14ac:dyDescent="0.25">
      <c r="A2985" s="16">
        <v>7</v>
      </c>
      <c r="B2985" s="16">
        <v>2</v>
      </c>
      <c r="C2985" s="16">
        <v>44</v>
      </c>
      <c r="D2985" s="27">
        <v>0.55000000000000004</v>
      </c>
      <c r="E2985" s="16" t="str">
        <f t="shared" si="46"/>
        <v>7244</v>
      </c>
    </row>
    <row r="2986" spans="1:5" x14ac:dyDescent="0.25">
      <c r="A2986" s="16">
        <v>7</v>
      </c>
      <c r="B2986" s="16">
        <v>2</v>
      </c>
      <c r="C2986" s="16">
        <v>45</v>
      </c>
      <c r="D2986" s="27">
        <v>0.55000000000000004</v>
      </c>
      <c r="E2986" s="16" t="str">
        <f t="shared" si="46"/>
        <v>7245</v>
      </c>
    </row>
    <row r="2987" spans="1:5" x14ac:dyDescent="0.25">
      <c r="A2987" s="16">
        <v>7</v>
      </c>
      <c r="B2987" s="16">
        <v>2</v>
      </c>
      <c r="C2987" s="16">
        <v>46</v>
      </c>
      <c r="D2987" s="27">
        <v>0.55000000000000004</v>
      </c>
      <c r="E2987" s="16" t="str">
        <f t="shared" si="46"/>
        <v>7246</v>
      </c>
    </row>
    <row r="2988" spans="1:5" x14ac:dyDescent="0.25">
      <c r="A2988" s="16">
        <v>7</v>
      </c>
      <c r="B2988" s="16">
        <v>2</v>
      </c>
      <c r="C2988" s="16">
        <v>47</v>
      </c>
      <c r="D2988" s="27">
        <v>0.55000000000000004</v>
      </c>
      <c r="E2988" s="16" t="str">
        <f t="shared" si="46"/>
        <v>7247</v>
      </c>
    </row>
    <row r="2989" spans="1:5" x14ac:dyDescent="0.25">
      <c r="A2989" s="16">
        <v>7</v>
      </c>
      <c r="B2989" s="16">
        <v>2</v>
      </c>
      <c r="C2989" s="16">
        <v>48</v>
      </c>
      <c r="D2989" s="27">
        <v>0.55000000000000004</v>
      </c>
      <c r="E2989" s="16" t="str">
        <f t="shared" si="46"/>
        <v>7248</v>
      </c>
    </row>
    <row r="2990" spans="1:5" x14ac:dyDescent="0.25">
      <c r="A2990" s="16">
        <v>7</v>
      </c>
      <c r="B2990" s="16">
        <v>2</v>
      </c>
      <c r="C2990" s="16">
        <v>49</v>
      </c>
      <c r="D2990" s="27">
        <v>0.55000000000000004</v>
      </c>
      <c r="E2990" s="16" t="str">
        <f t="shared" si="46"/>
        <v>7249</v>
      </c>
    </row>
    <row r="2991" spans="1:5" x14ac:dyDescent="0.25">
      <c r="A2991" s="16">
        <v>7</v>
      </c>
      <c r="B2991" s="16">
        <v>2</v>
      </c>
      <c r="C2991" s="16">
        <v>50</v>
      </c>
      <c r="D2991" s="27">
        <v>0.55000000000000004</v>
      </c>
      <c r="E2991" s="16" t="str">
        <f t="shared" si="46"/>
        <v>7250</v>
      </c>
    </row>
    <row r="2992" spans="1:5" x14ac:dyDescent="0.25">
      <c r="A2992" s="16">
        <v>7</v>
      </c>
      <c r="B2992" s="16">
        <v>2</v>
      </c>
      <c r="C2992" s="16">
        <v>51</v>
      </c>
      <c r="D2992" s="27">
        <v>0.55000000000000004</v>
      </c>
      <c r="E2992" s="16" t="str">
        <f t="shared" si="46"/>
        <v>7251</v>
      </c>
    </row>
    <row r="2993" spans="1:5" x14ac:dyDescent="0.25">
      <c r="A2993" s="16">
        <v>7</v>
      </c>
      <c r="B2993" s="16">
        <v>2</v>
      </c>
      <c r="C2993" s="16">
        <v>52</v>
      </c>
      <c r="D2993" s="27">
        <v>0.55000000000000004</v>
      </c>
      <c r="E2993" s="16" t="str">
        <f t="shared" si="46"/>
        <v>7252</v>
      </c>
    </row>
    <row r="2994" spans="1:5" x14ac:dyDescent="0.25">
      <c r="A2994" s="16">
        <v>7</v>
      </c>
      <c r="B2994" s="16">
        <v>2</v>
      </c>
      <c r="C2994" s="16">
        <v>53</v>
      </c>
      <c r="D2994" s="27">
        <v>0.55000000000000004</v>
      </c>
      <c r="E2994" s="16" t="str">
        <f t="shared" si="46"/>
        <v>7253</v>
      </c>
    </row>
    <row r="2995" spans="1:5" x14ac:dyDescent="0.25">
      <c r="A2995" s="16">
        <v>7</v>
      </c>
      <c r="B2995" s="16">
        <v>2</v>
      </c>
      <c r="C2995" s="16">
        <v>54</v>
      </c>
      <c r="D2995" s="27">
        <v>0.55000000000000004</v>
      </c>
      <c r="E2995" s="16" t="str">
        <f t="shared" si="46"/>
        <v>7254</v>
      </c>
    </row>
    <row r="2996" spans="1:5" x14ac:dyDescent="0.25">
      <c r="A2996" s="16">
        <v>7</v>
      </c>
      <c r="B2996" s="16">
        <v>2</v>
      </c>
      <c r="C2996" s="16">
        <v>55</v>
      </c>
      <c r="D2996" s="27">
        <v>0.55000000000000004</v>
      </c>
      <c r="E2996" s="16" t="str">
        <f t="shared" si="46"/>
        <v>7255</v>
      </c>
    </row>
    <row r="2997" spans="1:5" x14ac:dyDescent="0.25">
      <c r="A2997" s="16">
        <v>7</v>
      </c>
      <c r="B2997" s="16">
        <v>2</v>
      </c>
      <c r="C2997" s="16">
        <v>56</v>
      </c>
      <c r="D2997" s="27">
        <v>0.55000000000000004</v>
      </c>
      <c r="E2997" s="16" t="str">
        <f t="shared" si="46"/>
        <v>7256</v>
      </c>
    </row>
    <row r="2998" spans="1:5" x14ac:dyDescent="0.25">
      <c r="A2998" s="16">
        <v>7</v>
      </c>
      <c r="B2998" s="16">
        <v>2</v>
      </c>
      <c r="C2998" s="16">
        <v>57</v>
      </c>
      <c r="D2998" s="27">
        <v>0.55000000000000004</v>
      </c>
      <c r="E2998" s="16" t="str">
        <f t="shared" si="46"/>
        <v>7257</v>
      </c>
    </row>
    <row r="2999" spans="1:5" x14ac:dyDescent="0.25">
      <c r="A2999" s="16">
        <v>7</v>
      </c>
      <c r="B2999" s="16">
        <v>2</v>
      </c>
      <c r="C2999" s="16">
        <v>58</v>
      </c>
      <c r="D2999" s="27">
        <v>0.55000000000000004</v>
      </c>
      <c r="E2999" s="16" t="str">
        <f t="shared" si="46"/>
        <v>7258</v>
      </c>
    </row>
    <row r="3000" spans="1:5" x14ac:dyDescent="0.25">
      <c r="A3000" s="16">
        <v>7</v>
      </c>
      <c r="B3000" s="16">
        <v>2</v>
      </c>
      <c r="C3000" s="16">
        <v>59</v>
      </c>
      <c r="D3000" s="27">
        <v>0.55000000000000004</v>
      </c>
      <c r="E3000" s="16" t="str">
        <f t="shared" si="46"/>
        <v>7259</v>
      </c>
    </row>
    <row r="3001" spans="1:5" x14ac:dyDescent="0.25">
      <c r="A3001" s="16">
        <v>7</v>
      </c>
      <c r="B3001" s="16">
        <v>2</v>
      </c>
      <c r="C3001" s="16">
        <v>60</v>
      </c>
      <c r="D3001" s="27">
        <v>0.55000000000000004</v>
      </c>
      <c r="E3001" s="16" t="str">
        <f t="shared" si="46"/>
        <v>7260</v>
      </c>
    </row>
    <row r="3002" spans="1:5" x14ac:dyDescent="0.25">
      <c r="A3002" s="16">
        <v>7</v>
      </c>
      <c r="B3002" s="16">
        <v>3</v>
      </c>
      <c r="C3002" s="16">
        <v>1</v>
      </c>
      <c r="D3002" s="27">
        <v>0.55000000000000004</v>
      </c>
      <c r="E3002" s="16" t="str">
        <f t="shared" si="46"/>
        <v>731</v>
      </c>
    </row>
    <row r="3003" spans="1:5" x14ac:dyDescent="0.25">
      <c r="A3003" s="16">
        <v>7</v>
      </c>
      <c r="B3003" s="16">
        <v>3</v>
      </c>
      <c r="C3003" s="16">
        <v>2</v>
      </c>
      <c r="D3003" s="27">
        <v>0.65</v>
      </c>
      <c r="E3003" s="16" t="str">
        <f t="shared" si="46"/>
        <v>732</v>
      </c>
    </row>
    <row r="3004" spans="1:5" x14ac:dyDescent="0.25">
      <c r="A3004" s="16">
        <v>7</v>
      </c>
      <c r="B3004" s="16">
        <v>3</v>
      </c>
      <c r="C3004" s="16">
        <v>3</v>
      </c>
      <c r="D3004" s="27">
        <v>0.5</v>
      </c>
      <c r="E3004" s="16" t="str">
        <f t="shared" si="46"/>
        <v>733</v>
      </c>
    </row>
    <row r="3005" spans="1:5" x14ac:dyDescent="0.25">
      <c r="A3005" s="16">
        <v>7</v>
      </c>
      <c r="B3005" s="16">
        <v>3</v>
      </c>
      <c r="C3005" s="16">
        <v>4</v>
      </c>
      <c r="D3005" s="27">
        <v>0.85</v>
      </c>
      <c r="E3005" s="16" t="str">
        <f t="shared" si="46"/>
        <v>734</v>
      </c>
    </row>
    <row r="3006" spans="1:5" x14ac:dyDescent="0.25">
      <c r="A3006" s="16">
        <v>7</v>
      </c>
      <c r="B3006" s="16">
        <v>3</v>
      </c>
      <c r="C3006" s="16">
        <v>5</v>
      </c>
      <c r="D3006" s="27">
        <v>0.75</v>
      </c>
      <c r="E3006" s="16" t="str">
        <f t="shared" si="46"/>
        <v>735</v>
      </c>
    </row>
    <row r="3007" spans="1:5" x14ac:dyDescent="0.25">
      <c r="A3007" s="16">
        <v>7</v>
      </c>
      <c r="B3007" s="16">
        <v>3</v>
      </c>
      <c r="C3007" s="16">
        <v>6</v>
      </c>
      <c r="D3007" s="27">
        <v>0.95000000000000007</v>
      </c>
      <c r="E3007" s="16" t="str">
        <f t="shared" si="46"/>
        <v>736</v>
      </c>
    </row>
    <row r="3008" spans="1:5" x14ac:dyDescent="0.25">
      <c r="A3008" s="16">
        <v>7</v>
      </c>
      <c r="B3008" s="16">
        <v>3</v>
      </c>
      <c r="C3008" s="16">
        <v>7</v>
      </c>
      <c r="D3008" s="27">
        <v>0.35000000000000003</v>
      </c>
      <c r="E3008" s="16" t="str">
        <f t="shared" si="46"/>
        <v>737</v>
      </c>
    </row>
    <row r="3009" spans="1:5" x14ac:dyDescent="0.25">
      <c r="A3009" s="16">
        <v>7</v>
      </c>
      <c r="B3009" s="16">
        <v>3</v>
      </c>
      <c r="C3009" s="16">
        <v>8</v>
      </c>
      <c r="D3009" s="27">
        <v>0.75</v>
      </c>
      <c r="E3009" s="16" t="str">
        <f t="shared" si="46"/>
        <v>738</v>
      </c>
    </row>
    <row r="3010" spans="1:5" x14ac:dyDescent="0.25">
      <c r="A3010" s="16">
        <v>7</v>
      </c>
      <c r="B3010" s="16">
        <v>3</v>
      </c>
      <c r="C3010" s="16">
        <v>9</v>
      </c>
      <c r="D3010" s="27">
        <v>0.45</v>
      </c>
      <c r="E3010" s="16" t="str">
        <f t="shared" si="46"/>
        <v>739</v>
      </c>
    </row>
    <row r="3011" spans="1:5" x14ac:dyDescent="0.25">
      <c r="A3011" s="16">
        <v>7</v>
      </c>
      <c r="B3011" s="16">
        <v>3</v>
      </c>
      <c r="C3011" s="16">
        <v>10</v>
      </c>
      <c r="D3011" s="27">
        <v>0.65</v>
      </c>
      <c r="E3011" s="16" t="str">
        <f t="shared" ref="E3011:E3074" si="47">A3011&amp;B3011&amp;C3011</f>
        <v>7310</v>
      </c>
    </row>
    <row r="3012" spans="1:5" x14ac:dyDescent="0.25">
      <c r="A3012" s="16">
        <v>7</v>
      </c>
      <c r="B3012" s="16">
        <v>3</v>
      </c>
      <c r="C3012" s="16">
        <v>11</v>
      </c>
      <c r="D3012" s="27">
        <v>0.65</v>
      </c>
      <c r="E3012" s="16" t="str">
        <f t="shared" si="47"/>
        <v>7311</v>
      </c>
    </row>
    <row r="3013" spans="1:5" x14ac:dyDescent="0.25">
      <c r="A3013" s="16">
        <v>7</v>
      </c>
      <c r="B3013" s="16">
        <v>3</v>
      </c>
      <c r="C3013" s="16">
        <v>12</v>
      </c>
      <c r="D3013" s="27">
        <v>0.65</v>
      </c>
      <c r="E3013" s="16" t="str">
        <f t="shared" si="47"/>
        <v>7312</v>
      </c>
    </row>
    <row r="3014" spans="1:5" x14ac:dyDescent="0.25">
      <c r="A3014" s="16">
        <v>7</v>
      </c>
      <c r="B3014" s="16">
        <v>3</v>
      </c>
      <c r="C3014" s="16">
        <v>13</v>
      </c>
      <c r="D3014" s="27">
        <v>0.65</v>
      </c>
      <c r="E3014" s="16" t="str">
        <f t="shared" si="47"/>
        <v>7313</v>
      </c>
    </row>
    <row r="3015" spans="1:5" x14ac:dyDescent="0.25">
      <c r="A3015" s="16">
        <v>7</v>
      </c>
      <c r="B3015" s="16">
        <v>3</v>
      </c>
      <c r="C3015" s="16">
        <v>14</v>
      </c>
      <c r="D3015" s="27">
        <v>0.65</v>
      </c>
      <c r="E3015" s="16" t="str">
        <f t="shared" si="47"/>
        <v>7314</v>
      </c>
    </row>
    <row r="3016" spans="1:5" x14ac:dyDescent="0.25">
      <c r="A3016" s="16">
        <v>7</v>
      </c>
      <c r="B3016" s="16">
        <v>3</v>
      </c>
      <c r="C3016" s="16">
        <v>15</v>
      </c>
      <c r="D3016" s="27">
        <v>0.65</v>
      </c>
      <c r="E3016" s="16" t="str">
        <f t="shared" si="47"/>
        <v>7315</v>
      </c>
    </row>
    <row r="3017" spans="1:5" x14ac:dyDescent="0.25">
      <c r="A3017" s="16">
        <v>7</v>
      </c>
      <c r="B3017" s="16">
        <v>3</v>
      </c>
      <c r="C3017" s="16">
        <v>16</v>
      </c>
      <c r="D3017" s="27">
        <v>0.65</v>
      </c>
      <c r="E3017" s="16" t="str">
        <f t="shared" si="47"/>
        <v>7316</v>
      </c>
    </row>
    <row r="3018" spans="1:5" x14ac:dyDescent="0.25">
      <c r="A3018" s="16">
        <v>7</v>
      </c>
      <c r="B3018" s="16">
        <v>3</v>
      </c>
      <c r="C3018" s="16">
        <v>17</v>
      </c>
      <c r="D3018" s="27">
        <v>0.65</v>
      </c>
      <c r="E3018" s="16" t="str">
        <f t="shared" si="47"/>
        <v>7317</v>
      </c>
    </row>
    <row r="3019" spans="1:5" x14ac:dyDescent="0.25">
      <c r="A3019" s="16">
        <v>7</v>
      </c>
      <c r="B3019" s="16">
        <v>3</v>
      </c>
      <c r="C3019" s="16">
        <v>18</v>
      </c>
      <c r="D3019" s="27">
        <v>0.65</v>
      </c>
      <c r="E3019" s="16" t="str">
        <f t="shared" si="47"/>
        <v>7318</v>
      </c>
    </row>
    <row r="3020" spans="1:5" x14ac:dyDescent="0.25">
      <c r="A3020" s="16">
        <v>7</v>
      </c>
      <c r="B3020" s="16">
        <v>3</v>
      </c>
      <c r="C3020" s="16">
        <v>19</v>
      </c>
      <c r="D3020" s="27">
        <v>0.65</v>
      </c>
      <c r="E3020" s="16" t="str">
        <f t="shared" si="47"/>
        <v>7319</v>
      </c>
    </row>
    <row r="3021" spans="1:5" x14ac:dyDescent="0.25">
      <c r="A3021" s="16">
        <v>7</v>
      </c>
      <c r="B3021" s="16">
        <v>3</v>
      </c>
      <c r="C3021" s="16">
        <v>20</v>
      </c>
      <c r="D3021" s="27">
        <v>0.65</v>
      </c>
      <c r="E3021" s="16" t="str">
        <f t="shared" si="47"/>
        <v>7320</v>
      </c>
    </row>
    <row r="3022" spans="1:5" x14ac:dyDescent="0.25">
      <c r="A3022" s="16">
        <v>7</v>
      </c>
      <c r="B3022" s="16">
        <v>3</v>
      </c>
      <c r="C3022" s="16">
        <v>21</v>
      </c>
      <c r="D3022" s="27">
        <v>0.65</v>
      </c>
      <c r="E3022" s="16" t="str">
        <f t="shared" si="47"/>
        <v>7321</v>
      </c>
    </row>
    <row r="3023" spans="1:5" x14ac:dyDescent="0.25">
      <c r="A3023" s="16">
        <v>7</v>
      </c>
      <c r="B3023" s="16">
        <v>3</v>
      </c>
      <c r="C3023" s="16">
        <v>22</v>
      </c>
      <c r="D3023" s="27">
        <v>0.65</v>
      </c>
      <c r="E3023" s="16" t="str">
        <f t="shared" si="47"/>
        <v>7322</v>
      </c>
    </row>
    <row r="3024" spans="1:5" x14ac:dyDescent="0.25">
      <c r="A3024" s="16">
        <v>7</v>
      </c>
      <c r="B3024" s="16">
        <v>3</v>
      </c>
      <c r="C3024" s="16">
        <v>23</v>
      </c>
      <c r="D3024" s="27">
        <v>0.65</v>
      </c>
      <c r="E3024" s="16" t="str">
        <f t="shared" si="47"/>
        <v>7323</v>
      </c>
    </row>
    <row r="3025" spans="1:5" x14ac:dyDescent="0.25">
      <c r="A3025" s="16">
        <v>7</v>
      </c>
      <c r="B3025" s="16">
        <v>3</v>
      </c>
      <c r="C3025" s="16">
        <v>24</v>
      </c>
      <c r="D3025" s="27">
        <v>0.4</v>
      </c>
      <c r="E3025" s="16" t="str">
        <f t="shared" si="47"/>
        <v>7324</v>
      </c>
    </row>
    <row r="3026" spans="1:5" x14ac:dyDescent="0.25">
      <c r="A3026" s="16">
        <v>7</v>
      </c>
      <c r="B3026" s="16">
        <v>3</v>
      </c>
      <c r="C3026" s="16">
        <v>25</v>
      </c>
      <c r="D3026" s="27">
        <v>0.65</v>
      </c>
      <c r="E3026" s="16" t="str">
        <f t="shared" si="47"/>
        <v>7325</v>
      </c>
    </row>
    <row r="3027" spans="1:5" x14ac:dyDescent="0.25">
      <c r="A3027" s="16">
        <v>7</v>
      </c>
      <c r="B3027" s="16">
        <v>3</v>
      </c>
      <c r="C3027" s="16">
        <v>26</v>
      </c>
      <c r="D3027" s="27">
        <v>0.3</v>
      </c>
      <c r="E3027" s="16" t="str">
        <f t="shared" si="47"/>
        <v>7326</v>
      </c>
    </row>
    <row r="3028" spans="1:5" x14ac:dyDescent="0.25">
      <c r="A3028" s="16">
        <v>7</v>
      </c>
      <c r="B3028" s="16">
        <v>3</v>
      </c>
      <c r="C3028" s="16">
        <v>27</v>
      </c>
      <c r="D3028" s="27">
        <v>0.8</v>
      </c>
      <c r="E3028" s="16" t="str">
        <f t="shared" si="47"/>
        <v>7327</v>
      </c>
    </row>
    <row r="3029" spans="1:5" x14ac:dyDescent="0.25">
      <c r="A3029" s="16">
        <v>7</v>
      </c>
      <c r="B3029" s="16">
        <v>3</v>
      </c>
      <c r="C3029" s="16">
        <v>28</v>
      </c>
      <c r="D3029" s="27">
        <v>0.4</v>
      </c>
      <c r="E3029" s="16" t="str">
        <f t="shared" si="47"/>
        <v>7328</v>
      </c>
    </row>
    <row r="3030" spans="1:5" x14ac:dyDescent="0.25">
      <c r="A3030" s="16">
        <v>7</v>
      </c>
      <c r="B3030" s="16">
        <v>3</v>
      </c>
      <c r="C3030" s="16">
        <v>29</v>
      </c>
      <c r="D3030" s="27">
        <v>0.5</v>
      </c>
      <c r="E3030" s="16" t="str">
        <f t="shared" si="47"/>
        <v>7329</v>
      </c>
    </row>
    <row r="3031" spans="1:5" x14ac:dyDescent="0.25">
      <c r="A3031" s="16">
        <v>7</v>
      </c>
      <c r="B3031" s="16">
        <v>3</v>
      </c>
      <c r="C3031" s="16">
        <v>30</v>
      </c>
      <c r="D3031" s="27">
        <v>0.4</v>
      </c>
      <c r="E3031" s="16" t="str">
        <f t="shared" si="47"/>
        <v>7330</v>
      </c>
    </row>
    <row r="3032" spans="1:5" x14ac:dyDescent="0.25">
      <c r="A3032" s="16">
        <v>7</v>
      </c>
      <c r="B3032" s="16">
        <v>3</v>
      </c>
      <c r="C3032" s="16">
        <v>31</v>
      </c>
      <c r="D3032" s="27">
        <v>0.70000000000000007</v>
      </c>
      <c r="E3032" s="16" t="str">
        <f t="shared" si="47"/>
        <v>7331</v>
      </c>
    </row>
    <row r="3033" spans="1:5" x14ac:dyDescent="0.25">
      <c r="A3033" s="16">
        <v>7</v>
      </c>
      <c r="B3033" s="16">
        <v>3</v>
      </c>
      <c r="C3033" s="16">
        <v>32</v>
      </c>
      <c r="D3033" s="27">
        <v>0.5</v>
      </c>
      <c r="E3033" s="16" t="str">
        <f t="shared" si="47"/>
        <v>7332</v>
      </c>
    </row>
    <row r="3034" spans="1:5" x14ac:dyDescent="0.25">
      <c r="A3034" s="16">
        <v>7</v>
      </c>
      <c r="B3034" s="16">
        <v>3</v>
      </c>
      <c r="C3034" s="16">
        <v>33</v>
      </c>
      <c r="D3034" s="27">
        <v>0.5</v>
      </c>
      <c r="E3034" s="16" t="str">
        <f t="shared" si="47"/>
        <v>7333</v>
      </c>
    </row>
    <row r="3035" spans="1:5" x14ac:dyDescent="0.25">
      <c r="A3035" s="16">
        <v>7</v>
      </c>
      <c r="B3035" s="16">
        <v>3</v>
      </c>
      <c r="C3035" s="16">
        <v>34</v>
      </c>
      <c r="D3035" s="27">
        <v>0.5</v>
      </c>
      <c r="E3035" s="16" t="str">
        <f t="shared" si="47"/>
        <v>7334</v>
      </c>
    </row>
    <row r="3036" spans="1:5" x14ac:dyDescent="0.25">
      <c r="A3036" s="16">
        <v>7</v>
      </c>
      <c r="B3036" s="16">
        <v>3</v>
      </c>
      <c r="C3036" s="16">
        <v>35</v>
      </c>
      <c r="D3036" s="27">
        <v>0.5</v>
      </c>
      <c r="E3036" s="16" t="str">
        <f t="shared" si="47"/>
        <v>7335</v>
      </c>
    </row>
    <row r="3037" spans="1:5" x14ac:dyDescent="0.25">
      <c r="A3037" s="16">
        <v>7</v>
      </c>
      <c r="B3037" s="16">
        <v>3</v>
      </c>
      <c r="C3037" s="16">
        <v>36</v>
      </c>
      <c r="D3037" s="27">
        <v>0.5</v>
      </c>
      <c r="E3037" s="16" t="str">
        <f t="shared" si="47"/>
        <v>7336</v>
      </c>
    </row>
    <row r="3038" spans="1:5" x14ac:dyDescent="0.25">
      <c r="A3038" s="16">
        <v>7</v>
      </c>
      <c r="B3038" s="16">
        <v>3</v>
      </c>
      <c r="C3038" s="16">
        <v>37</v>
      </c>
      <c r="D3038" s="27">
        <v>0.5</v>
      </c>
      <c r="E3038" s="16" t="str">
        <f t="shared" si="47"/>
        <v>7337</v>
      </c>
    </row>
    <row r="3039" spans="1:5" x14ac:dyDescent="0.25">
      <c r="A3039" s="16">
        <v>7</v>
      </c>
      <c r="B3039" s="16">
        <v>3</v>
      </c>
      <c r="C3039" s="16">
        <v>38</v>
      </c>
      <c r="D3039" s="27">
        <v>0.5</v>
      </c>
      <c r="E3039" s="16" t="str">
        <f t="shared" si="47"/>
        <v>7338</v>
      </c>
    </row>
    <row r="3040" spans="1:5" x14ac:dyDescent="0.25">
      <c r="A3040" s="16">
        <v>7</v>
      </c>
      <c r="B3040" s="16">
        <v>3</v>
      </c>
      <c r="C3040" s="16">
        <v>39</v>
      </c>
      <c r="D3040" s="27">
        <v>0.5</v>
      </c>
      <c r="E3040" s="16" t="str">
        <f t="shared" si="47"/>
        <v>7339</v>
      </c>
    </row>
    <row r="3041" spans="1:5" x14ac:dyDescent="0.25">
      <c r="A3041" s="16">
        <v>7</v>
      </c>
      <c r="B3041" s="16">
        <v>3</v>
      </c>
      <c r="C3041" s="16">
        <v>40</v>
      </c>
      <c r="D3041" s="27">
        <v>0.5</v>
      </c>
      <c r="E3041" s="16" t="str">
        <f t="shared" si="47"/>
        <v>7340</v>
      </c>
    </row>
    <row r="3042" spans="1:5" x14ac:dyDescent="0.25">
      <c r="A3042" s="16">
        <v>7</v>
      </c>
      <c r="B3042" s="16">
        <v>3</v>
      </c>
      <c r="C3042" s="16">
        <v>41</v>
      </c>
      <c r="D3042" s="27">
        <v>0.5</v>
      </c>
      <c r="E3042" s="16" t="str">
        <f t="shared" si="47"/>
        <v>7341</v>
      </c>
    </row>
    <row r="3043" spans="1:5" x14ac:dyDescent="0.25">
      <c r="A3043" s="16">
        <v>7</v>
      </c>
      <c r="B3043" s="16">
        <v>3</v>
      </c>
      <c r="C3043" s="16">
        <v>42</v>
      </c>
      <c r="D3043" s="27">
        <v>0.5</v>
      </c>
      <c r="E3043" s="16" t="str">
        <f t="shared" si="47"/>
        <v>7342</v>
      </c>
    </row>
    <row r="3044" spans="1:5" x14ac:dyDescent="0.25">
      <c r="A3044" s="16">
        <v>7</v>
      </c>
      <c r="B3044" s="16">
        <v>3</v>
      </c>
      <c r="C3044" s="16">
        <v>43</v>
      </c>
      <c r="D3044" s="27">
        <v>0.5</v>
      </c>
      <c r="E3044" s="16" t="str">
        <f t="shared" si="47"/>
        <v>7343</v>
      </c>
    </row>
    <row r="3045" spans="1:5" x14ac:dyDescent="0.25">
      <c r="A3045" s="16">
        <v>7</v>
      </c>
      <c r="B3045" s="16">
        <v>3</v>
      </c>
      <c r="C3045" s="16">
        <v>44</v>
      </c>
      <c r="D3045" s="27">
        <v>0.5</v>
      </c>
      <c r="E3045" s="16" t="str">
        <f t="shared" si="47"/>
        <v>7344</v>
      </c>
    </row>
    <row r="3046" spans="1:5" x14ac:dyDescent="0.25">
      <c r="A3046" s="16">
        <v>7</v>
      </c>
      <c r="B3046" s="16">
        <v>3</v>
      </c>
      <c r="C3046" s="16">
        <v>45</v>
      </c>
      <c r="D3046" s="27">
        <v>0.5</v>
      </c>
      <c r="E3046" s="16" t="str">
        <f t="shared" si="47"/>
        <v>7345</v>
      </c>
    </row>
    <row r="3047" spans="1:5" x14ac:dyDescent="0.25">
      <c r="A3047" s="16">
        <v>7</v>
      </c>
      <c r="B3047" s="16">
        <v>3</v>
      </c>
      <c r="C3047" s="16">
        <v>46</v>
      </c>
      <c r="D3047" s="27">
        <v>0.5</v>
      </c>
      <c r="E3047" s="16" t="str">
        <f t="shared" si="47"/>
        <v>7346</v>
      </c>
    </row>
    <row r="3048" spans="1:5" x14ac:dyDescent="0.25">
      <c r="A3048" s="16">
        <v>7</v>
      </c>
      <c r="B3048" s="16">
        <v>3</v>
      </c>
      <c r="C3048" s="16">
        <v>47</v>
      </c>
      <c r="D3048" s="27">
        <v>0.5</v>
      </c>
      <c r="E3048" s="16" t="str">
        <f t="shared" si="47"/>
        <v>7347</v>
      </c>
    </row>
    <row r="3049" spans="1:5" x14ac:dyDescent="0.25">
      <c r="A3049" s="16">
        <v>7</v>
      </c>
      <c r="B3049" s="16">
        <v>3</v>
      </c>
      <c r="C3049" s="16">
        <v>48</v>
      </c>
      <c r="D3049" s="27">
        <v>0.5</v>
      </c>
      <c r="E3049" s="16" t="str">
        <f t="shared" si="47"/>
        <v>7348</v>
      </c>
    </row>
    <row r="3050" spans="1:5" x14ac:dyDescent="0.25">
      <c r="A3050" s="16">
        <v>7</v>
      </c>
      <c r="B3050" s="16">
        <v>3</v>
      </c>
      <c r="C3050" s="16">
        <v>49</v>
      </c>
      <c r="D3050" s="27">
        <v>0.5</v>
      </c>
      <c r="E3050" s="16" t="str">
        <f t="shared" si="47"/>
        <v>7349</v>
      </c>
    </row>
    <row r="3051" spans="1:5" x14ac:dyDescent="0.25">
      <c r="A3051" s="16">
        <v>7</v>
      </c>
      <c r="B3051" s="16">
        <v>3</v>
      </c>
      <c r="C3051" s="16">
        <v>50</v>
      </c>
      <c r="D3051" s="27">
        <v>0.5</v>
      </c>
      <c r="E3051" s="16" t="str">
        <f t="shared" si="47"/>
        <v>7350</v>
      </c>
    </row>
    <row r="3052" spans="1:5" x14ac:dyDescent="0.25">
      <c r="A3052" s="16">
        <v>7</v>
      </c>
      <c r="B3052" s="16">
        <v>3</v>
      </c>
      <c r="C3052" s="16">
        <v>51</v>
      </c>
      <c r="D3052" s="27">
        <v>0.85</v>
      </c>
      <c r="E3052" s="16" t="str">
        <f t="shared" si="47"/>
        <v>7351</v>
      </c>
    </row>
    <row r="3053" spans="1:5" x14ac:dyDescent="0.25">
      <c r="A3053" s="16">
        <v>7</v>
      </c>
      <c r="B3053" s="16">
        <v>3</v>
      </c>
      <c r="C3053" s="16">
        <v>52</v>
      </c>
      <c r="D3053" s="27">
        <v>0.4</v>
      </c>
      <c r="E3053" s="16" t="str">
        <f t="shared" si="47"/>
        <v>7352</v>
      </c>
    </row>
    <row r="3054" spans="1:5" x14ac:dyDescent="0.25">
      <c r="A3054" s="16">
        <v>7</v>
      </c>
      <c r="B3054" s="16">
        <v>3</v>
      </c>
      <c r="C3054" s="16">
        <v>53</v>
      </c>
      <c r="D3054" s="27">
        <v>0.5</v>
      </c>
      <c r="E3054" s="16" t="str">
        <f t="shared" si="47"/>
        <v>7353</v>
      </c>
    </row>
    <row r="3055" spans="1:5" x14ac:dyDescent="0.25">
      <c r="A3055" s="16">
        <v>7</v>
      </c>
      <c r="B3055" s="16">
        <v>3</v>
      </c>
      <c r="C3055" s="16">
        <v>54</v>
      </c>
      <c r="D3055" s="27">
        <v>0.5</v>
      </c>
      <c r="E3055" s="16" t="str">
        <f t="shared" si="47"/>
        <v>7354</v>
      </c>
    </row>
    <row r="3056" spans="1:5" x14ac:dyDescent="0.25">
      <c r="A3056" s="16">
        <v>7</v>
      </c>
      <c r="B3056" s="16">
        <v>3</v>
      </c>
      <c r="C3056" s="16">
        <v>55</v>
      </c>
      <c r="D3056" s="27">
        <v>0.5</v>
      </c>
      <c r="E3056" s="16" t="str">
        <f t="shared" si="47"/>
        <v>7355</v>
      </c>
    </row>
    <row r="3057" spans="1:5" x14ac:dyDescent="0.25">
      <c r="A3057" s="16">
        <v>7</v>
      </c>
      <c r="B3057" s="16">
        <v>3</v>
      </c>
      <c r="C3057" s="16">
        <v>56</v>
      </c>
      <c r="D3057" s="27">
        <v>0.5</v>
      </c>
      <c r="E3057" s="16" t="str">
        <f t="shared" si="47"/>
        <v>7356</v>
      </c>
    </row>
    <row r="3058" spans="1:5" x14ac:dyDescent="0.25">
      <c r="A3058" s="16">
        <v>7</v>
      </c>
      <c r="B3058" s="16">
        <v>3</v>
      </c>
      <c r="C3058" s="16">
        <v>57</v>
      </c>
      <c r="D3058" s="27">
        <v>0.5</v>
      </c>
      <c r="E3058" s="16" t="str">
        <f t="shared" si="47"/>
        <v>7357</v>
      </c>
    </row>
    <row r="3059" spans="1:5" x14ac:dyDescent="0.25">
      <c r="A3059" s="16">
        <v>7</v>
      </c>
      <c r="B3059" s="16">
        <v>3</v>
      </c>
      <c r="C3059" s="16">
        <v>58</v>
      </c>
      <c r="D3059" s="27">
        <v>0.5</v>
      </c>
      <c r="E3059" s="16" t="str">
        <f t="shared" si="47"/>
        <v>7358</v>
      </c>
    </row>
    <row r="3060" spans="1:5" x14ac:dyDescent="0.25">
      <c r="A3060" s="16">
        <v>7</v>
      </c>
      <c r="B3060" s="16">
        <v>3</v>
      </c>
      <c r="C3060" s="16">
        <v>59</v>
      </c>
      <c r="D3060" s="27">
        <v>0.5</v>
      </c>
      <c r="E3060" s="16" t="str">
        <f t="shared" si="47"/>
        <v>7359</v>
      </c>
    </row>
    <row r="3061" spans="1:5" x14ac:dyDescent="0.25">
      <c r="A3061" s="16">
        <v>7</v>
      </c>
      <c r="B3061" s="16">
        <v>3</v>
      </c>
      <c r="C3061" s="16">
        <v>60</v>
      </c>
      <c r="D3061" s="27">
        <v>0.5</v>
      </c>
      <c r="E3061" s="16" t="str">
        <f t="shared" si="47"/>
        <v>7360</v>
      </c>
    </row>
    <row r="3062" spans="1:5" x14ac:dyDescent="0.25">
      <c r="A3062" s="16">
        <v>7</v>
      </c>
      <c r="B3062" s="16">
        <v>4</v>
      </c>
      <c r="C3062" s="16">
        <v>1</v>
      </c>
      <c r="D3062" s="27">
        <v>0.5</v>
      </c>
      <c r="E3062" s="16" t="str">
        <f t="shared" si="47"/>
        <v>741</v>
      </c>
    </row>
    <row r="3063" spans="1:5" x14ac:dyDescent="0.25">
      <c r="A3063" s="16">
        <v>7</v>
      </c>
      <c r="B3063" s="16">
        <v>4</v>
      </c>
      <c r="C3063" s="16">
        <v>2</v>
      </c>
      <c r="D3063" s="27">
        <v>0.5</v>
      </c>
      <c r="E3063" s="16" t="str">
        <f t="shared" si="47"/>
        <v>742</v>
      </c>
    </row>
    <row r="3064" spans="1:5" x14ac:dyDescent="0.25">
      <c r="A3064" s="16">
        <v>7</v>
      </c>
      <c r="B3064" s="16">
        <v>4</v>
      </c>
      <c r="C3064" s="16">
        <v>3</v>
      </c>
      <c r="D3064" s="27">
        <v>0.5</v>
      </c>
      <c r="E3064" s="16" t="str">
        <f t="shared" si="47"/>
        <v>743</v>
      </c>
    </row>
    <row r="3065" spans="1:5" x14ac:dyDescent="0.25">
      <c r="A3065" s="16">
        <v>7</v>
      </c>
      <c r="B3065" s="16">
        <v>4</v>
      </c>
      <c r="C3065" s="16">
        <v>4</v>
      </c>
      <c r="D3065" s="27">
        <v>0.5</v>
      </c>
      <c r="E3065" s="16" t="str">
        <f t="shared" si="47"/>
        <v>744</v>
      </c>
    </row>
    <row r="3066" spans="1:5" x14ac:dyDescent="0.25">
      <c r="A3066" s="16">
        <v>7</v>
      </c>
      <c r="B3066" s="16">
        <v>4</v>
      </c>
      <c r="C3066" s="16">
        <v>5</v>
      </c>
      <c r="D3066" s="27">
        <v>0.45</v>
      </c>
      <c r="E3066" s="16" t="str">
        <f t="shared" si="47"/>
        <v>745</v>
      </c>
    </row>
    <row r="3067" spans="1:5" x14ac:dyDescent="0.25">
      <c r="A3067" s="16">
        <v>7</v>
      </c>
      <c r="B3067" s="16">
        <v>4</v>
      </c>
      <c r="C3067" s="16">
        <v>6</v>
      </c>
      <c r="D3067" s="27">
        <v>0.65</v>
      </c>
      <c r="E3067" s="16" t="str">
        <f t="shared" si="47"/>
        <v>746</v>
      </c>
    </row>
    <row r="3068" spans="1:5" x14ac:dyDescent="0.25">
      <c r="A3068" s="16">
        <v>7</v>
      </c>
      <c r="B3068" s="16">
        <v>4</v>
      </c>
      <c r="C3068" s="16">
        <v>7</v>
      </c>
      <c r="D3068" s="27">
        <v>0.5</v>
      </c>
      <c r="E3068" s="16" t="str">
        <f t="shared" si="47"/>
        <v>747</v>
      </c>
    </row>
    <row r="3069" spans="1:5" x14ac:dyDescent="0.25">
      <c r="A3069" s="16">
        <v>7</v>
      </c>
      <c r="B3069" s="16">
        <v>4</v>
      </c>
      <c r="C3069" s="16">
        <v>8</v>
      </c>
      <c r="D3069" s="27">
        <v>0.5</v>
      </c>
      <c r="E3069" s="16" t="str">
        <f t="shared" si="47"/>
        <v>748</v>
      </c>
    </row>
    <row r="3070" spans="1:5" x14ac:dyDescent="0.25">
      <c r="A3070" s="16">
        <v>7</v>
      </c>
      <c r="B3070" s="16">
        <v>4</v>
      </c>
      <c r="C3070" s="16">
        <v>9</v>
      </c>
      <c r="D3070" s="27">
        <v>0.5</v>
      </c>
      <c r="E3070" s="16" t="str">
        <f t="shared" si="47"/>
        <v>749</v>
      </c>
    </row>
    <row r="3071" spans="1:5" x14ac:dyDescent="0.25">
      <c r="A3071" s="16">
        <v>7</v>
      </c>
      <c r="B3071" s="16">
        <v>4</v>
      </c>
      <c r="C3071" s="16">
        <v>10</v>
      </c>
      <c r="D3071" s="27">
        <v>0.5</v>
      </c>
      <c r="E3071" s="16" t="str">
        <f t="shared" si="47"/>
        <v>7410</v>
      </c>
    </row>
    <row r="3072" spans="1:5" x14ac:dyDescent="0.25">
      <c r="A3072" s="16">
        <v>7</v>
      </c>
      <c r="B3072" s="16">
        <v>4</v>
      </c>
      <c r="C3072" s="16">
        <v>11</v>
      </c>
      <c r="D3072" s="27">
        <v>0.5</v>
      </c>
      <c r="E3072" s="16" t="str">
        <f t="shared" si="47"/>
        <v>7411</v>
      </c>
    </row>
    <row r="3073" spans="1:5" x14ac:dyDescent="0.25">
      <c r="A3073" s="16">
        <v>7</v>
      </c>
      <c r="B3073" s="16">
        <v>4</v>
      </c>
      <c r="C3073" s="16">
        <v>12</v>
      </c>
      <c r="D3073" s="27">
        <v>0.5</v>
      </c>
      <c r="E3073" s="16" t="str">
        <f t="shared" si="47"/>
        <v>7412</v>
      </c>
    </row>
    <row r="3074" spans="1:5" x14ac:dyDescent="0.25">
      <c r="A3074" s="16">
        <v>7</v>
      </c>
      <c r="B3074" s="16">
        <v>4</v>
      </c>
      <c r="C3074" s="16">
        <v>13</v>
      </c>
      <c r="D3074" s="27">
        <v>0.75</v>
      </c>
      <c r="E3074" s="16" t="str">
        <f t="shared" si="47"/>
        <v>7413</v>
      </c>
    </row>
    <row r="3075" spans="1:5" x14ac:dyDescent="0.25">
      <c r="A3075" s="16">
        <v>7</v>
      </c>
      <c r="B3075" s="16">
        <v>4</v>
      </c>
      <c r="C3075" s="16">
        <v>14</v>
      </c>
      <c r="D3075" s="27">
        <v>0.25</v>
      </c>
      <c r="E3075" s="16" t="str">
        <f t="shared" ref="E3075:E3138" si="48">A3075&amp;B3075&amp;C3075</f>
        <v>7414</v>
      </c>
    </row>
    <row r="3076" spans="1:5" x14ac:dyDescent="0.25">
      <c r="A3076" s="16">
        <v>7</v>
      </c>
      <c r="B3076" s="16">
        <v>4</v>
      </c>
      <c r="C3076" s="16">
        <v>15</v>
      </c>
      <c r="D3076" s="27">
        <v>0.55000000000000004</v>
      </c>
      <c r="E3076" s="16" t="str">
        <f t="shared" si="48"/>
        <v>7415</v>
      </c>
    </row>
    <row r="3077" spans="1:5" x14ac:dyDescent="0.25">
      <c r="A3077" s="16">
        <v>7</v>
      </c>
      <c r="B3077" s="16">
        <v>4</v>
      </c>
      <c r="C3077" s="16">
        <v>16</v>
      </c>
      <c r="D3077" s="27">
        <v>0.3</v>
      </c>
      <c r="E3077" s="16" t="str">
        <f t="shared" si="48"/>
        <v>7416</v>
      </c>
    </row>
    <row r="3078" spans="1:5" x14ac:dyDescent="0.25">
      <c r="A3078" s="16">
        <v>7</v>
      </c>
      <c r="B3078" s="16">
        <v>4</v>
      </c>
      <c r="C3078" s="16">
        <v>17</v>
      </c>
      <c r="D3078" s="27">
        <v>0.85</v>
      </c>
      <c r="E3078" s="16" t="str">
        <f t="shared" si="48"/>
        <v>7417</v>
      </c>
    </row>
    <row r="3079" spans="1:5" x14ac:dyDescent="0.25">
      <c r="A3079" s="16">
        <v>7</v>
      </c>
      <c r="B3079" s="16">
        <v>4</v>
      </c>
      <c r="C3079" s="16">
        <v>18</v>
      </c>
      <c r="D3079" s="27">
        <v>0.5</v>
      </c>
      <c r="E3079" s="16" t="str">
        <f t="shared" si="48"/>
        <v>7418</v>
      </c>
    </row>
    <row r="3080" spans="1:5" x14ac:dyDescent="0.25">
      <c r="A3080" s="16">
        <v>7</v>
      </c>
      <c r="B3080" s="16">
        <v>4</v>
      </c>
      <c r="C3080" s="16">
        <v>19</v>
      </c>
      <c r="D3080" s="27">
        <v>0.70000000000000007</v>
      </c>
      <c r="E3080" s="16" t="str">
        <f t="shared" si="48"/>
        <v>7419</v>
      </c>
    </row>
    <row r="3081" spans="1:5" x14ac:dyDescent="0.25">
      <c r="A3081" s="16">
        <v>7</v>
      </c>
      <c r="B3081" s="16">
        <v>4</v>
      </c>
      <c r="C3081" s="16">
        <v>20</v>
      </c>
      <c r="D3081" s="27">
        <v>0.3</v>
      </c>
      <c r="E3081" s="16" t="str">
        <f t="shared" si="48"/>
        <v>7420</v>
      </c>
    </row>
    <row r="3082" spans="1:5" x14ac:dyDescent="0.25">
      <c r="A3082" s="16">
        <v>7</v>
      </c>
      <c r="B3082" s="16">
        <v>4</v>
      </c>
      <c r="C3082" s="16">
        <v>21</v>
      </c>
      <c r="D3082" s="27">
        <v>0.65</v>
      </c>
      <c r="E3082" s="16" t="str">
        <f t="shared" si="48"/>
        <v>7421</v>
      </c>
    </row>
    <row r="3083" spans="1:5" x14ac:dyDescent="0.25">
      <c r="A3083" s="16">
        <v>7</v>
      </c>
      <c r="B3083" s="16">
        <v>4</v>
      </c>
      <c r="C3083" s="16">
        <v>22</v>
      </c>
      <c r="D3083" s="27">
        <v>0.45</v>
      </c>
      <c r="E3083" s="16" t="str">
        <f t="shared" si="48"/>
        <v>7422</v>
      </c>
    </row>
    <row r="3084" spans="1:5" x14ac:dyDescent="0.25">
      <c r="A3084" s="16">
        <v>7</v>
      </c>
      <c r="B3084" s="16">
        <v>4</v>
      </c>
      <c r="C3084" s="16">
        <v>23</v>
      </c>
      <c r="D3084" s="27">
        <v>0.45</v>
      </c>
      <c r="E3084" s="16" t="str">
        <f t="shared" si="48"/>
        <v>7423</v>
      </c>
    </row>
    <row r="3085" spans="1:5" x14ac:dyDescent="0.25">
      <c r="A3085" s="16">
        <v>7</v>
      </c>
      <c r="B3085" s="16">
        <v>4</v>
      </c>
      <c r="C3085" s="16">
        <v>24</v>
      </c>
      <c r="D3085" s="27">
        <v>0.45</v>
      </c>
      <c r="E3085" s="16" t="str">
        <f t="shared" si="48"/>
        <v>7424</v>
      </c>
    </row>
    <row r="3086" spans="1:5" x14ac:dyDescent="0.25">
      <c r="A3086" s="16">
        <v>7</v>
      </c>
      <c r="B3086" s="16">
        <v>4</v>
      </c>
      <c r="C3086" s="16">
        <v>25</v>
      </c>
      <c r="D3086" s="27">
        <v>0.45</v>
      </c>
      <c r="E3086" s="16" t="str">
        <f t="shared" si="48"/>
        <v>7425</v>
      </c>
    </row>
    <row r="3087" spans="1:5" x14ac:dyDescent="0.25">
      <c r="A3087" s="16">
        <v>7</v>
      </c>
      <c r="B3087" s="16">
        <v>4</v>
      </c>
      <c r="C3087" s="16">
        <v>26</v>
      </c>
      <c r="D3087" s="27">
        <v>0.45</v>
      </c>
      <c r="E3087" s="16" t="str">
        <f t="shared" si="48"/>
        <v>7426</v>
      </c>
    </row>
    <row r="3088" spans="1:5" x14ac:dyDescent="0.25">
      <c r="A3088" s="16">
        <v>7</v>
      </c>
      <c r="B3088" s="16">
        <v>4</v>
      </c>
      <c r="C3088" s="16">
        <v>27</v>
      </c>
      <c r="D3088" s="27">
        <v>0.45</v>
      </c>
      <c r="E3088" s="16" t="str">
        <f t="shared" si="48"/>
        <v>7427</v>
      </c>
    </row>
    <row r="3089" spans="1:5" x14ac:dyDescent="0.25">
      <c r="A3089" s="16">
        <v>7</v>
      </c>
      <c r="B3089" s="16">
        <v>4</v>
      </c>
      <c r="C3089" s="16">
        <v>28</v>
      </c>
      <c r="D3089" s="27">
        <v>0.45</v>
      </c>
      <c r="E3089" s="16" t="str">
        <f t="shared" si="48"/>
        <v>7428</v>
      </c>
    </row>
    <row r="3090" spans="1:5" x14ac:dyDescent="0.25">
      <c r="A3090" s="16">
        <v>7</v>
      </c>
      <c r="B3090" s="16">
        <v>4</v>
      </c>
      <c r="C3090" s="16">
        <v>29</v>
      </c>
      <c r="D3090" s="27">
        <v>0.45</v>
      </c>
      <c r="E3090" s="16" t="str">
        <f t="shared" si="48"/>
        <v>7429</v>
      </c>
    </row>
    <row r="3091" spans="1:5" x14ac:dyDescent="0.25">
      <c r="A3091" s="16">
        <v>7</v>
      </c>
      <c r="B3091" s="16">
        <v>4</v>
      </c>
      <c r="C3091" s="16">
        <v>30</v>
      </c>
      <c r="D3091" s="27">
        <v>0.45</v>
      </c>
      <c r="E3091" s="16" t="str">
        <f t="shared" si="48"/>
        <v>7430</v>
      </c>
    </row>
    <row r="3092" spans="1:5" x14ac:dyDescent="0.25">
      <c r="A3092" s="16">
        <v>7</v>
      </c>
      <c r="B3092" s="16">
        <v>4</v>
      </c>
      <c r="C3092" s="16">
        <v>31</v>
      </c>
      <c r="D3092" s="27">
        <v>0.45</v>
      </c>
      <c r="E3092" s="16" t="str">
        <f t="shared" si="48"/>
        <v>7431</v>
      </c>
    </row>
    <row r="3093" spans="1:5" x14ac:dyDescent="0.25">
      <c r="A3093" s="16">
        <v>7</v>
      </c>
      <c r="B3093" s="16">
        <v>4</v>
      </c>
      <c r="C3093" s="16">
        <v>32</v>
      </c>
      <c r="D3093" s="27">
        <v>0.45</v>
      </c>
      <c r="E3093" s="16" t="str">
        <f t="shared" si="48"/>
        <v>7432</v>
      </c>
    </row>
    <row r="3094" spans="1:5" x14ac:dyDescent="0.25">
      <c r="A3094" s="16">
        <v>7</v>
      </c>
      <c r="B3094" s="16">
        <v>4</v>
      </c>
      <c r="C3094" s="16">
        <v>33</v>
      </c>
      <c r="D3094" s="27">
        <v>0.45</v>
      </c>
      <c r="E3094" s="16" t="str">
        <f t="shared" si="48"/>
        <v>7433</v>
      </c>
    </row>
    <row r="3095" spans="1:5" x14ac:dyDescent="0.25">
      <c r="A3095" s="16">
        <v>7</v>
      </c>
      <c r="B3095" s="16">
        <v>4</v>
      </c>
      <c r="C3095" s="16">
        <v>34</v>
      </c>
      <c r="D3095" s="27">
        <v>0.45</v>
      </c>
      <c r="E3095" s="16" t="str">
        <f t="shared" si="48"/>
        <v>7434</v>
      </c>
    </row>
    <row r="3096" spans="1:5" x14ac:dyDescent="0.25">
      <c r="A3096" s="16">
        <v>7</v>
      </c>
      <c r="B3096" s="16">
        <v>4</v>
      </c>
      <c r="C3096" s="16">
        <v>35</v>
      </c>
      <c r="D3096" s="27">
        <v>0.45</v>
      </c>
      <c r="E3096" s="16" t="str">
        <f t="shared" si="48"/>
        <v>7435</v>
      </c>
    </row>
    <row r="3097" spans="1:5" x14ac:dyDescent="0.25">
      <c r="A3097" s="16">
        <v>7</v>
      </c>
      <c r="B3097" s="16">
        <v>4</v>
      </c>
      <c r="C3097" s="16">
        <v>36</v>
      </c>
      <c r="D3097" s="27">
        <v>0.45</v>
      </c>
      <c r="E3097" s="16" t="str">
        <f t="shared" si="48"/>
        <v>7436</v>
      </c>
    </row>
    <row r="3098" spans="1:5" x14ac:dyDescent="0.25">
      <c r="A3098" s="16">
        <v>7</v>
      </c>
      <c r="B3098" s="16">
        <v>4</v>
      </c>
      <c r="C3098" s="16">
        <v>37</v>
      </c>
      <c r="D3098" s="27">
        <v>0.45</v>
      </c>
      <c r="E3098" s="16" t="str">
        <f t="shared" si="48"/>
        <v>7437</v>
      </c>
    </row>
    <row r="3099" spans="1:5" x14ac:dyDescent="0.25">
      <c r="A3099" s="16">
        <v>7</v>
      </c>
      <c r="B3099" s="16">
        <v>4</v>
      </c>
      <c r="C3099" s="16">
        <v>38</v>
      </c>
      <c r="D3099" s="27">
        <v>0.45</v>
      </c>
      <c r="E3099" s="16" t="str">
        <f t="shared" si="48"/>
        <v>7438</v>
      </c>
    </row>
    <row r="3100" spans="1:5" x14ac:dyDescent="0.25">
      <c r="A3100" s="16">
        <v>7</v>
      </c>
      <c r="B3100" s="16">
        <v>4</v>
      </c>
      <c r="C3100" s="16">
        <v>39</v>
      </c>
      <c r="D3100" s="27">
        <v>0.45</v>
      </c>
      <c r="E3100" s="16" t="str">
        <f t="shared" si="48"/>
        <v>7439</v>
      </c>
    </row>
    <row r="3101" spans="1:5" x14ac:dyDescent="0.25">
      <c r="A3101" s="16">
        <v>7</v>
      </c>
      <c r="B3101" s="16">
        <v>4</v>
      </c>
      <c r="C3101" s="16">
        <v>40</v>
      </c>
      <c r="D3101" s="27">
        <v>0.65</v>
      </c>
      <c r="E3101" s="16" t="str">
        <f t="shared" si="48"/>
        <v>7440</v>
      </c>
    </row>
    <row r="3102" spans="1:5" x14ac:dyDescent="0.25">
      <c r="A3102" s="16">
        <v>7</v>
      </c>
      <c r="B3102" s="16">
        <v>4</v>
      </c>
      <c r="C3102" s="16">
        <v>41</v>
      </c>
      <c r="D3102" s="27">
        <v>0.3</v>
      </c>
      <c r="E3102" s="16" t="str">
        <f t="shared" si="48"/>
        <v>7441</v>
      </c>
    </row>
    <row r="3103" spans="1:5" x14ac:dyDescent="0.25">
      <c r="A3103" s="16">
        <v>7</v>
      </c>
      <c r="B3103" s="16">
        <v>4</v>
      </c>
      <c r="C3103" s="16">
        <v>42</v>
      </c>
      <c r="D3103" s="27">
        <v>0.70000000000000007</v>
      </c>
      <c r="E3103" s="16" t="str">
        <f t="shared" si="48"/>
        <v>7442</v>
      </c>
    </row>
    <row r="3104" spans="1:5" x14ac:dyDescent="0.25">
      <c r="A3104" s="16">
        <v>7</v>
      </c>
      <c r="B3104" s="16">
        <v>4</v>
      </c>
      <c r="C3104" s="16">
        <v>43</v>
      </c>
      <c r="D3104" s="27">
        <v>0.5</v>
      </c>
      <c r="E3104" s="16" t="str">
        <f t="shared" si="48"/>
        <v>7443</v>
      </c>
    </row>
    <row r="3105" spans="1:5" x14ac:dyDescent="0.25">
      <c r="A3105" s="16">
        <v>7</v>
      </c>
      <c r="B3105" s="16">
        <v>4</v>
      </c>
      <c r="C3105" s="16">
        <v>44</v>
      </c>
      <c r="D3105" s="27">
        <v>0.85</v>
      </c>
      <c r="E3105" s="16" t="str">
        <f t="shared" si="48"/>
        <v>7444</v>
      </c>
    </row>
    <row r="3106" spans="1:5" x14ac:dyDescent="0.25">
      <c r="A3106" s="16">
        <v>7</v>
      </c>
      <c r="B3106" s="16">
        <v>4</v>
      </c>
      <c r="C3106" s="16">
        <v>45</v>
      </c>
      <c r="D3106" s="27">
        <v>0.3</v>
      </c>
      <c r="E3106" s="16" t="str">
        <f t="shared" si="48"/>
        <v>7445</v>
      </c>
    </row>
    <row r="3107" spans="1:5" x14ac:dyDescent="0.25">
      <c r="A3107" s="16">
        <v>7</v>
      </c>
      <c r="B3107" s="16">
        <v>4</v>
      </c>
      <c r="C3107" s="16">
        <v>46</v>
      </c>
      <c r="D3107" s="27">
        <v>0.55000000000000004</v>
      </c>
      <c r="E3107" s="16" t="str">
        <f t="shared" si="48"/>
        <v>7446</v>
      </c>
    </row>
    <row r="3108" spans="1:5" x14ac:dyDescent="0.25">
      <c r="A3108" s="16">
        <v>7</v>
      </c>
      <c r="B3108" s="16">
        <v>4</v>
      </c>
      <c r="C3108" s="16">
        <v>47</v>
      </c>
      <c r="D3108" s="27">
        <v>0.25</v>
      </c>
      <c r="E3108" s="16" t="str">
        <f t="shared" si="48"/>
        <v>7447</v>
      </c>
    </row>
    <row r="3109" spans="1:5" x14ac:dyDescent="0.25">
      <c r="A3109" s="16">
        <v>7</v>
      </c>
      <c r="B3109" s="16">
        <v>4</v>
      </c>
      <c r="C3109" s="16">
        <v>48</v>
      </c>
      <c r="D3109" s="27">
        <v>0.75</v>
      </c>
      <c r="E3109" s="16" t="str">
        <f t="shared" si="48"/>
        <v>7448</v>
      </c>
    </row>
    <row r="3110" spans="1:5" x14ac:dyDescent="0.25">
      <c r="A3110" s="16">
        <v>7</v>
      </c>
      <c r="B3110" s="16">
        <v>4</v>
      </c>
      <c r="C3110" s="16">
        <v>49</v>
      </c>
      <c r="D3110" s="27">
        <v>0.5</v>
      </c>
      <c r="E3110" s="16" t="str">
        <f t="shared" si="48"/>
        <v>7449</v>
      </c>
    </row>
    <row r="3111" spans="1:5" x14ac:dyDescent="0.25">
      <c r="A3111" s="16">
        <v>7</v>
      </c>
      <c r="B3111" s="16">
        <v>4</v>
      </c>
      <c r="C3111" s="16">
        <v>50</v>
      </c>
      <c r="D3111" s="27">
        <v>0.5</v>
      </c>
      <c r="E3111" s="16" t="str">
        <f t="shared" si="48"/>
        <v>7450</v>
      </c>
    </row>
    <row r="3112" spans="1:5" x14ac:dyDescent="0.25">
      <c r="A3112" s="16">
        <v>7</v>
      </c>
      <c r="B3112" s="16">
        <v>4</v>
      </c>
      <c r="C3112" s="16">
        <v>51</v>
      </c>
      <c r="D3112" s="27">
        <v>0.5</v>
      </c>
      <c r="E3112" s="16" t="str">
        <f t="shared" si="48"/>
        <v>7451</v>
      </c>
    </row>
    <row r="3113" spans="1:5" x14ac:dyDescent="0.25">
      <c r="A3113" s="16">
        <v>7</v>
      </c>
      <c r="B3113" s="16">
        <v>4</v>
      </c>
      <c r="C3113" s="16">
        <v>52</v>
      </c>
      <c r="D3113" s="27">
        <v>0.5</v>
      </c>
      <c r="E3113" s="16" t="str">
        <f t="shared" si="48"/>
        <v>7452</v>
      </c>
    </row>
    <row r="3114" spans="1:5" x14ac:dyDescent="0.25">
      <c r="A3114" s="16">
        <v>7</v>
      </c>
      <c r="B3114" s="16">
        <v>4</v>
      </c>
      <c r="C3114" s="16">
        <v>53</v>
      </c>
      <c r="D3114" s="27">
        <v>0.5</v>
      </c>
      <c r="E3114" s="16" t="str">
        <f t="shared" si="48"/>
        <v>7453</v>
      </c>
    </row>
    <row r="3115" spans="1:5" x14ac:dyDescent="0.25">
      <c r="A3115" s="16">
        <v>7</v>
      </c>
      <c r="B3115" s="16">
        <v>4</v>
      </c>
      <c r="C3115" s="16">
        <v>54</v>
      </c>
      <c r="D3115" s="27">
        <v>0.5</v>
      </c>
      <c r="E3115" s="16" t="str">
        <f t="shared" si="48"/>
        <v>7454</v>
      </c>
    </row>
    <row r="3116" spans="1:5" x14ac:dyDescent="0.25">
      <c r="A3116" s="16">
        <v>7</v>
      </c>
      <c r="B3116" s="16">
        <v>4</v>
      </c>
      <c r="C3116" s="16">
        <v>55</v>
      </c>
      <c r="D3116" s="27">
        <v>0.65</v>
      </c>
      <c r="E3116" s="16" t="str">
        <f t="shared" si="48"/>
        <v>7455</v>
      </c>
    </row>
    <row r="3117" spans="1:5" x14ac:dyDescent="0.25">
      <c r="A3117" s="16">
        <v>7</v>
      </c>
      <c r="B3117" s="16">
        <v>4</v>
      </c>
      <c r="C3117" s="16">
        <v>56</v>
      </c>
      <c r="D3117" s="27">
        <v>0.45</v>
      </c>
      <c r="E3117" s="16" t="str">
        <f t="shared" si="48"/>
        <v>7456</v>
      </c>
    </row>
    <row r="3118" spans="1:5" x14ac:dyDescent="0.25">
      <c r="A3118" s="16">
        <v>7</v>
      </c>
      <c r="B3118" s="16">
        <v>4</v>
      </c>
      <c r="C3118" s="16">
        <v>57</v>
      </c>
      <c r="D3118" s="27">
        <v>0.5</v>
      </c>
      <c r="E3118" s="16" t="str">
        <f t="shared" si="48"/>
        <v>7457</v>
      </c>
    </row>
    <row r="3119" spans="1:5" x14ac:dyDescent="0.25">
      <c r="A3119" s="16">
        <v>7</v>
      </c>
      <c r="B3119" s="16">
        <v>4</v>
      </c>
      <c r="C3119" s="16">
        <v>58</v>
      </c>
      <c r="D3119" s="27">
        <v>0.5</v>
      </c>
      <c r="E3119" s="16" t="str">
        <f t="shared" si="48"/>
        <v>7458</v>
      </c>
    </row>
    <row r="3120" spans="1:5" x14ac:dyDescent="0.25">
      <c r="A3120" s="16">
        <v>7</v>
      </c>
      <c r="B3120" s="16">
        <v>4</v>
      </c>
      <c r="C3120" s="16">
        <v>59</v>
      </c>
      <c r="D3120" s="27">
        <v>0.5</v>
      </c>
      <c r="E3120" s="16" t="str">
        <f t="shared" si="48"/>
        <v>7459</v>
      </c>
    </row>
    <row r="3121" spans="1:5" x14ac:dyDescent="0.25">
      <c r="A3121" s="16">
        <v>7</v>
      </c>
      <c r="B3121" s="16">
        <v>4</v>
      </c>
      <c r="C3121" s="16">
        <v>60</v>
      </c>
      <c r="D3121" s="27">
        <v>0.5</v>
      </c>
      <c r="E3121" s="16" t="str">
        <f t="shared" si="48"/>
        <v>7460</v>
      </c>
    </row>
    <row r="3122" spans="1:5" x14ac:dyDescent="0.25">
      <c r="A3122" s="16">
        <v>7</v>
      </c>
      <c r="B3122" s="16">
        <v>5</v>
      </c>
      <c r="C3122" s="16">
        <v>1</v>
      </c>
      <c r="D3122" s="27">
        <v>0.5</v>
      </c>
      <c r="E3122" s="16" t="str">
        <f t="shared" si="48"/>
        <v>751</v>
      </c>
    </row>
    <row r="3123" spans="1:5" x14ac:dyDescent="0.25">
      <c r="A3123" s="16">
        <v>7</v>
      </c>
      <c r="B3123" s="16">
        <v>5</v>
      </c>
      <c r="C3123" s="16">
        <v>2</v>
      </c>
      <c r="D3123" s="27">
        <v>0.5</v>
      </c>
      <c r="E3123" s="16" t="str">
        <f t="shared" si="48"/>
        <v>752</v>
      </c>
    </row>
    <row r="3124" spans="1:5" x14ac:dyDescent="0.25">
      <c r="A3124" s="16">
        <v>7</v>
      </c>
      <c r="B3124" s="16">
        <v>5</v>
      </c>
      <c r="C3124" s="16">
        <v>3</v>
      </c>
      <c r="D3124" s="27">
        <v>0.5</v>
      </c>
      <c r="E3124" s="16" t="str">
        <f t="shared" si="48"/>
        <v>753</v>
      </c>
    </row>
    <row r="3125" spans="1:5" x14ac:dyDescent="0.25">
      <c r="A3125" s="16">
        <v>7</v>
      </c>
      <c r="B3125" s="16">
        <v>5</v>
      </c>
      <c r="C3125" s="16">
        <v>4</v>
      </c>
      <c r="D3125" s="27">
        <v>0.5</v>
      </c>
      <c r="E3125" s="16" t="str">
        <f t="shared" si="48"/>
        <v>754</v>
      </c>
    </row>
    <row r="3126" spans="1:5" x14ac:dyDescent="0.25">
      <c r="A3126" s="16">
        <v>7</v>
      </c>
      <c r="B3126" s="16">
        <v>5</v>
      </c>
      <c r="C3126" s="16">
        <v>5</v>
      </c>
      <c r="D3126" s="27">
        <v>0.5</v>
      </c>
      <c r="E3126" s="16" t="str">
        <f t="shared" si="48"/>
        <v>755</v>
      </c>
    </row>
    <row r="3127" spans="1:5" x14ac:dyDescent="0.25">
      <c r="A3127" s="16">
        <v>7</v>
      </c>
      <c r="B3127" s="16">
        <v>5</v>
      </c>
      <c r="C3127" s="16">
        <v>6</v>
      </c>
      <c r="D3127" s="27">
        <v>0.5</v>
      </c>
      <c r="E3127" s="16" t="str">
        <f t="shared" si="48"/>
        <v>756</v>
      </c>
    </row>
    <row r="3128" spans="1:5" x14ac:dyDescent="0.25">
      <c r="A3128" s="16">
        <v>7</v>
      </c>
      <c r="B3128" s="16">
        <v>5</v>
      </c>
      <c r="C3128" s="16">
        <v>7</v>
      </c>
      <c r="D3128" s="27">
        <v>0.5</v>
      </c>
      <c r="E3128" s="16" t="str">
        <f t="shared" si="48"/>
        <v>757</v>
      </c>
    </row>
    <row r="3129" spans="1:5" x14ac:dyDescent="0.25">
      <c r="A3129" s="16">
        <v>7</v>
      </c>
      <c r="B3129" s="16">
        <v>5</v>
      </c>
      <c r="C3129" s="16">
        <v>8</v>
      </c>
      <c r="D3129" s="27">
        <v>0.5</v>
      </c>
      <c r="E3129" s="16" t="str">
        <f t="shared" si="48"/>
        <v>758</v>
      </c>
    </row>
    <row r="3130" spans="1:5" x14ac:dyDescent="0.25">
      <c r="A3130" s="16">
        <v>7</v>
      </c>
      <c r="B3130" s="16">
        <v>5</v>
      </c>
      <c r="C3130" s="16">
        <v>9</v>
      </c>
      <c r="D3130" s="27">
        <v>0.4</v>
      </c>
      <c r="E3130" s="16" t="str">
        <f t="shared" si="48"/>
        <v>759</v>
      </c>
    </row>
    <row r="3131" spans="1:5" x14ac:dyDescent="0.25">
      <c r="A3131" s="16">
        <v>7</v>
      </c>
      <c r="B3131" s="16">
        <v>5</v>
      </c>
      <c r="C3131" s="16">
        <v>10</v>
      </c>
      <c r="D3131" s="27">
        <v>0.85</v>
      </c>
      <c r="E3131" s="16" t="str">
        <f t="shared" si="48"/>
        <v>7510</v>
      </c>
    </row>
    <row r="3132" spans="1:5" x14ac:dyDescent="0.25">
      <c r="A3132" s="16">
        <v>7</v>
      </c>
      <c r="B3132" s="16">
        <v>5</v>
      </c>
      <c r="C3132" s="16">
        <v>11</v>
      </c>
      <c r="D3132" s="27">
        <v>0.5</v>
      </c>
      <c r="E3132" s="16" t="str">
        <f t="shared" si="48"/>
        <v>7511</v>
      </c>
    </row>
    <row r="3133" spans="1:5" x14ac:dyDescent="0.25">
      <c r="A3133" s="16">
        <v>7</v>
      </c>
      <c r="B3133" s="16">
        <v>5</v>
      </c>
      <c r="C3133" s="16">
        <v>12</v>
      </c>
      <c r="D3133" s="27">
        <v>0.5</v>
      </c>
      <c r="E3133" s="16" t="str">
        <f t="shared" si="48"/>
        <v>7512</v>
      </c>
    </row>
    <row r="3134" spans="1:5" x14ac:dyDescent="0.25">
      <c r="A3134" s="16">
        <v>7</v>
      </c>
      <c r="B3134" s="16">
        <v>5</v>
      </c>
      <c r="C3134" s="16">
        <v>13</v>
      </c>
      <c r="D3134" s="27">
        <v>0.5</v>
      </c>
      <c r="E3134" s="16" t="str">
        <f t="shared" si="48"/>
        <v>7513</v>
      </c>
    </row>
    <row r="3135" spans="1:5" x14ac:dyDescent="0.25">
      <c r="A3135" s="16">
        <v>7</v>
      </c>
      <c r="B3135" s="16">
        <v>5</v>
      </c>
      <c r="C3135" s="16">
        <v>14</v>
      </c>
      <c r="D3135" s="27">
        <v>0.5</v>
      </c>
      <c r="E3135" s="16" t="str">
        <f t="shared" si="48"/>
        <v>7514</v>
      </c>
    </row>
    <row r="3136" spans="1:5" x14ac:dyDescent="0.25">
      <c r="A3136" s="16">
        <v>7</v>
      </c>
      <c r="B3136" s="16">
        <v>5</v>
      </c>
      <c r="C3136" s="16">
        <v>15</v>
      </c>
      <c r="D3136" s="27">
        <v>0.5</v>
      </c>
      <c r="E3136" s="16" t="str">
        <f t="shared" si="48"/>
        <v>7515</v>
      </c>
    </row>
    <row r="3137" spans="1:5" x14ac:dyDescent="0.25">
      <c r="A3137" s="16">
        <v>7</v>
      </c>
      <c r="B3137" s="16">
        <v>5</v>
      </c>
      <c r="C3137" s="16">
        <v>16</v>
      </c>
      <c r="D3137" s="27">
        <v>0.5</v>
      </c>
      <c r="E3137" s="16" t="str">
        <f t="shared" si="48"/>
        <v>7516</v>
      </c>
    </row>
    <row r="3138" spans="1:5" x14ac:dyDescent="0.25">
      <c r="A3138" s="16">
        <v>7</v>
      </c>
      <c r="B3138" s="16">
        <v>5</v>
      </c>
      <c r="C3138" s="16">
        <v>17</v>
      </c>
      <c r="D3138" s="27">
        <v>0.5</v>
      </c>
      <c r="E3138" s="16" t="str">
        <f t="shared" si="48"/>
        <v>7517</v>
      </c>
    </row>
    <row r="3139" spans="1:5" x14ac:dyDescent="0.25">
      <c r="A3139" s="16">
        <v>7</v>
      </c>
      <c r="B3139" s="16">
        <v>5</v>
      </c>
      <c r="C3139" s="16">
        <v>18</v>
      </c>
      <c r="D3139" s="27">
        <v>0.5</v>
      </c>
      <c r="E3139" s="16" t="str">
        <f t="shared" ref="E3139:E3202" si="49">A3139&amp;B3139&amp;C3139</f>
        <v>7518</v>
      </c>
    </row>
    <row r="3140" spans="1:5" x14ac:dyDescent="0.25">
      <c r="A3140" s="16">
        <v>7</v>
      </c>
      <c r="B3140" s="16">
        <v>5</v>
      </c>
      <c r="C3140" s="16">
        <v>19</v>
      </c>
      <c r="D3140" s="27">
        <v>0.5</v>
      </c>
      <c r="E3140" s="16" t="str">
        <f t="shared" si="49"/>
        <v>7519</v>
      </c>
    </row>
    <row r="3141" spans="1:5" x14ac:dyDescent="0.25">
      <c r="A3141" s="16">
        <v>7</v>
      </c>
      <c r="B3141" s="16">
        <v>5</v>
      </c>
      <c r="C3141" s="16">
        <v>20</v>
      </c>
      <c r="D3141" s="27">
        <v>0.5</v>
      </c>
      <c r="E3141" s="16" t="str">
        <f t="shared" si="49"/>
        <v>7520</v>
      </c>
    </row>
    <row r="3142" spans="1:5" x14ac:dyDescent="0.25">
      <c r="A3142" s="16">
        <v>7</v>
      </c>
      <c r="B3142" s="16">
        <v>5</v>
      </c>
      <c r="C3142" s="16">
        <v>21</v>
      </c>
      <c r="D3142" s="27">
        <v>0.5</v>
      </c>
      <c r="E3142" s="16" t="str">
        <f t="shared" si="49"/>
        <v>7521</v>
      </c>
    </row>
    <row r="3143" spans="1:5" x14ac:dyDescent="0.25">
      <c r="A3143" s="16">
        <v>7</v>
      </c>
      <c r="B3143" s="16">
        <v>5</v>
      </c>
      <c r="C3143" s="16">
        <v>22</v>
      </c>
      <c r="D3143" s="27">
        <v>0.5</v>
      </c>
      <c r="E3143" s="16" t="str">
        <f t="shared" si="49"/>
        <v>7522</v>
      </c>
    </row>
    <row r="3144" spans="1:5" x14ac:dyDescent="0.25">
      <c r="A3144" s="16">
        <v>7</v>
      </c>
      <c r="B3144" s="16">
        <v>5</v>
      </c>
      <c r="C3144" s="16">
        <v>23</v>
      </c>
      <c r="D3144" s="27">
        <v>0.5</v>
      </c>
      <c r="E3144" s="16" t="str">
        <f t="shared" si="49"/>
        <v>7523</v>
      </c>
    </row>
    <row r="3145" spans="1:5" x14ac:dyDescent="0.25">
      <c r="A3145" s="16">
        <v>7</v>
      </c>
      <c r="B3145" s="16">
        <v>5</v>
      </c>
      <c r="C3145" s="16">
        <v>24</v>
      </c>
      <c r="D3145" s="27">
        <v>0.5</v>
      </c>
      <c r="E3145" s="16" t="str">
        <f t="shared" si="49"/>
        <v>7524</v>
      </c>
    </row>
    <row r="3146" spans="1:5" x14ac:dyDescent="0.25">
      <c r="A3146" s="16">
        <v>7</v>
      </c>
      <c r="B3146" s="16">
        <v>5</v>
      </c>
      <c r="C3146" s="16">
        <v>25</v>
      </c>
      <c r="D3146" s="27">
        <v>0.5</v>
      </c>
      <c r="E3146" s="16" t="str">
        <f t="shared" si="49"/>
        <v>7525</v>
      </c>
    </row>
    <row r="3147" spans="1:5" x14ac:dyDescent="0.25">
      <c r="A3147" s="16">
        <v>7</v>
      </c>
      <c r="B3147" s="16">
        <v>5</v>
      </c>
      <c r="C3147" s="16">
        <v>26</v>
      </c>
      <c r="D3147" s="27">
        <v>0.5</v>
      </c>
      <c r="E3147" s="16" t="str">
        <f t="shared" si="49"/>
        <v>7526</v>
      </c>
    </row>
    <row r="3148" spans="1:5" x14ac:dyDescent="0.25">
      <c r="A3148" s="16">
        <v>7</v>
      </c>
      <c r="B3148" s="16">
        <v>5</v>
      </c>
      <c r="C3148" s="16">
        <v>27</v>
      </c>
      <c r="D3148" s="27">
        <v>0.5</v>
      </c>
      <c r="E3148" s="16" t="str">
        <f t="shared" si="49"/>
        <v>7527</v>
      </c>
    </row>
    <row r="3149" spans="1:5" x14ac:dyDescent="0.25">
      <c r="A3149" s="16">
        <v>7</v>
      </c>
      <c r="B3149" s="16">
        <v>5</v>
      </c>
      <c r="C3149" s="16">
        <v>28</v>
      </c>
      <c r="D3149" s="27">
        <v>0.5</v>
      </c>
      <c r="E3149" s="16" t="str">
        <f t="shared" si="49"/>
        <v>7528</v>
      </c>
    </row>
    <row r="3150" spans="1:5" x14ac:dyDescent="0.25">
      <c r="A3150" s="16">
        <v>7</v>
      </c>
      <c r="B3150" s="16">
        <v>5</v>
      </c>
      <c r="C3150" s="16">
        <v>29</v>
      </c>
      <c r="D3150" s="27">
        <v>0.5</v>
      </c>
      <c r="E3150" s="16" t="str">
        <f t="shared" si="49"/>
        <v>7529</v>
      </c>
    </row>
    <row r="3151" spans="1:5" x14ac:dyDescent="0.25">
      <c r="A3151" s="16">
        <v>7</v>
      </c>
      <c r="B3151" s="16">
        <v>5</v>
      </c>
      <c r="C3151" s="16">
        <v>30</v>
      </c>
      <c r="D3151" s="27">
        <v>0.70000000000000007</v>
      </c>
      <c r="E3151" s="16" t="str">
        <f t="shared" si="49"/>
        <v>7530</v>
      </c>
    </row>
    <row r="3152" spans="1:5" x14ac:dyDescent="0.25">
      <c r="A3152" s="16">
        <v>7</v>
      </c>
      <c r="B3152" s="16">
        <v>5</v>
      </c>
      <c r="C3152" s="16">
        <v>31</v>
      </c>
      <c r="D3152" s="27">
        <v>0.4</v>
      </c>
      <c r="E3152" s="16" t="str">
        <f t="shared" si="49"/>
        <v>7531</v>
      </c>
    </row>
    <row r="3153" spans="1:5" x14ac:dyDescent="0.25">
      <c r="A3153" s="16">
        <v>7</v>
      </c>
      <c r="B3153" s="16">
        <v>5</v>
      </c>
      <c r="C3153" s="16">
        <v>32</v>
      </c>
      <c r="D3153" s="27">
        <v>0.5</v>
      </c>
      <c r="E3153" s="16" t="str">
        <f t="shared" si="49"/>
        <v>7532</v>
      </c>
    </row>
    <row r="3154" spans="1:5" x14ac:dyDescent="0.25">
      <c r="A3154" s="16">
        <v>7</v>
      </c>
      <c r="B3154" s="16">
        <v>5</v>
      </c>
      <c r="C3154" s="16">
        <v>33</v>
      </c>
      <c r="D3154" s="27">
        <v>0.4</v>
      </c>
      <c r="E3154" s="16" t="str">
        <f t="shared" si="49"/>
        <v>7533</v>
      </c>
    </row>
    <row r="3155" spans="1:5" x14ac:dyDescent="0.25">
      <c r="A3155" s="16">
        <v>7</v>
      </c>
      <c r="B3155" s="16">
        <v>5</v>
      </c>
      <c r="C3155" s="16">
        <v>34</v>
      </c>
      <c r="D3155" s="27">
        <v>0.8</v>
      </c>
      <c r="E3155" s="16" t="str">
        <f t="shared" si="49"/>
        <v>7534</v>
      </c>
    </row>
    <row r="3156" spans="1:5" x14ac:dyDescent="0.25">
      <c r="A3156" s="16">
        <v>7</v>
      </c>
      <c r="B3156" s="16">
        <v>5</v>
      </c>
      <c r="C3156" s="16">
        <v>35</v>
      </c>
      <c r="D3156" s="27">
        <v>0.3</v>
      </c>
      <c r="E3156" s="16" t="str">
        <f t="shared" si="49"/>
        <v>7535</v>
      </c>
    </row>
    <row r="3157" spans="1:5" x14ac:dyDescent="0.25">
      <c r="A3157" s="16">
        <v>7</v>
      </c>
      <c r="B3157" s="16">
        <v>5</v>
      </c>
      <c r="C3157" s="16">
        <v>36</v>
      </c>
      <c r="D3157" s="27">
        <v>0.65</v>
      </c>
      <c r="E3157" s="16" t="str">
        <f t="shared" si="49"/>
        <v>7536</v>
      </c>
    </row>
    <row r="3158" spans="1:5" x14ac:dyDescent="0.25">
      <c r="A3158" s="16">
        <v>7</v>
      </c>
      <c r="B3158" s="16">
        <v>5</v>
      </c>
      <c r="C3158" s="16">
        <v>37</v>
      </c>
      <c r="D3158" s="27">
        <v>0.4</v>
      </c>
      <c r="E3158" s="16" t="str">
        <f t="shared" si="49"/>
        <v>7537</v>
      </c>
    </row>
    <row r="3159" spans="1:5" x14ac:dyDescent="0.25">
      <c r="A3159" s="16">
        <v>7</v>
      </c>
      <c r="B3159" s="16">
        <v>5</v>
      </c>
      <c r="C3159" s="16">
        <v>38</v>
      </c>
      <c r="D3159" s="27">
        <v>0.65</v>
      </c>
      <c r="E3159" s="16" t="str">
        <f t="shared" si="49"/>
        <v>7538</v>
      </c>
    </row>
    <row r="3160" spans="1:5" x14ac:dyDescent="0.25">
      <c r="A3160" s="16">
        <v>7</v>
      </c>
      <c r="B3160" s="16">
        <v>5</v>
      </c>
      <c r="C3160" s="16">
        <v>39</v>
      </c>
      <c r="D3160" s="27">
        <v>0.65</v>
      </c>
      <c r="E3160" s="16" t="str">
        <f t="shared" si="49"/>
        <v>7539</v>
      </c>
    </row>
    <row r="3161" spans="1:5" x14ac:dyDescent="0.25">
      <c r="A3161" s="16">
        <v>7</v>
      </c>
      <c r="B3161" s="16">
        <v>5</v>
      </c>
      <c r="C3161" s="16">
        <v>40</v>
      </c>
      <c r="D3161" s="27">
        <v>0.65</v>
      </c>
      <c r="E3161" s="16" t="str">
        <f t="shared" si="49"/>
        <v>7540</v>
      </c>
    </row>
    <row r="3162" spans="1:5" x14ac:dyDescent="0.25">
      <c r="A3162" s="16">
        <v>7</v>
      </c>
      <c r="B3162" s="16">
        <v>5</v>
      </c>
      <c r="C3162" s="16">
        <v>41</v>
      </c>
      <c r="D3162" s="27">
        <v>0.65</v>
      </c>
      <c r="E3162" s="16" t="str">
        <f t="shared" si="49"/>
        <v>7541</v>
      </c>
    </row>
    <row r="3163" spans="1:5" x14ac:dyDescent="0.25">
      <c r="A3163" s="16">
        <v>7</v>
      </c>
      <c r="B3163" s="16">
        <v>5</v>
      </c>
      <c r="C3163" s="16">
        <v>42</v>
      </c>
      <c r="D3163" s="27">
        <v>0.65</v>
      </c>
      <c r="E3163" s="16" t="str">
        <f t="shared" si="49"/>
        <v>7542</v>
      </c>
    </row>
    <row r="3164" spans="1:5" x14ac:dyDescent="0.25">
      <c r="A3164" s="16">
        <v>7</v>
      </c>
      <c r="B3164" s="16">
        <v>5</v>
      </c>
      <c r="C3164" s="16">
        <v>43</v>
      </c>
      <c r="D3164" s="27">
        <v>0.65</v>
      </c>
      <c r="E3164" s="16" t="str">
        <f t="shared" si="49"/>
        <v>7543</v>
      </c>
    </row>
    <row r="3165" spans="1:5" x14ac:dyDescent="0.25">
      <c r="A3165" s="16">
        <v>7</v>
      </c>
      <c r="B3165" s="16">
        <v>5</v>
      </c>
      <c r="C3165" s="16">
        <v>44</v>
      </c>
      <c r="D3165" s="27">
        <v>0.65</v>
      </c>
      <c r="E3165" s="16" t="str">
        <f t="shared" si="49"/>
        <v>7544</v>
      </c>
    </row>
    <row r="3166" spans="1:5" x14ac:dyDescent="0.25">
      <c r="A3166" s="16">
        <v>7</v>
      </c>
      <c r="B3166" s="16">
        <v>5</v>
      </c>
      <c r="C3166" s="16">
        <v>45</v>
      </c>
      <c r="D3166" s="27">
        <v>0.65</v>
      </c>
      <c r="E3166" s="16" t="str">
        <f t="shared" si="49"/>
        <v>7545</v>
      </c>
    </row>
    <row r="3167" spans="1:5" x14ac:dyDescent="0.25">
      <c r="A3167" s="16">
        <v>7</v>
      </c>
      <c r="B3167" s="16">
        <v>5</v>
      </c>
      <c r="C3167" s="16">
        <v>46</v>
      </c>
      <c r="D3167" s="27">
        <v>0.65</v>
      </c>
      <c r="E3167" s="16" t="str">
        <f t="shared" si="49"/>
        <v>7546</v>
      </c>
    </row>
    <row r="3168" spans="1:5" x14ac:dyDescent="0.25">
      <c r="A3168" s="16">
        <v>7</v>
      </c>
      <c r="B3168" s="16">
        <v>5</v>
      </c>
      <c r="C3168" s="16">
        <v>47</v>
      </c>
      <c r="D3168" s="27">
        <v>0.65</v>
      </c>
      <c r="E3168" s="16" t="str">
        <f t="shared" si="49"/>
        <v>7547</v>
      </c>
    </row>
    <row r="3169" spans="1:5" x14ac:dyDescent="0.25">
      <c r="A3169" s="16">
        <v>7</v>
      </c>
      <c r="B3169" s="16">
        <v>5</v>
      </c>
      <c r="C3169" s="16">
        <v>48</v>
      </c>
      <c r="D3169" s="27">
        <v>0.65</v>
      </c>
      <c r="E3169" s="16" t="str">
        <f t="shared" si="49"/>
        <v>7548</v>
      </c>
    </row>
    <row r="3170" spans="1:5" x14ac:dyDescent="0.25">
      <c r="A3170" s="16">
        <v>7</v>
      </c>
      <c r="B3170" s="16">
        <v>5</v>
      </c>
      <c r="C3170" s="16">
        <v>49</v>
      </c>
      <c r="D3170" s="27">
        <v>0.65</v>
      </c>
      <c r="E3170" s="16" t="str">
        <f t="shared" si="49"/>
        <v>7549</v>
      </c>
    </row>
    <row r="3171" spans="1:5" x14ac:dyDescent="0.25">
      <c r="A3171" s="16">
        <v>7</v>
      </c>
      <c r="B3171" s="16">
        <v>5</v>
      </c>
      <c r="C3171" s="16">
        <v>50</v>
      </c>
      <c r="D3171" s="27">
        <v>0.65</v>
      </c>
      <c r="E3171" s="16" t="str">
        <f t="shared" si="49"/>
        <v>7550</v>
      </c>
    </row>
    <row r="3172" spans="1:5" x14ac:dyDescent="0.25">
      <c r="A3172" s="16">
        <v>7</v>
      </c>
      <c r="B3172" s="16">
        <v>5</v>
      </c>
      <c r="C3172" s="16">
        <v>51</v>
      </c>
      <c r="D3172" s="27">
        <v>0.65</v>
      </c>
      <c r="E3172" s="16" t="str">
        <f t="shared" si="49"/>
        <v>7551</v>
      </c>
    </row>
    <row r="3173" spans="1:5" x14ac:dyDescent="0.25">
      <c r="A3173" s="16">
        <v>7</v>
      </c>
      <c r="B3173" s="16">
        <v>5</v>
      </c>
      <c r="C3173" s="16">
        <v>52</v>
      </c>
      <c r="D3173" s="27">
        <v>0.45</v>
      </c>
      <c r="E3173" s="16" t="str">
        <f t="shared" si="49"/>
        <v>7552</v>
      </c>
    </row>
    <row r="3174" spans="1:5" x14ac:dyDescent="0.25">
      <c r="A3174" s="16">
        <v>7</v>
      </c>
      <c r="B3174" s="16">
        <v>5</v>
      </c>
      <c r="C3174" s="16">
        <v>53</v>
      </c>
      <c r="D3174" s="27">
        <v>0.75</v>
      </c>
      <c r="E3174" s="16" t="str">
        <f t="shared" si="49"/>
        <v>7553</v>
      </c>
    </row>
    <row r="3175" spans="1:5" x14ac:dyDescent="0.25">
      <c r="A3175" s="16">
        <v>7</v>
      </c>
      <c r="B3175" s="16">
        <v>5</v>
      </c>
      <c r="C3175" s="16">
        <v>54</v>
      </c>
      <c r="D3175" s="27">
        <v>0.35000000000000003</v>
      </c>
      <c r="E3175" s="16" t="str">
        <f t="shared" si="49"/>
        <v>7554</v>
      </c>
    </row>
    <row r="3176" spans="1:5" x14ac:dyDescent="0.25">
      <c r="A3176" s="16">
        <v>7</v>
      </c>
      <c r="B3176" s="16">
        <v>5</v>
      </c>
      <c r="C3176" s="16">
        <v>55</v>
      </c>
      <c r="D3176" s="27">
        <v>0.95000000000000007</v>
      </c>
      <c r="E3176" s="16" t="str">
        <f t="shared" si="49"/>
        <v>7555</v>
      </c>
    </row>
    <row r="3177" spans="1:5" x14ac:dyDescent="0.25">
      <c r="A3177" s="16">
        <v>7</v>
      </c>
      <c r="B3177" s="16">
        <v>5</v>
      </c>
      <c r="C3177" s="16">
        <v>56</v>
      </c>
      <c r="D3177" s="27">
        <v>0.75</v>
      </c>
      <c r="E3177" s="16" t="str">
        <f t="shared" si="49"/>
        <v>7556</v>
      </c>
    </row>
    <row r="3178" spans="1:5" x14ac:dyDescent="0.25">
      <c r="A3178" s="16">
        <v>7</v>
      </c>
      <c r="B3178" s="16">
        <v>5</v>
      </c>
      <c r="C3178" s="16">
        <v>57</v>
      </c>
      <c r="D3178" s="27">
        <v>0.85</v>
      </c>
      <c r="E3178" s="16" t="str">
        <f t="shared" si="49"/>
        <v>7557</v>
      </c>
    </row>
    <row r="3179" spans="1:5" x14ac:dyDescent="0.25">
      <c r="A3179" s="16">
        <v>7</v>
      </c>
      <c r="B3179" s="16">
        <v>5</v>
      </c>
      <c r="C3179" s="16">
        <v>58</v>
      </c>
      <c r="D3179" s="27">
        <v>0.5</v>
      </c>
      <c r="E3179" s="16" t="str">
        <f t="shared" si="49"/>
        <v>7558</v>
      </c>
    </row>
    <row r="3180" spans="1:5" x14ac:dyDescent="0.25">
      <c r="A3180" s="16">
        <v>7</v>
      </c>
      <c r="B3180" s="16">
        <v>5</v>
      </c>
      <c r="C3180" s="16">
        <v>59</v>
      </c>
      <c r="D3180" s="27">
        <v>0.65</v>
      </c>
      <c r="E3180" s="16" t="str">
        <f t="shared" si="49"/>
        <v>7559</v>
      </c>
    </row>
    <row r="3181" spans="1:5" x14ac:dyDescent="0.25">
      <c r="A3181" s="16">
        <v>7</v>
      </c>
      <c r="B3181" s="16">
        <v>5</v>
      </c>
      <c r="C3181" s="16">
        <v>60</v>
      </c>
      <c r="D3181" s="27">
        <v>0.55000000000000004</v>
      </c>
      <c r="E3181" s="16" t="str">
        <f t="shared" si="49"/>
        <v>7560</v>
      </c>
    </row>
    <row r="3182" spans="1:5" x14ac:dyDescent="0.25">
      <c r="A3182" s="16">
        <v>7</v>
      </c>
      <c r="B3182" s="16">
        <v>6</v>
      </c>
      <c r="C3182" s="16">
        <v>1</v>
      </c>
      <c r="D3182" s="27">
        <v>0.55000000000000004</v>
      </c>
      <c r="E3182" s="16" t="str">
        <f t="shared" si="49"/>
        <v>761</v>
      </c>
    </row>
    <row r="3183" spans="1:5" x14ac:dyDescent="0.25">
      <c r="A3183" s="16">
        <v>7</v>
      </c>
      <c r="B3183" s="16">
        <v>6</v>
      </c>
      <c r="C3183" s="16">
        <v>2</v>
      </c>
      <c r="D3183" s="27">
        <v>0.55000000000000004</v>
      </c>
      <c r="E3183" s="16" t="str">
        <f t="shared" si="49"/>
        <v>762</v>
      </c>
    </row>
    <row r="3184" spans="1:5" x14ac:dyDescent="0.25">
      <c r="A3184" s="16">
        <v>7</v>
      </c>
      <c r="B3184" s="16">
        <v>6</v>
      </c>
      <c r="C3184" s="16">
        <v>3</v>
      </c>
      <c r="D3184" s="27">
        <v>0.55000000000000004</v>
      </c>
      <c r="E3184" s="16" t="str">
        <f t="shared" si="49"/>
        <v>763</v>
      </c>
    </row>
    <row r="3185" spans="1:5" x14ac:dyDescent="0.25">
      <c r="A3185" s="16">
        <v>7</v>
      </c>
      <c r="B3185" s="16">
        <v>6</v>
      </c>
      <c r="C3185" s="16">
        <v>4</v>
      </c>
      <c r="D3185" s="27">
        <v>0.55000000000000004</v>
      </c>
      <c r="E3185" s="16" t="str">
        <f t="shared" si="49"/>
        <v>764</v>
      </c>
    </row>
    <row r="3186" spans="1:5" x14ac:dyDescent="0.25">
      <c r="A3186" s="16">
        <v>7</v>
      </c>
      <c r="B3186" s="16">
        <v>6</v>
      </c>
      <c r="C3186" s="16">
        <v>5</v>
      </c>
      <c r="D3186" s="27">
        <v>0.55000000000000004</v>
      </c>
      <c r="E3186" s="16" t="str">
        <f t="shared" si="49"/>
        <v>765</v>
      </c>
    </row>
    <row r="3187" spans="1:5" x14ac:dyDescent="0.25">
      <c r="A3187" s="16">
        <v>7</v>
      </c>
      <c r="B3187" s="16">
        <v>6</v>
      </c>
      <c r="C3187" s="16">
        <v>6</v>
      </c>
      <c r="D3187" s="27">
        <v>0.55000000000000004</v>
      </c>
      <c r="E3187" s="16" t="str">
        <f t="shared" si="49"/>
        <v>766</v>
      </c>
    </row>
    <row r="3188" spans="1:5" x14ac:dyDescent="0.25">
      <c r="A3188" s="16">
        <v>7</v>
      </c>
      <c r="B3188" s="16">
        <v>6</v>
      </c>
      <c r="C3188" s="16">
        <v>7</v>
      </c>
      <c r="D3188" s="27">
        <v>0.55000000000000004</v>
      </c>
      <c r="E3188" s="16" t="str">
        <f t="shared" si="49"/>
        <v>767</v>
      </c>
    </row>
    <row r="3189" spans="1:5" x14ac:dyDescent="0.25">
      <c r="A3189" s="16">
        <v>7</v>
      </c>
      <c r="B3189" s="16">
        <v>6</v>
      </c>
      <c r="C3189" s="16">
        <v>8</v>
      </c>
      <c r="D3189" s="27">
        <v>0.55000000000000004</v>
      </c>
      <c r="E3189" s="16" t="str">
        <f t="shared" si="49"/>
        <v>768</v>
      </c>
    </row>
    <row r="3190" spans="1:5" x14ac:dyDescent="0.25">
      <c r="A3190" s="16">
        <v>7</v>
      </c>
      <c r="B3190" s="16">
        <v>6</v>
      </c>
      <c r="C3190" s="16">
        <v>9</v>
      </c>
      <c r="D3190" s="27">
        <v>0.55000000000000004</v>
      </c>
      <c r="E3190" s="16" t="str">
        <f t="shared" si="49"/>
        <v>769</v>
      </c>
    </row>
    <row r="3191" spans="1:5" x14ac:dyDescent="0.25">
      <c r="A3191" s="16">
        <v>7</v>
      </c>
      <c r="B3191" s="16">
        <v>6</v>
      </c>
      <c r="C3191" s="16">
        <v>10</v>
      </c>
      <c r="D3191" s="27">
        <v>0.55000000000000004</v>
      </c>
      <c r="E3191" s="16" t="str">
        <f t="shared" si="49"/>
        <v>7610</v>
      </c>
    </row>
    <row r="3192" spans="1:5" x14ac:dyDescent="0.25">
      <c r="A3192" s="16">
        <v>7</v>
      </c>
      <c r="B3192" s="16">
        <v>6</v>
      </c>
      <c r="C3192" s="16">
        <v>11</v>
      </c>
      <c r="D3192" s="27">
        <v>0.55000000000000004</v>
      </c>
      <c r="E3192" s="16" t="str">
        <f t="shared" si="49"/>
        <v>7611</v>
      </c>
    </row>
    <row r="3193" spans="1:5" x14ac:dyDescent="0.25">
      <c r="A3193" s="16">
        <v>7</v>
      </c>
      <c r="B3193" s="16">
        <v>6</v>
      </c>
      <c r="C3193" s="16">
        <v>12</v>
      </c>
      <c r="D3193" s="27">
        <v>0.55000000000000004</v>
      </c>
      <c r="E3193" s="16" t="str">
        <f t="shared" si="49"/>
        <v>7612</v>
      </c>
    </row>
    <row r="3194" spans="1:5" x14ac:dyDescent="0.25">
      <c r="A3194" s="16">
        <v>7</v>
      </c>
      <c r="B3194" s="16">
        <v>6</v>
      </c>
      <c r="C3194" s="16">
        <v>13</v>
      </c>
      <c r="D3194" s="27">
        <v>0.55000000000000004</v>
      </c>
      <c r="E3194" s="16" t="str">
        <f t="shared" si="49"/>
        <v>7613</v>
      </c>
    </row>
    <row r="3195" spans="1:5" x14ac:dyDescent="0.25">
      <c r="A3195" s="16">
        <v>7</v>
      </c>
      <c r="B3195" s="16">
        <v>6</v>
      </c>
      <c r="C3195" s="16">
        <v>14</v>
      </c>
      <c r="D3195" s="27">
        <v>0.55000000000000004</v>
      </c>
      <c r="E3195" s="16" t="str">
        <f t="shared" si="49"/>
        <v>7614</v>
      </c>
    </row>
    <row r="3196" spans="1:5" x14ac:dyDescent="0.25">
      <c r="A3196" s="16">
        <v>7</v>
      </c>
      <c r="B3196" s="16">
        <v>6</v>
      </c>
      <c r="C3196" s="16">
        <v>15</v>
      </c>
      <c r="D3196" s="27">
        <v>0.55000000000000004</v>
      </c>
      <c r="E3196" s="16" t="str">
        <f t="shared" si="49"/>
        <v>7615</v>
      </c>
    </row>
    <row r="3197" spans="1:5" x14ac:dyDescent="0.25">
      <c r="A3197" s="16">
        <v>7</v>
      </c>
      <c r="B3197" s="16">
        <v>6</v>
      </c>
      <c r="C3197" s="16">
        <v>16</v>
      </c>
      <c r="D3197" s="27">
        <v>0.55000000000000004</v>
      </c>
      <c r="E3197" s="16" t="str">
        <f t="shared" si="49"/>
        <v>7616</v>
      </c>
    </row>
    <row r="3198" spans="1:5" x14ac:dyDescent="0.25">
      <c r="A3198" s="16">
        <v>7</v>
      </c>
      <c r="B3198" s="16">
        <v>6</v>
      </c>
      <c r="C3198" s="16">
        <v>17</v>
      </c>
      <c r="D3198" s="27">
        <v>0.55000000000000004</v>
      </c>
      <c r="E3198" s="16" t="str">
        <f t="shared" si="49"/>
        <v>7617</v>
      </c>
    </row>
    <row r="3199" spans="1:5" x14ac:dyDescent="0.25">
      <c r="A3199" s="16">
        <v>7</v>
      </c>
      <c r="B3199" s="16">
        <v>6</v>
      </c>
      <c r="C3199" s="16">
        <v>18</v>
      </c>
      <c r="D3199" s="27">
        <v>0.6</v>
      </c>
      <c r="E3199" s="16" t="str">
        <f t="shared" si="49"/>
        <v>7618</v>
      </c>
    </row>
    <row r="3200" spans="1:5" x14ac:dyDescent="0.25">
      <c r="A3200" s="16">
        <v>7</v>
      </c>
      <c r="B3200" s="16">
        <v>6</v>
      </c>
      <c r="C3200" s="16">
        <v>19</v>
      </c>
      <c r="D3200" s="27">
        <v>0.5</v>
      </c>
      <c r="E3200" s="16" t="str">
        <f t="shared" si="49"/>
        <v>7619</v>
      </c>
    </row>
    <row r="3201" spans="1:5" x14ac:dyDescent="0.25">
      <c r="A3201" s="16">
        <v>7</v>
      </c>
      <c r="B3201" s="16">
        <v>6</v>
      </c>
      <c r="C3201" s="16">
        <v>20</v>
      </c>
      <c r="D3201" s="27">
        <v>0.55000000000000004</v>
      </c>
      <c r="E3201" s="16" t="str">
        <f t="shared" si="49"/>
        <v>7620</v>
      </c>
    </row>
    <row r="3202" spans="1:5" x14ac:dyDescent="0.25">
      <c r="A3202" s="16">
        <v>7</v>
      </c>
      <c r="B3202" s="16">
        <v>6</v>
      </c>
      <c r="C3202" s="16">
        <v>21</v>
      </c>
      <c r="D3202" s="27">
        <v>0.55000000000000004</v>
      </c>
      <c r="E3202" s="16" t="str">
        <f t="shared" si="49"/>
        <v>7621</v>
      </c>
    </row>
    <row r="3203" spans="1:5" x14ac:dyDescent="0.25">
      <c r="A3203" s="16">
        <v>7</v>
      </c>
      <c r="B3203" s="16">
        <v>6</v>
      </c>
      <c r="C3203" s="16">
        <v>22</v>
      </c>
      <c r="D3203" s="27">
        <v>0.55000000000000004</v>
      </c>
      <c r="E3203" s="16" t="str">
        <f t="shared" ref="E3203:E3266" si="50">A3203&amp;B3203&amp;C3203</f>
        <v>7622</v>
      </c>
    </row>
    <row r="3204" spans="1:5" x14ac:dyDescent="0.25">
      <c r="A3204" s="16">
        <v>7</v>
      </c>
      <c r="B3204" s="16">
        <v>6</v>
      </c>
      <c r="C3204" s="16">
        <v>23</v>
      </c>
      <c r="D3204" s="27">
        <v>0.55000000000000004</v>
      </c>
      <c r="E3204" s="16" t="str">
        <f t="shared" si="50"/>
        <v>7623</v>
      </c>
    </row>
    <row r="3205" spans="1:5" x14ac:dyDescent="0.25">
      <c r="A3205" s="16">
        <v>7</v>
      </c>
      <c r="B3205" s="16">
        <v>6</v>
      </c>
      <c r="C3205" s="16">
        <v>24</v>
      </c>
      <c r="D3205" s="27">
        <v>0.4</v>
      </c>
      <c r="E3205" s="16" t="str">
        <f t="shared" si="50"/>
        <v>7624</v>
      </c>
    </row>
    <row r="3206" spans="1:5" x14ac:dyDescent="0.25">
      <c r="A3206" s="16">
        <v>7</v>
      </c>
      <c r="B3206" s="16">
        <v>6</v>
      </c>
      <c r="C3206" s="16">
        <v>25</v>
      </c>
      <c r="D3206" s="27">
        <v>0.3</v>
      </c>
      <c r="E3206" s="16" t="str">
        <f t="shared" si="50"/>
        <v>7625</v>
      </c>
    </row>
    <row r="3207" spans="1:5" x14ac:dyDescent="0.25">
      <c r="A3207" s="16">
        <v>7</v>
      </c>
      <c r="B3207" s="16">
        <v>6</v>
      </c>
      <c r="C3207" s="16">
        <v>26</v>
      </c>
      <c r="D3207" s="27">
        <v>0.70000000000000007</v>
      </c>
      <c r="E3207" s="16" t="str">
        <f t="shared" si="50"/>
        <v>7626</v>
      </c>
    </row>
    <row r="3208" spans="1:5" x14ac:dyDescent="0.25">
      <c r="A3208" s="16">
        <v>7</v>
      </c>
      <c r="B3208" s="16">
        <v>6</v>
      </c>
      <c r="C3208" s="16">
        <v>27</v>
      </c>
      <c r="D3208" s="27">
        <v>0.55000000000000004</v>
      </c>
      <c r="E3208" s="16" t="str">
        <f t="shared" si="50"/>
        <v>7627</v>
      </c>
    </row>
    <row r="3209" spans="1:5" x14ac:dyDescent="0.25">
      <c r="A3209" s="16">
        <v>7</v>
      </c>
      <c r="B3209" s="16">
        <v>6</v>
      </c>
      <c r="C3209" s="16">
        <v>28</v>
      </c>
      <c r="D3209" s="27">
        <v>0.6</v>
      </c>
      <c r="E3209" s="16" t="str">
        <f t="shared" si="50"/>
        <v>7628</v>
      </c>
    </row>
    <row r="3210" spans="1:5" x14ac:dyDescent="0.25">
      <c r="A3210" s="16">
        <v>7</v>
      </c>
      <c r="B3210" s="16">
        <v>6</v>
      </c>
      <c r="C3210" s="16">
        <v>29</v>
      </c>
      <c r="D3210" s="27">
        <v>0.4</v>
      </c>
      <c r="E3210" s="16" t="str">
        <f t="shared" si="50"/>
        <v>7629</v>
      </c>
    </row>
    <row r="3211" spans="1:5" x14ac:dyDescent="0.25">
      <c r="A3211" s="16">
        <v>7</v>
      </c>
      <c r="B3211" s="16">
        <v>6</v>
      </c>
      <c r="C3211" s="16">
        <v>30</v>
      </c>
      <c r="D3211" s="27">
        <v>0.5</v>
      </c>
      <c r="E3211" s="16" t="str">
        <f t="shared" si="50"/>
        <v>7630</v>
      </c>
    </row>
    <row r="3212" spans="1:5" x14ac:dyDescent="0.25">
      <c r="A3212" s="16">
        <v>7</v>
      </c>
      <c r="B3212" s="16">
        <v>6</v>
      </c>
      <c r="C3212" s="16">
        <v>31</v>
      </c>
      <c r="D3212" s="27">
        <v>0.5</v>
      </c>
      <c r="E3212" s="16" t="str">
        <f t="shared" si="50"/>
        <v>7631</v>
      </c>
    </row>
    <row r="3213" spans="1:5" x14ac:dyDescent="0.25">
      <c r="A3213" s="16">
        <v>7</v>
      </c>
      <c r="B3213" s="16">
        <v>6</v>
      </c>
      <c r="C3213" s="16">
        <v>32</v>
      </c>
      <c r="D3213" s="27">
        <v>0.5</v>
      </c>
      <c r="E3213" s="16" t="str">
        <f t="shared" si="50"/>
        <v>7632</v>
      </c>
    </row>
    <row r="3214" spans="1:5" x14ac:dyDescent="0.25">
      <c r="A3214" s="16">
        <v>7</v>
      </c>
      <c r="B3214" s="16">
        <v>6</v>
      </c>
      <c r="C3214" s="16">
        <v>33</v>
      </c>
      <c r="D3214" s="27">
        <v>0.5</v>
      </c>
      <c r="E3214" s="16" t="str">
        <f t="shared" si="50"/>
        <v>7633</v>
      </c>
    </row>
    <row r="3215" spans="1:5" x14ac:dyDescent="0.25">
      <c r="A3215" s="16">
        <v>7</v>
      </c>
      <c r="B3215" s="16">
        <v>6</v>
      </c>
      <c r="C3215" s="16">
        <v>34</v>
      </c>
      <c r="D3215" s="27">
        <v>0.5</v>
      </c>
      <c r="E3215" s="16" t="str">
        <f t="shared" si="50"/>
        <v>7634</v>
      </c>
    </row>
    <row r="3216" spans="1:5" x14ac:dyDescent="0.25">
      <c r="A3216" s="16">
        <v>7</v>
      </c>
      <c r="B3216" s="16">
        <v>6</v>
      </c>
      <c r="C3216" s="16">
        <v>35</v>
      </c>
      <c r="D3216" s="27">
        <v>0.5</v>
      </c>
      <c r="E3216" s="16" t="str">
        <f t="shared" si="50"/>
        <v>7635</v>
      </c>
    </row>
    <row r="3217" spans="1:5" x14ac:dyDescent="0.25">
      <c r="A3217" s="16">
        <v>7</v>
      </c>
      <c r="B3217" s="16">
        <v>6</v>
      </c>
      <c r="C3217" s="16">
        <v>36</v>
      </c>
      <c r="D3217" s="27">
        <v>0.5</v>
      </c>
      <c r="E3217" s="16" t="str">
        <f t="shared" si="50"/>
        <v>7636</v>
      </c>
    </row>
    <row r="3218" spans="1:5" x14ac:dyDescent="0.25">
      <c r="A3218" s="16">
        <v>7</v>
      </c>
      <c r="B3218" s="16">
        <v>6</v>
      </c>
      <c r="C3218" s="16">
        <v>37</v>
      </c>
      <c r="D3218" s="27">
        <v>0.5</v>
      </c>
      <c r="E3218" s="16" t="str">
        <f t="shared" si="50"/>
        <v>7637</v>
      </c>
    </row>
    <row r="3219" spans="1:5" x14ac:dyDescent="0.25">
      <c r="A3219" s="16">
        <v>7</v>
      </c>
      <c r="B3219" s="16">
        <v>6</v>
      </c>
      <c r="C3219" s="16">
        <v>38</v>
      </c>
      <c r="D3219" s="27">
        <v>0.5</v>
      </c>
      <c r="E3219" s="16" t="str">
        <f t="shared" si="50"/>
        <v>7638</v>
      </c>
    </row>
    <row r="3220" spans="1:5" x14ac:dyDescent="0.25">
      <c r="A3220" s="16">
        <v>7</v>
      </c>
      <c r="B3220" s="16">
        <v>6</v>
      </c>
      <c r="C3220" s="16">
        <v>39</v>
      </c>
      <c r="D3220" s="27">
        <v>0.5</v>
      </c>
      <c r="E3220" s="16" t="str">
        <f t="shared" si="50"/>
        <v>7639</v>
      </c>
    </row>
    <row r="3221" spans="1:5" x14ac:dyDescent="0.25">
      <c r="A3221" s="16">
        <v>7</v>
      </c>
      <c r="B3221" s="16">
        <v>6</v>
      </c>
      <c r="C3221" s="16">
        <v>40</v>
      </c>
      <c r="D3221" s="27">
        <v>0.70000000000000007</v>
      </c>
      <c r="E3221" s="16" t="str">
        <f t="shared" si="50"/>
        <v>7640</v>
      </c>
    </row>
    <row r="3222" spans="1:5" x14ac:dyDescent="0.25">
      <c r="A3222" s="16">
        <v>7</v>
      </c>
      <c r="B3222" s="16">
        <v>6</v>
      </c>
      <c r="C3222" s="16">
        <v>41</v>
      </c>
      <c r="D3222" s="27">
        <v>0.55000000000000004</v>
      </c>
      <c r="E3222" s="16" t="str">
        <f t="shared" si="50"/>
        <v>7641</v>
      </c>
    </row>
    <row r="3223" spans="1:5" x14ac:dyDescent="0.25">
      <c r="A3223" s="16">
        <v>7</v>
      </c>
      <c r="B3223" s="16">
        <v>6</v>
      </c>
      <c r="C3223" s="16">
        <v>42</v>
      </c>
      <c r="D3223" s="27">
        <v>0.3</v>
      </c>
      <c r="E3223" s="16" t="str">
        <f t="shared" si="50"/>
        <v>7642</v>
      </c>
    </row>
    <row r="3224" spans="1:5" x14ac:dyDescent="0.25">
      <c r="A3224" s="16">
        <v>7</v>
      </c>
      <c r="B3224" s="16">
        <v>6</v>
      </c>
      <c r="C3224" s="16">
        <v>43</v>
      </c>
      <c r="D3224" s="27">
        <v>0.65</v>
      </c>
      <c r="E3224" s="16" t="str">
        <f t="shared" si="50"/>
        <v>7643</v>
      </c>
    </row>
    <row r="3225" spans="1:5" x14ac:dyDescent="0.25">
      <c r="A3225" s="16">
        <v>7</v>
      </c>
      <c r="B3225" s="16">
        <v>6</v>
      </c>
      <c r="C3225" s="16">
        <v>44</v>
      </c>
      <c r="D3225" s="27">
        <v>0.2</v>
      </c>
      <c r="E3225" s="16" t="str">
        <f t="shared" si="50"/>
        <v>7644</v>
      </c>
    </row>
    <row r="3226" spans="1:5" x14ac:dyDescent="0.25">
      <c r="A3226" s="16">
        <v>7</v>
      </c>
      <c r="B3226" s="16">
        <v>6</v>
      </c>
      <c r="C3226" s="16">
        <v>45</v>
      </c>
      <c r="D3226" s="27">
        <v>0.4</v>
      </c>
      <c r="E3226" s="16" t="str">
        <f t="shared" si="50"/>
        <v>7645</v>
      </c>
    </row>
    <row r="3227" spans="1:5" x14ac:dyDescent="0.25">
      <c r="A3227" s="16">
        <v>7</v>
      </c>
      <c r="B3227" s="16">
        <v>6</v>
      </c>
      <c r="C3227" s="16">
        <v>46</v>
      </c>
      <c r="D3227" s="27">
        <v>0.4</v>
      </c>
      <c r="E3227" s="16" t="str">
        <f t="shared" si="50"/>
        <v>7646</v>
      </c>
    </row>
    <row r="3228" spans="1:5" x14ac:dyDescent="0.25">
      <c r="A3228" s="16">
        <v>7</v>
      </c>
      <c r="B3228" s="16">
        <v>6</v>
      </c>
      <c r="C3228" s="16">
        <v>47</v>
      </c>
      <c r="D3228" s="27">
        <v>0.4</v>
      </c>
      <c r="E3228" s="16" t="str">
        <f t="shared" si="50"/>
        <v>7647</v>
      </c>
    </row>
    <row r="3229" spans="1:5" x14ac:dyDescent="0.25">
      <c r="A3229" s="16">
        <v>7</v>
      </c>
      <c r="B3229" s="16">
        <v>6</v>
      </c>
      <c r="C3229" s="16">
        <v>48</v>
      </c>
      <c r="D3229" s="27">
        <v>0.4</v>
      </c>
      <c r="E3229" s="16" t="str">
        <f t="shared" si="50"/>
        <v>7648</v>
      </c>
    </row>
    <row r="3230" spans="1:5" x14ac:dyDescent="0.25">
      <c r="A3230" s="16">
        <v>7</v>
      </c>
      <c r="B3230" s="16">
        <v>6</v>
      </c>
      <c r="C3230" s="16">
        <v>49</v>
      </c>
      <c r="D3230" s="27">
        <v>0.4</v>
      </c>
      <c r="E3230" s="16" t="str">
        <f t="shared" si="50"/>
        <v>7649</v>
      </c>
    </row>
    <row r="3231" spans="1:5" x14ac:dyDescent="0.25">
      <c r="A3231" s="16">
        <v>7</v>
      </c>
      <c r="B3231" s="16">
        <v>6</v>
      </c>
      <c r="C3231" s="16">
        <v>50</v>
      </c>
      <c r="D3231" s="27">
        <v>0.4</v>
      </c>
      <c r="E3231" s="16" t="str">
        <f t="shared" si="50"/>
        <v>7650</v>
      </c>
    </row>
    <row r="3232" spans="1:5" x14ac:dyDescent="0.25">
      <c r="A3232" s="16">
        <v>7</v>
      </c>
      <c r="B3232" s="16">
        <v>6</v>
      </c>
      <c r="C3232" s="16">
        <v>51</v>
      </c>
      <c r="D3232" s="27">
        <v>0.4</v>
      </c>
      <c r="E3232" s="16" t="str">
        <f t="shared" si="50"/>
        <v>7651</v>
      </c>
    </row>
    <row r="3233" spans="1:5" x14ac:dyDescent="0.25">
      <c r="A3233" s="16">
        <v>7</v>
      </c>
      <c r="B3233" s="16">
        <v>6</v>
      </c>
      <c r="C3233" s="16">
        <v>52</v>
      </c>
      <c r="D3233" s="27">
        <v>0.4</v>
      </c>
      <c r="E3233" s="16" t="str">
        <f t="shared" si="50"/>
        <v>7652</v>
      </c>
    </row>
    <row r="3234" spans="1:5" x14ac:dyDescent="0.25">
      <c r="A3234" s="16">
        <v>7</v>
      </c>
      <c r="B3234" s="16">
        <v>6</v>
      </c>
      <c r="C3234" s="16">
        <v>53</v>
      </c>
      <c r="D3234" s="27">
        <v>0.4</v>
      </c>
      <c r="E3234" s="16" t="str">
        <f t="shared" si="50"/>
        <v>7653</v>
      </c>
    </row>
    <row r="3235" spans="1:5" x14ac:dyDescent="0.25">
      <c r="A3235" s="16">
        <v>7</v>
      </c>
      <c r="B3235" s="16">
        <v>6</v>
      </c>
      <c r="C3235" s="16">
        <v>54</v>
      </c>
      <c r="D3235" s="27">
        <v>0.4</v>
      </c>
      <c r="E3235" s="16" t="str">
        <f t="shared" si="50"/>
        <v>7654</v>
      </c>
    </row>
    <row r="3236" spans="1:5" x14ac:dyDescent="0.25">
      <c r="A3236" s="16">
        <v>7</v>
      </c>
      <c r="B3236" s="16">
        <v>6</v>
      </c>
      <c r="C3236" s="16">
        <v>55</v>
      </c>
      <c r="D3236" s="27">
        <v>0.4</v>
      </c>
      <c r="E3236" s="16" t="str">
        <f t="shared" si="50"/>
        <v>7655</v>
      </c>
    </row>
    <row r="3237" spans="1:5" x14ac:dyDescent="0.25">
      <c r="A3237" s="16">
        <v>7</v>
      </c>
      <c r="B3237" s="16">
        <v>6</v>
      </c>
      <c r="C3237" s="16">
        <v>56</v>
      </c>
      <c r="D3237" s="27">
        <v>0.4</v>
      </c>
      <c r="E3237" s="16" t="str">
        <f t="shared" si="50"/>
        <v>7656</v>
      </c>
    </row>
    <row r="3238" spans="1:5" x14ac:dyDescent="0.25">
      <c r="A3238" s="16">
        <v>7</v>
      </c>
      <c r="B3238" s="16">
        <v>6</v>
      </c>
      <c r="C3238" s="16">
        <v>57</v>
      </c>
      <c r="D3238" s="27">
        <v>0.4</v>
      </c>
      <c r="E3238" s="16" t="str">
        <f t="shared" si="50"/>
        <v>7657</v>
      </c>
    </row>
    <row r="3239" spans="1:5" x14ac:dyDescent="0.25">
      <c r="A3239" s="16">
        <v>7</v>
      </c>
      <c r="B3239" s="16">
        <v>6</v>
      </c>
      <c r="C3239" s="16">
        <v>58</v>
      </c>
      <c r="D3239" s="27">
        <v>0.4</v>
      </c>
      <c r="E3239" s="16" t="str">
        <f t="shared" si="50"/>
        <v>7658</v>
      </c>
    </row>
    <row r="3240" spans="1:5" x14ac:dyDescent="0.25">
      <c r="A3240" s="16">
        <v>7</v>
      </c>
      <c r="B3240" s="16">
        <v>6</v>
      </c>
      <c r="C3240" s="16">
        <v>59</v>
      </c>
      <c r="D3240" s="27">
        <v>0.4</v>
      </c>
      <c r="E3240" s="16" t="str">
        <f t="shared" si="50"/>
        <v>7659</v>
      </c>
    </row>
    <row r="3241" spans="1:5" x14ac:dyDescent="0.25">
      <c r="A3241" s="16">
        <v>7</v>
      </c>
      <c r="B3241" s="16">
        <v>6</v>
      </c>
      <c r="C3241" s="16">
        <v>60</v>
      </c>
      <c r="D3241" s="27">
        <v>0.4</v>
      </c>
      <c r="E3241" s="16" t="str">
        <f t="shared" si="50"/>
        <v>7660</v>
      </c>
    </row>
    <row r="3242" spans="1:5" x14ac:dyDescent="0.25">
      <c r="A3242" s="16">
        <v>7</v>
      </c>
      <c r="B3242" s="16">
        <v>7</v>
      </c>
      <c r="C3242" s="16">
        <v>1</v>
      </c>
      <c r="D3242" s="27">
        <v>0.4</v>
      </c>
      <c r="E3242" s="16" t="str">
        <f t="shared" si="50"/>
        <v>771</v>
      </c>
    </row>
    <row r="3243" spans="1:5" x14ac:dyDescent="0.25">
      <c r="A3243" s="16">
        <v>7</v>
      </c>
      <c r="B3243" s="16">
        <v>7</v>
      </c>
      <c r="C3243" s="16">
        <v>2</v>
      </c>
      <c r="D3243" s="27">
        <v>0.4</v>
      </c>
      <c r="E3243" s="16" t="str">
        <f t="shared" si="50"/>
        <v>772</v>
      </c>
    </row>
    <row r="3244" spans="1:5" x14ac:dyDescent="0.25">
      <c r="A3244" s="16">
        <v>7</v>
      </c>
      <c r="B3244" s="16">
        <v>7</v>
      </c>
      <c r="C3244" s="16">
        <v>3</v>
      </c>
      <c r="D3244" s="27">
        <v>0.4</v>
      </c>
      <c r="E3244" s="16" t="str">
        <f t="shared" si="50"/>
        <v>773</v>
      </c>
    </row>
    <row r="3245" spans="1:5" x14ac:dyDescent="0.25">
      <c r="A3245" s="16">
        <v>7</v>
      </c>
      <c r="B3245" s="16">
        <v>7</v>
      </c>
      <c r="C3245" s="16">
        <v>4</v>
      </c>
      <c r="D3245" s="27">
        <v>0.4</v>
      </c>
      <c r="E3245" s="16" t="str">
        <f t="shared" si="50"/>
        <v>774</v>
      </c>
    </row>
    <row r="3246" spans="1:5" x14ac:dyDescent="0.25">
      <c r="A3246" s="16">
        <v>7</v>
      </c>
      <c r="B3246" s="16">
        <v>7</v>
      </c>
      <c r="C3246" s="16">
        <v>5</v>
      </c>
      <c r="D3246" s="27">
        <v>0.2</v>
      </c>
      <c r="E3246" s="16" t="str">
        <f t="shared" si="50"/>
        <v>775</v>
      </c>
    </row>
    <row r="3247" spans="1:5" x14ac:dyDescent="0.25">
      <c r="A3247" s="16">
        <v>7</v>
      </c>
      <c r="B3247" s="16">
        <v>7</v>
      </c>
      <c r="C3247" s="16">
        <v>6</v>
      </c>
      <c r="D3247" s="27">
        <v>0.70000000000000007</v>
      </c>
      <c r="E3247" s="16" t="str">
        <f t="shared" si="50"/>
        <v>776</v>
      </c>
    </row>
    <row r="3248" spans="1:5" x14ac:dyDescent="0.25">
      <c r="A3248" s="16">
        <v>7</v>
      </c>
      <c r="B3248" s="16">
        <v>7</v>
      </c>
      <c r="C3248" s="16">
        <v>7</v>
      </c>
      <c r="D3248" s="27">
        <v>0.55000000000000004</v>
      </c>
      <c r="E3248" s="16" t="str">
        <f t="shared" si="50"/>
        <v>777</v>
      </c>
    </row>
    <row r="3249" spans="1:5" x14ac:dyDescent="0.25">
      <c r="A3249" s="16">
        <v>7</v>
      </c>
      <c r="B3249" s="16">
        <v>7</v>
      </c>
      <c r="C3249" s="16">
        <v>8</v>
      </c>
      <c r="D3249" s="27">
        <v>0.85</v>
      </c>
      <c r="E3249" s="16" t="str">
        <f t="shared" si="50"/>
        <v>778</v>
      </c>
    </row>
    <row r="3250" spans="1:5" x14ac:dyDescent="0.25">
      <c r="A3250" s="16">
        <v>7</v>
      </c>
      <c r="B3250" s="16">
        <v>7</v>
      </c>
      <c r="C3250" s="16">
        <v>9</v>
      </c>
      <c r="D3250" s="27">
        <v>0.4</v>
      </c>
      <c r="E3250" s="16" t="str">
        <f t="shared" si="50"/>
        <v>779</v>
      </c>
    </row>
    <row r="3251" spans="1:5" x14ac:dyDescent="0.25">
      <c r="A3251" s="16">
        <v>7</v>
      </c>
      <c r="B3251" s="16">
        <v>7</v>
      </c>
      <c r="C3251" s="16">
        <v>10</v>
      </c>
      <c r="D3251" s="27">
        <v>0.9</v>
      </c>
      <c r="E3251" s="16" t="str">
        <f t="shared" si="50"/>
        <v>7710</v>
      </c>
    </row>
    <row r="3252" spans="1:5" x14ac:dyDescent="0.25">
      <c r="A3252" s="16">
        <v>7</v>
      </c>
      <c r="B3252" s="16">
        <v>7</v>
      </c>
      <c r="C3252" s="16">
        <v>11</v>
      </c>
      <c r="D3252" s="27">
        <v>0.65</v>
      </c>
      <c r="E3252" s="16" t="str">
        <f t="shared" si="50"/>
        <v>7711</v>
      </c>
    </row>
    <row r="3253" spans="1:5" x14ac:dyDescent="0.25">
      <c r="A3253" s="16">
        <v>7</v>
      </c>
      <c r="B3253" s="16">
        <v>7</v>
      </c>
      <c r="C3253" s="16">
        <v>12</v>
      </c>
      <c r="D3253" s="27">
        <v>0.65</v>
      </c>
      <c r="E3253" s="16" t="str">
        <f t="shared" si="50"/>
        <v>7712</v>
      </c>
    </row>
    <row r="3254" spans="1:5" x14ac:dyDescent="0.25">
      <c r="A3254" s="16">
        <v>7</v>
      </c>
      <c r="B3254" s="16">
        <v>7</v>
      </c>
      <c r="C3254" s="16">
        <v>13</v>
      </c>
      <c r="D3254" s="27">
        <v>0.65</v>
      </c>
      <c r="E3254" s="16" t="str">
        <f t="shared" si="50"/>
        <v>7713</v>
      </c>
    </row>
    <row r="3255" spans="1:5" x14ac:dyDescent="0.25">
      <c r="A3255" s="16">
        <v>7</v>
      </c>
      <c r="B3255" s="16">
        <v>7</v>
      </c>
      <c r="C3255" s="16">
        <v>14</v>
      </c>
      <c r="D3255" s="27">
        <v>0.65</v>
      </c>
      <c r="E3255" s="16" t="str">
        <f t="shared" si="50"/>
        <v>7714</v>
      </c>
    </row>
    <row r="3256" spans="1:5" x14ac:dyDescent="0.25">
      <c r="A3256" s="16">
        <v>7</v>
      </c>
      <c r="B3256" s="16">
        <v>7</v>
      </c>
      <c r="C3256" s="16">
        <v>15</v>
      </c>
      <c r="D3256" s="27">
        <v>0.65</v>
      </c>
      <c r="E3256" s="16" t="str">
        <f t="shared" si="50"/>
        <v>7715</v>
      </c>
    </row>
    <row r="3257" spans="1:5" x14ac:dyDescent="0.25">
      <c r="A3257" s="16">
        <v>7</v>
      </c>
      <c r="B3257" s="16">
        <v>7</v>
      </c>
      <c r="C3257" s="16">
        <v>16</v>
      </c>
      <c r="D3257" s="27">
        <v>0.65</v>
      </c>
      <c r="E3257" s="16" t="str">
        <f t="shared" si="50"/>
        <v>7716</v>
      </c>
    </row>
    <row r="3258" spans="1:5" x14ac:dyDescent="0.25">
      <c r="A3258" s="16">
        <v>7</v>
      </c>
      <c r="B3258" s="16">
        <v>7</v>
      </c>
      <c r="C3258" s="16">
        <v>17</v>
      </c>
      <c r="D3258" s="27">
        <v>0.65</v>
      </c>
      <c r="E3258" s="16" t="str">
        <f t="shared" si="50"/>
        <v>7717</v>
      </c>
    </row>
    <row r="3259" spans="1:5" x14ac:dyDescent="0.25">
      <c r="A3259" s="16">
        <v>7</v>
      </c>
      <c r="B3259" s="16">
        <v>7</v>
      </c>
      <c r="C3259" s="16">
        <v>18</v>
      </c>
      <c r="D3259" s="27">
        <v>0.65</v>
      </c>
      <c r="E3259" s="16" t="str">
        <f t="shared" si="50"/>
        <v>7718</v>
      </c>
    </row>
    <row r="3260" spans="1:5" x14ac:dyDescent="0.25">
      <c r="A3260" s="16">
        <v>7</v>
      </c>
      <c r="B3260" s="16">
        <v>7</v>
      </c>
      <c r="C3260" s="16">
        <v>19</v>
      </c>
      <c r="D3260" s="27">
        <v>0.65</v>
      </c>
      <c r="E3260" s="16" t="str">
        <f t="shared" si="50"/>
        <v>7719</v>
      </c>
    </row>
    <row r="3261" spans="1:5" x14ac:dyDescent="0.25">
      <c r="A3261" s="16">
        <v>7</v>
      </c>
      <c r="B3261" s="16">
        <v>7</v>
      </c>
      <c r="C3261" s="16">
        <v>20</v>
      </c>
      <c r="D3261" s="27">
        <v>0.65</v>
      </c>
      <c r="E3261" s="16" t="str">
        <f t="shared" si="50"/>
        <v>7720</v>
      </c>
    </row>
    <row r="3262" spans="1:5" x14ac:dyDescent="0.25">
      <c r="A3262" s="16">
        <v>7</v>
      </c>
      <c r="B3262" s="16">
        <v>7</v>
      </c>
      <c r="C3262" s="16">
        <v>21</v>
      </c>
      <c r="D3262" s="27">
        <v>0.65</v>
      </c>
      <c r="E3262" s="16" t="str">
        <f t="shared" si="50"/>
        <v>7721</v>
      </c>
    </row>
    <row r="3263" spans="1:5" x14ac:dyDescent="0.25">
      <c r="A3263" s="16">
        <v>7</v>
      </c>
      <c r="B3263" s="16">
        <v>7</v>
      </c>
      <c r="C3263" s="16">
        <v>22</v>
      </c>
      <c r="D3263" s="27">
        <v>0.65</v>
      </c>
      <c r="E3263" s="16" t="str">
        <f t="shared" si="50"/>
        <v>7722</v>
      </c>
    </row>
    <row r="3264" spans="1:5" x14ac:dyDescent="0.25">
      <c r="A3264" s="16">
        <v>7</v>
      </c>
      <c r="B3264" s="16">
        <v>7</v>
      </c>
      <c r="C3264" s="16">
        <v>23</v>
      </c>
      <c r="D3264" s="27">
        <v>0.65</v>
      </c>
      <c r="E3264" s="16" t="str">
        <f t="shared" si="50"/>
        <v>7723</v>
      </c>
    </row>
    <row r="3265" spans="1:5" x14ac:dyDescent="0.25">
      <c r="A3265" s="16">
        <v>7</v>
      </c>
      <c r="B3265" s="16">
        <v>7</v>
      </c>
      <c r="C3265" s="16">
        <v>24</v>
      </c>
      <c r="D3265" s="27">
        <v>0.65</v>
      </c>
      <c r="E3265" s="16" t="str">
        <f t="shared" si="50"/>
        <v>7724</v>
      </c>
    </row>
    <row r="3266" spans="1:5" x14ac:dyDescent="0.25">
      <c r="A3266" s="16">
        <v>7</v>
      </c>
      <c r="B3266" s="16">
        <v>7</v>
      </c>
      <c r="C3266" s="16">
        <v>25</v>
      </c>
      <c r="D3266" s="27">
        <v>0.65</v>
      </c>
      <c r="E3266" s="16" t="str">
        <f t="shared" si="50"/>
        <v>7725</v>
      </c>
    </row>
    <row r="3267" spans="1:5" x14ac:dyDescent="0.25">
      <c r="A3267" s="16">
        <v>7</v>
      </c>
      <c r="B3267" s="16">
        <v>7</v>
      </c>
      <c r="C3267" s="16">
        <v>26</v>
      </c>
      <c r="D3267" s="27">
        <v>0.8</v>
      </c>
      <c r="E3267" s="16" t="str">
        <f t="shared" ref="E3267:E3330" si="51">A3267&amp;B3267&amp;C3267</f>
        <v>7726</v>
      </c>
    </row>
    <row r="3268" spans="1:5" x14ac:dyDescent="0.25">
      <c r="A3268" s="16">
        <v>7</v>
      </c>
      <c r="B3268" s="16">
        <v>7</v>
      </c>
      <c r="C3268" s="16">
        <v>27</v>
      </c>
      <c r="D3268" s="27">
        <v>0.45</v>
      </c>
      <c r="E3268" s="16" t="str">
        <f t="shared" si="51"/>
        <v>7727</v>
      </c>
    </row>
    <row r="3269" spans="1:5" x14ac:dyDescent="0.25">
      <c r="A3269" s="16">
        <v>7</v>
      </c>
      <c r="B3269" s="16">
        <v>7</v>
      </c>
      <c r="C3269" s="16">
        <v>28</v>
      </c>
      <c r="D3269" s="27">
        <v>0.55000000000000004</v>
      </c>
      <c r="E3269" s="16" t="str">
        <f t="shared" si="51"/>
        <v>7728</v>
      </c>
    </row>
    <row r="3270" spans="1:5" x14ac:dyDescent="0.25">
      <c r="A3270" s="16">
        <v>7</v>
      </c>
      <c r="B3270" s="16">
        <v>7</v>
      </c>
      <c r="C3270" s="16">
        <v>29</v>
      </c>
      <c r="D3270" s="27">
        <v>0.4</v>
      </c>
      <c r="E3270" s="16" t="str">
        <f t="shared" si="51"/>
        <v>7729</v>
      </c>
    </row>
    <row r="3271" spans="1:5" x14ac:dyDescent="0.25">
      <c r="A3271" s="16">
        <v>7</v>
      </c>
      <c r="B3271" s="16">
        <v>7</v>
      </c>
      <c r="C3271" s="16">
        <v>30</v>
      </c>
      <c r="D3271" s="27">
        <v>0.75</v>
      </c>
      <c r="E3271" s="16" t="str">
        <f t="shared" si="51"/>
        <v>7730</v>
      </c>
    </row>
    <row r="3272" spans="1:5" x14ac:dyDescent="0.25">
      <c r="A3272" s="16">
        <v>7</v>
      </c>
      <c r="B3272" s="16">
        <v>7</v>
      </c>
      <c r="C3272" s="16">
        <v>31</v>
      </c>
      <c r="D3272" s="27">
        <v>0.3</v>
      </c>
      <c r="E3272" s="16" t="str">
        <f t="shared" si="51"/>
        <v>7731</v>
      </c>
    </row>
    <row r="3273" spans="1:5" x14ac:dyDescent="0.25">
      <c r="A3273" s="16">
        <v>7</v>
      </c>
      <c r="B3273" s="16">
        <v>7</v>
      </c>
      <c r="C3273" s="16">
        <v>32</v>
      </c>
      <c r="D3273" s="27">
        <v>0.5</v>
      </c>
      <c r="E3273" s="16" t="str">
        <f t="shared" si="51"/>
        <v>7732</v>
      </c>
    </row>
    <row r="3274" spans="1:5" x14ac:dyDescent="0.25">
      <c r="A3274" s="16">
        <v>7</v>
      </c>
      <c r="B3274" s="16">
        <v>7</v>
      </c>
      <c r="C3274" s="16">
        <v>33</v>
      </c>
      <c r="D3274" s="27">
        <v>0.5</v>
      </c>
      <c r="E3274" s="16" t="str">
        <f t="shared" si="51"/>
        <v>7733</v>
      </c>
    </row>
    <row r="3275" spans="1:5" x14ac:dyDescent="0.25">
      <c r="A3275" s="16">
        <v>7</v>
      </c>
      <c r="B3275" s="16">
        <v>7</v>
      </c>
      <c r="C3275" s="16">
        <v>34</v>
      </c>
      <c r="D3275" s="27">
        <v>0.5</v>
      </c>
      <c r="E3275" s="16" t="str">
        <f t="shared" si="51"/>
        <v>7734</v>
      </c>
    </row>
    <row r="3276" spans="1:5" x14ac:dyDescent="0.25">
      <c r="A3276" s="16">
        <v>7</v>
      </c>
      <c r="B3276" s="16">
        <v>7</v>
      </c>
      <c r="C3276" s="16">
        <v>35</v>
      </c>
      <c r="D3276" s="27">
        <v>0.45</v>
      </c>
      <c r="E3276" s="16" t="str">
        <f t="shared" si="51"/>
        <v>7735</v>
      </c>
    </row>
    <row r="3277" spans="1:5" x14ac:dyDescent="0.25">
      <c r="A3277" s="16">
        <v>7</v>
      </c>
      <c r="B3277" s="16">
        <v>7</v>
      </c>
      <c r="C3277" s="16">
        <v>36</v>
      </c>
      <c r="D3277" s="27">
        <v>0.45</v>
      </c>
      <c r="E3277" s="16" t="str">
        <f t="shared" si="51"/>
        <v>7736</v>
      </c>
    </row>
    <row r="3278" spans="1:5" x14ac:dyDescent="0.25">
      <c r="A3278" s="16">
        <v>7</v>
      </c>
      <c r="B3278" s="16">
        <v>7</v>
      </c>
      <c r="C3278" s="16">
        <v>37</v>
      </c>
      <c r="D3278" s="27">
        <v>0.45</v>
      </c>
      <c r="E3278" s="16" t="str">
        <f t="shared" si="51"/>
        <v>7737</v>
      </c>
    </row>
    <row r="3279" spans="1:5" x14ac:dyDescent="0.25">
      <c r="A3279" s="16">
        <v>7</v>
      </c>
      <c r="B3279" s="16">
        <v>7</v>
      </c>
      <c r="C3279" s="16">
        <v>38</v>
      </c>
      <c r="D3279" s="27">
        <v>0.45</v>
      </c>
      <c r="E3279" s="16" t="str">
        <f t="shared" si="51"/>
        <v>7738</v>
      </c>
    </row>
    <row r="3280" spans="1:5" x14ac:dyDescent="0.25">
      <c r="A3280" s="16">
        <v>7</v>
      </c>
      <c r="B3280" s="16">
        <v>7</v>
      </c>
      <c r="C3280" s="16">
        <v>39</v>
      </c>
      <c r="D3280" s="27">
        <v>0.45</v>
      </c>
      <c r="E3280" s="16" t="str">
        <f t="shared" si="51"/>
        <v>7739</v>
      </c>
    </row>
    <row r="3281" spans="1:5" x14ac:dyDescent="0.25">
      <c r="A3281" s="16">
        <v>7</v>
      </c>
      <c r="B3281" s="16">
        <v>7</v>
      </c>
      <c r="C3281" s="16">
        <v>40</v>
      </c>
      <c r="D3281" s="27">
        <v>0.45</v>
      </c>
      <c r="E3281" s="16" t="str">
        <f t="shared" si="51"/>
        <v>7740</v>
      </c>
    </row>
    <row r="3282" spans="1:5" x14ac:dyDescent="0.25">
      <c r="A3282" s="16">
        <v>7</v>
      </c>
      <c r="B3282" s="16">
        <v>7</v>
      </c>
      <c r="C3282" s="16">
        <v>41</v>
      </c>
      <c r="D3282" s="27">
        <v>0.45</v>
      </c>
      <c r="E3282" s="16" t="str">
        <f t="shared" si="51"/>
        <v>7741</v>
      </c>
    </row>
    <row r="3283" spans="1:5" x14ac:dyDescent="0.25">
      <c r="A3283" s="16">
        <v>7</v>
      </c>
      <c r="B3283" s="16">
        <v>7</v>
      </c>
      <c r="C3283" s="16">
        <v>42</v>
      </c>
      <c r="D3283" s="27">
        <v>0.45</v>
      </c>
      <c r="E3283" s="16" t="str">
        <f t="shared" si="51"/>
        <v>7742</v>
      </c>
    </row>
    <row r="3284" spans="1:5" x14ac:dyDescent="0.25">
      <c r="A3284" s="16">
        <v>7</v>
      </c>
      <c r="B3284" s="16">
        <v>7</v>
      </c>
      <c r="C3284" s="16">
        <v>43</v>
      </c>
      <c r="D3284" s="27">
        <v>0.45</v>
      </c>
      <c r="E3284" s="16" t="str">
        <f t="shared" si="51"/>
        <v>7743</v>
      </c>
    </row>
    <row r="3285" spans="1:5" x14ac:dyDescent="0.25">
      <c r="A3285" s="16">
        <v>7</v>
      </c>
      <c r="B3285" s="16">
        <v>7</v>
      </c>
      <c r="C3285" s="16">
        <v>44</v>
      </c>
      <c r="D3285" s="27">
        <v>0.45</v>
      </c>
      <c r="E3285" s="16" t="str">
        <f t="shared" si="51"/>
        <v>7744</v>
      </c>
    </row>
    <row r="3286" spans="1:5" x14ac:dyDescent="0.25">
      <c r="A3286" s="16">
        <v>7</v>
      </c>
      <c r="B3286" s="16">
        <v>7</v>
      </c>
      <c r="C3286" s="16">
        <v>45</v>
      </c>
      <c r="D3286" s="27">
        <v>0.45</v>
      </c>
      <c r="E3286" s="16" t="str">
        <f t="shared" si="51"/>
        <v>7745</v>
      </c>
    </row>
    <row r="3287" spans="1:5" x14ac:dyDescent="0.25">
      <c r="A3287" s="16">
        <v>7</v>
      </c>
      <c r="B3287" s="16">
        <v>7</v>
      </c>
      <c r="C3287" s="16">
        <v>46</v>
      </c>
      <c r="D3287" s="27">
        <v>0.45</v>
      </c>
      <c r="E3287" s="16" t="str">
        <f t="shared" si="51"/>
        <v>7746</v>
      </c>
    </row>
    <row r="3288" spans="1:5" x14ac:dyDescent="0.25">
      <c r="A3288" s="16">
        <v>7</v>
      </c>
      <c r="B3288" s="16">
        <v>7</v>
      </c>
      <c r="C3288" s="16">
        <v>47</v>
      </c>
      <c r="D3288" s="27">
        <v>0.45</v>
      </c>
      <c r="E3288" s="16" t="str">
        <f t="shared" si="51"/>
        <v>7747</v>
      </c>
    </row>
    <row r="3289" spans="1:5" x14ac:dyDescent="0.25">
      <c r="A3289" s="16">
        <v>7</v>
      </c>
      <c r="B3289" s="16">
        <v>7</v>
      </c>
      <c r="C3289" s="16">
        <v>48</v>
      </c>
      <c r="D3289" s="27">
        <v>0.45</v>
      </c>
      <c r="E3289" s="16" t="str">
        <f t="shared" si="51"/>
        <v>7748</v>
      </c>
    </row>
    <row r="3290" spans="1:5" x14ac:dyDescent="0.25">
      <c r="A3290" s="16">
        <v>7</v>
      </c>
      <c r="B3290" s="16">
        <v>7</v>
      </c>
      <c r="C3290" s="16">
        <v>49</v>
      </c>
      <c r="D3290" s="27">
        <v>0.45</v>
      </c>
      <c r="E3290" s="16" t="str">
        <f t="shared" si="51"/>
        <v>7749</v>
      </c>
    </row>
    <row r="3291" spans="1:5" x14ac:dyDescent="0.25">
      <c r="A3291" s="16">
        <v>7</v>
      </c>
      <c r="B3291" s="16">
        <v>7</v>
      </c>
      <c r="C3291" s="16">
        <v>50</v>
      </c>
      <c r="D3291" s="27">
        <v>0.45</v>
      </c>
      <c r="E3291" s="16" t="str">
        <f t="shared" si="51"/>
        <v>7750</v>
      </c>
    </row>
    <row r="3292" spans="1:5" x14ac:dyDescent="0.25">
      <c r="A3292" s="16">
        <v>7</v>
      </c>
      <c r="B3292" s="16">
        <v>7</v>
      </c>
      <c r="C3292" s="16">
        <v>51</v>
      </c>
      <c r="D3292" s="27">
        <v>0.45</v>
      </c>
      <c r="E3292" s="16" t="str">
        <f t="shared" si="51"/>
        <v>7751</v>
      </c>
    </row>
    <row r="3293" spans="1:5" x14ac:dyDescent="0.25">
      <c r="A3293" s="16">
        <v>7</v>
      </c>
      <c r="B3293" s="16">
        <v>7</v>
      </c>
      <c r="C3293" s="16">
        <v>52</v>
      </c>
      <c r="D3293" s="27">
        <v>0.45</v>
      </c>
      <c r="E3293" s="16" t="str">
        <f t="shared" si="51"/>
        <v>7752</v>
      </c>
    </row>
    <row r="3294" spans="1:5" x14ac:dyDescent="0.25">
      <c r="A3294" s="16">
        <v>7</v>
      </c>
      <c r="B3294" s="16">
        <v>7</v>
      </c>
      <c r="C3294" s="16">
        <v>53</v>
      </c>
      <c r="D3294" s="27">
        <v>0.45</v>
      </c>
      <c r="E3294" s="16" t="str">
        <f t="shared" si="51"/>
        <v>7753</v>
      </c>
    </row>
    <row r="3295" spans="1:5" x14ac:dyDescent="0.25">
      <c r="A3295" s="16">
        <v>7</v>
      </c>
      <c r="B3295" s="16">
        <v>7</v>
      </c>
      <c r="C3295" s="16">
        <v>54</v>
      </c>
      <c r="D3295" s="27">
        <v>0.45</v>
      </c>
      <c r="E3295" s="16" t="str">
        <f t="shared" si="51"/>
        <v>7754</v>
      </c>
    </row>
    <row r="3296" spans="1:5" x14ac:dyDescent="0.25">
      <c r="A3296" s="16">
        <v>7</v>
      </c>
      <c r="B3296" s="16">
        <v>7</v>
      </c>
      <c r="C3296" s="16">
        <v>55</v>
      </c>
      <c r="D3296" s="27">
        <v>0.45</v>
      </c>
      <c r="E3296" s="16" t="str">
        <f t="shared" si="51"/>
        <v>7755</v>
      </c>
    </row>
    <row r="3297" spans="1:5" x14ac:dyDescent="0.25">
      <c r="A3297" s="16">
        <v>7</v>
      </c>
      <c r="B3297" s="16">
        <v>7</v>
      </c>
      <c r="C3297" s="16">
        <v>56</v>
      </c>
      <c r="D3297" s="27">
        <v>0.45</v>
      </c>
      <c r="E3297" s="16" t="str">
        <f t="shared" si="51"/>
        <v>7756</v>
      </c>
    </row>
    <row r="3298" spans="1:5" x14ac:dyDescent="0.25">
      <c r="A3298" s="16">
        <v>7</v>
      </c>
      <c r="B3298" s="16">
        <v>7</v>
      </c>
      <c r="C3298" s="16">
        <v>57</v>
      </c>
      <c r="D3298" s="27">
        <v>0.45</v>
      </c>
      <c r="E3298" s="16" t="str">
        <f t="shared" si="51"/>
        <v>7757</v>
      </c>
    </row>
    <row r="3299" spans="1:5" x14ac:dyDescent="0.25">
      <c r="A3299" s="16">
        <v>7</v>
      </c>
      <c r="B3299" s="16">
        <v>7</v>
      </c>
      <c r="C3299" s="16">
        <v>58</v>
      </c>
      <c r="D3299" s="27">
        <v>0.45</v>
      </c>
      <c r="E3299" s="16" t="str">
        <f t="shared" si="51"/>
        <v>7758</v>
      </c>
    </row>
    <row r="3300" spans="1:5" x14ac:dyDescent="0.25">
      <c r="A3300" s="16">
        <v>7</v>
      </c>
      <c r="B3300" s="16">
        <v>7</v>
      </c>
      <c r="C3300" s="16">
        <v>59</v>
      </c>
      <c r="D3300" s="27">
        <v>0.45</v>
      </c>
      <c r="E3300" s="16" t="str">
        <f t="shared" si="51"/>
        <v>7759</v>
      </c>
    </row>
    <row r="3301" spans="1:5" x14ac:dyDescent="0.25">
      <c r="A3301" s="16">
        <v>7</v>
      </c>
      <c r="B3301" s="16">
        <v>7</v>
      </c>
      <c r="C3301" s="16">
        <v>60</v>
      </c>
      <c r="D3301" s="27">
        <v>0.65</v>
      </c>
      <c r="E3301" s="16" t="str">
        <f t="shared" si="51"/>
        <v>7760</v>
      </c>
    </row>
    <row r="3302" spans="1:5" x14ac:dyDescent="0.25">
      <c r="A3302" s="16">
        <v>7</v>
      </c>
      <c r="B3302" s="16">
        <v>8</v>
      </c>
      <c r="C3302" s="16">
        <v>1</v>
      </c>
      <c r="D3302" s="27">
        <v>0.3</v>
      </c>
      <c r="E3302" s="16" t="str">
        <f t="shared" si="51"/>
        <v>781</v>
      </c>
    </row>
    <row r="3303" spans="1:5" x14ac:dyDescent="0.25">
      <c r="A3303" s="16">
        <v>7</v>
      </c>
      <c r="B3303" s="16">
        <v>8</v>
      </c>
      <c r="C3303" s="16">
        <v>2</v>
      </c>
      <c r="D3303" s="27">
        <v>0.70000000000000007</v>
      </c>
      <c r="E3303" s="16" t="str">
        <f t="shared" si="51"/>
        <v>782</v>
      </c>
    </row>
    <row r="3304" spans="1:5" x14ac:dyDescent="0.25">
      <c r="A3304" s="16">
        <v>7</v>
      </c>
      <c r="B3304" s="16">
        <v>8</v>
      </c>
      <c r="C3304" s="16">
        <v>3</v>
      </c>
      <c r="D3304" s="27">
        <v>0.5</v>
      </c>
      <c r="E3304" s="16" t="str">
        <f t="shared" si="51"/>
        <v>783</v>
      </c>
    </row>
    <row r="3305" spans="1:5" x14ac:dyDescent="0.25">
      <c r="A3305" s="16">
        <v>7</v>
      </c>
      <c r="B3305" s="16">
        <v>8</v>
      </c>
      <c r="C3305" s="16">
        <v>4</v>
      </c>
      <c r="D3305" s="27">
        <v>0.85</v>
      </c>
      <c r="E3305" s="16" t="str">
        <f t="shared" si="51"/>
        <v>784</v>
      </c>
    </row>
    <row r="3306" spans="1:5" x14ac:dyDescent="0.25">
      <c r="A3306" s="16">
        <v>7</v>
      </c>
      <c r="B3306" s="16">
        <v>8</v>
      </c>
      <c r="C3306" s="16">
        <v>5</v>
      </c>
      <c r="D3306" s="27">
        <v>0.3</v>
      </c>
      <c r="E3306" s="16" t="str">
        <f t="shared" si="51"/>
        <v>785</v>
      </c>
    </row>
    <row r="3307" spans="1:5" x14ac:dyDescent="0.25">
      <c r="A3307" s="16">
        <v>7</v>
      </c>
      <c r="B3307" s="16">
        <v>8</v>
      </c>
      <c r="C3307" s="16">
        <v>6</v>
      </c>
      <c r="D3307" s="27">
        <v>0.55000000000000004</v>
      </c>
      <c r="E3307" s="16" t="str">
        <f t="shared" si="51"/>
        <v>786</v>
      </c>
    </row>
    <row r="3308" spans="1:5" x14ac:dyDescent="0.25">
      <c r="A3308" s="16">
        <v>7</v>
      </c>
      <c r="B3308" s="16">
        <v>8</v>
      </c>
      <c r="C3308" s="16">
        <v>7</v>
      </c>
      <c r="D3308" s="27">
        <v>0.25</v>
      </c>
      <c r="E3308" s="16" t="str">
        <f t="shared" si="51"/>
        <v>787</v>
      </c>
    </row>
    <row r="3309" spans="1:5" x14ac:dyDescent="0.25">
      <c r="A3309" s="16">
        <v>7</v>
      </c>
      <c r="B3309" s="16">
        <v>8</v>
      </c>
      <c r="C3309" s="16">
        <v>8</v>
      </c>
      <c r="D3309" s="27">
        <v>0.75</v>
      </c>
      <c r="E3309" s="16" t="str">
        <f t="shared" si="51"/>
        <v>788</v>
      </c>
    </row>
    <row r="3310" spans="1:5" x14ac:dyDescent="0.25">
      <c r="A3310" s="16">
        <v>7</v>
      </c>
      <c r="B3310" s="16">
        <v>8</v>
      </c>
      <c r="C3310" s="16">
        <v>9</v>
      </c>
      <c r="D3310" s="27">
        <v>0.5</v>
      </c>
      <c r="E3310" s="16" t="str">
        <f t="shared" si="51"/>
        <v>789</v>
      </c>
    </row>
    <row r="3311" spans="1:5" x14ac:dyDescent="0.25">
      <c r="A3311" s="16">
        <v>7</v>
      </c>
      <c r="B3311" s="16">
        <v>8</v>
      </c>
      <c r="C3311" s="16">
        <v>10</v>
      </c>
      <c r="D3311" s="27">
        <v>0.5</v>
      </c>
      <c r="E3311" s="16" t="str">
        <f t="shared" si="51"/>
        <v>7810</v>
      </c>
    </row>
    <row r="3312" spans="1:5" x14ac:dyDescent="0.25">
      <c r="A3312" s="16">
        <v>7</v>
      </c>
      <c r="B3312" s="16">
        <v>8</v>
      </c>
      <c r="C3312" s="16">
        <v>11</v>
      </c>
      <c r="D3312" s="27">
        <v>0.5</v>
      </c>
      <c r="E3312" s="16" t="str">
        <f t="shared" si="51"/>
        <v>7811</v>
      </c>
    </row>
    <row r="3313" spans="1:5" x14ac:dyDescent="0.25">
      <c r="A3313" s="16">
        <v>7</v>
      </c>
      <c r="B3313" s="16">
        <v>8</v>
      </c>
      <c r="C3313" s="16">
        <v>12</v>
      </c>
      <c r="D3313" s="27">
        <v>0.5</v>
      </c>
      <c r="E3313" s="16" t="str">
        <f t="shared" si="51"/>
        <v>7812</v>
      </c>
    </row>
    <row r="3314" spans="1:5" x14ac:dyDescent="0.25">
      <c r="A3314" s="16">
        <v>7</v>
      </c>
      <c r="B3314" s="16">
        <v>8</v>
      </c>
      <c r="C3314" s="16">
        <v>13</v>
      </c>
      <c r="D3314" s="27">
        <v>0.5</v>
      </c>
      <c r="E3314" s="16" t="str">
        <f t="shared" si="51"/>
        <v>7813</v>
      </c>
    </row>
    <row r="3315" spans="1:5" x14ac:dyDescent="0.25">
      <c r="A3315" s="16">
        <v>7</v>
      </c>
      <c r="B3315" s="16">
        <v>8</v>
      </c>
      <c r="C3315" s="16">
        <v>14</v>
      </c>
      <c r="D3315" s="27">
        <v>0.5</v>
      </c>
      <c r="E3315" s="16" t="str">
        <f t="shared" si="51"/>
        <v>7814</v>
      </c>
    </row>
    <row r="3316" spans="1:5" x14ac:dyDescent="0.25">
      <c r="A3316" s="16">
        <v>7</v>
      </c>
      <c r="B3316" s="16">
        <v>8</v>
      </c>
      <c r="C3316" s="16">
        <v>15</v>
      </c>
      <c r="D3316" s="27">
        <v>0.65</v>
      </c>
      <c r="E3316" s="16" t="str">
        <f t="shared" si="51"/>
        <v>7815</v>
      </c>
    </row>
    <row r="3317" spans="1:5" x14ac:dyDescent="0.25">
      <c r="A3317" s="16">
        <v>7</v>
      </c>
      <c r="B3317" s="16">
        <v>8</v>
      </c>
      <c r="C3317" s="16">
        <v>16</v>
      </c>
      <c r="D3317" s="27">
        <v>0.45</v>
      </c>
      <c r="E3317" s="16" t="str">
        <f t="shared" si="51"/>
        <v>7816</v>
      </c>
    </row>
    <row r="3318" spans="1:5" x14ac:dyDescent="0.25">
      <c r="A3318" s="16">
        <v>7</v>
      </c>
      <c r="B3318" s="16">
        <v>8</v>
      </c>
      <c r="C3318" s="16">
        <v>17</v>
      </c>
      <c r="D3318" s="27">
        <v>0.5</v>
      </c>
      <c r="E3318" s="16" t="str">
        <f t="shared" si="51"/>
        <v>7817</v>
      </c>
    </row>
    <row r="3319" spans="1:5" x14ac:dyDescent="0.25">
      <c r="A3319" s="16">
        <v>7</v>
      </c>
      <c r="B3319" s="16">
        <v>8</v>
      </c>
      <c r="C3319" s="16">
        <v>18</v>
      </c>
      <c r="D3319" s="27">
        <v>0.5</v>
      </c>
      <c r="E3319" s="16" t="str">
        <f t="shared" si="51"/>
        <v>7818</v>
      </c>
    </row>
    <row r="3320" spans="1:5" x14ac:dyDescent="0.25">
      <c r="A3320" s="16">
        <v>7</v>
      </c>
      <c r="B3320" s="16">
        <v>8</v>
      </c>
      <c r="C3320" s="16">
        <v>19</v>
      </c>
      <c r="D3320" s="27">
        <v>0.5</v>
      </c>
      <c r="E3320" s="16" t="str">
        <f t="shared" si="51"/>
        <v>7819</v>
      </c>
    </row>
    <row r="3321" spans="1:5" x14ac:dyDescent="0.25">
      <c r="A3321" s="16">
        <v>7</v>
      </c>
      <c r="B3321" s="16">
        <v>8</v>
      </c>
      <c r="C3321" s="16">
        <v>20</v>
      </c>
      <c r="D3321" s="27">
        <v>0.5</v>
      </c>
      <c r="E3321" s="16" t="str">
        <f t="shared" si="51"/>
        <v>7820</v>
      </c>
    </row>
    <row r="3322" spans="1:5" x14ac:dyDescent="0.25">
      <c r="A3322" s="16">
        <v>7</v>
      </c>
      <c r="B3322" s="16">
        <v>8</v>
      </c>
      <c r="C3322" s="16">
        <v>21</v>
      </c>
      <c r="D3322" s="27">
        <v>0.5</v>
      </c>
      <c r="E3322" s="16" t="str">
        <f t="shared" si="51"/>
        <v>7821</v>
      </c>
    </row>
    <row r="3323" spans="1:5" x14ac:dyDescent="0.25">
      <c r="A3323" s="16">
        <v>7</v>
      </c>
      <c r="B3323" s="16">
        <v>8</v>
      </c>
      <c r="C3323" s="16">
        <v>22</v>
      </c>
      <c r="D3323" s="27">
        <v>0.5</v>
      </c>
      <c r="E3323" s="16" t="str">
        <f t="shared" si="51"/>
        <v>7822</v>
      </c>
    </row>
    <row r="3324" spans="1:5" x14ac:dyDescent="0.25">
      <c r="A3324" s="16">
        <v>7</v>
      </c>
      <c r="B3324" s="16">
        <v>8</v>
      </c>
      <c r="C3324" s="16">
        <v>23</v>
      </c>
      <c r="D3324" s="27">
        <v>0.5</v>
      </c>
      <c r="E3324" s="16" t="str">
        <f t="shared" si="51"/>
        <v>7823</v>
      </c>
    </row>
    <row r="3325" spans="1:5" x14ac:dyDescent="0.25">
      <c r="A3325" s="16">
        <v>7</v>
      </c>
      <c r="B3325" s="16">
        <v>8</v>
      </c>
      <c r="C3325" s="16">
        <v>24</v>
      </c>
      <c r="D3325" s="27">
        <v>0.5</v>
      </c>
      <c r="E3325" s="16" t="str">
        <f t="shared" si="51"/>
        <v>7824</v>
      </c>
    </row>
    <row r="3326" spans="1:5" x14ac:dyDescent="0.25">
      <c r="A3326" s="16">
        <v>7</v>
      </c>
      <c r="B3326" s="16">
        <v>8</v>
      </c>
      <c r="C3326" s="16">
        <v>25</v>
      </c>
      <c r="D3326" s="27">
        <v>0.5</v>
      </c>
      <c r="E3326" s="16" t="str">
        <f t="shared" si="51"/>
        <v>7825</v>
      </c>
    </row>
    <row r="3327" spans="1:5" x14ac:dyDescent="0.25">
      <c r="A3327" s="16">
        <v>7</v>
      </c>
      <c r="B3327" s="16">
        <v>8</v>
      </c>
      <c r="C3327" s="16">
        <v>26</v>
      </c>
      <c r="D3327" s="27">
        <v>0.5</v>
      </c>
      <c r="E3327" s="16" t="str">
        <f t="shared" si="51"/>
        <v>7826</v>
      </c>
    </row>
    <row r="3328" spans="1:5" x14ac:dyDescent="0.25">
      <c r="A3328" s="16">
        <v>7</v>
      </c>
      <c r="B3328" s="16">
        <v>8</v>
      </c>
      <c r="C3328" s="16">
        <v>27</v>
      </c>
      <c r="D3328" s="27">
        <v>0.5</v>
      </c>
      <c r="E3328" s="16" t="str">
        <f t="shared" si="51"/>
        <v>7827</v>
      </c>
    </row>
    <row r="3329" spans="1:5" x14ac:dyDescent="0.25">
      <c r="A3329" s="16">
        <v>7</v>
      </c>
      <c r="B3329" s="16">
        <v>8</v>
      </c>
      <c r="C3329" s="16">
        <v>28</v>
      </c>
      <c r="D3329" s="27">
        <v>0.5</v>
      </c>
      <c r="E3329" s="16" t="str">
        <f t="shared" si="51"/>
        <v>7828</v>
      </c>
    </row>
    <row r="3330" spans="1:5" x14ac:dyDescent="0.25">
      <c r="A3330" s="16">
        <v>7</v>
      </c>
      <c r="B3330" s="16">
        <v>8</v>
      </c>
      <c r="C3330" s="16">
        <v>29</v>
      </c>
      <c r="D3330" s="27">
        <v>0.5</v>
      </c>
      <c r="E3330" s="16" t="str">
        <f t="shared" si="51"/>
        <v>7829</v>
      </c>
    </row>
    <row r="3331" spans="1:5" x14ac:dyDescent="0.25">
      <c r="A3331" s="16">
        <v>7</v>
      </c>
      <c r="B3331" s="16">
        <v>8</v>
      </c>
      <c r="C3331" s="16">
        <v>30</v>
      </c>
      <c r="D3331" s="27">
        <v>0.5</v>
      </c>
      <c r="E3331" s="16" t="str">
        <f t="shared" ref="E3331:E3394" si="52">A3331&amp;B3331&amp;C3331</f>
        <v>7830</v>
      </c>
    </row>
    <row r="3332" spans="1:5" x14ac:dyDescent="0.25">
      <c r="A3332" s="16">
        <v>7</v>
      </c>
      <c r="B3332" s="16">
        <v>8</v>
      </c>
      <c r="C3332" s="16">
        <v>31</v>
      </c>
      <c r="D3332" s="27">
        <v>0.5</v>
      </c>
      <c r="E3332" s="16" t="str">
        <f t="shared" si="52"/>
        <v>7831</v>
      </c>
    </row>
    <row r="3333" spans="1:5" x14ac:dyDescent="0.25">
      <c r="A3333" s="16">
        <v>7</v>
      </c>
      <c r="B3333" s="16">
        <v>8</v>
      </c>
      <c r="C3333" s="16">
        <v>32</v>
      </c>
      <c r="D3333" s="27">
        <v>0.5</v>
      </c>
      <c r="E3333" s="16" t="str">
        <f t="shared" si="52"/>
        <v>7832</v>
      </c>
    </row>
    <row r="3334" spans="1:5" x14ac:dyDescent="0.25">
      <c r="A3334" s="16">
        <v>7</v>
      </c>
      <c r="B3334" s="16">
        <v>8</v>
      </c>
      <c r="C3334" s="16">
        <v>33</v>
      </c>
      <c r="D3334" s="27">
        <v>0.5</v>
      </c>
      <c r="E3334" s="16" t="str">
        <f t="shared" si="52"/>
        <v>7833</v>
      </c>
    </row>
    <row r="3335" spans="1:5" x14ac:dyDescent="0.25">
      <c r="A3335" s="16">
        <v>7</v>
      </c>
      <c r="B3335" s="16">
        <v>8</v>
      </c>
      <c r="C3335" s="16">
        <v>34</v>
      </c>
      <c r="D3335" s="27">
        <v>0.5</v>
      </c>
      <c r="E3335" s="16" t="str">
        <f t="shared" si="52"/>
        <v>7834</v>
      </c>
    </row>
    <row r="3336" spans="1:5" x14ac:dyDescent="0.25">
      <c r="A3336" s="16">
        <v>7</v>
      </c>
      <c r="B3336" s="16">
        <v>8</v>
      </c>
      <c r="C3336" s="16">
        <v>35</v>
      </c>
      <c r="D3336" s="27">
        <v>0.5</v>
      </c>
      <c r="E3336" s="16" t="str">
        <f t="shared" si="52"/>
        <v>7835</v>
      </c>
    </row>
    <row r="3337" spans="1:5" x14ac:dyDescent="0.25">
      <c r="A3337" s="16">
        <v>7</v>
      </c>
      <c r="B3337" s="16">
        <v>8</v>
      </c>
      <c r="C3337" s="16">
        <v>36</v>
      </c>
      <c r="D3337" s="27">
        <v>0.5</v>
      </c>
      <c r="E3337" s="16" t="str">
        <f t="shared" si="52"/>
        <v>7836</v>
      </c>
    </row>
    <row r="3338" spans="1:5" x14ac:dyDescent="0.25">
      <c r="A3338" s="16">
        <v>7</v>
      </c>
      <c r="B3338" s="16">
        <v>8</v>
      </c>
      <c r="C3338" s="16">
        <v>37</v>
      </c>
      <c r="D3338" s="27">
        <v>0.5</v>
      </c>
      <c r="E3338" s="16" t="str">
        <f t="shared" si="52"/>
        <v>7837</v>
      </c>
    </row>
    <row r="3339" spans="1:5" x14ac:dyDescent="0.25">
      <c r="A3339" s="16">
        <v>7</v>
      </c>
      <c r="B3339" s="16">
        <v>8</v>
      </c>
      <c r="C3339" s="16">
        <v>38</v>
      </c>
      <c r="D3339" s="27">
        <v>0.5</v>
      </c>
      <c r="E3339" s="16" t="str">
        <f t="shared" si="52"/>
        <v>7838</v>
      </c>
    </row>
    <row r="3340" spans="1:5" x14ac:dyDescent="0.25">
      <c r="A3340" s="16">
        <v>7</v>
      </c>
      <c r="B3340" s="16">
        <v>8</v>
      </c>
      <c r="C3340" s="16">
        <v>39</v>
      </c>
      <c r="D3340" s="27">
        <v>0.5</v>
      </c>
      <c r="E3340" s="16" t="str">
        <f t="shared" si="52"/>
        <v>7839</v>
      </c>
    </row>
    <row r="3341" spans="1:5" x14ac:dyDescent="0.25">
      <c r="A3341" s="16">
        <v>7</v>
      </c>
      <c r="B3341" s="16">
        <v>8</v>
      </c>
      <c r="C3341" s="16">
        <v>40</v>
      </c>
      <c r="D3341" s="27">
        <v>0.4</v>
      </c>
      <c r="E3341" s="16" t="str">
        <f t="shared" si="52"/>
        <v>7840</v>
      </c>
    </row>
    <row r="3342" spans="1:5" x14ac:dyDescent="0.25">
      <c r="A3342" s="16">
        <v>7</v>
      </c>
      <c r="B3342" s="16">
        <v>8</v>
      </c>
      <c r="C3342" s="16">
        <v>41</v>
      </c>
      <c r="D3342" s="27">
        <v>0.85</v>
      </c>
      <c r="E3342" s="16" t="str">
        <f t="shared" si="52"/>
        <v>7841</v>
      </c>
    </row>
    <row r="3343" spans="1:5" x14ac:dyDescent="0.25">
      <c r="A3343" s="16">
        <v>7</v>
      </c>
      <c r="B3343" s="16">
        <v>8</v>
      </c>
      <c r="C3343" s="16">
        <v>42</v>
      </c>
      <c r="D3343" s="27">
        <v>0.5</v>
      </c>
      <c r="E3343" s="16" t="str">
        <f t="shared" si="52"/>
        <v>7842</v>
      </c>
    </row>
    <row r="3344" spans="1:5" x14ac:dyDescent="0.25">
      <c r="A3344" s="16">
        <v>7</v>
      </c>
      <c r="B3344" s="16">
        <v>8</v>
      </c>
      <c r="C3344" s="16">
        <v>43</v>
      </c>
      <c r="D3344" s="27">
        <v>0.95000000000000007</v>
      </c>
      <c r="E3344" s="16" t="str">
        <f t="shared" si="52"/>
        <v>7843</v>
      </c>
    </row>
    <row r="3345" spans="1:5" x14ac:dyDescent="0.25">
      <c r="A3345" s="16">
        <v>7</v>
      </c>
      <c r="B3345" s="16">
        <v>8</v>
      </c>
      <c r="C3345" s="16">
        <v>44</v>
      </c>
      <c r="D3345" s="27">
        <v>0.5</v>
      </c>
      <c r="E3345" s="16" t="str">
        <f t="shared" si="52"/>
        <v>7844</v>
      </c>
    </row>
    <row r="3346" spans="1:5" x14ac:dyDescent="0.25">
      <c r="A3346" s="16">
        <v>7</v>
      </c>
      <c r="B3346" s="16">
        <v>8</v>
      </c>
      <c r="C3346" s="16">
        <v>45</v>
      </c>
      <c r="D3346" s="27">
        <v>0.75</v>
      </c>
      <c r="E3346" s="16" t="str">
        <f t="shared" si="52"/>
        <v>7845</v>
      </c>
    </row>
    <row r="3347" spans="1:5" x14ac:dyDescent="0.25">
      <c r="A3347" s="16">
        <v>7</v>
      </c>
      <c r="B3347" s="16">
        <v>8</v>
      </c>
      <c r="C3347" s="16">
        <v>46</v>
      </c>
      <c r="D3347" s="27">
        <v>0.65</v>
      </c>
      <c r="E3347" s="16" t="str">
        <f t="shared" si="52"/>
        <v>7846</v>
      </c>
    </row>
    <row r="3348" spans="1:5" x14ac:dyDescent="0.25">
      <c r="A3348" s="16">
        <v>7</v>
      </c>
      <c r="B3348" s="16">
        <v>8</v>
      </c>
      <c r="C3348" s="16">
        <v>47</v>
      </c>
      <c r="D3348" s="27">
        <v>0.65</v>
      </c>
      <c r="E3348" s="16" t="str">
        <f t="shared" si="52"/>
        <v>7847</v>
      </c>
    </row>
    <row r="3349" spans="1:5" x14ac:dyDescent="0.25">
      <c r="A3349" s="16">
        <v>7</v>
      </c>
      <c r="B3349" s="16">
        <v>8</v>
      </c>
      <c r="C3349" s="16">
        <v>48</v>
      </c>
      <c r="D3349" s="27">
        <v>0.65</v>
      </c>
      <c r="E3349" s="16" t="str">
        <f t="shared" si="52"/>
        <v>7848</v>
      </c>
    </row>
    <row r="3350" spans="1:5" x14ac:dyDescent="0.25">
      <c r="A3350" s="16">
        <v>7</v>
      </c>
      <c r="B3350" s="16">
        <v>8</v>
      </c>
      <c r="C3350" s="16">
        <v>49</v>
      </c>
      <c r="D3350" s="27">
        <v>0.65</v>
      </c>
      <c r="E3350" s="16" t="str">
        <f t="shared" si="52"/>
        <v>7849</v>
      </c>
    </row>
    <row r="3351" spans="1:5" x14ac:dyDescent="0.25">
      <c r="A3351" s="16">
        <v>7</v>
      </c>
      <c r="B3351" s="16">
        <v>8</v>
      </c>
      <c r="C3351" s="16">
        <v>50</v>
      </c>
      <c r="D3351" s="27">
        <v>0.65</v>
      </c>
      <c r="E3351" s="16" t="str">
        <f t="shared" si="52"/>
        <v>7850</v>
      </c>
    </row>
    <row r="3352" spans="1:5" x14ac:dyDescent="0.25">
      <c r="A3352" s="16">
        <v>7</v>
      </c>
      <c r="B3352" s="16">
        <v>8</v>
      </c>
      <c r="C3352" s="16">
        <v>51</v>
      </c>
      <c r="D3352" s="27">
        <v>0.65</v>
      </c>
      <c r="E3352" s="16" t="str">
        <f t="shared" si="52"/>
        <v>7851</v>
      </c>
    </row>
    <row r="3353" spans="1:5" x14ac:dyDescent="0.25">
      <c r="A3353" s="16">
        <v>7</v>
      </c>
      <c r="B3353" s="16">
        <v>8</v>
      </c>
      <c r="C3353" s="16">
        <v>52</v>
      </c>
      <c r="D3353" s="27">
        <v>0.65</v>
      </c>
      <c r="E3353" s="16" t="str">
        <f t="shared" si="52"/>
        <v>7852</v>
      </c>
    </row>
    <row r="3354" spans="1:5" x14ac:dyDescent="0.25">
      <c r="A3354" s="16">
        <v>7</v>
      </c>
      <c r="B3354" s="16">
        <v>8</v>
      </c>
      <c r="C3354" s="16">
        <v>53</v>
      </c>
      <c r="D3354" s="27">
        <v>0.65</v>
      </c>
      <c r="E3354" s="16" t="str">
        <f t="shared" si="52"/>
        <v>7853</v>
      </c>
    </row>
    <row r="3355" spans="1:5" x14ac:dyDescent="0.25">
      <c r="A3355" s="16">
        <v>7</v>
      </c>
      <c r="B3355" s="16">
        <v>8</v>
      </c>
      <c r="C3355" s="16">
        <v>54</v>
      </c>
      <c r="D3355" s="27">
        <v>0.65</v>
      </c>
      <c r="E3355" s="16" t="str">
        <f t="shared" si="52"/>
        <v>7854</v>
      </c>
    </row>
    <row r="3356" spans="1:5" x14ac:dyDescent="0.25">
      <c r="A3356" s="16">
        <v>7</v>
      </c>
      <c r="B3356" s="16">
        <v>8</v>
      </c>
      <c r="C3356" s="16">
        <v>55</v>
      </c>
      <c r="D3356" s="27">
        <v>0.65</v>
      </c>
      <c r="E3356" s="16" t="str">
        <f t="shared" si="52"/>
        <v>7855</v>
      </c>
    </row>
    <row r="3357" spans="1:5" x14ac:dyDescent="0.25">
      <c r="A3357" s="16">
        <v>7</v>
      </c>
      <c r="B3357" s="16">
        <v>8</v>
      </c>
      <c r="C3357" s="16">
        <v>56</v>
      </c>
      <c r="D3357" s="27">
        <v>0.65</v>
      </c>
      <c r="E3357" s="16" t="str">
        <f t="shared" si="52"/>
        <v>7856</v>
      </c>
    </row>
    <row r="3358" spans="1:5" x14ac:dyDescent="0.25">
      <c r="A3358" s="16">
        <v>7</v>
      </c>
      <c r="B3358" s="16">
        <v>8</v>
      </c>
      <c r="C3358" s="16">
        <v>57</v>
      </c>
      <c r="D3358" s="27">
        <v>0.65</v>
      </c>
      <c r="E3358" s="16" t="str">
        <f t="shared" si="52"/>
        <v>7857</v>
      </c>
    </row>
    <row r="3359" spans="1:5" x14ac:dyDescent="0.25">
      <c r="A3359" s="16">
        <v>7</v>
      </c>
      <c r="B3359" s="16">
        <v>8</v>
      </c>
      <c r="C3359" s="16">
        <v>58</v>
      </c>
      <c r="D3359" s="27">
        <v>0.65</v>
      </c>
      <c r="E3359" s="16" t="str">
        <f t="shared" si="52"/>
        <v>7858</v>
      </c>
    </row>
    <row r="3360" spans="1:5" x14ac:dyDescent="0.25">
      <c r="A3360" s="16">
        <v>7</v>
      </c>
      <c r="B3360" s="16">
        <v>8</v>
      </c>
      <c r="C3360" s="16">
        <v>59</v>
      </c>
      <c r="D3360" s="27">
        <v>0.65</v>
      </c>
      <c r="E3360" s="16" t="str">
        <f t="shared" si="52"/>
        <v>7859</v>
      </c>
    </row>
    <row r="3361" spans="1:5" x14ac:dyDescent="0.25">
      <c r="A3361" s="16">
        <v>7</v>
      </c>
      <c r="B3361" s="16">
        <v>8</v>
      </c>
      <c r="C3361" s="16">
        <v>60</v>
      </c>
      <c r="D3361" s="27">
        <v>0.55000000000000004</v>
      </c>
      <c r="E3361" s="16" t="str">
        <f t="shared" si="52"/>
        <v>7860</v>
      </c>
    </row>
    <row r="3362" spans="1:5" x14ac:dyDescent="0.25">
      <c r="A3362" s="16">
        <v>8</v>
      </c>
      <c r="B3362" s="16">
        <v>1</v>
      </c>
      <c r="C3362" s="16">
        <v>1</v>
      </c>
      <c r="D3362" s="27">
        <v>0.9</v>
      </c>
      <c r="E3362" s="16" t="str">
        <f t="shared" si="52"/>
        <v>811</v>
      </c>
    </row>
    <row r="3363" spans="1:5" x14ac:dyDescent="0.25">
      <c r="A3363" s="16">
        <v>8</v>
      </c>
      <c r="B3363" s="16">
        <v>1</v>
      </c>
      <c r="C3363" s="16">
        <v>2</v>
      </c>
      <c r="D3363" s="27">
        <v>0.4</v>
      </c>
      <c r="E3363" s="16" t="str">
        <f t="shared" si="52"/>
        <v>812</v>
      </c>
    </row>
    <row r="3364" spans="1:5" x14ac:dyDescent="0.25">
      <c r="A3364" s="16">
        <v>8</v>
      </c>
      <c r="B3364" s="16">
        <v>1</v>
      </c>
      <c r="C3364" s="16">
        <v>3</v>
      </c>
      <c r="D3364" s="27">
        <v>0.55000000000000004</v>
      </c>
      <c r="E3364" s="16" t="str">
        <f t="shared" si="52"/>
        <v>813</v>
      </c>
    </row>
    <row r="3365" spans="1:5" x14ac:dyDescent="0.25">
      <c r="A3365" s="16">
        <v>8</v>
      </c>
      <c r="B3365" s="16">
        <v>1</v>
      </c>
      <c r="C3365" s="16">
        <v>4</v>
      </c>
      <c r="D3365" s="27">
        <v>0.3</v>
      </c>
      <c r="E3365" s="16" t="str">
        <f t="shared" si="52"/>
        <v>814</v>
      </c>
    </row>
    <row r="3366" spans="1:5" x14ac:dyDescent="0.25">
      <c r="A3366" s="16">
        <v>8</v>
      </c>
      <c r="B3366" s="16">
        <v>1</v>
      </c>
      <c r="C3366" s="16">
        <v>5</v>
      </c>
      <c r="D3366" s="27">
        <v>0.55000000000000004</v>
      </c>
      <c r="E3366" s="16" t="str">
        <f t="shared" si="52"/>
        <v>815</v>
      </c>
    </row>
    <row r="3367" spans="1:5" x14ac:dyDescent="0.25">
      <c r="A3367" s="16">
        <v>8</v>
      </c>
      <c r="B3367" s="16">
        <v>1</v>
      </c>
      <c r="C3367" s="16">
        <v>6</v>
      </c>
      <c r="D3367" s="27">
        <v>0.3</v>
      </c>
      <c r="E3367" s="16" t="str">
        <f t="shared" si="52"/>
        <v>816</v>
      </c>
    </row>
    <row r="3368" spans="1:5" x14ac:dyDescent="0.25">
      <c r="A3368" s="16">
        <v>8</v>
      </c>
      <c r="B3368" s="16">
        <v>1</v>
      </c>
      <c r="C3368" s="16">
        <v>7</v>
      </c>
      <c r="D3368" s="27">
        <v>0.70000000000000007</v>
      </c>
      <c r="E3368" s="16" t="str">
        <f t="shared" si="52"/>
        <v>817</v>
      </c>
    </row>
    <row r="3369" spans="1:5" x14ac:dyDescent="0.25">
      <c r="A3369" s="16">
        <v>8</v>
      </c>
      <c r="B3369" s="16">
        <v>1</v>
      </c>
      <c r="C3369" s="16">
        <v>8</v>
      </c>
      <c r="D3369" s="27">
        <v>0.5</v>
      </c>
      <c r="E3369" s="16" t="str">
        <f t="shared" si="52"/>
        <v>818</v>
      </c>
    </row>
    <row r="3370" spans="1:5" x14ac:dyDescent="0.25">
      <c r="A3370" s="16">
        <v>8</v>
      </c>
      <c r="B3370" s="16">
        <v>1</v>
      </c>
      <c r="C3370" s="16">
        <v>9</v>
      </c>
      <c r="D3370" s="27">
        <v>0.5</v>
      </c>
      <c r="E3370" s="16" t="str">
        <f t="shared" si="52"/>
        <v>819</v>
      </c>
    </row>
    <row r="3371" spans="1:5" x14ac:dyDescent="0.25">
      <c r="A3371" s="16">
        <v>8</v>
      </c>
      <c r="B3371" s="16">
        <v>1</v>
      </c>
      <c r="C3371" s="16">
        <v>10</v>
      </c>
      <c r="D3371" s="27">
        <v>0.5</v>
      </c>
      <c r="E3371" s="16" t="str">
        <f t="shared" si="52"/>
        <v>8110</v>
      </c>
    </row>
    <row r="3372" spans="1:5" x14ac:dyDescent="0.25">
      <c r="A3372" s="16">
        <v>8</v>
      </c>
      <c r="B3372" s="16">
        <v>1</v>
      </c>
      <c r="C3372" s="16">
        <v>11</v>
      </c>
      <c r="D3372" s="27">
        <v>0.5</v>
      </c>
      <c r="E3372" s="16" t="str">
        <f t="shared" si="52"/>
        <v>8111</v>
      </c>
    </row>
    <row r="3373" spans="1:5" x14ac:dyDescent="0.25">
      <c r="A3373" s="16">
        <v>8</v>
      </c>
      <c r="B3373" s="16">
        <v>1</v>
      </c>
      <c r="C3373" s="16">
        <v>12</v>
      </c>
      <c r="D3373" s="27">
        <v>0.5</v>
      </c>
      <c r="E3373" s="16" t="str">
        <f t="shared" si="52"/>
        <v>8112</v>
      </c>
    </row>
    <row r="3374" spans="1:5" x14ac:dyDescent="0.25">
      <c r="A3374" s="16">
        <v>8</v>
      </c>
      <c r="B3374" s="16">
        <v>1</v>
      </c>
      <c r="C3374" s="16">
        <v>13</v>
      </c>
      <c r="D3374" s="27">
        <v>0.5</v>
      </c>
      <c r="E3374" s="16" t="str">
        <f t="shared" si="52"/>
        <v>8113</v>
      </c>
    </row>
    <row r="3375" spans="1:5" x14ac:dyDescent="0.25">
      <c r="A3375" s="16">
        <v>8</v>
      </c>
      <c r="B3375" s="16">
        <v>1</v>
      </c>
      <c r="C3375" s="16">
        <v>14</v>
      </c>
      <c r="D3375" s="27">
        <v>0.5</v>
      </c>
      <c r="E3375" s="16" t="str">
        <f t="shared" si="52"/>
        <v>8114</v>
      </c>
    </row>
    <row r="3376" spans="1:5" x14ac:dyDescent="0.25">
      <c r="A3376" s="16">
        <v>8</v>
      </c>
      <c r="B3376" s="16">
        <v>1</v>
      </c>
      <c r="C3376" s="16">
        <v>15</v>
      </c>
      <c r="D3376" s="27">
        <v>0.5</v>
      </c>
      <c r="E3376" s="16" t="str">
        <f t="shared" si="52"/>
        <v>8115</v>
      </c>
    </row>
    <row r="3377" spans="1:5" x14ac:dyDescent="0.25">
      <c r="A3377" s="16">
        <v>8</v>
      </c>
      <c r="B3377" s="16">
        <v>1</v>
      </c>
      <c r="C3377" s="16">
        <v>16</v>
      </c>
      <c r="D3377" s="27">
        <v>0.5</v>
      </c>
      <c r="E3377" s="16" t="str">
        <f t="shared" si="52"/>
        <v>8116</v>
      </c>
    </row>
    <row r="3378" spans="1:5" x14ac:dyDescent="0.25">
      <c r="A3378" s="16">
        <v>8</v>
      </c>
      <c r="B3378" s="16">
        <v>1</v>
      </c>
      <c r="C3378" s="16">
        <v>17</v>
      </c>
      <c r="D3378" s="27">
        <v>0.55000000000000004</v>
      </c>
      <c r="E3378" s="16" t="str">
        <f t="shared" si="52"/>
        <v>8117</v>
      </c>
    </row>
    <row r="3379" spans="1:5" x14ac:dyDescent="0.25">
      <c r="A3379" s="16">
        <v>8</v>
      </c>
      <c r="B3379" s="16">
        <v>1</v>
      </c>
      <c r="C3379" s="16">
        <v>18</v>
      </c>
      <c r="D3379" s="27">
        <v>0.35000000000000003</v>
      </c>
      <c r="E3379" s="16" t="str">
        <f t="shared" si="52"/>
        <v>8118</v>
      </c>
    </row>
    <row r="3380" spans="1:5" x14ac:dyDescent="0.25">
      <c r="A3380" s="16">
        <v>8</v>
      </c>
      <c r="B3380" s="16">
        <v>1</v>
      </c>
      <c r="C3380" s="16">
        <v>19</v>
      </c>
      <c r="D3380" s="27">
        <v>0.45</v>
      </c>
      <c r="E3380" s="16" t="str">
        <f t="shared" si="52"/>
        <v>8119</v>
      </c>
    </row>
    <row r="3381" spans="1:5" x14ac:dyDescent="0.25">
      <c r="A3381" s="16">
        <v>8</v>
      </c>
      <c r="B3381" s="16">
        <v>1</v>
      </c>
      <c r="C3381" s="16">
        <v>20</v>
      </c>
      <c r="D3381" s="27">
        <v>0.45</v>
      </c>
      <c r="E3381" s="16" t="str">
        <f t="shared" si="52"/>
        <v>8120</v>
      </c>
    </row>
    <row r="3382" spans="1:5" x14ac:dyDescent="0.25">
      <c r="A3382" s="16">
        <v>8</v>
      </c>
      <c r="B3382" s="16">
        <v>1</v>
      </c>
      <c r="C3382" s="16">
        <v>21</v>
      </c>
      <c r="D3382" s="27">
        <v>0.45</v>
      </c>
      <c r="E3382" s="16" t="str">
        <f t="shared" si="52"/>
        <v>8121</v>
      </c>
    </row>
    <row r="3383" spans="1:5" x14ac:dyDescent="0.25">
      <c r="A3383" s="16">
        <v>8</v>
      </c>
      <c r="B3383" s="16">
        <v>1</v>
      </c>
      <c r="C3383" s="16">
        <v>22</v>
      </c>
      <c r="D3383" s="27">
        <v>0.45</v>
      </c>
      <c r="E3383" s="16" t="str">
        <f t="shared" si="52"/>
        <v>8122</v>
      </c>
    </row>
    <row r="3384" spans="1:5" x14ac:dyDescent="0.25">
      <c r="A3384" s="16">
        <v>8</v>
      </c>
      <c r="B3384" s="16">
        <v>1</v>
      </c>
      <c r="C3384" s="16">
        <v>23</v>
      </c>
      <c r="D3384" s="27">
        <v>0.45</v>
      </c>
      <c r="E3384" s="16" t="str">
        <f t="shared" si="52"/>
        <v>8123</v>
      </c>
    </row>
    <row r="3385" spans="1:5" x14ac:dyDescent="0.25">
      <c r="A3385" s="16">
        <v>8</v>
      </c>
      <c r="B3385" s="16">
        <v>1</v>
      </c>
      <c r="C3385" s="16">
        <v>24</v>
      </c>
      <c r="D3385" s="27">
        <v>0.45</v>
      </c>
      <c r="E3385" s="16" t="str">
        <f t="shared" si="52"/>
        <v>8124</v>
      </c>
    </row>
    <row r="3386" spans="1:5" x14ac:dyDescent="0.25">
      <c r="A3386" s="16">
        <v>8</v>
      </c>
      <c r="B3386" s="16">
        <v>1</v>
      </c>
      <c r="C3386" s="16">
        <v>25</v>
      </c>
      <c r="D3386" s="27">
        <v>0.45</v>
      </c>
      <c r="E3386" s="16" t="str">
        <f t="shared" si="52"/>
        <v>8125</v>
      </c>
    </row>
    <row r="3387" spans="1:5" x14ac:dyDescent="0.25">
      <c r="A3387" s="16">
        <v>8</v>
      </c>
      <c r="B3387" s="16">
        <v>1</v>
      </c>
      <c r="C3387" s="16">
        <v>26</v>
      </c>
      <c r="D3387" s="27">
        <v>0.45</v>
      </c>
      <c r="E3387" s="16" t="str">
        <f t="shared" si="52"/>
        <v>8126</v>
      </c>
    </row>
    <row r="3388" spans="1:5" x14ac:dyDescent="0.25">
      <c r="A3388" s="16">
        <v>8</v>
      </c>
      <c r="B3388" s="16">
        <v>1</v>
      </c>
      <c r="C3388" s="16">
        <v>27</v>
      </c>
      <c r="D3388" s="27">
        <v>0.45</v>
      </c>
      <c r="E3388" s="16" t="str">
        <f t="shared" si="52"/>
        <v>8127</v>
      </c>
    </row>
    <row r="3389" spans="1:5" x14ac:dyDescent="0.25">
      <c r="A3389" s="16">
        <v>8</v>
      </c>
      <c r="B3389" s="16">
        <v>1</v>
      </c>
      <c r="C3389" s="16">
        <v>28</v>
      </c>
      <c r="D3389" s="27">
        <v>0.45</v>
      </c>
      <c r="E3389" s="16" t="str">
        <f t="shared" si="52"/>
        <v>8128</v>
      </c>
    </row>
    <row r="3390" spans="1:5" x14ac:dyDescent="0.25">
      <c r="A3390" s="16">
        <v>8</v>
      </c>
      <c r="B3390" s="16">
        <v>1</v>
      </c>
      <c r="C3390" s="16">
        <v>29</v>
      </c>
      <c r="D3390" s="27">
        <v>0.45</v>
      </c>
      <c r="E3390" s="16" t="str">
        <f t="shared" si="52"/>
        <v>8129</v>
      </c>
    </row>
    <row r="3391" spans="1:5" x14ac:dyDescent="0.25">
      <c r="A3391" s="16">
        <v>8</v>
      </c>
      <c r="B3391" s="16">
        <v>1</v>
      </c>
      <c r="C3391" s="16">
        <v>30</v>
      </c>
      <c r="D3391" s="27">
        <v>0.45</v>
      </c>
      <c r="E3391" s="16" t="str">
        <f t="shared" si="52"/>
        <v>8130</v>
      </c>
    </row>
    <row r="3392" spans="1:5" x14ac:dyDescent="0.25">
      <c r="A3392" s="16">
        <v>8</v>
      </c>
      <c r="B3392" s="16">
        <v>1</v>
      </c>
      <c r="C3392" s="16">
        <v>31</v>
      </c>
      <c r="D3392" s="27">
        <v>0.45</v>
      </c>
      <c r="E3392" s="16" t="str">
        <f t="shared" si="52"/>
        <v>8131</v>
      </c>
    </row>
    <row r="3393" spans="1:5" x14ac:dyDescent="0.25">
      <c r="A3393" s="16">
        <v>8</v>
      </c>
      <c r="B3393" s="16">
        <v>1</v>
      </c>
      <c r="C3393" s="16">
        <v>32</v>
      </c>
      <c r="D3393" s="27">
        <v>0.45</v>
      </c>
      <c r="E3393" s="16" t="str">
        <f t="shared" si="52"/>
        <v>8132</v>
      </c>
    </row>
    <row r="3394" spans="1:5" x14ac:dyDescent="0.25">
      <c r="A3394" s="16">
        <v>8</v>
      </c>
      <c r="B3394" s="16">
        <v>1</v>
      </c>
      <c r="C3394" s="16">
        <v>33</v>
      </c>
      <c r="D3394" s="27">
        <v>0.45</v>
      </c>
      <c r="E3394" s="16" t="str">
        <f t="shared" si="52"/>
        <v>8133</v>
      </c>
    </row>
    <row r="3395" spans="1:5" x14ac:dyDescent="0.25">
      <c r="A3395" s="16">
        <v>8</v>
      </c>
      <c r="B3395" s="16">
        <v>1</v>
      </c>
      <c r="C3395" s="16">
        <v>34</v>
      </c>
      <c r="D3395" s="27">
        <v>0.45</v>
      </c>
      <c r="E3395" s="16" t="str">
        <f t="shared" ref="E3395:E3458" si="53">A3395&amp;B3395&amp;C3395</f>
        <v>8134</v>
      </c>
    </row>
    <row r="3396" spans="1:5" x14ac:dyDescent="0.25">
      <c r="A3396" s="16">
        <v>8</v>
      </c>
      <c r="B3396" s="16">
        <v>1</v>
      </c>
      <c r="C3396" s="16">
        <v>35</v>
      </c>
      <c r="D3396" s="27">
        <v>0.45</v>
      </c>
      <c r="E3396" s="16" t="str">
        <f t="shared" si="53"/>
        <v>8135</v>
      </c>
    </row>
    <row r="3397" spans="1:5" x14ac:dyDescent="0.25">
      <c r="A3397" s="16">
        <v>8</v>
      </c>
      <c r="B3397" s="16">
        <v>1</v>
      </c>
      <c r="C3397" s="16">
        <v>36</v>
      </c>
      <c r="D3397" s="27">
        <v>0.45</v>
      </c>
      <c r="E3397" s="16" t="str">
        <f t="shared" si="53"/>
        <v>8136</v>
      </c>
    </row>
    <row r="3398" spans="1:5" x14ac:dyDescent="0.25">
      <c r="A3398" s="16">
        <v>8</v>
      </c>
      <c r="B3398" s="16">
        <v>1</v>
      </c>
      <c r="C3398" s="16">
        <v>37</v>
      </c>
      <c r="D3398" s="27">
        <v>0.45</v>
      </c>
      <c r="E3398" s="16" t="str">
        <f t="shared" si="53"/>
        <v>8137</v>
      </c>
    </row>
    <row r="3399" spans="1:5" x14ac:dyDescent="0.25">
      <c r="A3399" s="16">
        <v>8</v>
      </c>
      <c r="B3399" s="16">
        <v>1</v>
      </c>
      <c r="C3399" s="16">
        <v>38</v>
      </c>
      <c r="D3399" s="27">
        <v>0.45</v>
      </c>
      <c r="E3399" s="16" t="str">
        <f t="shared" si="53"/>
        <v>8138</v>
      </c>
    </row>
    <row r="3400" spans="1:5" x14ac:dyDescent="0.25">
      <c r="A3400" s="16">
        <v>8</v>
      </c>
      <c r="B3400" s="16">
        <v>1</v>
      </c>
      <c r="C3400" s="16">
        <v>39</v>
      </c>
      <c r="D3400" s="27">
        <v>0.35000000000000003</v>
      </c>
      <c r="E3400" s="16" t="str">
        <f t="shared" si="53"/>
        <v>8139</v>
      </c>
    </row>
    <row r="3401" spans="1:5" x14ac:dyDescent="0.25">
      <c r="A3401" s="16">
        <v>8</v>
      </c>
      <c r="B3401" s="16">
        <v>1</v>
      </c>
      <c r="C3401" s="16">
        <v>40</v>
      </c>
      <c r="D3401" s="27">
        <v>0.55000000000000004</v>
      </c>
      <c r="E3401" s="16" t="str">
        <f t="shared" si="53"/>
        <v>8140</v>
      </c>
    </row>
    <row r="3402" spans="1:5" x14ac:dyDescent="0.25">
      <c r="A3402" s="16">
        <v>8</v>
      </c>
      <c r="B3402" s="16">
        <v>1</v>
      </c>
      <c r="C3402" s="16">
        <v>41</v>
      </c>
      <c r="D3402" s="27">
        <v>0.45</v>
      </c>
      <c r="E3402" s="16" t="str">
        <f t="shared" si="53"/>
        <v>8141</v>
      </c>
    </row>
    <row r="3403" spans="1:5" x14ac:dyDescent="0.25">
      <c r="A3403" s="16">
        <v>8</v>
      </c>
      <c r="B3403" s="16">
        <v>1</v>
      </c>
      <c r="C3403" s="16">
        <v>42</v>
      </c>
      <c r="D3403" s="27">
        <v>0.45</v>
      </c>
      <c r="E3403" s="16" t="str">
        <f t="shared" si="53"/>
        <v>8142</v>
      </c>
    </row>
    <row r="3404" spans="1:5" x14ac:dyDescent="0.25">
      <c r="A3404" s="16">
        <v>8</v>
      </c>
      <c r="B3404" s="16">
        <v>1</v>
      </c>
      <c r="C3404" s="16">
        <v>43</v>
      </c>
      <c r="D3404" s="27">
        <v>0.45</v>
      </c>
      <c r="E3404" s="16" t="str">
        <f t="shared" si="53"/>
        <v>8143</v>
      </c>
    </row>
    <row r="3405" spans="1:5" x14ac:dyDescent="0.25">
      <c r="A3405" s="16">
        <v>8</v>
      </c>
      <c r="B3405" s="16">
        <v>1</v>
      </c>
      <c r="C3405" s="16">
        <v>44</v>
      </c>
      <c r="D3405" s="27">
        <v>0.45</v>
      </c>
      <c r="E3405" s="16" t="str">
        <f t="shared" si="53"/>
        <v>8144</v>
      </c>
    </row>
    <row r="3406" spans="1:5" x14ac:dyDescent="0.25">
      <c r="A3406" s="16">
        <v>8</v>
      </c>
      <c r="B3406" s="16">
        <v>1</v>
      </c>
      <c r="C3406" s="16">
        <v>45</v>
      </c>
      <c r="D3406" s="27">
        <v>0.45</v>
      </c>
      <c r="E3406" s="16" t="str">
        <f t="shared" si="53"/>
        <v>8145</v>
      </c>
    </row>
    <row r="3407" spans="1:5" x14ac:dyDescent="0.25">
      <c r="A3407" s="16">
        <v>8</v>
      </c>
      <c r="B3407" s="16">
        <v>1</v>
      </c>
      <c r="C3407" s="16">
        <v>46</v>
      </c>
      <c r="D3407" s="27">
        <v>0.45</v>
      </c>
      <c r="E3407" s="16" t="str">
        <f t="shared" si="53"/>
        <v>8146</v>
      </c>
    </row>
    <row r="3408" spans="1:5" x14ac:dyDescent="0.25">
      <c r="A3408" s="16">
        <v>8</v>
      </c>
      <c r="B3408" s="16">
        <v>1</v>
      </c>
      <c r="C3408" s="16">
        <v>47</v>
      </c>
      <c r="D3408" s="27">
        <v>0.45</v>
      </c>
      <c r="E3408" s="16" t="str">
        <f t="shared" si="53"/>
        <v>8147</v>
      </c>
    </row>
    <row r="3409" spans="1:5" x14ac:dyDescent="0.25">
      <c r="A3409" s="16">
        <v>8</v>
      </c>
      <c r="B3409" s="16">
        <v>1</v>
      </c>
      <c r="C3409" s="16">
        <v>48</v>
      </c>
      <c r="D3409" s="27">
        <v>0.45</v>
      </c>
      <c r="E3409" s="16" t="str">
        <f t="shared" si="53"/>
        <v>8148</v>
      </c>
    </row>
    <row r="3410" spans="1:5" x14ac:dyDescent="0.25">
      <c r="A3410" s="16">
        <v>8</v>
      </c>
      <c r="B3410" s="16">
        <v>1</v>
      </c>
      <c r="C3410" s="16">
        <v>49</v>
      </c>
      <c r="D3410" s="27">
        <v>0.45</v>
      </c>
      <c r="E3410" s="16" t="str">
        <f t="shared" si="53"/>
        <v>8149</v>
      </c>
    </row>
    <row r="3411" spans="1:5" x14ac:dyDescent="0.25">
      <c r="A3411" s="16">
        <v>8</v>
      </c>
      <c r="B3411" s="16">
        <v>1</v>
      </c>
      <c r="C3411" s="16">
        <v>50</v>
      </c>
      <c r="D3411" s="27">
        <v>0.45</v>
      </c>
      <c r="E3411" s="16" t="str">
        <f t="shared" si="53"/>
        <v>8150</v>
      </c>
    </row>
    <row r="3412" spans="1:5" x14ac:dyDescent="0.25">
      <c r="A3412" s="16">
        <v>8</v>
      </c>
      <c r="B3412" s="16">
        <v>1</v>
      </c>
      <c r="C3412" s="16">
        <v>51</v>
      </c>
      <c r="D3412" s="27">
        <v>0.45</v>
      </c>
      <c r="E3412" s="16" t="str">
        <f t="shared" si="53"/>
        <v>8151</v>
      </c>
    </row>
    <row r="3413" spans="1:5" x14ac:dyDescent="0.25">
      <c r="A3413" s="16">
        <v>8</v>
      </c>
      <c r="B3413" s="16">
        <v>1</v>
      </c>
      <c r="C3413" s="16">
        <v>52</v>
      </c>
      <c r="D3413" s="27">
        <v>0.45</v>
      </c>
      <c r="E3413" s="16" t="str">
        <f t="shared" si="53"/>
        <v>8152</v>
      </c>
    </row>
    <row r="3414" spans="1:5" x14ac:dyDescent="0.25">
      <c r="A3414" s="16">
        <v>8</v>
      </c>
      <c r="B3414" s="16">
        <v>1</v>
      </c>
      <c r="C3414" s="16">
        <v>53</v>
      </c>
      <c r="D3414" s="27">
        <v>0.65</v>
      </c>
      <c r="E3414" s="16" t="str">
        <f t="shared" si="53"/>
        <v>8153</v>
      </c>
    </row>
    <row r="3415" spans="1:5" x14ac:dyDescent="0.25">
      <c r="A3415" s="16">
        <v>8</v>
      </c>
      <c r="B3415" s="16">
        <v>1</v>
      </c>
      <c r="C3415" s="16">
        <v>54</v>
      </c>
      <c r="D3415" s="27">
        <v>0.15</v>
      </c>
      <c r="E3415" s="16" t="str">
        <f t="shared" si="53"/>
        <v>8154</v>
      </c>
    </row>
    <row r="3416" spans="1:5" x14ac:dyDescent="0.25">
      <c r="A3416" s="16">
        <v>8</v>
      </c>
      <c r="B3416" s="16">
        <v>1</v>
      </c>
      <c r="C3416" s="16">
        <v>55</v>
      </c>
      <c r="D3416" s="27">
        <v>0.4</v>
      </c>
      <c r="E3416" s="16" t="str">
        <f t="shared" si="53"/>
        <v>8155</v>
      </c>
    </row>
    <row r="3417" spans="1:5" x14ac:dyDescent="0.25">
      <c r="A3417" s="16">
        <v>8</v>
      </c>
      <c r="B3417" s="16">
        <v>1</v>
      </c>
      <c r="C3417" s="16">
        <v>56</v>
      </c>
      <c r="D3417" s="27">
        <v>0.2</v>
      </c>
      <c r="E3417" s="16" t="str">
        <f t="shared" si="53"/>
        <v>8156</v>
      </c>
    </row>
    <row r="3418" spans="1:5" x14ac:dyDescent="0.25">
      <c r="A3418" s="16">
        <v>8</v>
      </c>
      <c r="B3418" s="16">
        <v>1</v>
      </c>
      <c r="C3418" s="16">
        <v>57</v>
      </c>
      <c r="D3418" s="27">
        <v>0.8</v>
      </c>
      <c r="E3418" s="16" t="str">
        <f t="shared" si="53"/>
        <v>8157</v>
      </c>
    </row>
    <row r="3419" spans="1:5" x14ac:dyDescent="0.25">
      <c r="A3419" s="16">
        <v>8</v>
      </c>
      <c r="B3419" s="16">
        <v>1</v>
      </c>
      <c r="C3419" s="16">
        <v>58</v>
      </c>
      <c r="D3419" s="27">
        <v>0.5</v>
      </c>
      <c r="E3419" s="16" t="str">
        <f t="shared" si="53"/>
        <v>8158</v>
      </c>
    </row>
    <row r="3420" spans="1:5" x14ac:dyDescent="0.25">
      <c r="A3420" s="16">
        <v>8</v>
      </c>
      <c r="B3420" s="16">
        <v>1</v>
      </c>
      <c r="C3420" s="16">
        <v>59</v>
      </c>
      <c r="D3420" s="27">
        <v>0.5</v>
      </c>
      <c r="E3420" s="16" t="str">
        <f t="shared" si="53"/>
        <v>8159</v>
      </c>
    </row>
    <row r="3421" spans="1:5" x14ac:dyDescent="0.25">
      <c r="A3421" s="16">
        <v>8</v>
      </c>
      <c r="B3421" s="16">
        <v>1</v>
      </c>
      <c r="C3421" s="16">
        <v>60</v>
      </c>
      <c r="D3421" s="27">
        <v>0.5</v>
      </c>
      <c r="E3421" s="16" t="str">
        <f t="shared" si="53"/>
        <v>8160</v>
      </c>
    </row>
    <row r="3422" spans="1:5" x14ac:dyDescent="0.25">
      <c r="A3422" s="16">
        <v>8</v>
      </c>
      <c r="B3422" s="16">
        <v>2</v>
      </c>
      <c r="C3422" s="16">
        <v>1</v>
      </c>
      <c r="D3422" s="27">
        <v>0.5</v>
      </c>
      <c r="E3422" s="16" t="str">
        <f t="shared" si="53"/>
        <v>821</v>
      </c>
    </row>
    <row r="3423" spans="1:5" x14ac:dyDescent="0.25">
      <c r="A3423" s="16">
        <v>8</v>
      </c>
      <c r="B3423" s="16">
        <v>2</v>
      </c>
      <c r="C3423" s="16">
        <v>2</v>
      </c>
      <c r="D3423" s="27">
        <v>0.5</v>
      </c>
      <c r="E3423" s="16" t="str">
        <f t="shared" si="53"/>
        <v>822</v>
      </c>
    </row>
    <row r="3424" spans="1:5" x14ac:dyDescent="0.25">
      <c r="A3424" s="16">
        <v>8</v>
      </c>
      <c r="B3424" s="16">
        <v>2</v>
      </c>
      <c r="C3424" s="16">
        <v>3</v>
      </c>
      <c r="D3424" s="27">
        <v>0.5</v>
      </c>
      <c r="E3424" s="16" t="str">
        <f t="shared" si="53"/>
        <v>823</v>
      </c>
    </row>
    <row r="3425" spans="1:5" x14ac:dyDescent="0.25">
      <c r="A3425" s="16">
        <v>8</v>
      </c>
      <c r="B3425" s="16">
        <v>2</v>
      </c>
      <c r="C3425" s="16">
        <v>4</v>
      </c>
      <c r="D3425" s="27">
        <v>0.5</v>
      </c>
      <c r="E3425" s="16" t="str">
        <f t="shared" si="53"/>
        <v>824</v>
      </c>
    </row>
    <row r="3426" spans="1:5" x14ac:dyDescent="0.25">
      <c r="A3426" s="16">
        <v>8</v>
      </c>
      <c r="B3426" s="16">
        <v>2</v>
      </c>
      <c r="C3426" s="16">
        <v>5</v>
      </c>
      <c r="D3426" s="27">
        <v>0.5</v>
      </c>
      <c r="E3426" s="16" t="str">
        <f t="shared" si="53"/>
        <v>825</v>
      </c>
    </row>
    <row r="3427" spans="1:5" x14ac:dyDescent="0.25">
      <c r="A3427" s="16">
        <v>8</v>
      </c>
      <c r="B3427" s="16">
        <v>2</v>
      </c>
      <c r="C3427" s="16">
        <v>6</v>
      </c>
      <c r="D3427" s="27">
        <v>0.5</v>
      </c>
      <c r="E3427" s="16" t="str">
        <f t="shared" si="53"/>
        <v>826</v>
      </c>
    </row>
    <row r="3428" spans="1:5" x14ac:dyDescent="0.25">
      <c r="A3428" s="16">
        <v>8</v>
      </c>
      <c r="B3428" s="16">
        <v>2</v>
      </c>
      <c r="C3428" s="16">
        <v>7</v>
      </c>
      <c r="D3428" s="27">
        <v>0.5</v>
      </c>
      <c r="E3428" s="16" t="str">
        <f t="shared" si="53"/>
        <v>827</v>
      </c>
    </row>
    <row r="3429" spans="1:5" x14ac:dyDescent="0.25">
      <c r="A3429" s="16">
        <v>8</v>
      </c>
      <c r="B3429" s="16">
        <v>2</v>
      </c>
      <c r="C3429" s="16">
        <v>8</v>
      </c>
      <c r="D3429" s="27">
        <v>0.4</v>
      </c>
      <c r="E3429" s="16" t="str">
        <f t="shared" si="53"/>
        <v>828</v>
      </c>
    </row>
    <row r="3430" spans="1:5" x14ac:dyDescent="0.25">
      <c r="A3430" s="16">
        <v>8</v>
      </c>
      <c r="B3430" s="16">
        <v>2</v>
      </c>
      <c r="C3430" s="16">
        <v>9</v>
      </c>
      <c r="D3430" s="27">
        <v>0.6</v>
      </c>
      <c r="E3430" s="16" t="str">
        <f t="shared" si="53"/>
        <v>829</v>
      </c>
    </row>
    <row r="3431" spans="1:5" x14ac:dyDescent="0.25">
      <c r="A3431" s="16">
        <v>8</v>
      </c>
      <c r="B3431" s="16">
        <v>2</v>
      </c>
      <c r="C3431" s="16">
        <v>10</v>
      </c>
      <c r="D3431" s="27">
        <v>0.5</v>
      </c>
      <c r="E3431" s="16" t="str">
        <f t="shared" si="53"/>
        <v>8210</v>
      </c>
    </row>
    <row r="3432" spans="1:5" x14ac:dyDescent="0.25">
      <c r="A3432" s="16">
        <v>8</v>
      </c>
      <c r="B3432" s="16">
        <v>2</v>
      </c>
      <c r="C3432" s="16">
        <v>11</v>
      </c>
      <c r="D3432" s="27">
        <v>0.5</v>
      </c>
      <c r="E3432" s="16" t="str">
        <f t="shared" si="53"/>
        <v>8211</v>
      </c>
    </row>
    <row r="3433" spans="1:5" x14ac:dyDescent="0.25">
      <c r="A3433" s="16">
        <v>8</v>
      </c>
      <c r="B3433" s="16">
        <v>2</v>
      </c>
      <c r="C3433" s="16">
        <v>12</v>
      </c>
      <c r="D3433" s="27">
        <v>0.5</v>
      </c>
      <c r="E3433" s="16" t="str">
        <f t="shared" si="53"/>
        <v>8212</v>
      </c>
    </row>
    <row r="3434" spans="1:5" x14ac:dyDescent="0.25">
      <c r="A3434" s="16">
        <v>8</v>
      </c>
      <c r="B3434" s="16">
        <v>2</v>
      </c>
      <c r="C3434" s="16">
        <v>13</v>
      </c>
      <c r="D3434" s="27">
        <v>0.5</v>
      </c>
      <c r="E3434" s="16" t="str">
        <f t="shared" si="53"/>
        <v>8213</v>
      </c>
    </row>
    <row r="3435" spans="1:5" x14ac:dyDescent="0.25">
      <c r="A3435" s="16">
        <v>8</v>
      </c>
      <c r="B3435" s="16">
        <v>2</v>
      </c>
      <c r="C3435" s="16">
        <v>14</v>
      </c>
      <c r="D3435" s="27">
        <v>0.5</v>
      </c>
      <c r="E3435" s="16" t="str">
        <f t="shared" si="53"/>
        <v>8214</v>
      </c>
    </row>
    <row r="3436" spans="1:5" x14ac:dyDescent="0.25">
      <c r="A3436" s="16">
        <v>8</v>
      </c>
      <c r="B3436" s="16">
        <v>2</v>
      </c>
      <c r="C3436" s="16">
        <v>15</v>
      </c>
      <c r="D3436" s="27">
        <v>0.5</v>
      </c>
      <c r="E3436" s="16" t="str">
        <f t="shared" si="53"/>
        <v>8215</v>
      </c>
    </row>
    <row r="3437" spans="1:5" x14ac:dyDescent="0.25">
      <c r="A3437" s="16">
        <v>8</v>
      </c>
      <c r="B3437" s="16">
        <v>2</v>
      </c>
      <c r="C3437" s="16">
        <v>16</v>
      </c>
      <c r="D3437" s="27">
        <v>0.5</v>
      </c>
      <c r="E3437" s="16" t="str">
        <f t="shared" si="53"/>
        <v>8216</v>
      </c>
    </row>
    <row r="3438" spans="1:5" x14ac:dyDescent="0.25">
      <c r="A3438" s="16">
        <v>8</v>
      </c>
      <c r="B3438" s="16">
        <v>2</v>
      </c>
      <c r="C3438" s="16">
        <v>17</v>
      </c>
      <c r="D3438" s="27">
        <v>0.5</v>
      </c>
      <c r="E3438" s="16" t="str">
        <f t="shared" si="53"/>
        <v>8217</v>
      </c>
    </row>
    <row r="3439" spans="1:5" x14ac:dyDescent="0.25">
      <c r="A3439" s="16">
        <v>8</v>
      </c>
      <c r="B3439" s="16">
        <v>2</v>
      </c>
      <c r="C3439" s="16">
        <v>18</v>
      </c>
      <c r="D3439" s="27">
        <v>0.5</v>
      </c>
      <c r="E3439" s="16" t="str">
        <f t="shared" si="53"/>
        <v>8218</v>
      </c>
    </row>
    <row r="3440" spans="1:5" x14ac:dyDescent="0.25">
      <c r="A3440" s="16">
        <v>8</v>
      </c>
      <c r="B3440" s="16">
        <v>2</v>
      </c>
      <c r="C3440" s="16">
        <v>19</v>
      </c>
      <c r="D3440" s="27">
        <v>0.5</v>
      </c>
      <c r="E3440" s="16" t="str">
        <f t="shared" si="53"/>
        <v>8219</v>
      </c>
    </row>
    <row r="3441" spans="1:5" x14ac:dyDescent="0.25">
      <c r="A3441" s="16">
        <v>8</v>
      </c>
      <c r="B3441" s="16">
        <v>2</v>
      </c>
      <c r="C3441" s="16">
        <v>20</v>
      </c>
      <c r="D3441" s="27">
        <v>0.5</v>
      </c>
      <c r="E3441" s="16" t="str">
        <f t="shared" si="53"/>
        <v>8220</v>
      </c>
    </row>
    <row r="3442" spans="1:5" x14ac:dyDescent="0.25">
      <c r="A3442" s="16">
        <v>8</v>
      </c>
      <c r="B3442" s="16">
        <v>2</v>
      </c>
      <c r="C3442" s="16">
        <v>21</v>
      </c>
      <c r="D3442" s="27">
        <v>0.5</v>
      </c>
      <c r="E3442" s="16" t="str">
        <f t="shared" si="53"/>
        <v>8221</v>
      </c>
    </row>
    <row r="3443" spans="1:5" x14ac:dyDescent="0.25">
      <c r="A3443" s="16">
        <v>8</v>
      </c>
      <c r="B3443" s="16">
        <v>2</v>
      </c>
      <c r="C3443" s="16">
        <v>22</v>
      </c>
      <c r="D3443" s="27">
        <v>0.5</v>
      </c>
      <c r="E3443" s="16" t="str">
        <f t="shared" si="53"/>
        <v>8222</v>
      </c>
    </row>
    <row r="3444" spans="1:5" x14ac:dyDescent="0.25">
      <c r="A3444" s="16">
        <v>8</v>
      </c>
      <c r="B3444" s="16">
        <v>2</v>
      </c>
      <c r="C3444" s="16">
        <v>23</v>
      </c>
      <c r="D3444" s="27">
        <v>0.5</v>
      </c>
      <c r="E3444" s="16" t="str">
        <f t="shared" si="53"/>
        <v>8223</v>
      </c>
    </row>
    <row r="3445" spans="1:5" x14ac:dyDescent="0.25">
      <c r="A3445" s="16">
        <v>8</v>
      </c>
      <c r="B3445" s="16">
        <v>2</v>
      </c>
      <c r="C3445" s="16">
        <v>24</v>
      </c>
      <c r="D3445" s="27">
        <v>0.5</v>
      </c>
      <c r="E3445" s="16" t="str">
        <f t="shared" si="53"/>
        <v>8224</v>
      </c>
    </row>
    <row r="3446" spans="1:5" x14ac:dyDescent="0.25">
      <c r="A3446" s="16">
        <v>8</v>
      </c>
      <c r="B3446" s="16">
        <v>2</v>
      </c>
      <c r="C3446" s="16">
        <v>25</v>
      </c>
      <c r="D3446" s="27">
        <v>0.5</v>
      </c>
      <c r="E3446" s="16" t="str">
        <f t="shared" si="53"/>
        <v>8225</v>
      </c>
    </row>
    <row r="3447" spans="1:5" x14ac:dyDescent="0.25">
      <c r="A3447" s="16">
        <v>8</v>
      </c>
      <c r="B3447" s="16">
        <v>2</v>
      </c>
      <c r="C3447" s="16">
        <v>26</v>
      </c>
      <c r="D3447" s="27">
        <v>0.5</v>
      </c>
      <c r="E3447" s="16" t="str">
        <f t="shared" si="53"/>
        <v>8226</v>
      </c>
    </row>
    <row r="3448" spans="1:5" x14ac:dyDescent="0.25">
      <c r="A3448" s="16">
        <v>8</v>
      </c>
      <c r="B3448" s="16">
        <v>2</v>
      </c>
      <c r="C3448" s="16">
        <v>27</v>
      </c>
      <c r="D3448" s="27">
        <v>0.5</v>
      </c>
      <c r="E3448" s="16" t="str">
        <f t="shared" si="53"/>
        <v>8227</v>
      </c>
    </row>
    <row r="3449" spans="1:5" x14ac:dyDescent="0.25">
      <c r="A3449" s="16">
        <v>8</v>
      </c>
      <c r="B3449" s="16">
        <v>2</v>
      </c>
      <c r="C3449" s="16">
        <v>28</v>
      </c>
      <c r="D3449" s="27">
        <v>0.5</v>
      </c>
      <c r="E3449" s="16" t="str">
        <f t="shared" si="53"/>
        <v>8228</v>
      </c>
    </row>
    <row r="3450" spans="1:5" x14ac:dyDescent="0.25">
      <c r="A3450" s="16">
        <v>8</v>
      </c>
      <c r="B3450" s="16">
        <v>2</v>
      </c>
      <c r="C3450" s="16">
        <v>29</v>
      </c>
      <c r="D3450" s="27">
        <v>0.5</v>
      </c>
      <c r="E3450" s="16" t="str">
        <f t="shared" si="53"/>
        <v>8229</v>
      </c>
    </row>
    <row r="3451" spans="1:5" x14ac:dyDescent="0.25">
      <c r="A3451" s="16">
        <v>8</v>
      </c>
      <c r="B3451" s="16">
        <v>2</v>
      </c>
      <c r="C3451" s="16">
        <v>30</v>
      </c>
      <c r="D3451" s="27">
        <v>0.5</v>
      </c>
      <c r="E3451" s="16" t="str">
        <f t="shared" si="53"/>
        <v>8230</v>
      </c>
    </row>
    <row r="3452" spans="1:5" x14ac:dyDescent="0.25">
      <c r="A3452" s="16">
        <v>8</v>
      </c>
      <c r="B3452" s="16">
        <v>2</v>
      </c>
      <c r="C3452" s="16">
        <v>31</v>
      </c>
      <c r="D3452" s="27">
        <v>0.3</v>
      </c>
      <c r="E3452" s="16" t="str">
        <f t="shared" si="53"/>
        <v>8231</v>
      </c>
    </row>
    <row r="3453" spans="1:5" x14ac:dyDescent="0.25">
      <c r="A3453" s="16">
        <v>8</v>
      </c>
      <c r="B3453" s="16">
        <v>2</v>
      </c>
      <c r="C3453" s="16">
        <v>32</v>
      </c>
      <c r="D3453" s="27">
        <v>0.75</v>
      </c>
      <c r="E3453" s="16" t="str">
        <f t="shared" si="53"/>
        <v>8232</v>
      </c>
    </row>
    <row r="3454" spans="1:5" x14ac:dyDescent="0.25">
      <c r="A3454" s="16">
        <v>8</v>
      </c>
      <c r="B3454" s="16">
        <v>2</v>
      </c>
      <c r="C3454" s="16">
        <v>33</v>
      </c>
      <c r="D3454" s="27">
        <v>0.4</v>
      </c>
      <c r="E3454" s="16" t="str">
        <f t="shared" si="53"/>
        <v>8233</v>
      </c>
    </row>
    <row r="3455" spans="1:5" x14ac:dyDescent="0.25">
      <c r="A3455" s="16">
        <v>8</v>
      </c>
      <c r="B3455" s="16">
        <v>2</v>
      </c>
      <c r="C3455" s="16">
        <v>34</v>
      </c>
      <c r="D3455" s="27">
        <v>0.55000000000000004</v>
      </c>
      <c r="E3455" s="16" t="str">
        <f t="shared" si="53"/>
        <v>8234</v>
      </c>
    </row>
    <row r="3456" spans="1:5" x14ac:dyDescent="0.25">
      <c r="A3456" s="16">
        <v>8</v>
      </c>
      <c r="B3456" s="16">
        <v>2</v>
      </c>
      <c r="C3456" s="16">
        <v>35</v>
      </c>
      <c r="D3456" s="27">
        <v>0.45</v>
      </c>
      <c r="E3456" s="16" t="str">
        <f t="shared" si="53"/>
        <v>8235</v>
      </c>
    </row>
    <row r="3457" spans="1:5" x14ac:dyDescent="0.25">
      <c r="A3457" s="16">
        <v>8</v>
      </c>
      <c r="B3457" s="16">
        <v>2</v>
      </c>
      <c r="C3457" s="16">
        <v>36</v>
      </c>
      <c r="D3457" s="27">
        <v>0.8</v>
      </c>
      <c r="E3457" s="16" t="str">
        <f t="shared" si="53"/>
        <v>8236</v>
      </c>
    </row>
    <row r="3458" spans="1:5" x14ac:dyDescent="0.25">
      <c r="A3458" s="16">
        <v>8</v>
      </c>
      <c r="B3458" s="16">
        <v>2</v>
      </c>
      <c r="C3458" s="16">
        <v>37</v>
      </c>
      <c r="D3458" s="27">
        <v>0.65</v>
      </c>
      <c r="E3458" s="16" t="str">
        <f t="shared" si="53"/>
        <v>8237</v>
      </c>
    </row>
    <row r="3459" spans="1:5" x14ac:dyDescent="0.25">
      <c r="A3459" s="16">
        <v>8</v>
      </c>
      <c r="B3459" s="16">
        <v>2</v>
      </c>
      <c r="C3459" s="16">
        <v>38</v>
      </c>
      <c r="D3459" s="27">
        <v>0.65</v>
      </c>
      <c r="E3459" s="16" t="str">
        <f t="shared" ref="E3459:E3522" si="54">A3459&amp;B3459&amp;C3459</f>
        <v>8238</v>
      </c>
    </row>
    <row r="3460" spans="1:5" x14ac:dyDescent="0.25">
      <c r="A3460" s="16">
        <v>8</v>
      </c>
      <c r="B3460" s="16">
        <v>2</v>
      </c>
      <c r="C3460" s="16">
        <v>39</v>
      </c>
      <c r="D3460" s="27">
        <v>0.5</v>
      </c>
      <c r="E3460" s="16" t="str">
        <f t="shared" si="54"/>
        <v>8239</v>
      </c>
    </row>
    <row r="3461" spans="1:5" x14ac:dyDescent="0.25">
      <c r="A3461" s="16">
        <v>8</v>
      </c>
      <c r="B3461" s="16">
        <v>2</v>
      </c>
      <c r="C3461" s="16">
        <v>40</v>
      </c>
      <c r="D3461" s="27">
        <v>0.5</v>
      </c>
      <c r="E3461" s="16" t="str">
        <f t="shared" si="54"/>
        <v>8240</v>
      </c>
    </row>
    <row r="3462" spans="1:5" x14ac:dyDescent="0.25">
      <c r="A3462" s="16">
        <v>8</v>
      </c>
      <c r="B3462" s="16">
        <v>2</v>
      </c>
      <c r="C3462" s="16">
        <v>41</v>
      </c>
      <c r="D3462" s="27">
        <v>0.5</v>
      </c>
      <c r="E3462" s="16" t="str">
        <f t="shared" si="54"/>
        <v>8241</v>
      </c>
    </row>
    <row r="3463" spans="1:5" x14ac:dyDescent="0.25">
      <c r="A3463" s="16">
        <v>8</v>
      </c>
      <c r="B3463" s="16">
        <v>2</v>
      </c>
      <c r="C3463" s="16">
        <v>42</v>
      </c>
      <c r="D3463" s="27">
        <v>0.5</v>
      </c>
      <c r="E3463" s="16" t="str">
        <f t="shared" si="54"/>
        <v>8242</v>
      </c>
    </row>
    <row r="3464" spans="1:5" x14ac:dyDescent="0.25">
      <c r="A3464" s="16">
        <v>8</v>
      </c>
      <c r="B3464" s="16">
        <v>2</v>
      </c>
      <c r="C3464" s="16">
        <v>43</v>
      </c>
      <c r="D3464" s="27">
        <v>0.5</v>
      </c>
      <c r="E3464" s="16" t="str">
        <f t="shared" si="54"/>
        <v>8243</v>
      </c>
    </row>
    <row r="3465" spans="1:5" x14ac:dyDescent="0.25">
      <c r="A3465" s="16">
        <v>8</v>
      </c>
      <c r="B3465" s="16">
        <v>2</v>
      </c>
      <c r="C3465" s="16">
        <v>44</v>
      </c>
      <c r="D3465" s="27">
        <v>0.5</v>
      </c>
      <c r="E3465" s="16" t="str">
        <f t="shared" si="54"/>
        <v>8244</v>
      </c>
    </row>
    <row r="3466" spans="1:5" x14ac:dyDescent="0.25">
      <c r="A3466" s="16">
        <v>8</v>
      </c>
      <c r="B3466" s="16">
        <v>2</v>
      </c>
      <c r="C3466" s="16">
        <v>45</v>
      </c>
      <c r="D3466" s="27">
        <v>0.5</v>
      </c>
      <c r="E3466" s="16" t="str">
        <f t="shared" si="54"/>
        <v>8245</v>
      </c>
    </row>
    <row r="3467" spans="1:5" x14ac:dyDescent="0.25">
      <c r="A3467" s="16">
        <v>8</v>
      </c>
      <c r="B3467" s="16">
        <v>2</v>
      </c>
      <c r="C3467" s="16">
        <v>46</v>
      </c>
      <c r="D3467" s="27">
        <v>0.5</v>
      </c>
      <c r="E3467" s="16" t="str">
        <f t="shared" si="54"/>
        <v>8246</v>
      </c>
    </row>
    <row r="3468" spans="1:5" x14ac:dyDescent="0.25">
      <c r="A3468" s="16">
        <v>8</v>
      </c>
      <c r="B3468" s="16">
        <v>2</v>
      </c>
      <c r="C3468" s="16">
        <v>47</v>
      </c>
      <c r="D3468" s="27">
        <v>0.5</v>
      </c>
      <c r="E3468" s="16" t="str">
        <f t="shared" si="54"/>
        <v>8247</v>
      </c>
    </row>
    <row r="3469" spans="1:5" x14ac:dyDescent="0.25">
      <c r="A3469" s="16">
        <v>8</v>
      </c>
      <c r="B3469" s="16">
        <v>2</v>
      </c>
      <c r="C3469" s="16">
        <v>48</v>
      </c>
      <c r="D3469" s="27">
        <v>0.5</v>
      </c>
      <c r="E3469" s="16" t="str">
        <f t="shared" si="54"/>
        <v>8248</v>
      </c>
    </row>
    <row r="3470" spans="1:5" x14ac:dyDescent="0.25">
      <c r="A3470" s="16">
        <v>8</v>
      </c>
      <c r="B3470" s="16">
        <v>2</v>
      </c>
      <c r="C3470" s="16">
        <v>49</v>
      </c>
      <c r="D3470" s="27">
        <v>0.5</v>
      </c>
      <c r="E3470" s="16" t="str">
        <f t="shared" si="54"/>
        <v>8249</v>
      </c>
    </row>
    <row r="3471" spans="1:5" x14ac:dyDescent="0.25">
      <c r="A3471" s="16">
        <v>8</v>
      </c>
      <c r="B3471" s="16">
        <v>2</v>
      </c>
      <c r="C3471" s="16">
        <v>50</v>
      </c>
      <c r="D3471" s="27">
        <v>0.5</v>
      </c>
      <c r="E3471" s="16" t="str">
        <f t="shared" si="54"/>
        <v>8250</v>
      </c>
    </row>
    <row r="3472" spans="1:5" x14ac:dyDescent="0.25">
      <c r="A3472" s="16">
        <v>8</v>
      </c>
      <c r="B3472" s="16">
        <v>2</v>
      </c>
      <c r="C3472" s="16">
        <v>51</v>
      </c>
      <c r="D3472" s="27">
        <v>0.5</v>
      </c>
      <c r="E3472" s="16" t="str">
        <f t="shared" si="54"/>
        <v>8251</v>
      </c>
    </row>
    <row r="3473" spans="1:5" x14ac:dyDescent="0.25">
      <c r="A3473" s="16">
        <v>8</v>
      </c>
      <c r="B3473" s="16">
        <v>2</v>
      </c>
      <c r="C3473" s="16">
        <v>52</v>
      </c>
      <c r="D3473" s="27">
        <v>0.6</v>
      </c>
      <c r="E3473" s="16" t="str">
        <f t="shared" si="54"/>
        <v>8252</v>
      </c>
    </row>
    <row r="3474" spans="1:5" x14ac:dyDescent="0.25">
      <c r="A3474" s="16">
        <v>8</v>
      </c>
      <c r="B3474" s="16">
        <v>2</v>
      </c>
      <c r="C3474" s="16">
        <v>53</v>
      </c>
      <c r="D3474" s="27">
        <v>0.4</v>
      </c>
      <c r="E3474" s="16" t="str">
        <f t="shared" si="54"/>
        <v>8253</v>
      </c>
    </row>
    <row r="3475" spans="1:5" x14ac:dyDescent="0.25">
      <c r="A3475" s="16">
        <v>8</v>
      </c>
      <c r="B3475" s="16">
        <v>2</v>
      </c>
      <c r="C3475" s="16">
        <v>54</v>
      </c>
      <c r="D3475" s="27">
        <v>0.5</v>
      </c>
      <c r="E3475" s="16" t="str">
        <f t="shared" si="54"/>
        <v>8254</v>
      </c>
    </row>
    <row r="3476" spans="1:5" x14ac:dyDescent="0.25">
      <c r="A3476" s="16">
        <v>8</v>
      </c>
      <c r="B3476" s="16">
        <v>2</v>
      </c>
      <c r="C3476" s="16">
        <v>55</v>
      </c>
      <c r="D3476" s="27">
        <v>0.5</v>
      </c>
      <c r="E3476" s="16" t="str">
        <f t="shared" si="54"/>
        <v>8255</v>
      </c>
    </row>
    <row r="3477" spans="1:5" x14ac:dyDescent="0.25">
      <c r="A3477" s="16">
        <v>8</v>
      </c>
      <c r="B3477" s="16">
        <v>2</v>
      </c>
      <c r="C3477" s="16">
        <v>56</v>
      </c>
      <c r="D3477" s="27">
        <v>0.5</v>
      </c>
      <c r="E3477" s="16" t="str">
        <f t="shared" si="54"/>
        <v>8256</v>
      </c>
    </row>
    <row r="3478" spans="1:5" x14ac:dyDescent="0.25">
      <c r="A3478" s="16">
        <v>8</v>
      </c>
      <c r="B3478" s="16">
        <v>2</v>
      </c>
      <c r="C3478" s="16">
        <v>57</v>
      </c>
      <c r="D3478" s="27">
        <v>0.5</v>
      </c>
      <c r="E3478" s="16" t="str">
        <f t="shared" si="54"/>
        <v>8257</v>
      </c>
    </row>
    <row r="3479" spans="1:5" x14ac:dyDescent="0.25">
      <c r="A3479" s="16">
        <v>8</v>
      </c>
      <c r="B3479" s="16">
        <v>2</v>
      </c>
      <c r="C3479" s="16">
        <v>58</v>
      </c>
      <c r="D3479" s="27">
        <v>0.5</v>
      </c>
      <c r="E3479" s="16" t="str">
        <f t="shared" si="54"/>
        <v>8258</v>
      </c>
    </row>
    <row r="3480" spans="1:5" x14ac:dyDescent="0.25">
      <c r="A3480" s="16">
        <v>8</v>
      </c>
      <c r="B3480" s="16">
        <v>2</v>
      </c>
      <c r="C3480" s="16">
        <v>59</v>
      </c>
      <c r="D3480" s="27">
        <v>0.5</v>
      </c>
      <c r="E3480" s="16" t="str">
        <f t="shared" si="54"/>
        <v>8259</v>
      </c>
    </row>
    <row r="3481" spans="1:5" x14ac:dyDescent="0.25">
      <c r="A3481" s="16">
        <v>8</v>
      </c>
      <c r="B3481" s="16">
        <v>2</v>
      </c>
      <c r="C3481" s="16">
        <v>60</v>
      </c>
      <c r="D3481" s="27">
        <v>0.5</v>
      </c>
      <c r="E3481" s="16" t="str">
        <f t="shared" si="54"/>
        <v>8260</v>
      </c>
    </row>
    <row r="3482" spans="1:5" x14ac:dyDescent="0.25">
      <c r="A3482" s="16">
        <v>8</v>
      </c>
      <c r="B3482" s="16">
        <v>3</v>
      </c>
      <c r="C3482" s="16">
        <v>1</v>
      </c>
      <c r="D3482" s="27">
        <v>0.5</v>
      </c>
      <c r="E3482" s="16" t="str">
        <f t="shared" si="54"/>
        <v>831</v>
      </c>
    </row>
    <row r="3483" spans="1:5" x14ac:dyDescent="0.25">
      <c r="A3483" s="16">
        <v>8</v>
      </c>
      <c r="B3483" s="16">
        <v>3</v>
      </c>
      <c r="C3483" s="16">
        <v>2</v>
      </c>
      <c r="D3483" s="27">
        <v>0.5</v>
      </c>
      <c r="E3483" s="16" t="str">
        <f t="shared" si="54"/>
        <v>832</v>
      </c>
    </row>
    <row r="3484" spans="1:5" x14ac:dyDescent="0.25">
      <c r="A3484" s="16">
        <v>8</v>
      </c>
      <c r="B3484" s="16">
        <v>3</v>
      </c>
      <c r="C3484" s="16">
        <v>3</v>
      </c>
      <c r="D3484" s="27">
        <v>0.5</v>
      </c>
      <c r="E3484" s="16" t="str">
        <f t="shared" si="54"/>
        <v>833</v>
      </c>
    </row>
    <row r="3485" spans="1:5" x14ac:dyDescent="0.25">
      <c r="A3485" s="16">
        <v>8</v>
      </c>
      <c r="B3485" s="16">
        <v>3</v>
      </c>
      <c r="C3485" s="16">
        <v>4</v>
      </c>
      <c r="D3485" s="27">
        <v>0.8</v>
      </c>
      <c r="E3485" s="16" t="str">
        <f t="shared" si="54"/>
        <v>834</v>
      </c>
    </row>
    <row r="3486" spans="1:5" x14ac:dyDescent="0.25">
      <c r="A3486" s="16">
        <v>8</v>
      </c>
      <c r="B3486" s="16">
        <v>3</v>
      </c>
      <c r="C3486" s="16">
        <v>5</v>
      </c>
      <c r="D3486" s="27">
        <v>0.2</v>
      </c>
      <c r="E3486" s="16" t="str">
        <f t="shared" si="54"/>
        <v>835</v>
      </c>
    </row>
    <row r="3487" spans="1:5" x14ac:dyDescent="0.25">
      <c r="A3487" s="16">
        <v>8</v>
      </c>
      <c r="B3487" s="16">
        <v>3</v>
      </c>
      <c r="C3487" s="16">
        <v>6</v>
      </c>
      <c r="D3487" s="27">
        <v>0.4</v>
      </c>
      <c r="E3487" s="16" t="str">
        <f t="shared" si="54"/>
        <v>836</v>
      </c>
    </row>
    <row r="3488" spans="1:5" x14ac:dyDescent="0.25">
      <c r="A3488" s="16">
        <v>8</v>
      </c>
      <c r="B3488" s="16">
        <v>3</v>
      </c>
      <c r="C3488" s="16">
        <v>7</v>
      </c>
      <c r="D3488" s="27">
        <v>0.15</v>
      </c>
      <c r="E3488" s="16" t="str">
        <f t="shared" si="54"/>
        <v>837</v>
      </c>
    </row>
    <row r="3489" spans="1:5" x14ac:dyDescent="0.25">
      <c r="A3489" s="16">
        <v>8</v>
      </c>
      <c r="B3489" s="16">
        <v>3</v>
      </c>
      <c r="C3489" s="16">
        <v>8</v>
      </c>
      <c r="D3489" s="27">
        <v>0.65</v>
      </c>
      <c r="E3489" s="16" t="str">
        <f t="shared" si="54"/>
        <v>838</v>
      </c>
    </row>
    <row r="3490" spans="1:5" x14ac:dyDescent="0.25">
      <c r="A3490" s="16">
        <v>8</v>
      </c>
      <c r="B3490" s="16">
        <v>3</v>
      </c>
      <c r="C3490" s="16">
        <v>9</v>
      </c>
      <c r="D3490" s="27">
        <v>0.45</v>
      </c>
      <c r="E3490" s="16" t="str">
        <f t="shared" si="54"/>
        <v>839</v>
      </c>
    </row>
    <row r="3491" spans="1:5" x14ac:dyDescent="0.25">
      <c r="A3491" s="16">
        <v>8</v>
      </c>
      <c r="B3491" s="16">
        <v>3</v>
      </c>
      <c r="C3491" s="16">
        <v>10</v>
      </c>
      <c r="D3491" s="27">
        <v>0.45</v>
      </c>
      <c r="E3491" s="16" t="str">
        <f t="shared" si="54"/>
        <v>8310</v>
      </c>
    </row>
    <row r="3492" spans="1:5" x14ac:dyDescent="0.25">
      <c r="A3492" s="16">
        <v>8</v>
      </c>
      <c r="B3492" s="16">
        <v>3</v>
      </c>
      <c r="C3492" s="16">
        <v>11</v>
      </c>
      <c r="D3492" s="27">
        <v>0.45</v>
      </c>
      <c r="E3492" s="16" t="str">
        <f t="shared" si="54"/>
        <v>8311</v>
      </c>
    </row>
    <row r="3493" spans="1:5" x14ac:dyDescent="0.25">
      <c r="A3493" s="16">
        <v>8</v>
      </c>
      <c r="B3493" s="16">
        <v>3</v>
      </c>
      <c r="C3493" s="16">
        <v>12</v>
      </c>
      <c r="D3493" s="27">
        <v>0.45</v>
      </c>
      <c r="E3493" s="16" t="str">
        <f t="shared" si="54"/>
        <v>8312</v>
      </c>
    </row>
    <row r="3494" spans="1:5" x14ac:dyDescent="0.25">
      <c r="A3494" s="16">
        <v>8</v>
      </c>
      <c r="B3494" s="16">
        <v>3</v>
      </c>
      <c r="C3494" s="16">
        <v>13</v>
      </c>
      <c r="D3494" s="27">
        <v>0.45</v>
      </c>
      <c r="E3494" s="16" t="str">
        <f t="shared" si="54"/>
        <v>8313</v>
      </c>
    </row>
    <row r="3495" spans="1:5" x14ac:dyDescent="0.25">
      <c r="A3495" s="16">
        <v>8</v>
      </c>
      <c r="B3495" s="16">
        <v>3</v>
      </c>
      <c r="C3495" s="16">
        <v>14</v>
      </c>
      <c r="D3495" s="27">
        <v>0.45</v>
      </c>
      <c r="E3495" s="16" t="str">
        <f t="shared" si="54"/>
        <v>8314</v>
      </c>
    </row>
    <row r="3496" spans="1:5" x14ac:dyDescent="0.25">
      <c r="A3496" s="16">
        <v>8</v>
      </c>
      <c r="B3496" s="16">
        <v>3</v>
      </c>
      <c r="C3496" s="16">
        <v>15</v>
      </c>
      <c r="D3496" s="27">
        <v>0.45</v>
      </c>
      <c r="E3496" s="16" t="str">
        <f t="shared" si="54"/>
        <v>8315</v>
      </c>
    </row>
    <row r="3497" spans="1:5" x14ac:dyDescent="0.25">
      <c r="A3497" s="16">
        <v>8</v>
      </c>
      <c r="B3497" s="16">
        <v>3</v>
      </c>
      <c r="C3497" s="16">
        <v>16</v>
      </c>
      <c r="D3497" s="27">
        <v>0.45</v>
      </c>
      <c r="E3497" s="16" t="str">
        <f t="shared" si="54"/>
        <v>8316</v>
      </c>
    </row>
    <row r="3498" spans="1:5" x14ac:dyDescent="0.25">
      <c r="A3498" s="16">
        <v>8</v>
      </c>
      <c r="B3498" s="16">
        <v>3</v>
      </c>
      <c r="C3498" s="16">
        <v>17</v>
      </c>
      <c r="D3498" s="27">
        <v>0.45</v>
      </c>
      <c r="E3498" s="16" t="str">
        <f t="shared" si="54"/>
        <v>8317</v>
      </c>
    </row>
    <row r="3499" spans="1:5" x14ac:dyDescent="0.25">
      <c r="A3499" s="16">
        <v>8</v>
      </c>
      <c r="B3499" s="16">
        <v>3</v>
      </c>
      <c r="C3499" s="16">
        <v>18</v>
      </c>
      <c r="D3499" s="27">
        <v>0.45</v>
      </c>
      <c r="E3499" s="16" t="str">
        <f t="shared" si="54"/>
        <v>8318</v>
      </c>
    </row>
    <row r="3500" spans="1:5" x14ac:dyDescent="0.25">
      <c r="A3500" s="16">
        <v>8</v>
      </c>
      <c r="B3500" s="16">
        <v>3</v>
      </c>
      <c r="C3500" s="16">
        <v>19</v>
      </c>
      <c r="D3500" s="27">
        <v>0.45</v>
      </c>
      <c r="E3500" s="16" t="str">
        <f t="shared" si="54"/>
        <v>8319</v>
      </c>
    </row>
    <row r="3501" spans="1:5" x14ac:dyDescent="0.25">
      <c r="A3501" s="16">
        <v>8</v>
      </c>
      <c r="B3501" s="16">
        <v>3</v>
      </c>
      <c r="C3501" s="16">
        <v>20</v>
      </c>
      <c r="D3501" s="27">
        <v>0.45</v>
      </c>
      <c r="E3501" s="16" t="str">
        <f t="shared" si="54"/>
        <v>8320</v>
      </c>
    </row>
    <row r="3502" spans="1:5" x14ac:dyDescent="0.25">
      <c r="A3502" s="16">
        <v>8</v>
      </c>
      <c r="B3502" s="16">
        <v>3</v>
      </c>
      <c r="C3502" s="16">
        <v>21</v>
      </c>
      <c r="D3502" s="27">
        <v>0.55000000000000004</v>
      </c>
      <c r="E3502" s="16" t="str">
        <f t="shared" si="54"/>
        <v>8321</v>
      </c>
    </row>
    <row r="3503" spans="1:5" x14ac:dyDescent="0.25">
      <c r="A3503" s="16">
        <v>8</v>
      </c>
      <c r="B3503" s="16">
        <v>3</v>
      </c>
      <c r="C3503" s="16">
        <v>22</v>
      </c>
      <c r="D3503" s="27">
        <v>0.35000000000000003</v>
      </c>
      <c r="E3503" s="16" t="str">
        <f t="shared" si="54"/>
        <v>8322</v>
      </c>
    </row>
    <row r="3504" spans="1:5" x14ac:dyDescent="0.25">
      <c r="A3504" s="16">
        <v>8</v>
      </c>
      <c r="B3504" s="16">
        <v>3</v>
      </c>
      <c r="C3504" s="16">
        <v>23</v>
      </c>
      <c r="D3504" s="27">
        <v>0.45</v>
      </c>
      <c r="E3504" s="16" t="str">
        <f t="shared" si="54"/>
        <v>8323</v>
      </c>
    </row>
    <row r="3505" spans="1:5" x14ac:dyDescent="0.25">
      <c r="A3505" s="16">
        <v>8</v>
      </c>
      <c r="B3505" s="16">
        <v>3</v>
      </c>
      <c r="C3505" s="16">
        <v>24</v>
      </c>
      <c r="D3505" s="27">
        <v>0.45</v>
      </c>
      <c r="E3505" s="16" t="str">
        <f t="shared" si="54"/>
        <v>8324</v>
      </c>
    </row>
    <row r="3506" spans="1:5" x14ac:dyDescent="0.25">
      <c r="A3506" s="16">
        <v>8</v>
      </c>
      <c r="B3506" s="16">
        <v>3</v>
      </c>
      <c r="C3506" s="16">
        <v>25</v>
      </c>
      <c r="D3506" s="27">
        <v>0.45</v>
      </c>
      <c r="E3506" s="16" t="str">
        <f t="shared" si="54"/>
        <v>8325</v>
      </c>
    </row>
    <row r="3507" spans="1:5" x14ac:dyDescent="0.25">
      <c r="A3507" s="16">
        <v>8</v>
      </c>
      <c r="B3507" s="16">
        <v>3</v>
      </c>
      <c r="C3507" s="16">
        <v>26</v>
      </c>
      <c r="D3507" s="27">
        <v>0.45</v>
      </c>
      <c r="E3507" s="16" t="str">
        <f t="shared" si="54"/>
        <v>8326</v>
      </c>
    </row>
    <row r="3508" spans="1:5" x14ac:dyDescent="0.25">
      <c r="A3508" s="16">
        <v>8</v>
      </c>
      <c r="B3508" s="16">
        <v>3</v>
      </c>
      <c r="C3508" s="16">
        <v>27</v>
      </c>
      <c r="D3508" s="27">
        <v>0.45</v>
      </c>
      <c r="E3508" s="16" t="str">
        <f t="shared" si="54"/>
        <v>8327</v>
      </c>
    </row>
    <row r="3509" spans="1:5" x14ac:dyDescent="0.25">
      <c r="A3509" s="16">
        <v>8</v>
      </c>
      <c r="B3509" s="16">
        <v>3</v>
      </c>
      <c r="C3509" s="16">
        <v>28</v>
      </c>
      <c r="D3509" s="27">
        <v>0.45</v>
      </c>
      <c r="E3509" s="16" t="str">
        <f t="shared" si="54"/>
        <v>8328</v>
      </c>
    </row>
    <row r="3510" spans="1:5" x14ac:dyDescent="0.25">
      <c r="A3510" s="16">
        <v>8</v>
      </c>
      <c r="B3510" s="16">
        <v>3</v>
      </c>
      <c r="C3510" s="16">
        <v>29</v>
      </c>
      <c r="D3510" s="27">
        <v>0.45</v>
      </c>
      <c r="E3510" s="16" t="str">
        <f t="shared" si="54"/>
        <v>8329</v>
      </c>
    </row>
    <row r="3511" spans="1:5" x14ac:dyDescent="0.25">
      <c r="A3511" s="16">
        <v>8</v>
      </c>
      <c r="B3511" s="16">
        <v>3</v>
      </c>
      <c r="C3511" s="16">
        <v>30</v>
      </c>
      <c r="D3511" s="27">
        <v>0.45</v>
      </c>
      <c r="E3511" s="16" t="str">
        <f t="shared" si="54"/>
        <v>8330</v>
      </c>
    </row>
    <row r="3512" spans="1:5" x14ac:dyDescent="0.25">
      <c r="A3512" s="16">
        <v>8</v>
      </c>
      <c r="B3512" s="16">
        <v>3</v>
      </c>
      <c r="C3512" s="16">
        <v>31</v>
      </c>
      <c r="D3512" s="27">
        <v>0.45</v>
      </c>
      <c r="E3512" s="16" t="str">
        <f t="shared" si="54"/>
        <v>8331</v>
      </c>
    </row>
    <row r="3513" spans="1:5" x14ac:dyDescent="0.25">
      <c r="A3513" s="16">
        <v>8</v>
      </c>
      <c r="B3513" s="16">
        <v>3</v>
      </c>
      <c r="C3513" s="16">
        <v>32</v>
      </c>
      <c r="D3513" s="27">
        <v>0.45</v>
      </c>
      <c r="E3513" s="16" t="str">
        <f t="shared" si="54"/>
        <v>8332</v>
      </c>
    </row>
    <row r="3514" spans="1:5" x14ac:dyDescent="0.25">
      <c r="A3514" s="16">
        <v>8</v>
      </c>
      <c r="B3514" s="16">
        <v>3</v>
      </c>
      <c r="C3514" s="16">
        <v>33</v>
      </c>
      <c r="D3514" s="27">
        <v>0.45</v>
      </c>
      <c r="E3514" s="16" t="str">
        <f t="shared" si="54"/>
        <v>8333</v>
      </c>
    </row>
    <row r="3515" spans="1:5" x14ac:dyDescent="0.25">
      <c r="A3515" s="16">
        <v>8</v>
      </c>
      <c r="B3515" s="16">
        <v>3</v>
      </c>
      <c r="C3515" s="16">
        <v>34</v>
      </c>
      <c r="D3515" s="27">
        <v>0.45</v>
      </c>
      <c r="E3515" s="16" t="str">
        <f t="shared" si="54"/>
        <v>8334</v>
      </c>
    </row>
    <row r="3516" spans="1:5" x14ac:dyDescent="0.25">
      <c r="A3516" s="16">
        <v>8</v>
      </c>
      <c r="B3516" s="16">
        <v>3</v>
      </c>
      <c r="C3516" s="16">
        <v>35</v>
      </c>
      <c r="D3516" s="27">
        <v>0.45</v>
      </c>
      <c r="E3516" s="16" t="str">
        <f t="shared" si="54"/>
        <v>8335</v>
      </c>
    </row>
    <row r="3517" spans="1:5" x14ac:dyDescent="0.25">
      <c r="A3517" s="16">
        <v>8</v>
      </c>
      <c r="B3517" s="16">
        <v>3</v>
      </c>
      <c r="C3517" s="16">
        <v>36</v>
      </c>
      <c r="D3517" s="27">
        <v>0.45</v>
      </c>
      <c r="E3517" s="16" t="str">
        <f t="shared" si="54"/>
        <v>8336</v>
      </c>
    </row>
    <row r="3518" spans="1:5" x14ac:dyDescent="0.25">
      <c r="A3518" s="16">
        <v>8</v>
      </c>
      <c r="B3518" s="16">
        <v>3</v>
      </c>
      <c r="C3518" s="16">
        <v>37</v>
      </c>
      <c r="D3518" s="27">
        <v>0.45</v>
      </c>
      <c r="E3518" s="16" t="str">
        <f t="shared" si="54"/>
        <v>8337</v>
      </c>
    </row>
    <row r="3519" spans="1:5" x14ac:dyDescent="0.25">
      <c r="A3519" s="16">
        <v>8</v>
      </c>
      <c r="B3519" s="16">
        <v>3</v>
      </c>
      <c r="C3519" s="16">
        <v>38</v>
      </c>
      <c r="D3519" s="27">
        <v>0.45</v>
      </c>
      <c r="E3519" s="16" t="str">
        <f t="shared" si="54"/>
        <v>8338</v>
      </c>
    </row>
    <row r="3520" spans="1:5" x14ac:dyDescent="0.25">
      <c r="A3520" s="16">
        <v>8</v>
      </c>
      <c r="B3520" s="16">
        <v>3</v>
      </c>
      <c r="C3520" s="16">
        <v>39</v>
      </c>
      <c r="D3520" s="27">
        <v>0.45</v>
      </c>
      <c r="E3520" s="16" t="str">
        <f t="shared" si="54"/>
        <v>8339</v>
      </c>
    </row>
    <row r="3521" spans="1:5" x14ac:dyDescent="0.25">
      <c r="A3521" s="16">
        <v>8</v>
      </c>
      <c r="B3521" s="16">
        <v>3</v>
      </c>
      <c r="C3521" s="16">
        <v>40</v>
      </c>
      <c r="D3521" s="27">
        <v>0.45</v>
      </c>
      <c r="E3521" s="16" t="str">
        <f t="shared" si="54"/>
        <v>8340</v>
      </c>
    </row>
    <row r="3522" spans="1:5" x14ac:dyDescent="0.25">
      <c r="A3522" s="16">
        <v>8</v>
      </c>
      <c r="B3522" s="16">
        <v>3</v>
      </c>
      <c r="C3522" s="16">
        <v>41</v>
      </c>
      <c r="D3522" s="27">
        <v>0.45</v>
      </c>
      <c r="E3522" s="16" t="str">
        <f t="shared" si="54"/>
        <v>8341</v>
      </c>
    </row>
    <row r="3523" spans="1:5" x14ac:dyDescent="0.25">
      <c r="A3523" s="16">
        <v>8</v>
      </c>
      <c r="B3523" s="16">
        <v>3</v>
      </c>
      <c r="C3523" s="16">
        <v>42</v>
      </c>
      <c r="D3523" s="27">
        <v>0.45</v>
      </c>
      <c r="E3523" s="16" t="str">
        <f t="shared" ref="E3523:E3586" si="55">A3523&amp;B3523&amp;C3523</f>
        <v>8342</v>
      </c>
    </row>
    <row r="3524" spans="1:5" x14ac:dyDescent="0.25">
      <c r="A3524" s="16">
        <v>8</v>
      </c>
      <c r="B3524" s="16">
        <v>3</v>
      </c>
      <c r="C3524" s="16">
        <v>43</v>
      </c>
      <c r="D3524" s="27">
        <v>0.35000000000000003</v>
      </c>
      <c r="E3524" s="16" t="str">
        <f t="shared" si="55"/>
        <v>8343</v>
      </c>
    </row>
    <row r="3525" spans="1:5" x14ac:dyDescent="0.25">
      <c r="A3525" s="16">
        <v>8</v>
      </c>
      <c r="B3525" s="16">
        <v>3</v>
      </c>
      <c r="C3525" s="16">
        <v>44</v>
      </c>
      <c r="D3525" s="27">
        <v>0.55000000000000004</v>
      </c>
      <c r="E3525" s="16" t="str">
        <f t="shared" si="55"/>
        <v>8344</v>
      </c>
    </row>
    <row r="3526" spans="1:5" x14ac:dyDescent="0.25">
      <c r="A3526" s="16">
        <v>8</v>
      </c>
      <c r="B3526" s="16">
        <v>3</v>
      </c>
      <c r="C3526" s="16">
        <v>45</v>
      </c>
      <c r="D3526" s="27">
        <v>0.5</v>
      </c>
      <c r="E3526" s="16" t="str">
        <f t="shared" si="55"/>
        <v>8345</v>
      </c>
    </row>
    <row r="3527" spans="1:5" x14ac:dyDescent="0.25">
      <c r="A3527" s="16">
        <v>8</v>
      </c>
      <c r="B3527" s="16">
        <v>3</v>
      </c>
      <c r="C3527" s="16">
        <v>46</v>
      </c>
      <c r="D3527" s="27">
        <v>0.5</v>
      </c>
      <c r="E3527" s="16" t="str">
        <f t="shared" si="55"/>
        <v>8346</v>
      </c>
    </row>
    <row r="3528" spans="1:5" x14ac:dyDescent="0.25">
      <c r="A3528" s="16">
        <v>8</v>
      </c>
      <c r="B3528" s="16">
        <v>3</v>
      </c>
      <c r="C3528" s="16">
        <v>47</v>
      </c>
      <c r="D3528" s="27">
        <v>0.5</v>
      </c>
      <c r="E3528" s="16" t="str">
        <f t="shared" si="55"/>
        <v>8347</v>
      </c>
    </row>
    <row r="3529" spans="1:5" x14ac:dyDescent="0.25">
      <c r="A3529" s="16">
        <v>8</v>
      </c>
      <c r="B3529" s="16">
        <v>3</v>
      </c>
      <c r="C3529" s="16">
        <v>48</v>
      </c>
      <c r="D3529" s="27">
        <v>0.5</v>
      </c>
      <c r="E3529" s="16" t="str">
        <f t="shared" si="55"/>
        <v>8348</v>
      </c>
    </row>
    <row r="3530" spans="1:5" x14ac:dyDescent="0.25">
      <c r="A3530" s="16">
        <v>8</v>
      </c>
      <c r="B3530" s="16">
        <v>3</v>
      </c>
      <c r="C3530" s="16">
        <v>49</v>
      </c>
      <c r="D3530" s="27">
        <v>0.5</v>
      </c>
      <c r="E3530" s="16" t="str">
        <f t="shared" si="55"/>
        <v>8349</v>
      </c>
    </row>
    <row r="3531" spans="1:5" x14ac:dyDescent="0.25">
      <c r="A3531" s="16">
        <v>8</v>
      </c>
      <c r="B3531" s="16">
        <v>3</v>
      </c>
      <c r="C3531" s="16">
        <v>50</v>
      </c>
      <c r="D3531" s="27">
        <v>0.5</v>
      </c>
      <c r="E3531" s="16" t="str">
        <f t="shared" si="55"/>
        <v>8350</v>
      </c>
    </row>
    <row r="3532" spans="1:5" x14ac:dyDescent="0.25">
      <c r="A3532" s="16">
        <v>8</v>
      </c>
      <c r="B3532" s="16">
        <v>3</v>
      </c>
      <c r="C3532" s="16">
        <v>51</v>
      </c>
      <c r="D3532" s="27">
        <v>0.5</v>
      </c>
      <c r="E3532" s="16" t="str">
        <f t="shared" si="55"/>
        <v>8351</v>
      </c>
    </row>
    <row r="3533" spans="1:5" x14ac:dyDescent="0.25">
      <c r="A3533" s="16">
        <v>8</v>
      </c>
      <c r="B3533" s="16">
        <v>3</v>
      </c>
      <c r="C3533" s="16">
        <v>52</v>
      </c>
      <c r="D3533" s="27">
        <v>0.5</v>
      </c>
      <c r="E3533" s="16" t="str">
        <f t="shared" si="55"/>
        <v>8352</v>
      </c>
    </row>
    <row r="3534" spans="1:5" x14ac:dyDescent="0.25">
      <c r="A3534" s="16">
        <v>8</v>
      </c>
      <c r="B3534" s="16">
        <v>3</v>
      </c>
      <c r="C3534" s="16">
        <v>53</v>
      </c>
      <c r="D3534" s="27">
        <v>0.5</v>
      </c>
      <c r="E3534" s="16" t="str">
        <f t="shared" si="55"/>
        <v>8353</v>
      </c>
    </row>
    <row r="3535" spans="1:5" x14ac:dyDescent="0.25">
      <c r="A3535" s="16">
        <v>8</v>
      </c>
      <c r="B3535" s="16">
        <v>3</v>
      </c>
      <c r="C3535" s="16">
        <v>54</v>
      </c>
      <c r="D3535" s="27">
        <v>0.70000000000000007</v>
      </c>
      <c r="E3535" s="16" t="str">
        <f t="shared" si="55"/>
        <v>8354</v>
      </c>
    </row>
    <row r="3536" spans="1:5" x14ac:dyDescent="0.25">
      <c r="A3536" s="16">
        <v>8</v>
      </c>
      <c r="B3536" s="16">
        <v>3</v>
      </c>
      <c r="C3536" s="16">
        <v>55</v>
      </c>
      <c r="D3536" s="27">
        <v>0.3</v>
      </c>
      <c r="E3536" s="16" t="str">
        <f t="shared" si="55"/>
        <v>8355</v>
      </c>
    </row>
    <row r="3537" spans="1:5" x14ac:dyDescent="0.25">
      <c r="A3537" s="16">
        <v>8</v>
      </c>
      <c r="B3537" s="16">
        <v>3</v>
      </c>
      <c r="C3537" s="16">
        <v>56</v>
      </c>
      <c r="D3537" s="27">
        <v>0.55000000000000004</v>
      </c>
      <c r="E3537" s="16" t="str">
        <f t="shared" si="55"/>
        <v>8356</v>
      </c>
    </row>
    <row r="3538" spans="1:5" x14ac:dyDescent="0.25">
      <c r="A3538" s="16">
        <v>8</v>
      </c>
      <c r="B3538" s="16">
        <v>3</v>
      </c>
      <c r="C3538" s="16">
        <v>57</v>
      </c>
      <c r="D3538" s="27">
        <v>0.3</v>
      </c>
      <c r="E3538" s="16" t="str">
        <f t="shared" si="55"/>
        <v>8357</v>
      </c>
    </row>
    <row r="3539" spans="1:5" x14ac:dyDescent="0.25">
      <c r="A3539" s="16">
        <v>8</v>
      </c>
      <c r="B3539" s="16">
        <v>3</v>
      </c>
      <c r="C3539" s="16">
        <v>58</v>
      </c>
      <c r="D3539" s="27">
        <v>0.55000000000000004</v>
      </c>
      <c r="E3539" s="16" t="str">
        <f t="shared" si="55"/>
        <v>8358</v>
      </c>
    </row>
    <row r="3540" spans="1:5" x14ac:dyDescent="0.25">
      <c r="A3540" s="16">
        <v>8</v>
      </c>
      <c r="B3540" s="16">
        <v>3</v>
      </c>
      <c r="C3540" s="16">
        <v>59</v>
      </c>
      <c r="D3540" s="27">
        <v>0.4</v>
      </c>
      <c r="E3540" s="16" t="str">
        <f t="shared" si="55"/>
        <v>8359</v>
      </c>
    </row>
    <row r="3541" spans="1:5" x14ac:dyDescent="0.25">
      <c r="A3541" s="16">
        <v>8</v>
      </c>
      <c r="B3541" s="16">
        <v>3</v>
      </c>
      <c r="C3541" s="16">
        <v>60</v>
      </c>
      <c r="D3541" s="27">
        <v>0.9</v>
      </c>
      <c r="E3541" s="16" t="str">
        <f t="shared" si="55"/>
        <v>8360</v>
      </c>
    </row>
    <row r="3542" spans="1:5" x14ac:dyDescent="0.25">
      <c r="A3542" s="16">
        <v>8</v>
      </c>
      <c r="B3542" s="16">
        <v>4</v>
      </c>
      <c r="C3542" s="16">
        <v>1</v>
      </c>
      <c r="D3542" s="27">
        <v>0.55000000000000004</v>
      </c>
      <c r="E3542" s="16" t="str">
        <f t="shared" si="55"/>
        <v>841</v>
      </c>
    </row>
    <row r="3543" spans="1:5" x14ac:dyDescent="0.25">
      <c r="A3543" s="16">
        <v>8</v>
      </c>
      <c r="B3543" s="16">
        <v>4</v>
      </c>
      <c r="C3543" s="16">
        <v>2</v>
      </c>
      <c r="D3543" s="27">
        <v>0.65</v>
      </c>
      <c r="E3543" s="16" t="str">
        <f t="shared" si="55"/>
        <v>842</v>
      </c>
    </row>
    <row r="3544" spans="1:5" x14ac:dyDescent="0.25">
      <c r="A3544" s="16">
        <v>8</v>
      </c>
      <c r="B3544" s="16">
        <v>4</v>
      </c>
      <c r="C3544" s="16">
        <v>3</v>
      </c>
      <c r="D3544" s="27">
        <v>0.65</v>
      </c>
      <c r="E3544" s="16" t="str">
        <f t="shared" si="55"/>
        <v>843</v>
      </c>
    </row>
    <row r="3545" spans="1:5" x14ac:dyDescent="0.25">
      <c r="A3545" s="16">
        <v>8</v>
      </c>
      <c r="B3545" s="16">
        <v>4</v>
      </c>
      <c r="C3545" s="16">
        <v>4</v>
      </c>
      <c r="D3545" s="27">
        <v>0.65</v>
      </c>
      <c r="E3545" s="16" t="str">
        <f t="shared" si="55"/>
        <v>844</v>
      </c>
    </row>
    <row r="3546" spans="1:5" x14ac:dyDescent="0.25">
      <c r="A3546" s="16">
        <v>8</v>
      </c>
      <c r="B3546" s="16">
        <v>4</v>
      </c>
      <c r="C3546" s="16">
        <v>5</v>
      </c>
      <c r="D3546" s="27">
        <v>0.65</v>
      </c>
      <c r="E3546" s="16" t="str">
        <f t="shared" si="55"/>
        <v>845</v>
      </c>
    </row>
    <row r="3547" spans="1:5" x14ac:dyDescent="0.25">
      <c r="A3547" s="16">
        <v>8</v>
      </c>
      <c r="B3547" s="16">
        <v>4</v>
      </c>
      <c r="C3547" s="16">
        <v>6</v>
      </c>
      <c r="D3547" s="27">
        <v>0.65</v>
      </c>
      <c r="E3547" s="16" t="str">
        <f t="shared" si="55"/>
        <v>846</v>
      </c>
    </row>
    <row r="3548" spans="1:5" x14ac:dyDescent="0.25">
      <c r="A3548" s="16">
        <v>8</v>
      </c>
      <c r="B3548" s="16">
        <v>4</v>
      </c>
      <c r="C3548" s="16">
        <v>7</v>
      </c>
      <c r="D3548" s="27">
        <v>0.65</v>
      </c>
      <c r="E3548" s="16" t="str">
        <f t="shared" si="55"/>
        <v>847</v>
      </c>
    </row>
    <row r="3549" spans="1:5" x14ac:dyDescent="0.25">
      <c r="A3549" s="16">
        <v>8</v>
      </c>
      <c r="B3549" s="16">
        <v>4</v>
      </c>
      <c r="C3549" s="16">
        <v>8</v>
      </c>
      <c r="D3549" s="27">
        <v>0.65</v>
      </c>
      <c r="E3549" s="16" t="str">
        <f t="shared" si="55"/>
        <v>848</v>
      </c>
    </row>
    <row r="3550" spans="1:5" x14ac:dyDescent="0.25">
      <c r="A3550" s="16">
        <v>8</v>
      </c>
      <c r="B3550" s="16">
        <v>4</v>
      </c>
      <c r="C3550" s="16">
        <v>9</v>
      </c>
      <c r="D3550" s="27">
        <v>0.65</v>
      </c>
      <c r="E3550" s="16" t="str">
        <f t="shared" si="55"/>
        <v>849</v>
      </c>
    </row>
    <row r="3551" spans="1:5" x14ac:dyDescent="0.25">
      <c r="A3551" s="16">
        <v>8</v>
      </c>
      <c r="B3551" s="16">
        <v>4</v>
      </c>
      <c r="C3551" s="16">
        <v>10</v>
      </c>
      <c r="D3551" s="27">
        <v>0.65</v>
      </c>
      <c r="E3551" s="16" t="str">
        <f t="shared" si="55"/>
        <v>8410</v>
      </c>
    </row>
    <row r="3552" spans="1:5" x14ac:dyDescent="0.25">
      <c r="A3552" s="16">
        <v>8</v>
      </c>
      <c r="B3552" s="16">
        <v>4</v>
      </c>
      <c r="C3552" s="16">
        <v>11</v>
      </c>
      <c r="D3552" s="27">
        <v>0.65</v>
      </c>
      <c r="E3552" s="16" t="str">
        <f t="shared" si="55"/>
        <v>8411</v>
      </c>
    </row>
    <row r="3553" spans="1:5" x14ac:dyDescent="0.25">
      <c r="A3553" s="16">
        <v>8</v>
      </c>
      <c r="B3553" s="16">
        <v>4</v>
      </c>
      <c r="C3553" s="16">
        <v>12</v>
      </c>
      <c r="D3553" s="27">
        <v>0.65</v>
      </c>
      <c r="E3553" s="16" t="str">
        <f t="shared" si="55"/>
        <v>8412</v>
      </c>
    </row>
    <row r="3554" spans="1:5" x14ac:dyDescent="0.25">
      <c r="A3554" s="16">
        <v>8</v>
      </c>
      <c r="B3554" s="16">
        <v>4</v>
      </c>
      <c r="C3554" s="16">
        <v>13</v>
      </c>
      <c r="D3554" s="27">
        <v>0.65</v>
      </c>
      <c r="E3554" s="16" t="str">
        <f t="shared" si="55"/>
        <v>8413</v>
      </c>
    </row>
    <row r="3555" spans="1:5" x14ac:dyDescent="0.25">
      <c r="A3555" s="16">
        <v>8</v>
      </c>
      <c r="B3555" s="16">
        <v>4</v>
      </c>
      <c r="C3555" s="16">
        <v>14</v>
      </c>
      <c r="D3555" s="27">
        <v>0.65</v>
      </c>
      <c r="E3555" s="16" t="str">
        <f t="shared" si="55"/>
        <v>8414</v>
      </c>
    </row>
    <row r="3556" spans="1:5" x14ac:dyDescent="0.25">
      <c r="A3556" s="16">
        <v>8</v>
      </c>
      <c r="B3556" s="16">
        <v>4</v>
      </c>
      <c r="C3556" s="16">
        <v>15</v>
      </c>
      <c r="D3556" s="27">
        <v>0.65</v>
      </c>
      <c r="E3556" s="16" t="str">
        <f t="shared" si="55"/>
        <v>8415</v>
      </c>
    </row>
    <row r="3557" spans="1:5" x14ac:dyDescent="0.25">
      <c r="A3557" s="16">
        <v>8</v>
      </c>
      <c r="B3557" s="16">
        <v>4</v>
      </c>
      <c r="C3557" s="16">
        <v>16</v>
      </c>
      <c r="D3557" s="27">
        <v>0.75</v>
      </c>
      <c r="E3557" s="16" t="str">
        <f t="shared" si="55"/>
        <v>8416</v>
      </c>
    </row>
    <row r="3558" spans="1:5" x14ac:dyDescent="0.25">
      <c r="A3558" s="16">
        <v>8</v>
      </c>
      <c r="B3558" s="16">
        <v>4</v>
      </c>
      <c r="C3558" s="16">
        <v>17</v>
      </c>
      <c r="D3558" s="27">
        <v>0.5</v>
      </c>
      <c r="E3558" s="16" t="str">
        <f t="shared" si="55"/>
        <v>8417</v>
      </c>
    </row>
    <row r="3559" spans="1:5" x14ac:dyDescent="0.25">
      <c r="A3559" s="16">
        <v>8</v>
      </c>
      <c r="B3559" s="16">
        <v>4</v>
      </c>
      <c r="C3559" s="16">
        <v>18</v>
      </c>
      <c r="D3559" s="27">
        <v>0.95000000000000007</v>
      </c>
      <c r="E3559" s="16" t="str">
        <f t="shared" si="55"/>
        <v>8418</v>
      </c>
    </row>
    <row r="3560" spans="1:5" x14ac:dyDescent="0.25">
      <c r="A3560" s="16">
        <v>8</v>
      </c>
      <c r="B3560" s="16">
        <v>4</v>
      </c>
      <c r="C3560" s="16">
        <v>19</v>
      </c>
      <c r="D3560" s="27">
        <v>0.5</v>
      </c>
      <c r="E3560" s="16" t="str">
        <f t="shared" si="55"/>
        <v>8419</v>
      </c>
    </row>
    <row r="3561" spans="1:5" x14ac:dyDescent="0.25">
      <c r="A3561" s="16">
        <v>8</v>
      </c>
      <c r="B3561" s="16">
        <v>4</v>
      </c>
      <c r="C3561" s="16">
        <v>20</v>
      </c>
      <c r="D3561" s="27">
        <v>0.85</v>
      </c>
      <c r="E3561" s="16" t="str">
        <f t="shared" si="55"/>
        <v>8420</v>
      </c>
    </row>
    <row r="3562" spans="1:5" x14ac:dyDescent="0.25">
      <c r="A3562" s="16">
        <v>8</v>
      </c>
      <c r="B3562" s="16">
        <v>4</v>
      </c>
      <c r="C3562" s="16">
        <v>21</v>
      </c>
      <c r="D3562" s="27">
        <v>0.4</v>
      </c>
      <c r="E3562" s="16" t="str">
        <f t="shared" si="55"/>
        <v>8421</v>
      </c>
    </row>
    <row r="3563" spans="1:5" x14ac:dyDescent="0.25">
      <c r="A3563" s="16">
        <v>8</v>
      </c>
      <c r="B3563" s="16">
        <v>4</v>
      </c>
      <c r="C3563" s="16">
        <v>22</v>
      </c>
      <c r="D3563" s="27">
        <v>0.5</v>
      </c>
      <c r="E3563" s="16" t="str">
        <f t="shared" si="55"/>
        <v>8422</v>
      </c>
    </row>
    <row r="3564" spans="1:5" x14ac:dyDescent="0.25">
      <c r="A3564" s="16">
        <v>8</v>
      </c>
      <c r="B3564" s="16">
        <v>4</v>
      </c>
      <c r="C3564" s="16">
        <v>23</v>
      </c>
      <c r="D3564" s="27">
        <v>0.5</v>
      </c>
      <c r="E3564" s="16" t="str">
        <f t="shared" si="55"/>
        <v>8423</v>
      </c>
    </row>
    <row r="3565" spans="1:5" x14ac:dyDescent="0.25">
      <c r="A3565" s="16">
        <v>8</v>
      </c>
      <c r="B3565" s="16">
        <v>4</v>
      </c>
      <c r="C3565" s="16">
        <v>24</v>
      </c>
      <c r="D3565" s="27">
        <v>0.5</v>
      </c>
      <c r="E3565" s="16" t="str">
        <f t="shared" si="55"/>
        <v>8424</v>
      </c>
    </row>
    <row r="3566" spans="1:5" x14ac:dyDescent="0.25">
      <c r="A3566" s="16">
        <v>8</v>
      </c>
      <c r="B3566" s="16">
        <v>4</v>
      </c>
      <c r="C3566" s="16">
        <v>25</v>
      </c>
      <c r="D3566" s="27">
        <v>0.5</v>
      </c>
      <c r="E3566" s="16" t="str">
        <f t="shared" si="55"/>
        <v>8425</v>
      </c>
    </row>
    <row r="3567" spans="1:5" x14ac:dyDescent="0.25">
      <c r="A3567" s="16">
        <v>8</v>
      </c>
      <c r="B3567" s="16">
        <v>4</v>
      </c>
      <c r="C3567" s="16">
        <v>26</v>
      </c>
      <c r="D3567" s="27">
        <v>0.5</v>
      </c>
      <c r="E3567" s="16" t="str">
        <f t="shared" si="55"/>
        <v>8426</v>
      </c>
    </row>
    <row r="3568" spans="1:5" x14ac:dyDescent="0.25">
      <c r="A3568" s="16">
        <v>8</v>
      </c>
      <c r="B3568" s="16">
        <v>4</v>
      </c>
      <c r="C3568" s="16">
        <v>27</v>
      </c>
      <c r="D3568" s="27">
        <v>0.5</v>
      </c>
      <c r="E3568" s="16" t="str">
        <f t="shared" si="55"/>
        <v>8427</v>
      </c>
    </row>
    <row r="3569" spans="1:5" x14ac:dyDescent="0.25">
      <c r="A3569" s="16">
        <v>8</v>
      </c>
      <c r="B3569" s="16">
        <v>4</v>
      </c>
      <c r="C3569" s="16">
        <v>28</v>
      </c>
      <c r="D3569" s="27">
        <v>0.5</v>
      </c>
      <c r="E3569" s="16" t="str">
        <f t="shared" si="55"/>
        <v>8428</v>
      </c>
    </row>
    <row r="3570" spans="1:5" x14ac:dyDescent="0.25">
      <c r="A3570" s="16">
        <v>8</v>
      </c>
      <c r="B3570" s="16">
        <v>4</v>
      </c>
      <c r="C3570" s="16">
        <v>29</v>
      </c>
      <c r="D3570" s="27">
        <v>0.5</v>
      </c>
      <c r="E3570" s="16" t="str">
        <f t="shared" si="55"/>
        <v>8429</v>
      </c>
    </row>
    <row r="3571" spans="1:5" x14ac:dyDescent="0.25">
      <c r="A3571" s="16">
        <v>8</v>
      </c>
      <c r="B3571" s="16">
        <v>4</v>
      </c>
      <c r="C3571" s="16">
        <v>30</v>
      </c>
      <c r="D3571" s="27">
        <v>0.5</v>
      </c>
      <c r="E3571" s="16" t="str">
        <f t="shared" si="55"/>
        <v>8430</v>
      </c>
    </row>
    <row r="3572" spans="1:5" x14ac:dyDescent="0.25">
      <c r="A3572" s="16">
        <v>8</v>
      </c>
      <c r="B3572" s="16">
        <v>4</v>
      </c>
      <c r="C3572" s="16">
        <v>31</v>
      </c>
      <c r="D3572" s="27">
        <v>0.5</v>
      </c>
      <c r="E3572" s="16" t="str">
        <f t="shared" si="55"/>
        <v>8431</v>
      </c>
    </row>
    <row r="3573" spans="1:5" x14ac:dyDescent="0.25">
      <c r="A3573" s="16">
        <v>8</v>
      </c>
      <c r="B3573" s="16">
        <v>4</v>
      </c>
      <c r="C3573" s="16">
        <v>32</v>
      </c>
      <c r="D3573" s="27">
        <v>0.5</v>
      </c>
      <c r="E3573" s="16" t="str">
        <f t="shared" si="55"/>
        <v>8432</v>
      </c>
    </row>
    <row r="3574" spans="1:5" x14ac:dyDescent="0.25">
      <c r="A3574" s="16">
        <v>8</v>
      </c>
      <c r="B3574" s="16">
        <v>4</v>
      </c>
      <c r="C3574" s="16">
        <v>33</v>
      </c>
      <c r="D3574" s="27">
        <v>0.5</v>
      </c>
      <c r="E3574" s="16" t="str">
        <f t="shared" si="55"/>
        <v>8433</v>
      </c>
    </row>
    <row r="3575" spans="1:5" x14ac:dyDescent="0.25">
      <c r="A3575" s="16">
        <v>8</v>
      </c>
      <c r="B3575" s="16">
        <v>4</v>
      </c>
      <c r="C3575" s="16">
        <v>34</v>
      </c>
      <c r="D3575" s="27">
        <v>0.5</v>
      </c>
      <c r="E3575" s="16" t="str">
        <f t="shared" si="55"/>
        <v>8434</v>
      </c>
    </row>
    <row r="3576" spans="1:5" x14ac:dyDescent="0.25">
      <c r="A3576" s="16">
        <v>8</v>
      </c>
      <c r="B3576" s="16">
        <v>4</v>
      </c>
      <c r="C3576" s="16">
        <v>35</v>
      </c>
      <c r="D3576" s="27">
        <v>0.5</v>
      </c>
      <c r="E3576" s="16" t="str">
        <f t="shared" si="55"/>
        <v>8435</v>
      </c>
    </row>
    <row r="3577" spans="1:5" x14ac:dyDescent="0.25">
      <c r="A3577" s="16">
        <v>8</v>
      </c>
      <c r="B3577" s="16">
        <v>4</v>
      </c>
      <c r="C3577" s="16">
        <v>36</v>
      </c>
      <c r="D3577" s="27">
        <v>0.5</v>
      </c>
      <c r="E3577" s="16" t="str">
        <f t="shared" si="55"/>
        <v>8436</v>
      </c>
    </row>
    <row r="3578" spans="1:5" x14ac:dyDescent="0.25">
      <c r="A3578" s="16">
        <v>8</v>
      </c>
      <c r="B3578" s="16">
        <v>4</v>
      </c>
      <c r="C3578" s="16">
        <v>37</v>
      </c>
      <c r="D3578" s="27">
        <v>0.5</v>
      </c>
      <c r="E3578" s="16" t="str">
        <f t="shared" si="55"/>
        <v>8437</v>
      </c>
    </row>
    <row r="3579" spans="1:5" x14ac:dyDescent="0.25">
      <c r="A3579" s="16">
        <v>8</v>
      </c>
      <c r="B3579" s="16">
        <v>4</v>
      </c>
      <c r="C3579" s="16">
        <v>38</v>
      </c>
      <c r="D3579" s="27">
        <v>0.5</v>
      </c>
      <c r="E3579" s="16" t="str">
        <f t="shared" si="55"/>
        <v>8438</v>
      </c>
    </row>
    <row r="3580" spans="1:5" x14ac:dyDescent="0.25">
      <c r="A3580" s="16">
        <v>8</v>
      </c>
      <c r="B3580" s="16">
        <v>4</v>
      </c>
      <c r="C3580" s="16">
        <v>39</v>
      </c>
      <c r="D3580" s="27">
        <v>0.5</v>
      </c>
      <c r="E3580" s="16" t="str">
        <f t="shared" si="55"/>
        <v>8439</v>
      </c>
    </row>
    <row r="3581" spans="1:5" x14ac:dyDescent="0.25">
      <c r="A3581" s="16">
        <v>8</v>
      </c>
      <c r="B3581" s="16">
        <v>4</v>
      </c>
      <c r="C3581" s="16">
        <v>40</v>
      </c>
      <c r="D3581" s="27">
        <v>0.5</v>
      </c>
      <c r="E3581" s="16" t="str">
        <f t="shared" si="55"/>
        <v>8440</v>
      </c>
    </row>
    <row r="3582" spans="1:5" x14ac:dyDescent="0.25">
      <c r="A3582" s="16">
        <v>8</v>
      </c>
      <c r="B3582" s="16">
        <v>4</v>
      </c>
      <c r="C3582" s="16">
        <v>41</v>
      </c>
      <c r="D3582" s="27">
        <v>0.5</v>
      </c>
      <c r="E3582" s="16" t="str">
        <f t="shared" si="55"/>
        <v>8441</v>
      </c>
    </row>
    <row r="3583" spans="1:5" x14ac:dyDescent="0.25">
      <c r="A3583" s="16">
        <v>8</v>
      </c>
      <c r="B3583" s="16">
        <v>4</v>
      </c>
      <c r="C3583" s="16">
        <v>42</v>
      </c>
      <c r="D3583" s="27">
        <v>0.5</v>
      </c>
      <c r="E3583" s="16" t="str">
        <f t="shared" si="55"/>
        <v>8442</v>
      </c>
    </row>
    <row r="3584" spans="1:5" x14ac:dyDescent="0.25">
      <c r="A3584" s="16">
        <v>8</v>
      </c>
      <c r="B3584" s="16">
        <v>4</v>
      </c>
      <c r="C3584" s="16">
        <v>43</v>
      </c>
      <c r="D3584" s="27">
        <v>0.5</v>
      </c>
      <c r="E3584" s="16" t="str">
        <f t="shared" si="55"/>
        <v>8443</v>
      </c>
    </row>
    <row r="3585" spans="1:5" x14ac:dyDescent="0.25">
      <c r="A3585" s="16">
        <v>8</v>
      </c>
      <c r="B3585" s="16">
        <v>4</v>
      </c>
      <c r="C3585" s="16">
        <v>44</v>
      </c>
      <c r="D3585" s="27">
        <v>0.5</v>
      </c>
      <c r="E3585" s="16" t="str">
        <f t="shared" si="55"/>
        <v>8444</v>
      </c>
    </row>
    <row r="3586" spans="1:5" x14ac:dyDescent="0.25">
      <c r="A3586" s="16">
        <v>8</v>
      </c>
      <c r="B3586" s="16">
        <v>4</v>
      </c>
      <c r="C3586" s="16">
        <v>45</v>
      </c>
      <c r="D3586" s="27">
        <v>0.45</v>
      </c>
      <c r="E3586" s="16" t="str">
        <f t="shared" si="55"/>
        <v>8445</v>
      </c>
    </row>
    <row r="3587" spans="1:5" x14ac:dyDescent="0.25">
      <c r="A3587" s="16">
        <v>8</v>
      </c>
      <c r="B3587" s="16">
        <v>4</v>
      </c>
      <c r="C3587" s="16">
        <v>46</v>
      </c>
      <c r="D3587" s="27">
        <v>0.65</v>
      </c>
      <c r="E3587" s="16" t="str">
        <f t="shared" ref="E3587:E3650" si="56">A3587&amp;B3587&amp;C3587</f>
        <v>8446</v>
      </c>
    </row>
    <row r="3588" spans="1:5" x14ac:dyDescent="0.25">
      <c r="A3588" s="16">
        <v>8</v>
      </c>
      <c r="B3588" s="16">
        <v>4</v>
      </c>
      <c r="C3588" s="16">
        <v>47</v>
      </c>
      <c r="D3588" s="27">
        <v>0.5</v>
      </c>
      <c r="E3588" s="16" t="str">
        <f t="shared" si="56"/>
        <v>8447</v>
      </c>
    </row>
    <row r="3589" spans="1:5" x14ac:dyDescent="0.25">
      <c r="A3589" s="16">
        <v>8</v>
      </c>
      <c r="B3589" s="16">
        <v>4</v>
      </c>
      <c r="C3589" s="16">
        <v>48</v>
      </c>
      <c r="D3589" s="27">
        <v>0.5</v>
      </c>
      <c r="E3589" s="16" t="str">
        <f t="shared" si="56"/>
        <v>8448</v>
      </c>
    </row>
    <row r="3590" spans="1:5" x14ac:dyDescent="0.25">
      <c r="A3590" s="16">
        <v>8</v>
      </c>
      <c r="B3590" s="16">
        <v>4</v>
      </c>
      <c r="C3590" s="16">
        <v>49</v>
      </c>
      <c r="D3590" s="27">
        <v>0.5</v>
      </c>
      <c r="E3590" s="16" t="str">
        <f t="shared" si="56"/>
        <v>8449</v>
      </c>
    </row>
    <row r="3591" spans="1:5" x14ac:dyDescent="0.25">
      <c r="A3591" s="16">
        <v>8</v>
      </c>
      <c r="B3591" s="16">
        <v>4</v>
      </c>
      <c r="C3591" s="16">
        <v>50</v>
      </c>
      <c r="D3591" s="27">
        <v>0.5</v>
      </c>
      <c r="E3591" s="16" t="str">
        <f t="shared" si="56"/>
        <v>8450</v>
      </c>
    </row>
    <row r="3592" spans="1:5" x14ac:dyDescent="0.25">
      <c r="A3592" s="16">
        <v>8</v>
      </c>
      <c r="B3592" s="16">
        <v>4</v>
      </c>
      <c r="C3592" s="16">
        <v>51</v>
      </c>
      <c r="D3592" s="27">
        <v>0.5</v>
      </c>
      <c r="E3592" s="16" t="str">
        <f t="shared" si="56"/>
        <v>8451</v>
      </c>
    </row>
    <row r="3593" spans="1:5" x14ac:dyDescent="0.25">
      <c r="A3593" s="16">
        <v>8</v>
      </c>
      <c r="B3593" s="16">
        <v>4</v>
      </c>
      <c r="C3593" s="16">
        <v>52</v>
      </c>
      <c r="D3593" s="27">
        <v>0.5</v>
      </c>
      <c r="E3593" s="16" t="str">
        <f t="shared" si="56"/>
        <v>8452</v>
      </c>
    </row>
    <row r="3594" spans="1:5" x14ac:dyDescent="0.25">
      <c r="A3594" s="16">
        <v>8</v>
      </c>
      <c r="B3594" s="16">
        <v>4</v>
      </c>
      <c r="C3594" s="16">
        <v>53</v>
      </c>
      <c r="D3594" s="27">
        <v>0.75</v>
      </c>
      <c r="E3594" s="16" t="str">
        <f t="shared" si="56"/>
        <v>8453</v>
      </c>
    </row>
    <row r="3595" spans="1:5" x14ac:dyDescent="0.25">
      <c r="A3595" s="16">
        <v>8</v>
      </c>
      <c r="B3595" s="16">
        <v>4</v>
      </c>
      <c r="C3595" s="16">
        <v>54</v>
      </c>
      <c r="D3595" s="27">
        <v>0.25</v>
      </c>
      <c r="E3595" s="16" t="str">
        <f t="shared" si="56"/>
        <v>8454</v>
      </c>
    </row>
    <row r="3596" spans="1:5" x14ac:dyDescent="0.25">
      <c r="A3596" s="16">
        <v>8</v>
      </c>
      <c r="B3596" s="16">
        <v>4</v>
      </c>
      <c r="C3596" s="16">
        <v>55</v>
      </c>
      <c r="D3596" s="27">
        <v>0.55000000000000004</v>
      </c>
      <c r="E3596" s="16" t="str">
        <f t="shared" si="56"/>
        <v>8455</v>
      </c>
    </row>
    <row r="3597" spans="1:5" x14ac:dyDescent="0.25">
      <c r="A3597" s="16">
        <v>8</v>
      </c>
      <c r="B3597" s="16">
        <v>4</v>
      </c>
      <c r="C3597" s="16">
        <v>56</v>
      </c>
      <c r="D3597" s="27">
        <v>0.3</v>
      </c>
      <c r="E3597" s="16" t="str">
        <f t="shared" si="56"/>
        <v>8456</v>
      </c>
    </row>
    <row r="3598" spans="1:5" x14ac:dyDescent="0.25">
      <c r="A3598" s="16">
        <v>8</v>
      </c>
      <c r="B3598" s="16">
        <v>4</v>
      </c>
      <c r="C3598" s="16">
        <v>57</v>
      </c>
      <c r="D3598" s="27">
        <v>0.85</v>
      </c>
      <c r="E3598" s="16" t="str">
        <f t="shared" si="56"/>
        <v>8457</v>
      </c>
    </row>
    <row r="3599" spans="1:5" x14ac:dyDescent="0.25">
      <c r="A3599" s="16">
        <v>8</v>
      </c>
      <c r="B3599" s="16">
        <v>4</v>
      </c>
      <c r="C3599" s="16">
        <v>58</v>
      </c>
      <c r="D3599" s="27">
        <v>0.5</v>
      </c>
      <c r="E3599" s="16" t="str">
        <f t="shared" si="56"/>
        <v>8458</v>
      </c>
    </row>
    <row r="3600" spans="1:5" x14ac:dyDescent="0.25">
      <c r="A3600" s="16">
        <v>8</v>
      </c>
      <c r="B3600" s="16">
        <v>4</v>
      </c>
      <c r="C3600" s="16">
        <v>59</v>
      </c>
      <c r="D3600" s="27">
        <v>0.70000000000000007</v>
      </c>
      <c r="E3600" s="16" t="str">
        <f t="shared" si="56"/>
        <v>8459</v>
      </c>
    </row>
    <row r="3601" spans="1:5" x14ac:dyDescent="0.25">
      <c r="A3601" s="16">
        <v>8</v>
      </c>
      <c r="B3601" s="16">
        <v>4</v>
      </c>
      <c r="C3601" s="16">
        <v>60</v>
      </c>
      <c r="D3601" s="27">
        <v>0.3</v>
      </c>
      <c r="E3601" s="16" t="str">
        <f t="shared" si="56"/>
        <v>8460</v>
      </c>
    </row>
    <row r="3602" spans="1:5" x14ac:dyDescent="0.25">
      <c r="A3602" s="16">
        <v>8</v>
      </c>
      <c r="B3602" s="16">
        <v>5</v>
      </c>
      <c r="C3602" s="16">
        <v>1</v>
      </c>
      <c r="D3602" s="27">
        <v>0.65</v>
      </c>
      <c r="E3602" s="16" t="str">
        <f t="shared" si="56"/>
        <v>851</v>
      </c>
    </row>
    <row r="3603" spans="1:5" x14ac:dyDescent="0.25">
      <c r="A3603" s="16">
        <v>8</v>
      </c>
      <c r="B3603" s="16">
        <v>5</v>
      </c>
      <c r="C3603" s="16">
        <v>2</v>
      </c>
      <c r="D3603" s="27">
        <v>0.45</v>
      </c>
      <c r="E3603" s="16" t="str">
        <f t="shared" si="56"/>
        <v>852</v>
      </c>
    </row>
    <row r="3604" spans="1:5" x14ac:dyDescent="0.25">
      <c r="A3604" s="16">
        <v>8</v>
      </c>
      <c r="B3604" s="16">
        <v>5</v>
      </c>
      <c r="C3604" s="16">
        <v>3</v>
      </c>
      <c r="D3604" s="27">
        <v>0.45</v>
      </c>
      <c r="E3604" s="16" t="str">
        <f t="shared" si="56"/>
        <v>853</v>
      </c>
    </row>
    <row r="3605" spans="1:5" x14ac:dyDescent="0.25">
      <c r="A3605" s="16">
        <v>8</v>
      </c>
      <c r="B3605" s="16">
        <v>5</v>
      </c>
      <c r="C3605" s="16">
        <v>4</v>
      </c>
      <c r="D3605" s="27">
        <v>0.45</v>
      </c>
      <c r="E3605" s="16" t="str">
        <f t="shared" si="56"/>
        <v>854</v>
      </c>
    </row>
    <row r="3606" spans="1:5" x14ac:dyDescent="0.25">
      <c r="A3606" s="16">
        <v>8</v>
      </c>
      <c r="B3606" s="16">
        <v>5</v>
      </c>
      <c r="C3606" s="16">
        <v>5</v>
      </c>
      <c r="D3606" s="27">
        <v>0.45</v>
      </c>
      <c r="E3606" s="16" t="str">
        <f t="shared" si="56"/>
        <v>855</v>
      </c>
    </row>
    <row r="3607" spans="1:5" x14ac:dyDescent="0.25">
      <c r="A3607" s="16">
        <v>8</v>
      </c>
      <c r="B3607" s="16">
        <v>5</v>
      </c>
      <c r="C3607" s="16">
        <v>6</v>
      </c>
      <c r="D3607" s="27">
        <v>0.45</v>
      </c>
      <c r="E3607" s="16" t="str">
        <f t="shared" si="56"/>
        <v>856</v>
      </c>
    </row>
    <row r="3608" spans="1:5" x14ac:dyDescent="0.25">
      <c r="A3608" s="16">
        <v>8</v>
      </c>
      <c r="B3608" s="16">
        <v>5</v>
      </c>
      <c r="C3608" s="16">
        <v>7</v>
      </c>
      <c r="D3608" s="27">
        <v>0.45</v>
      </c>
      <c r="E3608" s="16" t="str">
        <f t="shared" si="56"/>
        <v>857</v>
      </c>
    </row>
    <row r="3609" spans="1:5" x14ac:dyDescent="0.25">
      <c r="A3609" s="16">
        <v>8</v>
      </c>
      <c r="B3609" s="16">
        <v>5</v>
      </c>
      <c r="C3609" s="16">
        <v>8</v>
      </c>
      <c r="D3609" s="27">
        <v>0.45</v>
      </c>
      <c r="E3609" s="16" t="str">
        <f t="shared" si="56"/>
        <v>858</v>
      </c>
    </row>
    <row r="3610" spans="1:5" x14ac:dyDescent="0.25">
      <c r="A3610" s="16">
        <v>8</v>
      </c>
      <c r="B3610" s="16">
        <v>5</v>
      </c>
      <c r="C3610" s="16">
        <v>9</v>
      </c>
      <c r="D3610" s="27">
        <v>0.45</v>
      </c>
      <c r="E3610" s="16" t="str">
        <f t="shared" si="56"/>
        <v>859</v>
      </c>
    </row>
    <row r="3611" spans="1:5" x14ac:dyDescent="0.25">
      <c r="A3611" s="16">
        <v>8</v>
      </c>
      <c r="B3611" s="16">
        <v>5</v>
      </c>
      <c r="C3611" s="16">
        <v>10</v>
      </c>
      <c r="D3611" s="27">
        <v>0.45</v>
      </c>
      <c r="E3611" s="16" t="str">
        <f t="shared" si="56"/>
        <v>8510</v>
      </c>
    </row>
    <row r="3612" spans="1:5" x14ac:dyDescent="0.25">
      <c r="A3612" s="16">
        <v>8</v>
      </c>
      <c r="B3612" s="16">
        <v>5</v>
      </c>
      <c r="C3612" s="16">
        <v>11</v>
      </c>
      <c r="D3612" s="27">
        <v>0.45</v>
      </c>
      <c r="E3612" s="16" t="str">
        <f t="shared" si="56"/>
        <v>8511</v>
      </c>
    </row>
    <row r="3613" spans="1:5" x14ac:dyDescent="0.25">
      <c r="A3613" s="16">
        <v>8</v>
      </c>
      <c r="B3613" s="16">
        <v>5</v>
      </c>
      <c r="C3613" s="16">
        <v>12</v>
      </c>
      <c r="D3613" s="27">
        <v>0.45</v>
      </c>
      <c r="E3613" s="16" t="str">
        <f t="shared" si="56"/>
        <v>8512</v>
      </c>
    </row>
    <row r="3614" spans="1:5" x14ac:dyDescent="0.25">
      <c r="A3614" s="16">
        <v>8</v>
      </c>
      <c r="B3614" s="16">
        <v>5</v>
      </c>
      <c r="C3614" s="16">
        <v>13</v>
      </c>
      <c r="D3614" s="27">
        <v>0.45</v>
      </c>
      <c r="E3614" s="16" t="str">
        <f t="shared" si="56"/>
        <v>8513</v>
      </c>
    </row>
    <row r="3615" spans="1:5" x14ac:dyDescent="0.25">
      <c r="A3615" s="16">
        <v>8</v>
      </c>
      <c r="B3615" s="16">
        <v>5</v>
      </c>
      <c r="C3615" s="16">
        <v>14</v>
      </c>
      <c r="D3615" s="27">
        <v>0.45</v>
      </c>
      <c r="E3615" s="16" t="str">
        <f t="shared" si="56"/>
        <v>8514</v>
      </c>
    </row>
    <row r="3616" spans="1:5" x14ac:dyDescent="0.25">
      <c r="A3616" s="16">
        <v>8</v>
      </c>
      <c r="B3616" s="16">
        <v>5</v>
      </c>
      <c r="C3616" s="16">
        <v>15</v>
      </c>
      <c r="D3616" s="27">
        <v>0.45</v>
      </c>
      <c r="E3616" s="16" t="str">
        <f t="shared" si="56"/>
        <v>8515</v>
      </c>
    </row>
    <row r="3617" spans="1:5" x14ac:dyDescent="0.25">
      <c r="A3617" s="16">
        <v>8</v>
      </c>
      <c r="B3617" s="16">
        <v>5</v>
      </c>
      <c r="C3617" s="16">
        <v>16</v>
      </c>
      <c r="D3617" s="27">
        <v>0.45</v>
      </c>
      <c r="E3617" s="16" t="str">
        <f t="shared" si="56"/>
        <v>8516</v>
      </c>
    </row>
    <row r="3618" spans="1:5" x14ac:dyDescent="0.25">
      <c r="A3618" s="16">
        <v>8</v>
      </c>
      <c r="B3618" s="16">
        <v>5</v>
      </c>
      <c r="C3618" s="16">
        <v>17</v>
      </c>
      <c r="D3618" s="27">
        <v>0.45</v>
      </c>
      <c r="E3618" s="16" t="str">
        <f t="shared" si="56"/>
        <v>8517</v>
      </c>
    </row>
    <row r="3619" spans="1:5" x14ac:dyDescent="0.25">
      <c r="A3619" s="16">
        <v>8</v>
      </c>
      <c r="B3619" s="16">
        <v>5</v>
      </c>
      <c r="C3619" s="16">
        <v>18</v>
      </c>
      <c r="D3619" s="27">
        <v>0.45</v>
      </c>
      <c r="E3619" s="16" t="str">
        <f t="shared" si="56"/>
        <v>8518</v>
      </c>
    </row>
    <row r="3620" spans="1:5" x14ac:dyDescent="0.25">
      <c r="A3620" s="16">
        <v>8</v>
      </c>
      <c r="B3620" s="16">
        <v>5</v>
      </c>
      <c r="C3620" s="16">
        <v>19</v>
      </c>
      <c r="D3620" s="27">
        <v>0.45</v>
      </c>
      <c r="E3620" s="16" t="str">
        <f t="shared" si="56"/>
        <v>8519</v>
      </c>
    </row>
    <row r="3621" spans="1:5" x14ac:dyDescent="0.25">
      <c r="A3621" s="16">
        <v>8</v>
      </c>
      <c r="B3621" s="16">
        <v>5</v>
      </c>
      <c r="C3621" s="16">
        <v>20</v>
      </c>
      <c r="D3621" s="27">
        <v>0.45</v>
      </c>
      <c r="E3621" s="16" t="str">
        <f t="shared" si="56"/>
        <v>8520</v>
      </c>
    </row>
    <row r="3622" spans="1:5" x14ac:dyDescent="0.25">
      <c r="A3622" s="16">
        <v>8</v>
      </c>
      <c r="B3622" s="16">
        <v>5</v>
      </c>
      <c r="C3622" s="16">
        <v>21</v>
      </c>
      <c r="D3622" s="27">
        <v>0.45</v>
      </c>
      <c r="E3622" s="16" t="str">
        <f t="shared" si="56"/>
        <v>8521</v>
      </c>
    </row>
    <row r="3623" spans="1:5" x14ac:dyDescent="0.25">
      <c r="A3623" s="16">
        <v>8</v>
      </c>
      <c r="B3623" s="16">
        <v>5</v>
      </c>
      <c r="C3623" s="16">
        <v>22</v>
      </c>
      <c r="D3623" s="27">
        <v>0.45</v>
      </c>
      <c r="E3623" s="16" t="str">
        <f t="shared" si="56"/>
        <v>8522</v>
      </c>
    </row>
    <row r="3624" spans="1:5" x14ac:dyDescent="0.25">
      <c r="A3624" s="16">
        <v>8</v>
      </c>
      <c r="B3624" s="16">
        <v>5</v>
      </c>
      <c r="C3624" s="16">
        <v>23</v>
      </c>
      <c r="D3624" s="27">
        <v>0.45</v>
      </c>
      <c r="E3624" s="16" t="str">
        <f t="shared" si="56"/>
        <v>8523</v>
      </c>
    </row>
    <row r="3625" spans="1:5" x14ac:dyDescent="0.25">
      <c r="A3625" s="16">
        <v>8</v>
      </c>
      <c r="B3625" s="16">
        <v>5</v>
      </c>
      <c r="C3625" s="16">
        <v>24</v>
      </c>
      <c r="D3625" s="27">
        <v>0.45</v>
      </c>
      <c r="E3625" s="16" t="str">
        <f t="shared" si="56"/>
        <v>8524</v>
      </c>
    </row>
    <row r="3626" spans="1:5" x14ac:dyDescent="0.25">
      <c r="A3626" s="16">
        <v>8</v>
      </c>
      <c r="B3626" s="16">
        <v>5</v>
      </c>
      <c r="C3626" s="16">
        <v>25</v>
      </c>
      <c r="D3626" s="27">
        <v>0.45</v>
      </c>
      <c r="E3626" s="16" t="str">
        <f t="shared" si="56"/>
        <v>8525</v>
      </c>
    </row>
    <row r="3627" spans="1:5" x14ac:dyDescent="0.25">
      <c r="A3627" s="16">
        <v>8</v>
      </c>
      <c r="B3627" s="16">
        <v>5</v>
      </c>
      <c r="C3627" s="16">
        <v>26</v>
      </c>
      <c r="D3627" s="27">
        <v>0.45</v>
      </c>
      <c r="E3627" s="16" t="str">
        <f t="shared" si="56"/>
        <v>8526</v>
      </c>
    </row>
    <row r="3628" spans="1:5" x14ac:dyDescent="0.25">
      <c r="A3628" s="16">
        <v>8</v>
      </c>
      <c r="B3628" s="16">
        <v>5</v>
      </c>
      <c r="C3628" s="16">
        <v>27</v>
      </c>
      <c r="D3628" s="27">
        <v>0.45</v>
      </c>
      <c r="E3628" s="16" t="str">
        <f t="shared" si="56"/>
        <v>8527</v>
      </c>
    </row>
    <row r="3629" spans="1:5" x14ac:dyDescent="0.25">
      <c r="A3629" s="16">
        <v>8</v>
      </c>
      <c r="B3629" s="16">
        <v>5</v>
      </c>
      <c r="C3629" s="16">
        <v>28</v>
      </c>
      <c r="D3629" s="27">
        <v>0.45</v>
      </c>
      <c r="E3629" s="16" t="str">
        <f t="shared" si="56"/>
        <v>8528</v>
      </c>
    </row>
    <row r="3630" spans="1:5" x14ac:dyDescent="0.25">
      <c r="A3630" s="16">
        <v>8</v>
      </c>
      <c r="B3630" s="16">
        <v>5</v>
      </c>
      <c r="C3630" s="16">
        <v>29</v>
      </c>
      <c r="D3630" s="27">
        <v>0.45</v>
      </c>
      <c r="E3630" s="16" t="str">
        <f t="shared" si="56"/>
        <v>8529</v>
      </c>
    </row>
    <row r="3631" spans="1:5" x14ac:dyDescent="0.25">
      <c r="A3631" s="16">
        <v>8</v>
      </c>
      <c r="B3631" s="16">
        <v>5</v>
      </c>
      <c r="C3631" s="16">
        <v>30</v>
      </c>
      <c r="D3631" s="27">
        <v>0.45</v>
      </c>
      <c r="E3631" s="16" t="str">
        <f t="shared" si="56"/>
        <v>8530</v>
      </c>
    </row>
    <row r="3632" spans="1:5" x14ac:dyDescent="0.25">
      <c r="A3632" s="16">
        <v>8</v>
      </c>
      <c r="B3632" s="16">
        <v>5</v>
      </c>
      <c r="C3632" s="16">
        <v>31</v>
      </c>
      <c r="D3632" s="27">
        <v>0.45</v>
      </c>
      <c r="E3632" s="16" t="str">
        <f t="shared" si="56"/>
        <v>8531</v>
      </c>
    </row>
    <row r="3633" spans="1:5" x14ac:dyDescent="0.25">
      <c r="A3633" s="16">
        <v>8</v>
      </c>
      <c r="B3633" s="16">
        <v>5</v>
      </c>
      <c r="C3633" s="16">
        <v>32</v>
      </c>
      <c r="D3633" s="27">
        <v>0.45</v>
      </c>
      <c r="E3633" s="16" t="str">
        <f t="shared" si="56"/>
        <v>8532</v>
      </c>
    </row>
    <row r="3634" spans="1:5" x14ac:dyDescent="0.25">
      <c r="A3634" s="16">
        <v>8</v>
      </c>
      <c r="B3634" s="16">
        <v>5</v>
      </c>
      <c r="C3634" s="16">
        <v>33</v>
      </c>
      <c r="D3634" s="27">
        <v>0.45</v>
      </c>
      <c r="E3634" s="16" t="str">
        <f t="shared" si="56"/>
        <v>8533</v>
      </c>
    </row>
    <row r="3635" spans="1:5" x14ac:dyDescent="0.25">
      <c r="A3635" s="16">
        <v>8</v>
      </c>
      <c r="B3635" s="16">
        <v>5</v>
      </c>
      <c r="C3635" s="16">
        <v>34</v>
      </c>
      <c r="D3635" s="27">
        <v>0.45</v>
      </c>
      <c r="E3635" s="16" t="str">
        <f t="shared" si="56"/>
        <v>8534</v>
      </c>
    </row>
    <row r="3636" spans="1:5" x14ac:dyDescent="0.25">
      <c r="A3636" s="16">
        <v>8</v>
      </c>
      <c r="B3636" s="16">
        <v>5</v>
      </c>
      <c r="C3636" s="16">
        <v>35</v>
      </c>
      <c r="D3636" s="27">
        <v>0.45</v>
      </c>
      <c r="E3636" s="16" t="str">
        <f t="shared" si="56"/>
        <v>8535</v>
      </c>
    </row>
    <row r="3637" spans="1:5" x14ac:dyDescent="0.25">
      <c r="A3637" s="16">
        <v>8</v>
      </c>
      <c r="B3637" s="16">
        <v>5</v>
      </c>
      <c r="C3637" s="16">
        <v>36</v>
      </c>
      <c r="D3637" s="27">
        <v>0.45</v>
      </c>
      <c r="E3637" s="16" t="str">
        <f t="shared" si="56"/>
        <v>8536</v>
      </c>
    </row>
    <row r="3638" spans="1:5" x14ac:dyDescent="0.25">
      <c r="A3638" s="16">
        <v>8</v>
      </c>
      <c r="B3638" s="16">
        <v>5</v>
      </c>
      <c r="C3638" s="16">
        <v>37</v>
      </c>
      <c r="D3638" s="27">
        <v>0.45</v>
      </c>
      <c r="E3638" s="16" t="str">
        <f t="shared" si="56"/>
        <v>8537</v>
      </c>
    </row>
    <row r="3639" spans="1:5" x14ac:dyDescent="0.25">
      <c r="A3639" s="16">
        <v>8</v>
      </c>
      <c r="B3639" s="16">
        <v>5</v>
      </c>
      <c r="C3639" s="16">
        <v>38</v>
      </c>
      <c r="D3639" s="27">
        <v>0.65</v>
      </c>
      <c r="E3639" s="16" t="str">
        <f t="shared" si="56"/>
        <v>8538</v>
      </c>
    </row>
    <row r="3640" spans="1:5" x14ac:dyDescent="0.25">
      <c r="A3640" s="16">
        <v>8</v>
      </c>
      <c r="B3640" s="16">
        <v>5</v>
      </c>
      <c r="C3640" s="16">
        <v>39</v>
      </c>
      <c r="D3640" s="27">
        <v>0.3</v>
      </c>
      <c r="E3640" s="16" t="str">
        <f t="shared" si="56"/>
        <v>8539</v>
      </c>
    </row>
    <row r="3641" spans="1:5" x14ac:dyDescent="0.25">
      <c r="A3641" s="16">
        <v>8</v>
      </c>
      <c r="B3641" s="16">
        <v>5</v>
      </c>
      <c r="C3641" s="16">
        <v>40</v>
      </c>
      <c r="D3641" s="27">
        <v>0.70000000000000007</v>
      </c>
      <c r="E3641" s="16" t="str">
        <f t="shared" si="56"/>
        <v>8540</v>
      </c>
    </row>
    <row r="3642" spans="1:5" x14ac:dyDescent="0.25">
      <c r="A3642" s="16">
        <v>8</v>
      </c>
      <c r="B3642" s="16">
        <v>5</v>
      </c>
      <c r="C3642" s="16">
        <v>41</v>
      </c>
      <c r="D3642" s="27">
        <v>0.5</v>
      </c>
      <c r="E3642" s="16" t="str">
        <f t="shared" si="56"/>
        <v>8541</v>
      </c>
    </row>
    <row r="3643" spans="1:5" x14ac:dyDescent="0.25">
      <c r="A3643" s="16">
        <v>8</v>
      </c>
      <c r="B3643" s="16">
        <v>5</v>
      </c>
      <c r="C3643" s="16">
        <v>42</v>
      </c>
      <c r="D3643" s="27">
        <v>0.85</v>
      </c>
      <c r="E3643" s="16" t="str">
        <f t="shared" si="56"/>
        <v>8542</v>
      </c>
    </row>
    <row r="3644" spans="1:5" x14ac:dyDescent="0.25">
      <c r="A3644" s="16">
        <v>8</v>
      </c>
      <c r="B3644" s="16">
        <v>5</v>
      </c>
      <c r="C3644" s="16">
        <v>43</v>
      </c>
      <c r="D3644" s="27">
        <v>0.3</v>
      </c>
      <c r="E3644" s="16" t="str">
        <f t="shared" si="56"/>
        <v>8543</v>
      </c>
    </row>
    <row r="3645" spans="1:5" x14ac:dyDescent="0.25">
      <c r="A3645" s="16">
        <v>8</v>
      </c>
      <c r="B3645" s="16">
        <v>5</v>
      </c>
      <c r="C3645" s="16">
        <v>44</v>
      </c>
      <c r="D3645" s="27">
        <v>0.55000000000000004</v>
      </c>
      <c r="E3645" s="16" t="str">
        <f t="shared" si="56"/>
        <v>8544</v>
      </c>
    </row>
    <row r="3646" spans="1:5" x14ac:dyDescent="0.25">
      <c r="A3646" s="16">
        <v>8</v>
      </c>
      <c r="B3646" s="16">
        <v>5</v>
      </c>
      <c r="C3646" s="16">
        <v>45</v>
      </c>
      <c r="D3646" s="27">
        <v>0.25</v>
      </c>
      <c r="E3646" s="16" t="str">
        <f t="shared" si="56"/>
        <v>8545</v>
      </c>
    </row>
    <row r="3647" spans="1:5" x14ac:dyDescent="0.25">
      <c r="A3647" s="16">
        <v>8</v>
      </c>
      <c r="B3647" s="16">
        <v>5</v>
      </c>
      <c r="C3647" s="16">
        <v>46</v>
      </c>
      <c r="D3647" s="27">
        <v>0.75</v>
      </c>
      <c r="E3647" s="16" t="str">
        <f t="shared" si="56"/>
        <v>8546</v>
      </c>
    </row>
    <row r="3648" spans="1:5" x14ac:dyDescent="0.25">
      <c r="A3648" s="16">
        <v>8</v>
      </c>
      <c r="B3648" s="16">
        <v>5</v>
      </c>
      <c r="C3648" s="16">
        <v>47</v>
      </c>
      <c r="D3648" s="27">
        <v>0.5</v>
      </c>
      <c r="E3648" s="16" t="str">
        <f t="shared" si="56"/>
        <v>8547</v>
      </c>
    </row>
    <row r="3649" spans="1:5" x14ac:dyDescent="0.25">
      <c r="A3649" s="16">
        <v>8</v>
      </c>
      <c r="B3649" s="16">
        <v>5</v>
      </c>
      <c r="C3649" s="16">
        <v>48</v>
      </c>
      <c r="D3649" s="27">
        <v>0.5</v>
      </c>
      <c r="E3649" s="16" t="str">
        <f t="shared" si="56"/>
        <v>8548</v>
      </c>
    </row>
    <row r="3650" spans="1:5" x14ac:dyDescent="0.25">
      <c r="A3650" s="16">
        <v>8</v>
      </c>
      <c r="B3650" s="16">
        <v>5</v>
      </c>
      <c r="C3650" s="16">
        <v>49</v>
      </c>
      <c r="D3650" s="27">
        <v>0.5</v>
      </c>
      <c r="E3650" s="16" t="str">
        <f t="shared" si="56"/>
        <v>8549</v>
      </c>
    </row>
    <row r="3651" spans="1:5" x14ac:dyDescent="0.25">
      <c r="A3651" s="16">
        <v>8</v>
      </c>
      <c r="B3651" s="16">
        <v>5</v>
      </c>
      <c r="C3651" s="16">
        <v>50</v>
      </c>
      <c r="D3651" s="27">
        <v>0.5</v>
      </c>
      <c r="E3651" s="16" t="str">
        <f t="shared" ref="E3651:E3714" si="57">A3651&amp;B3651&amp;C3651</f>
        <v>8550</v>
      </c>
    </row>
    <row r="3652" spans="1:5" x14ac:dyDescent="0.25">
      <c r="A3652" s="16">
        <v>8</v>
      </c>
      <c r="B3652" s="16">
        <v>5</v>
      </c>
      <c r="C3652" s="16">
        <v>51</v>
      </c>
      <c r="D3652" s="27">
        <v>0.5</v>
      </c>
      <c r="E3652" s="16" t="str">
        <f t="shared" si="57"/>
        <v>8551</v>
      </c>
    </row>
    <row r="3653" spans="1:5" x14ac:dyDescent="0.25">
      <c r="A3653" s="16">
        <v>8</v>
      </c>
      <c r="B3653" s="16">
        <v>5</v>
      </c>
      <c r="C3653" s="16">
        <v>52</v>
      </c>
      <c r="D3653" s="27">
        <v>0.5</v>
      </c>
      <c r="E3653" s="16" t="str">
        <f t="shared" si="57"/>
        <v>8552</v>
      </c>
    </row>
    <row r="3654" spans="1:5" x14ac:dyDescent="0.25">
      <c r="A3654" s="16">
        <v>8</v>
      </c>
      <c r="B3654" s="16">
        <v>5</v>
      </c>
      <c r="C3654" s="16">
        <v>53</v>
      </c>
      <c r="D3654" s="27">
        <v>0.65</v>
      </c>
      <c r="E3654" s="16" t="str">
        <f t="shared" si="57"/>
        <v>8553</v>
      </c>
    </row>
    <row r="3655" spans="1:5" x14ac:dyDescent="0.25">
      <c r="A3655" s="16">
        <v>8</v>
      </c>
      <c r="B3655" s="16">
        <v>5</v>
      </c>
      <c r="C3655" s="16">
        <v>54</v>
      </c>
      <c r="D3655" s="27">
        <v>0.45</v>
      </c>
      <c r="E3655" s="16" t="str">
        <f t="shared" si="57"/>
        <v>8554</v>
      </c>
    </row>
    <row r="3656" spans="1:5" x14ac:dyDescent="0.25">
      <c r="A3656" s="16">
        <v>8</v>
      </c>
      <c r="B3656" s="16">
        <v>5</v>
      </c>
      <c r="C3656" s="16">
        <v>55</v>
      </c>
      <c r="D3656" s="27">
        <v>0.5</v>
      </c>
      <c r="E3656" s="16" t="str">
        <f t="shared" si="57"/>
        <v>8555</v>
      </c>
    </row>
    <row r="3657" spans="1:5" x14ac:dyDescent="0.25">
      <c r="A3657" s="16">
        <v>8</v>
      </c>
      <c r="B3657" s="16">
        <v>5</v>
      </c>
      <c r="C3657" s="16">
        <v>56</v>
      </c>
      <c r="D3657" s="27">
        <v>0.5</v>
      </c>
      <c r="E3657" s="16" t="str">
        <f t="shared" si="57"/>
        <v>8556</v>
      </c>
    </row>
    <row r="3658" spans="1:5" x14ac:dyDescent="0.25">
      <c r="A3658" s="16">
        <v>8</v>
      </c>
      <c r="B3658" s="16">
        <v>5</v>
      </c>
      <c r="C3658" s="16">
        <v>57</v>
      </c>
      <c r="D3658" s="27">
        <v>0.5</v>
      </c>
      <c r="E3658" s="16" t="str">
        <f t="shared" si="57"/>
        <v>8557</v>
      </c>
    </row>
    <row r="3659" spans="1:5" x14ac:dyDescent="0.25">
      <c r="A3659" s="16">
        <v>8</v>
      </c>
      <c r="B3659" s="16">
        <v>5</v>
      </c>
      <c r="C3659" s="16">
        <v>58</v>
      </c>
      <c r="D3659" s="27">
        <v>0.5</v>
      </c>
      <c r="E3659" s="16" t="str">
        <f t="shared" si="57"/>
        <v>8558</v>
      </c>
    </row>
    <row r="3660" spans="1:5" x14ac:dyDescent="0.25">
      <c r="A3660" s="16">
        <v>8</v>
      </c>
      <c r="B3660" s="16">
        <v>5</v>
      </c>
      <c r="C3660" s="16">
        <v>59</v>
      </c>
      <c r="D3660" s="27">
        <v>0.5</v>
      </c>
      <c r="E3660" s="16" t="str">
        <f t="shared" si="57"/>
        <v>8559</v>
      </c>
    </row>
    <row r="3661" spans="1:5" x14ac:dyDescent="0.25">
      <c r="A3661" s="16">
        <v>8</v>
      </c>
      <c r="B3661" s="16">
        <v>5</v>
      </c>
      <c r="C3661" s="16">
        <v>60</v>
      </c>
      <c r="D3661" s="27">
        <v>0.5</v>
      </c>
      <c r="E3661" s="16" t="str">
        <f t="shared" si="57"/>
        <v>8560</v>
      </c>
    </row>
    <row r="3662" spans="1:5" x14ac:dyDescent="0.25">
      <c r="A3662" s="16">
        <v>8</v>
      </c>
      <c r="B3662" s="16">
        <v>6</v>
      </c>
      <c r="C3662" s="16">
        <v>1</v>
      </c>
      <c r="D3662" s="27">
        <v>0.5</v>
      </c>
      <c r="E3662" s="16" t="str">
        <f t="shared" si="57"/>
        <v>861</v>
      </c>
    </row>
    <row r="3663" spans="1:5" x14ac:dyDescent="0.25">
      <c r="A3663" s="16">
        <v>8</v>
      </c>
      <c r="B3663" s="16">
        <v>6</v>
      </c>
      <c r="C3663" s="16">
        <v>2</v>
      </c>
      <c r="D3663" s="27">
        <v>0.5</v>
      </c>
      <c r="E3663" s="16" t="str">
        <f t="shared" si="57"/>
        <v>862</v>
      </c>
    </row>
    <row r="3664" spans="1:5" x14ac:dyDescent="0.25">
      <c r="A3664" s="16">
        <v>8</v>
      </c>
      <c r="B3664" s="16">
        <v>6</v>
      </c>
      <c r="C3664" s="16">
        <v>3</v>
      </c>
      <c r="D3664" s="27">
        <v>0.5</v>
      </c>
      <c r="E3664" s="16" t="str">
        <f t="shared" si="57"/>
        <v>863</v>
      </c>
    </row>
    <row r="3665" spans="1:5" x14ac:dyDescent="0.25">
      <c r="A3665" s="16">
        <v>8</v>
      </c>
      <c r="B3665" s="16">
        <v>6</v>
      </c>
      <c r="C3665" s="16">
        <v>4</v>
      </c>
      <c r="D3665" s="27">
        <v>0.5</v>
      </c>
      <c r="E3665" s="16" t="str">
        <f t="shared" si="57"/>
        <v>864</v>
      </c>
    </row>
    <row r="3666" spans="1:5" x14ac:dyDescent="0.25">
      <c r="A3666" s="16">
        <v>8</v>
      </c>
      <c r="B3666" s="16">
        <v>6</v>
      </c>
      <c r="C3666" s="16">
        <v>5</v>
      </c>
      <c r="D3666" s="27">
        <v>0.5</v>
      </c>
      <c r="E3666" s="16" t="str">
        <f t="shared" si="57"/>
        <v>865</v>
      </c>
    </row>
    <row r="3667" spans="1:5" x14ac:dyDescent="0.25">
      <c r="A3667" s="16">
        <v>8</v>
      </c>
      <c r="B3667" s="16">
        <v>6</v>
      </c>
      <c r="C3667" s="16">
        <v>6</v>
      </c>
      <c r="D3667" s="27">
        <v>0.5</v>
      </c>
      <c r="E3667" s="16" t="str">
        <f t="shared" si="57"/>
        <v>866</v>
      </c>
    </row>
    <row r="3668" spans="1:5" x14ac:dyDescent="0.25">
      <c r="A3668" s="16">
        <v>8</v>
      </c>
      <c r="B3668" s="16">
        <v>6</v>
      </c>
      <c r="C3668" s="16">
        <v>7</v>
      </c>
      <c r="D3668" s="27">
        <v>0.4</v>
      </c>
      <c r="E3668" s="16" t="str">
        <f t="shared" si="57"/>
        <v>867</v>
      </c>
    </row>
    <row r="3669" spans="1:5" x14ac:dyDescent="0.25">
      <c r="A3669" s="16">
        <v>8</v>
      </c>
      <c r="B3669" s="16">
        <v>6</v>
      </c>
      <c r="C3669" s="16">
        <v>8</v>
      </c>
      <c r="D3669" s="27">
        <v>0.85</v>
      </c>
      <c r="E3669" s="16" t="str">
        <f t="shared" si="57"/>
        <v>868</v>
      </c>
    </row>
    <row r="3670" spans="1:5" x14ac:dyDescent="0.25">
      <c r="A3670" s="16">
        <v>8</v>
      </c>
      <c r="B3670" s="16">
        <v>6</v>
      </c>
      <c r="C3670" s="16">
        <v>9</v>
      </c>
      <c r="D3670" s="27">
        <v>0.5</v>
      </c>
      <c r="E3670" s="16" t="str">
        <f t="shared" si="57"/>
        <v>869</v>
      </c>
    </row>
    <row r="3671" spans="1:5" x14ac:dyDescent="0.25">
      <c r="A3671" s="16">
        <v>8</v>
      </c>
      <c r="B3671" s="16">
        <v>6</v>
      </c>
      <c r="C3671" s="16">
        <v>10</v>
      </c>
      <c r="D3671" s="27">
        <v>0.5</v>
      </c>
      <c r="E3671" s="16" t="str">
        <f t="shared" si="57"/>
        <v>8610</v>
      </c>
    </row>
    <row r="3672" spans="1:5" x14ac:dyDescent="0.25">
      <c r="A3672" s="16">
        <v>8</v>
      </c>
      <c r="B3672" s="16">
        <v>6</v>
      </c>
      <c r="C3672" s="16">
        <v>11</v>
      </c>
      <c r="D3672" s="27">
        <v>0.5</v>
      </c>
      <c r="E3672" s="16" t="str">
        <f t="shared" si="57"/>
        <v>8611</v>
      </c>
    </row>
    <row r="3673" spans="1:5" x14ac:dyDescent="0.25">
      <c r="A3673" s="16">
        <v>8</v>
      </c>
      <c r="B3673" s="16">
        <v>6</v>
      </c>
      <c r="C3673" s="16">
        <v>12</v>
      </c>
      <c r="D3673" s="27">
        <v>0.5</v>
      </c>
      <c r="E3673" s="16" t="str">
        <f t="shared" si="57"/>
        <v>8612</v>
      </c>
    </row>
    <row r="3674" spans="1:5" x14ac:dyDescent="0.25">
      <c r="A3674" s="16">
        <v>8</v>
      </c>
      <c r="B3674" s="16">
        <v>6</v>
      </c>
      <c r="C3674" s="16">
        <v>13</v>
      </c>
      <c r="D3674" s="27">
        <v>0.5</v>
      </c>
      <c r="E3674" s="16" t="str">
        <f t="shared" si="57"/>
        <v>8613</v>
      </c>
    </row>
    <row r="3675" spans="1:5" x14ac:dyDescent="0.25">
      <c r="A3675" s="16">
        <v>8</v>
      </c>
      <c r="B3675" s="16">
        <v>6</v>
      </c>
      <c r="C3675" s="16">
        <v>14</v>
      </c>
      <c r="D3675" s="27">
        <v>0.5</v>
      </c>
      <c r="E3675" s="16" t="str">
        <f t="shared" si="57"/>
        <v>8614</v>
      </c>
    </row>
    <row r="3676" spans="1:5" x14ac:dyDescent="0.25">
      <c r="A3676" s="16">
        <v>8</v>
      </c>
      <c r="B3676" s="16">
        <v>6</v>
      </c>
      <c r="C3676" s="16">
        <v>15</v>
      </c>
      <c r="D3676" s="27">
        <v>0.5</v>
      </c>
      <c r="E3676" s="16" t="str">
        <f t="shared" si="57"/>
        <v>8615</v>
      </c>
    </row>
    <row r="3677" spans="1:5" x14ac:dyDescent="0.25">
      <c r="A3677" s="16">
        <v>8</v>
      </c>
      <c r="B3677" s="16">
        <v>6</v>
      </c>
      <c r="C3677" s="16">
        <v>16</v>
      </c>
      <c r="D3677" s="27">
        <v>0.5</v>
      </c>
      <c r="E3677" s="16" t="str">
        <f t="shared" si="57"/>
        <v>8616</v>
      </c>
    </row>
    <row r="3678" spans="1:5" x14ac:dyDescent="0.25">
      <c r="A3678" s="16">
        <v>8</v>
      </c>
      <c r="B3678" s="16">
        <v>6</v>
      </c>
      <c r="C3678" s="16">
        <v>17</v>
      </c>
      <c r="D3678" s="27">
        <v>0.5</v>
      </c>
      <c r="E3678" s="16" t="str">
        <f t="shared" si="57"/>
        <v>8617</v>
      </c>
    </row>
    <row r="3679" spans="1:5" x14ac:dyDescent="0.25">
      <c r="A3679" s="16">
        <v>8</v>
      </c>
      <c r="B3679" s="16">
        <v>6</v>
      </c>
      <c r="C3679" s="16">
        <v>18</v>
      </c>
      <c r="D3679" s="27">
        <v>0.5</v>
      </c>
      <c r="E3679" s="16" t="str">
        <f t="shared" si="57"/>
        <v>8618</v>
      </c>
    </row>
    <row r="3680" spans="1:5" x14ac:dyDescent="0.25">
      <c r="A3680" s="16">
        <v>8</v>
      </c>
      <c r="B3680" s="16">
        <v>6</v>
      </c>
      <c r="C3680" s="16">
        <v>19</v>
      </c>
      <c r="D3680" s="27">
        <v>0.5</v>
      </c>
      <c r="E3680" s="16" t="str">
        <f t="shared" si="57"/>
        <v>8619</v>
      </c>
    </row>
    <row r="3681" spans="1:5" x14ac:dyDescent="0.25">
      <c r="A3681" s="16">
        <v>8</v>
      </c>
      <c r="B3681" s="16">
        <v>6</v>
      </c>
      <c r="C3681" s="16">
        <v>20</v>
      </c>
      <c r="D3681" s="27">
        <v>0.5</v>
      </c>
      <c r="E3681" s="16" t="str">
        <f t="shared" si="57"/>
        <v>8620</v>
      </c>
    </row>
    <row r="3682" spans="1:5" x14ac:dyDescent="0.25">
      <c r="A3682" s="16">
        <v>8</v>
      </c>
      <c r="B3682" s="16">
        <v>6</v>
      </c>
      <c r="C3682" s="16">
        <v>21</v>
      </c>
      <c r="D3682" s="27">
        <v>0.5</v>
      </c>
      <c r="E3682" s="16" t="str">
        <f t="shared" si="57"/>
        <v>8621</v>
      </c>
    </row>
    <row r="3683" spans="1:5" x14ac:dyDescent="0.25">
      <c r="A3683" s="16">
        <v>8</v>
      </c>
      <c r="B3683" s="16">
        <v>6</v>
      </c>
      <c r="C3683" s="16">
        <v>22</v>
      </c>
      <c r="D3683" s="27">
        <v>0.5</v>
      </c>
      <c r="E3683" s="16" t="str">
        <f t="shared" si="57"/>
        <v>8622</v>
      </c>
    </row>
    <row r="3684" spans="1:5" x14ac:dyDescent="0.25">
      <c r="A3684" s="16">
        <v>8</v>
      </c>
      <c r="B3684" s="16">
        <v>6</v>
      </c>
      <c r="C3684" s="16">
        <v>23</v>
      </c>
      <c r="D3684" s="27">
        <v>0.5</v>
      </c>
      <c r="E3684" s="16" t="str">
        <f t="shared" si="57"/>
        <v>8623</v>
      </c>
    </row>
    <row r="3685" spans="1:5" x14ac:dyDescent="0.25">
      <c r="A3685" s="16">
        <v>8</v>
      </c>
      <c r="B3685" s="16">
        <v>6</v>
      </c>
      <c r="C3685" s="16">
        <v>24</v>
      </c>
      <c r="D3685" s="27">
        <v>0.5</v>
      </c>
      <c r="E3685" s="16" t="str">
        <f t="shared" si="57"/>
        <v>8624</v>
      </c>
    </row>
    <row r="3686" spans="1:5" x14ac:dyDescent="0.25">
      <c r="A3686" s="16">
        <v>8</v>
      </c>
      <c r="B3686" s="16">
        <v>6</v>
      </c>
      <c r="C3686" s="16">
        <v>25</v>
      </c>
      <c r="D3686" s="27">
        <v>0.5</v>
      </c>
      <c r="E3686" s="16" t="str">
        <f t="shared" si="57"/>
        <v>8625</v>
      </c>
    </row>
    <row r="3687" spans="1:5" x14ac:dyDescent="0.25">
      <c r="A3687" s="16">
        <v>8</v>
      </c>
      <c r="B3687" s="16">
        <v>6</v>
      </c>
      <c r="C3687" s="16">
        <v>26</v>
      </c>
      <c r="D3687" s="27">
        <v>0.5</v>
      </c>
      <c r="E3687" s="16" t="str">
        <f t="shared" si="57"/>
        <v>8626</v>
      </c>
    </row>
    <row r="3688" spans="1:5" x14ac:dyDescent="0.25">
      <c r="A3688" s="16">
        <v>8</v>
      </c>
      <c r="B3688" s="16">
        <v>6</v>
      </c>
      <c r="C3688" s="16">
        <v>27</v>
      </c>
      <c r="D3688" s="27">
        <v>0.5</v>
      </c>
      <c r="E3688" s="16" t="str">
        <f t="shared" si="57"/>
        <v>8627</v>
      </c>
    </row>
    <row r="3689" spans="1:5" x14ac:dyDescent="0.25">
      <c r="A3689" s="16">
        <v>8</v>
      </c>
      <c r="B3689" s="16">
        <v>6</v>
      </c>
      <c r="C3689" s="16">
        <v>28</v>
      </c>
      <c r="D3689" s="27">
        <v>0.70000000000000007</v>
      </c>
      <c r="E3689" s="16" t="str">
        <f t="shared" si="57"/>
        <v>8628</v>
      </c>
    </row>
    <row r="3690" spans="1:5" x14ac:dyDescent="0.25">
      <c r="A3690" s="16">
        <v>8</v>
      </c>
      <c r="B3690" s="16">
        <v>6</v>
      </c>
      <c r="C3690" s="16">
        <v>29</v>
      </c>
      <c r="D3690" s="27">
        <v>0.4</v>
      </c>
      <c r="E3690" s="16" t="str">
        <f t="shared" si="57"/>
        <v>8629</v>
      </c>
    </row>
    <row r="3691" spans="1:5" x14ac:dyDescent="0.25">
      <c r="A3691" s="16">
        <v>8</v>
      </c>
      <c r="B3691" s="16">
        <v>6</v>
      </c>
      <c r="C3691" s="16">
        <v>30</v>
      </c>
      <c r="D3691" s="27">
        <v>0.5</v>
      </c>
      <c r="E3691" s="16" t="str">
        <f t="shared" si="57"/>
        <v>8630</v>
      </c>
    </row>
    <row r="3692" spans="1:5" x14ac:dyDescent="0.25">
      <c r="A3692" s="16">
        <v>8</v>
      </c>
      <c r="B3692" s="16">
        <v>6</v>
      </c>
      <c r="C3692" s="16">
        <v>31</v>
      </c>
      <c r="D3692" s="27">
        <v>0.4</v>
      </c>
      <c r="E3692" s="16" t="str">
        <f t="shared" si="57"/>
        <v>8631</v>
      </c>
    </row>
    <row r="3693" spans="1:5" x14ac:dyDescent="0.25">
      <c r="A3693" s="16">
        <v>8</v>
      </c>
      <c r="B3693" s="16">
        <v>6</v>
      </c>
      <c r="C3693" s="16">
        <v>32</v>
      </c>
      <c r="D3693" s="27">
        <v>0.8</v>
      </c>
      <c r="E3693" s="16" t="str">
        <f t="shared" si="57"/>
        <v>8632</v>
      </c>
    </row>
    <row r="3694" spans="1:5" x14ac:dyDescent="0.25">
      <c r="A3694" s="16">
        <v>8</v>
      </c>
      <c r="B3694" s="16">
        <v>6</v>
      </c>
      <c r="C3694" s="16">
        <v>33</v>
      </c>
      <c r="D3694" s="27">
        <v>0.3</v>
      </c>
      <c r="E3694" s="16" t="str">
        <f t="shared" si="57"/>
        <v>8633</v>
      </c>
    </row>
    <row r="3695" spans="1:5" x14ac:dyDescent="0.25">
      <c r="A3695" s="16">
        <v>8</v>
      </c>
      <c r="B3695" s="16">
        <v>6</v>
      </c>
      <c r="C3695" s="16">
        <v>34</v>
      </c>
      <c r="D3695" s="27">
        <v>0.65</v>
      </c>
      <c r="E3695" s="16" t="str">
        <f t="shared" si="57"/>
        <v>8634</v>
      </c>
    </row>
    <row r="3696" spans="1:5" x14ac:dyDescent="0.25">
      <c r="A3696" s="16">
        <v>8</v>
      </c>
      <c r="B3696" s="16">
        <v>6</v>
      </c>
      <c r="C3696" s="16">
        <v>35</v>
      </c>
      <c r="D3696" s="27">
        <v>0.4</v>
      </c>
      <c r="E3696" s="16" t="str">
        <f t="shared" si="57"/>
        <v>8635</v>
      </c>
    </row>
    <row r="3697" spans="1:5" x14ac:dyDescent="0.25">
      <c r="A3697" s="16">
        <v>8</v>
      </c>
      <c r="B3697" s="16">
        <v>6</v>
      </c>
      <c r="C3697" s="16">
        <v>36</v>
      </c>
      <c r="D3697" s="27">
        <v>0.65</v>
      </c>
      <c r="E3697" s="16" t="str">
        <f t="shared" si="57"/>
        <v>8636</v>
      </c>
    </row>
    <row r="3698" spans="1:5" x14ac:dyDescent="0.25">
      <c r="A3698" s="16">
        <v>8</v>
      </c>
      <c r="B3698" s="16">
        <v>6</v>
      </c>
      <c r="C3698" s="16">
        <v>37</v>
      </c>
      <c r="D3698" s="27">
        <v>0.65</v>
      </c>
      <c r="E3698" s="16" t="str">
        <f t="shared" si="57"/>
        <v>8637</v>
      </c>
    </row>
    <row r="3699" spans="1:5" x14ac:dyDescent="0.25">
      <c r="A3699" s="16">
        <v>8</v>
      </c>
      <c r="B3699" s="16">
        <v>6</v>
      </c>
      <c r="C3699" s="16">
        <v>38</v>
      </c>
      <c r="D3699" s="27">
        <v>0.65</v>
      </c>
      <c r="E3699" s="16" t="str">
        <f t="shared" si="57"/>
        <v>8638</v>
      </c>
    </row>
    <row r="3700" spans="1:5" x14ac:dyDescent="0.25">
      <c r="A3700" s="16">
        <v>8</v>
      </c>
      <c r="B3700" s="16">
        <v>6</v>
      </c>
      <c r="C3700" s="16">
        <v>39</v>
      </c>
      <c r="D3700" s="27">
        <v>0.65</v>
      </c>
      <c r="E3700" s="16" t="str">
        <f t="shared" si="57"/>
        <v>8639</v>
      </c>
    </row>
    <row r="3701" spans="1:5" x14ac:dyDescent="0.25">
      <c r="A3701" s="16">
        <v>8</v>
      </c>
      <c r="B3701" s="16">
        <v>6</v>
      </c>
      <c r="C3701" s="16">
        <v>40</v>
      </c>
      <c r="D3701" s="27">
        <v>0.65</v>
      </c>
      <c r="E3701" s="16" t="str">
        <f t="shared" si="57"/>
        <v>8640</v>
      </c>
    </row>
    <row r="3702" spans="1:5" x14ac:dyDescent="0.25">
      <c r="A3702" s="16">
        <v>8</v>
      </c>
      <c r="B3702" s="16">
        <v>6</v>
      </c>
      <c r="C3702" s="16">
        <v>41</v>
      </c>
      <c r="D3702" s="27">
        <v>0.65</v>
      </c>
      <c r="E3702" s="16" t="str">
        <f t="shared" si="57"/>
        <v>8641</v>
      </c>
    </row>
    <row r="3703" spans="1:5" x14ac:dyDescent="0.25">
      <c r="A3703" s="16">
        <v>8</v>
      </c>
      <c r="B3703" s="16">
        <v>6</v>
      </c>
      <c r="C3703" s="16">
        <v>42</v>
      </c>
      <c r="D3703" s="27">
        <v>0.65</v>
      </c>
      <c r="E3703" s="16" t="str">
        <f t="shared" si="57"/>
        <v>8642</v>
      </c>
    </row>
    <row r="3704" spans="1:5" x14ac:dyDescent="0.25">
      <c r="A3704" s="16">
        <v>8</v>
      </c>
      <c r="B3704" s="16">
        <v>6</v>
      </c>
      <c r="C3704" s="16">
        <v>43</v>
      </c>
      <c r="D3704" s="27">
        <v>0.65</v>
      </c>
      <c r="E3704" s="16" t="str">
        <f t="shared" si="57"/>
        <v>8643</v>
      </c>
    </row>
    <row r="3705" spans="1:5" x14ac:dyDescent="0.25">
      <c r="A3705" s="16">
        <v>8</v>
      </c>
      <c r="B3705" s="16">
        <v>6</v>
      </c>
      <c r="C3705" s="16">
        <v>44</v>
      </c>
      <c r="D3705" s="27">
        <v>0.65</v>
      </c>
      <c r="E3705" s="16" t="str">
        <f t="shared" si="57"/>
        <v>8644</v>
      </c>
    </row>
    <row r="3706" spans="1:5" x14ac:dyDescent="0.25">
      <c r="A3706" s="16">
        <v>8</v>
      </c>
      <c r="B3706" s="16">
        <v>6</v>
      </c>
      <c r="C3706" s="16">
        <v>45</v>
      </c>
      <c r="D3706" s="27">
        <v>0.65</v>
      </c>
      <c r="E3706" s="16" t="str">
        <f t="shared" si="57"/>
        <v>8645</v>
      </c>
    </row>
    <row r="3707" spans="1:5" x14ac:dyDescent="0.25">
      <c r="A3707" s="16">
        <v>8</v>
      </c>
      <c r="B3707" s="16">
        <v>6</v>
      </c>
      <c r="C3707" s="16">
        <v>46</v>
      </c>
      <c r="D3707" s="27">
        <v>0.65</v>
      </c>
      <c r="E3707" s="16" t="str">
        <f t="shared" si="57"/>
        <v>8646</v>
      </c>
    </row>
    <row r="3708" spans="1:5" x14ac:dyDescent="0.25">
      <c r="A3708" s="16">
        <v>8</v>
      </c>
      <c r="B3708" s="16">
        <v>6</v>
      </c>
      <c r="C3708" s="16">
        <v>47</v>
      </c>
      <c r="D3708" s="27">
        <v>0.65</v>
      </c>
      <c r="E3708" s="16" t="str">
        <f t="shared" si="57"/>
        <v>8647</v>
      </c>
    </row>
    <row r="3709" spans="1:5" x14ac:dyDescent="0.25">
      <c r="A3709" s="16">
        <v>8</v>
      </c>
      <c r="B3709" s="16">
        <v>6</v>
      </c>
      <c r="C3709" s="16">
        <v>48</v>
      </c>
      <c r="D3709" s="27">
        <v>0.65</v>
      </c>
      <c r="E3709" s="16" t="str">
        <f t="shared" si="57"/>
        <v>8648</v>
      </c>
    </row>
    <row r="3710" spans="1:5" x14ac:dyDescent="0.25">
      <c r="A3710" s="16">
        <v>8</v>
      </c>
      <c r="B3710" s="16">
        <v>6</v>
      </c>
      <c r="C3710" s="16">
        <v>49</v>
      </c>
      <c r="D3710" s="27">
        <v>0.65</v>
      </c>
      <c r="E3710" s="16" t="str">
        <f t="shared" si="57"/>
        <v>8649</v>
      </c>
    </row>
    <row r="3711" spans="1:5" x14ac:dyDescent="0.25">
      <c r="A3711" s="16">
        <v>8</v>
      </c>
      <c r="B3711" s="16">
        <v>6</v>
      </c>
      <c r="C3711" s="16">
        <v>50</v>
      </c>
      <c r="D3711" s="27">
        <v>0.45</v>
      </c>
      <c r="E3711" s="16" t="str">
        <f t="shared" si="57"/>
        <v>8650</v>
      </c>
    </row>
    <row r="3712" spans="1:5" x14ac:dyDescent="0.25">
      <c r="A3712" s="16">
        <v>8</v>
      </c>
      <c r="B3712" s="16">
        <v>6</v>
      </c>
      <c r="C3712" s="16">
        <v>51</v>
      </c>
      <c r="D3712" s="27">
        <v>0.75</v>
      </c>
      <c r="E3712" s="16" t="str">
        <f t="shared" si="57"/>
        <v>8651</v>
      </c>
    </row>
    <row r="3713" spans="1:5" x14ac:dyDescent="0.25">
      <c r="A3713" s="16">
        <v>8</v>
      </c>
      <c r="B3713" s="16">
        <v>6</v>
      </c>
      <c r="C3713" s="16">
        <v>52</v>
      </c>
      <c r="D3713" s="27">
        <v>0.35000000000000003</v>
      </c>
      <c r="E3713" s="16" t="str">
        <f t="shared" si="57"/>
        <v>8652</v>
      </c>
    </row>
    <row r="3714" spans="1:5" x14ac:dyDescent="0.25">
      <c r="A3714" s="16">
        <v>8</v>
      </c>
      <c r="B3714" s="16">
        <v>6</v>
      </c>
      <c r="C3714" s="16">
        <v>53</v>
      </c>
      <c r="D3714" s="27">
        <v>0.95000000000000007</v>
      </c>
      <c r="E3714" s="16" t="str">
        <f t="shared" si="57"/>
        <v>8653</v>
      </c>
    </row>
    <row r="3715" spans="1:5" x14ac:dyDescent="0.25">
      <c r="A3715" s="16">
        <v>8</v>
      </c>
      <c r="B3715" s="16">
        <v>6</v>
      </c>
      <c r="C3715" s="16">
        <v>54</v>
      </c>
      <c r="D3715" s="27">
        <v>0.75</v>
      </c>
      <c r="E3715" s="16" t="str">
        <f t="shared" ref="E3715:E3778" si="58">A3715&amp;B3715&amp;C3715</f>
        <v>8654</v>
      </c>
    </row>
    <row r="3716" spans="1:5" x14ac:dyDescent="0.25">
      <c r="A3716" s="16">
        <v>8</v>
      </c>
      <c r="B3716" s="16">
        <v>6</v>
      </c>
      <c r="C3716" s="16">
        <v>55</v>
      </c>
      <c r="D3716" s="27">
        <v>0.85</v>
      </c>
      <c r="E3716" s="16" t="str">
        <f t="shared" si="58"/>
        <v>8655</v>
      </c>
    </row>
    <row r="3717" spans="1:5" x14ac:dyDescent="0.25">
      <c r="A3717" s="16">
        <v>8</v>
      </c>
      <c r="B3717" s="16">
        <v>6</v>
      </c>
      <c r="C3717" s="16">
        <v>56</v>
      </c>
      <c r="D3717" s="27">
        <v>0.5</v>
      </c>
      <c r="E3717" s="16" t="str">
        <f t="shared" si="58"/>
        <v>8656</v>
      </c>
    </row>
    <row r="3718" spans="1:5" x14ac:dyDescent="0.25">
      <c r="A3718" s="16">
        <v>8</v>
      </c>
      <c r="B3718" s="16">
        <v>6</v>
      </c>
      <c r="C3718" s="16">
        <v>57</v>
      </c>
      <c r="D3718" s="27">
        <v>0.65</v>
      </c>
      <c r="E3718" s="16" t="str">
        <f t="shared" si="58"/>
        <v>8657</v>
      </c>
    </row>
    <row r="3719" spans="1:5" x14ac:dyDescent="0.25">
      <c r="A3719" s="16">
        <v>8</v>
      </c>
      <c r="B3719" s="16">
        <v>6</v>
      </c>
      <c r="C3719" s="16">
        <v>58</v>
      </c>
      <c r="D3719" s="27">
        <v>0.55000000000000004</v>
      </c>
      <c r="E3719" s="16" t="str">
        <f t="shared" si="58"/>
        <v>8658</v>
      </c>
    </row>
    <row r="3720" spans="1:5" x14ac:dyDescent="0.25">
      <c r="A3720" s="16">
        <v>8</v>
      </c>
      <c r="B3720" s="16">
        <v>6</v>
      </c>
      <c r="C3720" s="16">
        <v>59</v>
      </c>
      <c r="D3720" s="27">
        <v>0.55000000000000004</v>
      </c>
      <c r="E3720" s="16" t="str">
        <f t="shared" si="58"/>
        <v>8659</v>
      </c>
    </row>
    <row r="3721" spans="1:5" x14ac:dyDescent="0.25">
      <c r="A3721" s="16">
        <v>8</v>
      </c>
      <c r="B3721" s="16">
        <v>6</v>
      </c>
      <c r="C3721" s="16">
        <v>60</v>
      </c>
      <c r="D3721" s="27">
        <v>0.55000000000000004</v>
      </c>
      <c r="E3721" s="16" t="str">
        <f t="shared" si="58"/>
        <v>8660</v>
      </c>
    </row>
    <row r="3722" spans="1:5" x14ac:dyDescent="0.25">
      <c r="A3722" s="16">
        <v>8</v>
      </c>
      <c r="B3722" s="16">
        <v>7</v>
      </c>
      <c r="C3722" s="16">
        <v>1</v>
      </c>
      <c r="D3722" s="27">
        <v>0.55000000000000004</v>
      </c>
      <c r="E3722" s="16" t="str">
        <f t="shared" si="58"/>
        <v>871</v>
      </c>
    </row>
    <row r="3723" spans="1:5" x14ac:dyDescent="0.25">
      <c r="A3723" s="16">
        <v>8</v>
      </c>
      <c r="B3723" s="16">
        <v>7</v>
      </c>
      <c r="C3723" s="16">
        <v>2</v>
      </c>
      <c r="D3723" s="27">
        <v>0.55000000000000004</v>
      </c>
      <c r="E3723" s="16" t="str">
        <f t="shared" si="58"/>
        <v>872</v>
      </c>
    </row>
    <row r="3724" spans="1:5" x14ac:dyDescent="0.25">
      <c r="A3724" s="16">
        <v>8</v>
      </c>
      <c r="B3724" s="16">
        <v>7</v>
      </c>
      <c r="C3724" s="16">
        <v>3</v>
      </c>
      <c r="D3724" s="27">
        <v>0.55000000000000004</v>
      </c>
      <c r="E3724" s="16" t="str">
        <f t="shared" si="58"/>
        <v>873</v>
      </c>
    </row>
    <row r="3725" spans="1:5" x14ac:dyDescent="0.25">
      <c r="A3725" s="16">
        <v>8</v>
      </c>
      <c r="B3725" s="16">
        <v>7</v>
      </c>
      <c r="C3725" s="16">
        <v>4</v>
      </c>
      <c r="D3725" s="27">
        <v>0.55000000000000004</v>
      </c>
      <c r="E3725" s="16" t="str">
        <f t="shared" si="58"/>
        <v>874</v>
      </c>
    </row>
    <row r="3726" spans="1:5" x14ac:dyDescent="0.25">
      <c r="A3726" s="16">
        <v>8</v>
      </c>
      <c r="B3726" s="16">
        <v>7</v>
      </c>
      <c r="C3726" s="16">
        <v>5</v>
      </c>
      <c r="D3726" s="27">
        <v>0.55000000000000004</v>
      </c>
      <c r="E3726" s="16" t="str">
        <f t="shared" si="58"/>
        <v>875</v>
      </c>
    </row>
    <row r="3727" spans="1:5" x14ac:dyDescent="0.25">
      <c r="A3727" s="16">
        <v>8</v>
      </c>
      <c r="B3727" s="16">
        <v>7</v>
      </c>
      <c r="C3727" s="16">
        <v>6</v>
      </c>
      <c r="D3727" s="27">
        <v>0.55000000000000004</v>
      </c>
      <c r="E3727" s="16" t="str">
        <f t="shared" si="58"/>
        <v>876</v>
      </c>
    </row>
    <row r="3728" spans="1:5" x14ac:dyDescent="0.25">
      <c r="A3728" s="16">
        <v>8</v>
      </c>
      <c r="B3728" s="16">
        <v>7</v>
      </c>
      <c r="C3728" s="16">
        <v>7</v>
      </c>
      <c r="D3728" s="27">
        <v>0.55000000000000004</v>
      </c>
      <c r="E3728" s="16" t="str">
        <f t="shared" si="58"/>
        <v>877</v>
      </c>
    </row>
    <row r="3729" spans="1:5" x14ac:dyDescent="0.25">
      <c r="A3729" s="16">
        <v>8</v>
      </c>
      <c r="B3729" s="16">
        <v>7</v>
      </c>
      <c r="C3729" s="16">
        <v>8</v>
      </c>
      <c r="D3729" s="27">
        <v>0.55000000000000004</v>
      </c>
      <c r="E3729" s="16" t="str">
        <f t="shared" si="58"/>
        <v>878</v>
      </c>
    </row>
    <row r="3730" spans="1:5" x14ac:dyDescent="0.25">
      <c r="A3730" s="16">
        <v>8</v>
      </c>
      <c r="B3730" s="16">
        <v>7</v>
      </c>
      <c r="C3730" s="16">
        <v>9</v>
      </c>
      <c r="D3730" s="27">
        <v>0.55000000000000004</v>
      </c>
      <c r="E3730" s="16" t="str">
        <f t="shared" si="58"/>
        <v>879</v>
      </c>
    </row>
    <row r="3731" spans="1:5" x14ac:dyDescent="0.25">
      <c r="A3731" s="16">
        <v>8</v>
      </c>
      <c r="B3731" s="16">
        <v>7</v>
      </c>
      <c r="C3731" s="16">
        <v>10</v>
      </c>
      <c r="D3731" s="27">
        <v>0.55000000000000004</v>
      </c>
      <c r="E3731" s="16" t="str">
        <f t="shared" si="58"/>
        <v>8710</v>
      </c>
    </row>
    <row r="3732" spans="1:5" x14ac:dyDescent="0.25">
      <c r="A3732" s="16">
        <v>8</v>
      </c>
      <c r="B3732" s="16">
        <v>7</v>
      </c>
      <c r="C3732" s="16">
        <v>11</v>
      </c>
      <c r="D3732" s="27">
        <v>0.55000000000000004</v>
      </c>
      <c r="E3732" s="16" t="str">
        <f t="shared" si="58"/>
        <v>8711</v>
      </c>
    </row>
    <row r="3733" spans="1:5" x14ac:dyDescent="0.25">
      <c r="A3733" s="16">
        <v>8</v>
      </c>
      <c r="B3733" s="16">
        <v>7</v>
      </c>
      <c r="C3733" s="16">
        <v>12</v>
      </c>
      <c r="D3733" s="27">
        <v>0.55000000000000004</v>
      </c>
      <c r="E3733" s="16" t="str">
        <f t="shared" si="58"/>
        <v>8712</v>
      </c>
    </row>
    <row r="3734" spans="1:5" x14ac:dyDescent="0.25">
      <c r="A3734" s="16">
        <v>8</v>
      </c>
      <c r="B3734" s="16">
        <v>7</v>
      </c>
      <c r="C3734" s="16">
        <v>13</v>
      </c>
      <c r="D3734" s="27">
        <v>0.55000000000000004</v>
      </c>
      <c r="E3734" s="16" t="str">
        <f t="shared" si="58"/>
        <v>8713</v>
      </c>
    </row>
    <row r="3735" spans="1:5" x14ac:dyDescent="0.25">
      <c r="A3735" s="16">
        <v>8</v>
      </c>
      <c r="B3735" s="16">
        <v>7</v>
      </c>
      <c r="C3735" s="16">
        <v>14</v>
      </c>
      <c r="D3735" s="27">
        <v>0.55000000000000004</v>
      </c>
      <c r="E3735" s="16" t="str">
        <f t="shared" si="58"/>
        <v>8714</v>
      </c>
    </row>
    <row r="3736" spans="1:5" x14ac:dyDescent="0.25">
      <c r="A3736" s="16">
        <v>8</v>
      </c>
      <c r="B3736" s="16">
        <v>7</v>
      </c>
      <c r="C3736" s="16">
        <v>15</v>
      </c>
      <c r="D3736" s="27">
        <v>0.55000000000000004</v>
      </c>
      <c r="E3736" s="16" t="str">
        <f t="shared" si="58"/>
        <v>8715</v>
      </c>
    </row>
    <row r="3737" spans="1:5" x14ac:dyDescent="0.25">
      <c r="A3737" s="16">
        <v>8</v>
      </c>
      <c r="B3737" s="16">
        <v>7</v>
      </c>
      <c r="C3737" s="16">
        <v>16</v>
      </c>
      <c r="D3737" s="27">
        <v>0.6</v>
      </c>
      <c r="E3737" s="16" t="str">
        <f t="shared" si="58"/>
        <v>8716</v>
      </c>
    </row>
    <row r="3738" spans="1:5" x14ac:dyDescent="0.25">
      <c r="A3738" s="16">
        <v>8</v>
      </c>
      <c r="B3738" s="16">
        <v>7</v>
      </c>
      <c r="C3738" s="16">
        <v>17</v>
      </c>
      <c r="D3738" s="27">
        <v>0.5</v>
      </c>
      <c r="E3738" s="16" t="str">
        <f t="shared" si="58"/>
        <v>8717</v>
      </c>
    </row>
    <row r="3739" spans="1:5" x14ac:dyDescent="0.25">
      <c r="A3739" s="16">
        <v>8</v>
      </c>
      <c r="B3739" s="16">
        <v>7</v>
      </c>
      <c r="C3739" s="16">
        <v>18</v>
      </c>
      <c r="D3739" s="27">
        <v>0.55000000000000004</v>
      </c>
      <c r="E3739" s="16" t="str">
        <f t="shared" si="58"/>
        <v>8718</v>
      </c>
    </row>
    <row r="3740" spans="1:5" x14ac:dyDescent="0.25">
      <c r="A3740" s="16">
        <v>8</v>
      </c>
      <c r="B3740" s="16">
        <v>7</v>
      </c>
      <c r="C3740" s="16">
        <v>19</v>
      </c>
      <c r="D3740" s="27">
        <v>0.55000000000000004</v>
      </c>
      <c r="E3740" s="16" t="str">
        <f t="shared" si="58"/>
        <v>8719</v>
      </c>
    </row>
    <row r="3741" spans="1:5" x14ac:dyDescent="0.25">
      <c r="A3741" s="16">
        <v>8</v>
      </c>
      <c r="B3741" s="16">
        <v>7</v>
      </c>
      <c r="C3741" s="16">
        <v>20</v>
      </c>
      <c r="D3741" s="27">
        <v>0.55000000000000004</v>
      </c>
      <c r="E3741" s="16" t="str">
        <f t="shared" si="58"/>
        <v>8720</v>
      </c>
    </row>
    <row r="3742" spans="1:5" x14ac:dyDescent="0.25">
      <c r="A3742" s="16">
        <v>8</v>
      </c>
      <c r="B3742" s="16">
        <v>7</v>
      </c>
      <c r="C3742" s="16">
        <v>21</v>
      </c>
      <c r="D3742" s="27">
        <v>0.55000000000000004</v>
      </c>
      <c r="E3742" s="16" t="str">
        <f t="shared" si="58"/>
        <v>8721</v>
      </c>
    </row>
    <row r="3743" spans="1:5" x14ac:dyDescent="0.25">
      <c r="A3743" s="16">
        <v>8</v>
      </c>
      <c r="B3743" s="16">
        <v>7</v>
      </c>
      <c r="C3743" s="16">
        <v>22</v>
      </c>
      <c r="D3743" s="27">
        <v>0.4</v>
      </c>
      <c r="E3743" s="16" t="str">
        <f t="shared" si="58"/>
        <v>8722</v>
      </c>
    </row>
    <row r="3744" spans="1:5" x14ac:dyDescent="0.25">
      <c r="A3744" s="16">
        <v>8</v>
      </c>
      <c r="B3744" s="16">
        <v>7</v>
      </c>
      <c r="C3744" s="16">
        <v>23</v>
      </c>
      <c r="D3744" s="27">
        <v>0.3</v>
      </c>
      <c r="E3744" s="16" t="str">
        <f t="shared" si="58"/>
        <v>8723</v>
      </c>
    </row>
    <row r="3745" spans="1:5" x14ac:dyDescent="0.25">
      <c r="A3745" s="16">
        <v>8</v>
      </c>
      <c r="B3745" s="16">
        <v>7</v>
      </c>
      <c r="C3745" s="16">
        <v>24</v>
      </c>
      <c r="D3745" s="27">
        <v>0.70000000000000007</v>
      </c>
      <c r="E3745" s="16" t="str">
        <f t="shared" si="58"/>
        <v>8724</v>
      </c>
    </row>
    <row r="3746" spans="1:5" x14ac:dyDescent="0.25">
      <c r="A3746" s="16">
        <v>8</v>
      </c>
      <c r="B3746" s="16">
        <v>7</v>
      </c>
      <c r="C3746" s="16">
        <v>25</v>
      </c>
      <c r="D3746" s="27">
        <v>0.55000000000000004</v>
      </c>
      <c r="E3746" s="16" t="str">
        <f t="shared" si="58"/>
        <v>8725</v>
      </c>
    </row>
    <row r="3747" spans="1:5" x14ac:dyDescent="0.25">
      <c r="A3747" s="16">
        <v>8</v>
      </c>
      <c r="B3747" s="16">
        <v>7</v>
      </c>
      <c r="C3747" s="16">
        <v>26</v>
      </c>
      <c r="D3747" s="27">
        <v>0.6</v>
      </c>
      <c r="E3747" s="16" t="str">
        <f t="shared" si="58"/>
        <v>8726</v>
      </c>
    </row>
    <row r="3748" spans="1:5" x14ac:dyDescent="0.25">
      <c r="A3748" s="16">
        <v>8</v>
      </c>
      <c r="B3748" s="16">
        <v>7</v>
      </c>
      <c r="C3748" s="16">
        <v>27</v>
      </c>
      <c r="D3748" s="27">
        <v>0.4</v>
      </c>
      <c r="E3748" s="16" t="str">
        <f t="shared" si="58"/>
        <v>8727</v>
      </c>
    </row>
    <row r="3749" spans="1:5" x14ac:dyDescent="0.25">
      <c r="A3749" s="16">
        <v>8</v>
      </c>
      <c r="B3749" s="16">
        <v>7</v>
      </c>
      <c r="C3749" s="16">
        <v>28</v>
      </c>
      <c r="D3749" s="27">
        <v>0.5</v>
      </c>
      <c r="E3749" s="16" t="str">
        <f t="shared" si="58"/>
        <v>8728</v>
      </c>
    </row>
    <row r="3750" spans="1:5" x14ac:dyDescent="0.25">
      <c r="A3750" s="16">
        <v>8</v>
      </c>
      <c r="B3750" s="16">
        <v>7</v>
      </c>
      <c r="C3750" s="16">
        <v>29</v>
      </c>
      <c r="D3750" s="27">
        <v>0.5</v>
      </c>
      <c r="E3750" s="16" t="str">
        <f t="shared" si="58"/>
        <v>8729</v>
      </c>
    </row>
    <row r="3751" spans="1:5" x14ac:dyDescent="0.25">
      <c r="A3751" s="16">
        <v>8</v>
      </c>
      <c r="B3751" s="16">
        <v>7</v>
      </c>
      <c r="C3751" s="16">
        <v>30</v>
      </c>
      <c r="D3751" s="27">
        <v>0.5</v>
      </c>
      <c r="E3751" s="16" t="str">
        <f t="shared" si="58"/>
        <v>8730</v>
      </c>
    </row>
    <row r="3752" spans="1:5" x14ac:dyDescent="0.25">
      <c r="A3752" s="16">
        <v>8</v>
      </c>
      <c r="B3752" s="16">
        <v>7</v>
      </c>
      <c r="C3752" s="16">
        <v>31</v>
      </c>
      <c r="D3752" s="27">
        <v>0.5</v>
      </c>
      <c r="E3752" s="16" t="str">
        <f t="shared" si="58"/>
        <v>8731</v>
      </c>
    </row>
    <row r="3753" spans="1:5" x14ac:dyDescent="0.25">
      <c r="A3753" s="16">
        <v>8</v>
      </c>
      <c r="B3753" s="16">
        <v>7</v>
      </c>
      <c r="C3753" s="16">
        <v>32</v>
      </c>
      <c r="D3753" s="27">
        <v>0.5</v>
      </c>
      <c r="E3753" s="16" t="str">
        <f t="shared" si="58"/>
        <v>8732</v>
      </c>
    </row>
    <row r="3754" spans="1:5" x14ac:dyDescent="0.25">
      <c r="A3754" s="16">
        <v>8</v>
      </c>
      <c r="B3754" s="16">
        <v>7</v>
      </c>
      <c r="C3754" s="16">
        <v>33</v>
      </c>
      <c r="D3754" s="27">
        <v>0.5</v>
      </c>
      <c r="E3754" s="16" t="str">
        <f t="shared" si="58"/>
        <v>8733</v>
      </c>
    </row>
    <row r="3755" spans="1:5" x14ac:dyDescent="0.25">
      <c r="A3755" s="16">
        <v>8</v>
      </c>
      <c r="B3755" s="16">
        <v>7</v>
      </c>
      <c r="C3755" s="16">
        <v>34</v>
      </c>
      <c r="D3755" s="27">
        <v>0.5</v>
      </c>
      <c r="E3755" s="16" t="str">
        <f t="shared" si="58"/>
        <v>8734</v>
      </c>
    </row>
    <row r="3756" spans="1:5" x14ac:dyDescent="0.25">
      <c r="A3756" s="16">
        <v>8</v>
      </c>
      <c r="B3756" s="16">
        <v>7</v>
      </c>
      <c r="C3756" s="16">
        <v>35</v>
      </c>
      <c r="D3756" s="27">
        <v>0.5</v>
      </c>
      <c r="E3756" s="16" t="str">
        <f t="shared" si="58"/>
        <v>8735</v>
      </c>
    </row>
    <row r="3757" spans="1:5" x14ac:dyDescent="0.25">
      <c r="A3757" s="16">
        <v>8</v>
      </c>
      <c r="B3757" s="16">
        <v>7</v>
      </c>
      <c r="C3757" s="16">
        <v>36</v>
      </c>
      <c r="D3757" s="27">
        <v>0.5</v>
      </c>
      <c r="E3757" s="16" t="str">
        <f t="shared" si="58"/>
        <v>8736</v>
      </c>
    </row>
    <row r="3758" spans="1:5" x14ac:dyDescent="0.25">
      <c r="A3758" s="16">
        <v>8</v>
      </c>
      <c r="B3758" s="16">
        <v>7</v>
      </c>
      <c r="C3758" s="16">
        <v>37</v>
      </c>
      <c r="D3758" s="27">
        <v>0.5</v>
      </c>
      <c r="E3758" s="16" t="str">
        <f t="shared" si="58"/>
        <v>8737</v>
      </c>
    </row>
    <row r="3759" spans="1:5" x14ac:dyDescent="0.25">
      <c r="A3759" s="16">
        <v>8</v>
      </c>
      <c r="B3759" s="16">
        <v>7</v>
      </c>
      <c r="C3759" s="16">
        <v>38</v>
      </c>
      <c r="D3759" s="27">
        <v>0.70000000000000007</v>
      </c>
      <c r="E3759" s="16" t="str">
        <f t="shared" si="58"/>
        <v>8738</v>
      </c>
    </row>
    <row r="3760" spans="1:5" x14ac:dyDescent="0.25">
      <c r="A3760" s="16">
        <v>8</v>
      </c>
      <c r="B3760" s="16">
        <v>7</v>
      </c>
      <c r="C3760" s="16">
        <v>39</v>
      </c>
      <c r="D3760" s="27">
        <v>0.55000000000000004</v>
      </c>
      <c r="E3760" s="16" t="str">
        <f t="shared" si="58"/>
        <v>8739</v>
      </c>
    </row>
    <row r="3761" spans="1:5" x14ac:dyDescent="0.25">
      <c r="A3761" s="16">
        <v>8</v>
      </c>
      <c r="B3761" s="16">
        <v>7</v>
      </c>
      <c r="C3761" s="16">
        <v>40</v>
      </c>
      <c r="D3761" s="27">
        <v>0.3</v>
      </c>
      <c r="E3761" s="16" t="str">
        <f t="shared" si="58"/>
        <v>8740</v>
      </c>
    </row>
    <row r="3762" spans="1:5" x14ac:dyDescent="0.25">
      <c r="A3762" s="16">
        <v>8</v>
      </c>
      <c r="B3762" s="16">
        <v>7</v>
      </c>
      <c r="C3762" s="16">
        <v>41</v>
      </c>
      <c r="D3762" s="27">
        <v>0.65</v>
      </c>
      <c r="E3762" s="16" t="str">
        <f t="shared" si="58"/>
        <v>8741</v>
      </c>
    </row>
    <row r="3763" spans="1:5" x14ac:dyDescent="0.25">
      <c r="A3763" s="16">
        <v>8</v>
      </c>
      <c r="B3763" s="16">
        <v>7</v>
      </c>
      <c r="C3763" s="16">
        <v>42</v>
      </c>
      <c r="D3763" s="27">
        <v>0.2</v>
      </c>
      <c r="E3763" s="16" t="str">
        <f t="shared" si="58"/>
        <v>8742</v>
      </c>
    </row>
    <row r="3764" spans="1:5" x14ac:dyDescent="0.25">
      <c r="A3764" s="16">
        <v>8</v>
      </c>
      <c r="B3764" s="16">
        <v>7</v>
      </c>
      <c r="C3764" s="16">
        <v>43</v>
      </c>
      <c r="D3764" s="27">
        <v>0.4</v>
      </c>
      <c r="E3764" s="16" t="str">
        <f t="shared" si="58"/>
        <v>8743</v>
      </c>
    </row>
    <row r="3765" spans="1:5" x14ac:dyDescent="0.25">
      <c r="A3765" s="16">
        <v>8</v>
      </c>
      <c r="B3765" s="16">
        <v>7</v>
      </c>
      <c r="C3765" s="16">
        <v>44</v>
      </c>
      <c r="D3765" s="27">
        <v>0.4</v>
      </c>
      <c r="E3765" s="16" t="str">
        <f t="shared" si="58"/>
        <v>8744</v>
      </c>
    </row>
    <row r="3766" spans="1:5" x14ac:dyDescent="0.25">
      <c r="A3766" s="16">
        <v>8</v>
      </c>
      <c r="B3766" s="16">
        <v>7</v>
      </c>
      <c r="C3766" s="16">
        <v>45</v>
      </c>
      <c r="D3766" s="27">
        <v>0.4</v>
      </c>
      <c r="E3766" s="16" t="str">
        <f t="shared" si="58"/>
        <v>8745</v>
      </c>
    </row>
    <row r="3767" spans="1:5" x14ac:dyDescent="0.25">
      <c r="A3767" s="16">
        <v>8</v>
      </c>
      <c r="B3767" s="16">
        <v>7</v>
      </c>
      <c r="C3767" s="16">
        <v>46</v>
      </c>
      <c r="D3767" s="27">
        <v>0.4</v>
      </c>
      <c r="E3767" s="16" t="str">
        <f t="shared" si="58"/>
        <v>8746</v>
      </c>
    </row>
    <row r="3768" spans="1:5" x14ac:dyDescent="0.25">
      <c r="A3768" s="16">
        <v>8</v>
      </c>
      <c r="B3768" s="16">
        <v>7</v>
      </c>
      <c r="C3768" s="16">
        <v>47</v>
      </c>
      <c r="D3768" s="27">
        <v>0.4</v>
      </c>
      <c r="E3768" s="16" t="str">
        <f t="shared" si="58"/>
        <v>8747</v>
      </c>
    </row>
    <row r="3769" spans="1:5" x14ac:dyDescent="0.25">
      <c r="A3769" s="16">
        <v>8</v>
      </c>
      <c r="B3769" s="16">
        <v>7</v>
      </c>
      <c r="C3769" s="16">
        <v>48</v>
      </c>
      <c r="D3769" s="27">
        <v>0.4</v>
      </c>
      <c r="E3769" s="16" t="str">
        <f t="shared" si="58"/>
        <v>8748</v>
      </c>
    </row>
    <row r="3770" spans="1:5" x14ac:dyDescent="0.25">
      <c r="A3770" s="16">
        <v>8</v>
      </c>
      <c r="B3770" s="16">
        <v>7</v>
      </c>
      <c r="C3770" s="16">
        <v>49</v>
      </c>
      <c r="D3770" s="27">
        <v>0.4</v>
      </c>
      <c r="E3770" s="16" t="str">
        <f t="shared" si="58"/>
        <v>8749</v>
      </c>
    </row>
    <row r="3771" spans="1:5" x14ac:dyDescent="0.25">
      <c r="A3771" s="16">
        <v>8</v>
      </c>
      <c r="B3771" s="16">
        <v>7</v>
      </c>
      <c r="C3771" s="16">
        <v>50</v>
      </c>
      <c r="D3771" s="27">
        <v>0.4</v>
      </c>
      <c r="E3771" s="16" t="str">
        <f t="shared" si="58"/>
        <v>8750</v>
      </c>
    </row>
    <row r="3772" spans="1:5" x14ac:dyDescent="0.25">
      <c r="A3772" s="16">
        <v>8</v>
      </c>
      <c r="B3772" s="16">
        <v>7</v>
      </c>
      <c r="C3772" s="16">
        <v>51</v>
      </c>
      <c r="D3772" s="27">
        <v>0.4</v>
      </c>
      <c r="E3772" s="16" t="str">
        <f t="shared" si="58"/>
        <v>8751</v>
      </c>
    </row>
    <row r="3773" spans="1:5" x14ac:dyDescent="0.25">
      <c r="A3773" s="16">
        <v>8</v>
      </c>
      <c r="B3773" s="16">
        <v>7</v>
      </c>
      <c r="C3773" s="16">
        <v>52</v>
      </c>
      <c r="D3773" s="27">
        <v>0.4</v>
      </c>
      <c r="E3773" s="16" t="str">
        <f t="shared" si="58"/>
        <v>8752</v>
      </c>
    </row>
    <row r="3774" spans="1:5" x14ac:dyDescent="0.25">
      <c r="A3774" s="16">
        <v>8</v>
      </c>
      <c r="B3774" s="16">
        <v>7</v>
      </c>
      <c r="C3774" s="16">
        <v>53</v>
      </c>
      <c r="D3774" s="27">
        <v>0.4</v>
      </c>
      <c r="E3774" s="16" t="str">
        <f t="shared" si="58"/>
        <v>8753</v>
      </c>
    </row>
    <row r="3775" spans="1:5" x14ac:dyDescent="0.25">
      <c r="A3775" s="16">
        <v>8</v>
      </c>
      <c r="B3775" s="16">
        <v>7</v>
      </c>
      <c r="C3775" s="16">
        <v>54</v>
      </c>
      <c r="D3775" s="27">
        <v>0.4</v>
      </c>
      <c r="E3775" s="16" t="str">
        <f t="shared" si="58"/>
        <v>8754</v>
      </c>
    </row>
    <row r="3776" spans="1:5" x14ac:dyDescent="0.25">
      <c r="A3776" s="16">
        <v>8</v>
      </c>
      <c r="B3776" s="16">
        <v>7</v>
      </c>
      <c r="C3776" s="16">
        <v>55</v>
      </c>
      <c r="D3776" s="27">
        <v>0.4</v>
      </c>
      <c r="E3776" s="16" t="str">
        <f t="shared" si="58"/>
        <v>8755</v>
      </c>
    </row>
    <row r="3777" spans="1:5" x14ac:dyDescent="0.25">
      <c r="A3777" s="16">
        <v>8</v>
      </c>
      <c r="B3777" s="16">
        <v>7</v>
      </c>
      <c r="C3777" s="16">
        <v>56</v>
      </c>
      <c r="D3777" s="27">
        <v>0.4</v>
      </c>
      <c r="E3777" s="16" t="str">
        <f t="shared" si="58"/>
        <v>8756</v>
      </c>
    </row>
    <row r="3778" spans="1:5" x14ac:dyDescent="0.25">
      <c r="A3778" s="16">
        <v>8</v>
      </c>
      <c r="B3778" s="16">
        <v>7</v>
      </c>
      <c r="C3778" s="16">
        <v>57</v>
      </c>
      <c r="D3778" s="27">
        <v>0.4</v>
      </c>
      <c r="E3778" s="16" t="str">
        <f t="shared" si="58"/>
        <v>8757</v>
      </c>
    </row>
    <row r="3779" spans="1:5" x14ac:dyDescent="0.25">
      <c r="A3779" s="16">
        <v>8</v>
      </c>
      <c r="B3779" s="16">
        <v>7</v>
      </c>
      <c r="C3779" s="16">
        <v>58</v>
      </c>
      <c r="D3779" s="27">
        <v>0.4</v>
      </c>
      <c r="E3779" s="16" t="str">
        <f t="shared" ref="E3779:E3842" si="59">A3779&amp;B3779&amp;C3779</f>
        <v>8758</v>
      </c>
    </row>
    <row r="3780" spans="1:5" x14ac:dyDescent="0.25">
      <c r="A3780" s="16">
        <v>8</v>
      </c>
      <c r="B3780" s="16">
        <v>7</v>
      </c>
      <c r="C3780" s="16">
        <v>59</v>
      </c>
      <c r="D3780" s="27">
        <v>0.4</v>
      </c>
      <c r="E3780" s="16" t="str">
        <f t="shared" si="59"/>
        <v>8759</v>
      </c>
    </row>
    <row r="3781" spans="1:5" x14ac:dyDescent="0.25">
      <c r="A3781" s="16">
        <v>8</v>
      </c>
      <c r="B3781" s="16">
        <v>7</v>
      </c>
      <c r="C3781" s="16">
        <v>60</v>
      </c>
      <c r="D3781" s="27">
        <v>0.4</v>
      </c>
      <c r="E3781" s="16" t="str">
        <f t="shared" si="59"/>
        <v>8760</v>
      </c>
    </row>
    <row r="3782" spans="1:5" x14ac:dyDescent="0.25">
      <c r="A3782" s="16">
        <v>8</v>
      </c>
      <c r="B3782" s="16">
        <v>8</v>
      </c>
      <c r="C3782" s="16">
        <v>1</v>
      </c>
      <c r="D3782" s="27">
        <v>0.4</v>
      </c>
      <c r="E3782" s="16" t="str">
        <f t="shared" si="59"/>
        <v>881</v>
      </c>
    </row>
    <row r="3783" spans="1:5" x14ac:dyDescent="0.25">
      <c r="A3783" s="16">
        <v>8</v>
      </c>
      <c r="B3783" s="16">
        <v>8</v>
      </c>
      <c r="C3783" s="16">
        <v>2</v>
      </c>
      <c r="D3783" s="27">
        <v>0.4</v>
      </c>
      <c r="E3783" s="16" t="str">
        <f t="shared" si="59"/>
        <v>882</v>
      </c>
    </row>
    <row r="3784" spans="1:5" x14ac:dyDescent="0.25">
      <c r="A3784" s="16">
        <v>8</v>
      </c>
      <c r="B3784" s="16">
        <v>8</v>
      </c>
      <c r="C3784" s="16">
        <v>3</v>
      </c>
      <c r="D3784" s="27">
        <v>0.2</v>
      </c>
      <c r="E3784" s="16" t="str">
        <f t="shared" si="59"/>
        <v>883</v>
      </c>
    </row>
    <row r="3785" spans="1:5" x14ac:dyDescent="0.25">
      <c r="A3785" s="16">
        <v>8</v>
      </c>
      <c r="B3785" s="16">
        <v>8</v>
      </c>
      <c r="C3785" s="16">
        <v>4</v>
      </c>
      <c r="D3785" s="27">
        <v>0.70000000000000007</v>
      </c>
      <c r="E3785" s="16" t="str">
        <f t="shared" si="59"/>
        <v>884</v>
      </c>
    </row>
    <row r="3786" spans="1:5" x14ac:dyDescent="0.25">
      <c r="A3786" s="16">
        <v>8</v>
      </c>
      <c r="B3786" s="16">
        <v>8</v>
      </c>
      <c r="C3786" s="16">
        <v>5</v>
      </c>
      <c r="D3786" s="27">
        <v>0.55000000000000004</v>
      </c>
      <c r="E3786" s="16" t="str">
        <f t="shared" si="59"/>
        <v>885</v>
      </c>
    </row>
    <row r="3787" spans="1:5" x14ac:dyDescent="0.25">
      <c r="A3787" s="16">
        <v>8</v>
      </c>
      <c r="B3787" s="16">
        <v>8</v>
      </c>
      <c r="C3787" s="16">
        <v>6</v>
      </c>
      <c r="D3787" s="27">
        <v>0.85</v>
      </c>
      <c r="E3787" s="16" t="str">
        <f t="shared" si="59"/>
        <v>886</v>
      </c>
    </row>
    <row r="3788" spans="1:5" x14ac:dyDescent="0.25">
      <c r="A3788" s="16">
        <v>8</v>
      </c>
      <c r="B3788" s="16">
        <v>8</v>
      </c>
      <c r="C3788" s="16">
        <v>7</v>
      </c>
      <c r="D3788" s="27">
        <v>0.4</v>
      </c>
      <c r="E3788" s="16" t="str">
        <f t="shared" si="59"/>
        <v>887</v>
      </c>
    </row>
    <row r="3789" spans="1:5" x14ac:dyDescent="0.25">
      <c r="A3789" s="16">
        <v>8</v>
      </c>
      <c r="B3789" s="16">
        <v>8</v>
      </c>
      <c r="C3789" s="16">
        <v>8</v>
      </c>
      <c r="D3789" s="27">
        <v>0.9</v>
      </c>
      <c r="E3789" s="16" t="str">
        <f t="shared" si="59"/>
        <v>888</v>
      </c>
    </row>
    <row r="3790" spans="1:5" x14ac:dyDescent="0.25">
      <c r="A3790" s="16">
        <v>8</v>
      </c>
      <c r="B3790" s="16">
        <v>8</v>
      </c>
      <c r="C3790" s="16">
        <v>9</v>
      </c>
      <c r="D3790" s="27">
        <v>0.65</v>
      </c>
      <c r="E3790" s="16" t="str">
        <f t="shared" si="59"/>
        <v>889</v>
      </c>
    </row>
    <row r="3791" spans="1:5" x14ac:dyDescent="0.25">
      <c r="A3791" s="16">
        <v>8</v>
      </c>
      <c r="B3791" s="16">
        <v>8</v>
      </c>
      <c r="C3791" s="16">
        <v>10</v>
      </c>
      <c r="D3791" s="27">
        <v>0.65</v>
      </c>
      <c r="E3791" s="16" t="str">
        <f t="shared" si="59"/>
        <v>8810</v>
      </c>
    </row>
    <row r="3792" spans="1:5" x14ac:dyDescent="0.25">
      <c r="A3792" s="16">
        <v>8</v>
      </c>
      <c r="B3792" s="16">
        <v>8</v>
      </c>
      <c r="C3792" s="16">
        <v>11</v>
      </c>
      <c r="D3792" s="27">
        <v>0.65</v>
      </c>
      <c r="E3792" s="16" t="str">
        <f t="shared" si="59"/>
        <v>8811</v>
      </c>
    </row>
    <row r="3793" spans="1:5" x14ac:dyDescent="0.25">
      <c r="A3793" s="16">
        <v>8</v>
      </c>
      <c r="B3793" s="16">
        <v>8</v>
      </c>
      <c r="C3793" s="16">
        <v>12</v>
      </c>
      <c r="D3793" s="27">
        <v>0.65</v>
      </c>
      <c r="E3793" s="16" t="str">
        <f t="shared" si="59"/>
        <v>8812</v>
      </c>
    </row>
    <row r="3794" spans="1:5" x14ac:dyDescent="0.25">
      <c r="A3794" s="16">
        <v>8</v>
      </c>
      <c r="B3794" s="16">
        <v>8</v>
      </c>
      <c r="C3794" s="16">
        <v>13</v>
      </c>
      <c r="D3794" s="27">
        <v>0.65</v>
      </c>
      <c r="E3794" s="16" t="str">
        <f t="shared" si="59"/>
        <v>8813</v>
      </c>
    </row>
    <row r="3795" spans="1:5" x14ac:dyDescent="0.25">
      <c r="A3795" s="16">
        <v>8</v>
      </c>
      <c r="B3795" s="16">
        <v>8</v>
      </c>
      <c r="C3795" s="16">
        <v>14</v>
      </c>
      <c r="D3795" s="27">
        <v>0.65</v>
      </c>
      <c r="E3795" s="16" t="str">
        <f t="shared" si="59"/>
        <v>8814</v>
      </c>
    </row>
    <row r="3796" spans="1:5" x14ac:dyDescent="0.25">
      <c r="A3796" s="16">
        <v>8</v>
      </c>
      <c r="B3796" s="16">
        <v>8</v>
      </c>
      <c r="C3796" s="16">
        <v>15</v>
      </c>
      <c r="D3796" s="27">
        <v>0.65</v>
      </c>
      <c r="E3796" s="16" t="str">
        <f t="shared" si="59"/>
        <v>8815</v>
      </c>
    </row>
    <row r="3797" spans="1:5" x14ac:dyDescent="0.25">
      <c r="A3797" s="16">
        <v>8</v>
      </c>
      <c r="B3797" s="16">
        <v>8</v>
      </c>
      <c r="C3797" s="16">
        <v>16</v>
      </c>
      <c r="D3797" s="27">
        <v>0.65</v>
      </c>
      <c r="E3797" s="16" t="str">
        <f t="shared" si="59"/>
        <v>8816</v>
      </c>
    </row>
    <row r="3798" spans="1:5" x14ac:dyDescent="0.25">
      <c r="A3798" s="16">
        <v>8</v>
      </c>
      <c r="B3798" s="16">
        <v>8</v>
      </c>
      <c r="C3798" s="16">
        <v>17</v>
      </c>
      <c r="D3798" s="27">
        <v>0.65</v>
      </c>
      <c r="E3798" s="16" t="str">
        <f t="shared" si="59"/>
        <v>8817</v>
      </c>
    </row>
    <row r="3799" spans="1:5" x14ac:dyDescent="0.25">
      <c r="A3799" s="16">
        <v>8</v>
      </c>
      <c r="B3799" s="16">
        <v>8</v>
      </c>
      <c r="C3799" s="16">
        <v>18</v>
      </c>
      <c r="D3799" s="27">
        <v>0.65</v>
      </c>
      <c r="E3799" s="16" t="str">
        <f t="shared" si="59"/>
        <v>8818</v>
      </c>
    </row>
    <row r="3800" spans="1:5" x14ac:dyDescent="0.25">
      <c r="A3800" s="16">
        <v>8</v>
      </c>
      <c r="B3800" s="16">
        <v>8</v>
      </c>
      <c r="C3800" s="16">
        <v>19</v>
      </c>
      <c r="D3800" s="27">
        <v>0.65</v>
      </c>
      <c r="E3800" s="16" t="str">
        <f t="shared" si="59"/>
        <v>8819</v>
      </c>
    </row>
    <row r="3801" spans="1:5" x14ac:dyDescent="0.25">
      <c r="A3801" s="16">
        <v>8</v>
      </c>
      <c r="B3801" s="16">
        <v>8</v>
      </c>
      <c r="C3801" s="16">
        <v>20</v>
      </c>
      <c r="D3801" s="27">
        <v>0.65</v>
      </c>
      <c r="E3801" s="16" t="str">
        <f t="shared" si="59"/>
        <v>8820</v>
      </c>
    </row>
    <row r="3802" spans="1:5" x14ac:dyDescent="0.25">
      <c r="A3802" s="16">
        <v>8</v>
      </c>
      <c r="B3802" s="16">
        <v>8</v>
      </c>
      <c r="C3802" s="16">
        <v>21</v>
      </c>
      <c r="D3802" s="27">
        <v>0.65</v>
      </c>
      <c r="E3802" s="16" t="str">
        <f t="shared" si="59"/>
        <v>8821</v>
      </c>
    </row>
    <row r="3803" spans="1:5" x14ac:dyDescent="0.25">
      <c r="A3803" s="16">
        <v>8</v>
      </c>
      <c r="B3803" s="16">
        <v>8</v>
      </c>
      <c r="C3803" s="16">
        <v>22</v>
      </c>
      <c r="D3803" s="27">
        <v>0.65</v>
      </c>
      <c r="E3803" s="16" t="str">
        <f t="shared" si="59"/>
        <v>8822</v>
      </c>
    </row>
    <row r="3804" spans="1:5" x14ac:dyDescent="0.25">
      <c r="A3804" s="16">
        <v>8</v>
      </c>
      <c r="B3804" s="16">
        <v>8</v>
      </c>
      <c r="C3804" s="16">
        <v>23</v>
      </c>
      <c r="D3804" s="27">
        <v>0.65</v>
      </c>
      <c r="E3804" s="16" t="str">
        <f t="shared" si="59"/>
        <v>8823</v>
      </c>
    </row>
    <row r="3805" spans="1:5" x14ac:dyDescent="0.25">
      <c r="A3805" s="16">
        <v>8</v>
      </c>
      <c r="B3805" s="16">
        <v>8</v>
      </c>
      <c r="C3805" s="16">
        <v>24</v>
      </c>
      <c r="D3805" s="27">
        <v>0.8</v>
      </c>
      <c r="E3805" s="16" t="str">
        <f t="shared" si="59"/>
        <v>8824</v>
      </c>
    </row>
    <row r="3806" spans="1:5" x14ac:dyDescent="0.25">
      <c r="A3806" s="16">
        <v>8</v>
      </c>
      <c r="B3806" s="16">
        <v>8</v>
      </c>
      <c r="C3806" s="16">
        <v>25</v>
      </c>
      <c r="D3806" s="27">
        <v>0.45</v>
      </c>
      <c r="E3806" s="16" t="str">
        <f t="shared" si="59"/>
        <v>8825</v>
      </c>
    </row>
    <row r="3807" spans="1:5" x14ac:dyDescent="0.25">
      <c r="A3807" s="16">
        <v>8</v>
      </c>
      <c r="B3807" s="16">
        <v>8</v>
      </c>
      <c r="C3807" s="16">
        <v>26</v>
      </c>
      <c r="D3807" s="27">
        <v>0.55000000000000004</v>
      </c>
      <c r="E3807" s="16" t="str">
        <f t="shared" si="59"/>
        <v>8826</v>
      </c>
    </row>
    <row r="3808" spans="1:5" x14ac:dyDescent="0.25">
      <c r="A3808" s="16">
        <v>8</v>
      </c>
      <c r="B3808" s="16">
        <v>8</v>
      </c>
      <c r="C3808" s="16">
        <v>27</v>
      </c>
      <c r="D3808" s="27">
        <v>0.4</v>
      </c>
      <c r="E3808" s="16" t="str">
        <f t="shared" si="59"/>
        <v>8827</v>
      </c>
    </row>
    <row r="3809" spans="1:5" x14ac:dyDescent="0.25">
      <c r="A3809" s="16">
        <v>8</v>
      </c>
      <c r="B3809" s="16">
        <v>8</v>
      </c>
      <c r="C3809" s="16">
        <v>28</v>
      </c>
      <c r="D3809" s="27">
        <v>0.75</v>
      </c>
      <c r="E3809" s="16" t="str">
        <f t="shared" si="59"/>
        <v>8828</v>
      </c>
    </row>
    <row r="3810" spans="1:5" x14ac:dyDescent="0.25">
      <c r="A3810" s="16">
        <v>8</v>
      </c>
      <c r="B3810" s="16">
        <v>8</v>
      </c>
      <c r="C3810" s="16">
        <v>29</v>
      </c>
      <c r="D3810" s="27">
        <v>0.3</v>
      </c>
      <c r="E3810" s="16" t="str">
        <f t="shared" si="59"/>
        <v>8829</v>
      </c>
    </row>
    <row r="3811" spans="1:5" x14ac:dyDescent="0.25">
      <c r="A3811" s="16">
        <v>8</v>
      </c>
      <c r="B3811" s="16">
        <v>8</v>
      </c>
      <c r="C3811" s="16">
        <v>30</v>
      </c>
      <c r="D3811" s="27">
        <v>0.5</v>
      </c>
      <c r="E3811" s="16" t="str">
        <f t="shared" si="59"/>
        <v>8830</v>
      </c>
    </row>
    <row r="3812" spans="1:5" x14ac:dyDescent="0.25">
      <c r="A3812" s="16">
        <v>8</v>
      </c>
      <c r="B3812" s="16">
        <v>8</v>
      </c>
      <c r="C3812" s="16">
        <v>31</v>
      </c>
      <c r="D3812" s="27">
        <v>0.5</v>
      </c>
      <c r="E3812" s="16" t="str">
        <f t="shared" si="59"/>
        <v>8831</v>
      </c>
    </row>
    <row r="3813" spans="1:5" x14ac:dyDescent="0.25">
      <c r="A3813" s="16">
        <v>8</v>
      </c>
      <c r="B3813" s="16">
        <v>8</v>
      </c>
      <c r="C3813" s="16">
        <v>32</v>
      </c>
      <c r="D3813" s="27">
        <v>0.5</v>
      </c>
      <c r="E3813" s="16" t="str">
        <f t="shared" si="59"/>
        <v>8832</v>
      </c>
    </row>
    <row r="3814" spans="1:5" x14ac:dyDescent="0.25">
      <c r="A3814" s="16">
        <v>8</v>
      </c>
      <c r="B3814" s="16">
        <v>8</v>
      </c>
      <c r="C3814" s="16">
        <v>33</v>
      </c>
      <c r="D3814" s="27">
        <v>0.5</v>
      </c>
      <c r="E3814" s="16" t="str">
        <f t="shared" si="59"/>
        <v>8833</v>
      </c>
    </row>
    <row r="3815" spans="1:5" x14ac:dyDescent="0.25">
      <c r="A3815" s="16">
        <v>8</v>
      </c>
      <c r="B3815" s="16">
        <v>8</v>
      </c>
      <c r="C3815" s="16">
        <v>34</v>
      </c>
      <c r="D3815" s="27">
        <v>0.5</v>
      </c>
      <c r="E3815" s="16" t="str">
        <f t="shared" si="59"/>
        <v>8834</v>
      </c>
    </row>
    <row r="3816" spans="1:5" x14ac:dyDescent="0.25">
      <c r="A3816" s="16">
        <v>8</v>
      </c>
      <c r="B3816" s="16">
        <v>8</v>
      </c>
      <c r="C3816" s="16">
        <v>35</v>
      </c>
      <c r="D3816" s="27">
        <v>0.5</v>
      </c>
      <c r="E3816" s="16" t="str">
        <f t="shared" si="59"/>
        <v>8835</v>
      </c>
    </row>
    <row r="3817" spans="1:5" x14ac:dyDescent="0.25">
      <c r="A3817" s="16">
        <v>8</v>
      </c>
      <c r="B3817" s="16">
        <v>8</v>
      </c>
      <c r="C3817" s="16">
        <v>36</v>
      </c>
      <c r="D3817" s="27">
        <v>0.5</v>
      </c>
      <c r="E3817" s="16" t="str">
        <f t="shared" si="59"/>
        <v>8836</v>
      </c>
    </row>
    <row r="3818" spans="1:5" x14ac:dyDescent="0.25">
      <c r="A3818" s="16">
        <v>8</v>
      </c>
      <c r="B3818" s="16">
        <v>8</v>
      </c>
      <c r="C3818" s="16">
        <v>37</v>
      </c>
      <c r="D3818" s="27">
        <v>0.5</v>
      </c>
      <c r="E3818" s="16" t="str">
        <f t="shared" si="59"/>
        <v>8837</v>
      </c>
    </row>
    <row r="3819" spans="1:5" x14ac:dyDescent="0.25">
      <c r="A3819" s="16">
        <v>8</v>
      </c>
      <c r="B3819" s="16">
        <v>8</v>
      </c>
      <c r="C3819" s="16">
        <v>38</v>
      </c>
      <c r="D3819" s="27">
        <v>0.5</v>
      </c>
      <c r="E3819" s="16" t="str">
        <f t="shared" si="59"/>
        <v>8838</v>
      </c>
    </row>
    <row r="3820" spans="1:5" x14ac:dyDescent="0.25">
      <c r="A3820" s="16">
        <v>8</v>
      </c>
      <c r="B3820" s="16">
        <v>8</v>
      </c>
      <c r="C3820" s="16">
        <v>39</v>
      </c>
      <c r="D3820" s="27">
        <v>0.5</v>
      </c>
      <c r="E3820" s="16" t="str">
        <f t="shared" si="59"/>
        <v>8839</v>
      </c>
    </row>
    <row r="3821" spans="1:5" x14ac:dyDescent="0.25">
      <c r="A3821" s="16">
        <v>8</v>
      </c>
      <c r="B3821" s="16">
        <v>8</v>
      </c>
      <c r="C3821" s="16">
        <v>40</v>
      </c>
      <c r="D3821" s="27">
        <v>0.5</v>
      </c>
      <c r="E3821" s="16" t="str">
        <f t="shared" si="59"/>
        <v>8840</v>
      </c>
    </row>
    <row r="3822" spans="1:5" x14ac:dyDescent="0.25">
      <c r="A3822" s="16">
        <v>8</v>
      </c>
      <c r="B3822" s="16">
        <v>8</v>
      </c>
      <c r="C3822" s="16">
        <v>41</v>
      </c>
      <c r="D3822" s="27">
        <v>0.5</v>
      </c>
      <c r="E3822" s="16" t="str">
        <f t="shared" si="59"/>
        <v>8841</v>
      </c>
    </row>
    <row r="3823" spans="1:5" x14ac:dyDescent="0.25">
      <c r="A3823" s="16">
        <v>8</v>
      </c>
      <c r="B3823" s="16">
        <v>8</v>
      </c>
      <c r="C3823" s="16">
        <v>42</v>
      </c>
      <c r="D3823" s="27">
        <v>0.5</v>
      </c>
      <c r="E3823" s="16" t="str">
        <f t="shared" si="59"/>
        <v>8842</v>
      </c>
    </row>
    <row r="3824" spans="1:5" x14ac:dyDescent="0.25">
      <c r="A3824" s="16">
        <v>8</v>
      </c>
      <c r="B3824" s="16">
        <v>8</v>
      </c>
      <c r="C3824" s="16">
        <v>43</v>
      </c>
      <c r="D3824" s="27">
        <v>0.5</v>
      </c>
      <c r="E3824" s="16" t="str">
        <f t="shared" si="59"/>
        <v>8843</v>
      </c>
    </row>
    <row r="3825" spans="1:5" x14ac:dyDescent="0.25">
      <c r="A3825" s="16">
        <v>8</v>
      </c>
      <c r="B3825" s="16">
        <v>8</v>
      </c>
      <c r="C3825" s="16">
        <v>44</v>
      </c>
      <c r="D3825" s="27">
        <v>0.5</v>
      </c>
      <c r="E3825" s="16" t="str">
        <f t="shared" si="59"/>
        <v>8844</v>
      </c>
    </row>
    <row r="3826" spans="1:5" x14ac:dyDescent="0.25">
      <c r="A3826" s="16">
        <v>8</v>
      </c>
      <c r="B3826" s="16">
        <v>8</v>
      </c>
      <c r="C3826" s="16">
        <v>45</v>
      </c>
      <c r="D3826" s="27">
        <v>0.5</v>
      </c>
      <c r="E3826" s="16" t="str">
        <f t="shared" si="59"/>
        <v>8845</v>
      </c>
    </row>
    <row r="3827" spans="1:5" x14ac:dyDescent="0.25">
      <c r="A3827" s="16">
        <v>8</v>
      </c>
      <c r="B3827" s="16">
        <v>8</v>
      </c>
      <c r="C3827" s="16">
        <v>46</v>
      </c>
      <c r="D3827" s="27">
        <v>0.5</v>
      </c>
      <c r="E3827" s="16" t="str">
        <f t="shared" si="59"/>
        <v>8846</v>
      </c>
    </row>
    <row r="3828" spans="1:5" x14ac:dyDescent="0.25">
      <c r="A3828" s="16">
        <v>8</v>
      </c>
      <c r="B3828" s="16">
        <v>8</v>
      </c>
      <c r="C3828" s="16">
        <v>47</v>
      </c>
      <c r="D3828" s="27">
        <v>0.5</v>
      </c>
      <c r="E3828" s="16" t="str">
        <f t="shared" si="59"/>
        <v>8847</v>
      </c>
    </row>
    <row r="3829" spans="1:5" x14ac:dyDescent="0.25">
      <c r="A3829" s="16">
        <v>8</v>
      </c>
      <c r="B3829" s="16">
        <v>8</v>
      </c>
      <c r="C3829" s="16">
        <v>48</v>
      </c>
      <c r="D3829" s="27">
        <v>0.5</v>
      </c>
      <c r="E3829" s="16" t="str">
        <f t="shared" si="59"/>
        <v>8848</v>
      </c>
    </row>
    <row r="3830" spans="1:5" x14ac:dyDescent="0.25">
      <c r="A3830" s="16">
        <v>8</v>
      </c>
      <c r="B3830" s="16">
        <v>8</v>
      </c>
      <c r="C3830" s="16">
        <v>49</v>
      </c>
      <c r="D3830" s="27">
        <v>0.5</v>
      </c>
      <c r="E3830" s="16" t="str">
        <f t="shared" si="59"/>
        <v>8849</v>
      </c>
    </row>
    <row r="3831" spans="1:5" x14ac:dyDescent="0.25">
      <c r="A3831" s="16">
        <v>8</v>
      </c>
      <c r="B3831" s="16">
        <v>8</v>
      </c>
      <c r="C3831" s="16">
        <v>50</v>
      </c>
      <c r="D3831" s="27">
        <v>0.5</v>
      </c>
      <c r="E3831" s="16" t="str">
        <f t="shared" si="59"/>
        <v>8850</v>
      </c>
    </row>
    <row r="3832" spans="1:5" x14ac:dyDescent="0.25">
      <c r="A3832" s="16">
        <v>8</v>
      </c>
      <c r="B3832" s="16">
        <v>8</v>
      </c>
      <c r="C3832" s="16">
        <v>51</v>
      </c>
      <c r="D3832" s="27">
        <v>0.6</v>
      </c>
      <c r="E3832" s="16" t="str">
        <f t="shared" si="59"/>
        <v>8851</v>
      </c>
    </row>
    <row r="3833" spans="1:5" x14ac:dyDescent="0.25">
      <c r="A3833" s="16">
        <v>8</v>
      </c>
      <c r="B3833" s="16">
        <v>8</v>
      </c>
      <c r="C3833" s="16">
        <v>52</v>
      </c>
      <c r="D3833" s="27">
        <v>0.4</v>
      </c>
      <c r="E3833" s="16" t="str">
        <f t="shared" si="59"/>
        <v>8852</v>
      </c>
    </row>
    <row r="3834" spans="1:5" x14ac:dyDescent="0.25">
      <c r="A3834" s="16">
        <v>8</v>
      </c>
      <c r="B3834" s="16">
        <v>8</v>
      </c>
      <c r="C3834" s="16">
        <v>53</v>
      </c>
      <c r="D3834" s="27">
        <v>0.5</v>
      </c>
      <c r="E3834" s="16" t="str">
        <f t="shared" si="59"/>
        <v>8853</v>
      </c>
    </row>
    <row r="3835" spans="1:5" x14ac:dyDescent="0.25">
      <c r="A3835" s="16">
        <v>8</v>
      </c>
      <c r="B3835" s="16">
        <v>8</v>
      </c>
      <c r="C3835" s="16">
        <v>54</v>
      </c>
      <c r="D3835" s="27">
        <v>0.5</v>
      </c>
      <c r="E3835" s="16" t="str">
        <f t="shared" si="59"/>
        <v>8854</v>
      </c>
    </row>
    <row r="3836" spans="1:5" x14ac:dyDescent="0.25">
      <c r="A3836" s="16">
        <v>8</v>
      </c>
      <c r="B3836" s="16">
        <v>8</v>
      </c>
      <c r="C3836" s="16">
        <v>55</v>
      </c>
      <c r="D3836" s="27">
        <v>0.5</v>
      </c>
      <c r="E3836" s="16" t="str">
        <f t="shared" si="59"/>
        <v>8855</v>
      </c>
    </row>
    <row r="3837" spans="1:5" x14ac:dyDescent="0.25">
      <c r="A3837" s="16">
        <v>8</v>
      </c>
      <c r="B3837" s="16">
        <v>8</v>
      </c>
      <c r="C3837" s="16">
        <v>56</v>
      </c>
      <c r="D3837" s="27">
        <v>0.5</v>
      </c>
      <c r="E3837" s="16" t="str">
        <f t="shared" si="59"/>
        <v>8856</v>
      </c>
    </row>
    <row r="3838" spans="1:5" x14ac:dyDescent="0.25">
      <c r="A3838" s="16">
        <v>8</v>
      </c>
      <c r="B3838" s="16">
        <v>8</v>
      </c>
      <c r="C3838" s="16">
        <v>57</v>
      </c>
      <c r="D3838" s="27">
        <v>0.5</v>
      </c>
      <c r="E3838" s="16" t="str">
        <f t="shared" si="59"/>
        <v>8857</v>
      </c>
    </row>
    <row r="3839" spans="1:5" x14ac:dyDescent="0.25">
      <c r="A3839" s="16">
        <v>8</v>
      </c>
      <c r="B3839" s="16">
        <v>8</v>
      </c>
      <c r="C3839" s="16">
        <v>58</v>
      </c>
      <c r="D3839" s="27">
        <v>0.5</v>
      </c>
      <c r="E3839" s="16" t="str">
        <f t="shared" si="59"/>
        <v>8858</v>
      </c>
    </row>
    <row r="3840" spans="1:5" x14ac:dyDescent="0.25">
      <c r="A3840" s="16">
        <v>8</v>
      </c>
      <c r="B3840" s="16">
        <v>8</v>
      </c>
      <c r="C3840" s="16">
        <v>59</v>
      </c>
      <c r="D3840" s="27">
        <v>0.5</v>
      </c>
      <c r="E3840" s="16" t="str">
        <f t="shared" si="59"/>
        <v>8859</v>
      </c>
    </row>
    <row r="3841" spans="1:5" x14ac:dyDescent="0.25">
      <c r="A3841" s="16">
        <v>8</v>
      </c>
      <c r="B3841" s="16">
        <v>8</v>
      </c>
      <c r="C3841" s="16">
        <v>60</v>
      </c>
      <c r="D3841" s="27">
        <v>0.5</v>
      </c>
      <c r="E3841" s="16" t="str">
        <f t="shared" si="59"/>
        <v>8860</v>
      </c>
    </row>
    <row r="3842" spans="1:5" x14ac:dyDescent="0.25">
      <c r="A3842" s="16">
        <v>9</v>
      </c>
      <c r="B3842" s="16">
        <v>1</v>
      </c>
      <c r="C3842" s="16">
        <v>1</v>
      </c>
      <c r="D3842" s="27">
        <v>0.5</v>
      </c>
      <c r="E3842" s="16" t="str">
        <f t="shared" si="59"/>
        <v>911</v>
      </c>
    </row>
    <row r="3843" spans="1:5" x14ac:dyDescent="0.25">
      <c r="A3843" s="16">
        <v>9</v>
      </c>
      <c r="B3843" s="16">
        <v>1</v>
      </c>
      <c r="C3843" s="16">
        <v>2</v>
      </c>
      <c r="D3843" s="27">
        <v>0.5</v>
      </c>
      <c r="E3843" s="16" t="str">
        <f t="shared" ref="E3843:E3906" si="60">A3843&amp;B3843&amp;C3843</f>
        <v>912</v>
      </c>
    </row>
    <row r="3844" spans="1:5" x14ac:dyDescent="0.25">
      <c r="A3844" s="16">
        <v>9</v>
      </c>
      <c r="B3844" s="16">
        <v>1</v>
      </c>
      <c r="C3844" s="16">
        <v>3</v>
      </c>
      <c r="D3844" s="27">
        <v>0.8</v>
      </c>
      <c r="E3844" s="16" t="str">
        <f t="shared" si="60"/>
        <v>913</v>
      </c>
    </row>
    <row r="3845" spans="1:5" x14ac:dyDescent="0.25">
      <c r="A3845" s="16">
        <v>9</v>
      </c>
      <c r="B3845" s="16">
        <v>1</v>
      </c>
      <c r="C3845" s="16">
        <v>4</v>
      </c>
      <c r="D3845" s="27">
        <v>0.2</v>
      </c>
      <c r="E3845" s="16" t="str">
        <f t="shared" si="60"/>
        <v>914</v>
      </c>
    </row>
    <row r="3846" spans="1:5" x14ac:dyDescent="0.25">
      <c r="A3846" s="16">
        <v>9</v>
      </c>
      <c r="B3846" s="16">
        <v>1</v>
      </c>
      <c r="C3846" s="16">
        <v>5</v>
      </c>
      <c r="D3846" s="27">
        <v>0.4</v>
      </c>
      <c r="E3846" s="16" t="str">
        <f t="shared" si="60"/>
        <v>915</v>
      </c>
    </row>
    <row r="3847" spans="1:5" x14ac:dyDescent="0.25">
      <c r="A3847" s="16">
        <v>9</v>
      </c>
      <c r="B3847" s="16">
        <v>1</v>
      </c>
      <c r="C3847" s="16">
        <v>6</v>
      </c>
      <c r="D3847" s="27">
        <v>0.15</v>
      </c>
      <c r="E3847" s="16" t="str">
        <f t="shared" si="60"/>
        <v>916</v>
      </c>
    </row>
    <row r="3848" spans="1:5" x14ac:dyDescent="0.25">
      <c r="A3848" s="16">
        <v>9</v>
      </c>
      <c r="B3848" s="16">
        <v>1</v>
      </c>
      <c r="C3848" s="16">
        <v>7</v>
      </c>
      <c r="D3848" s="27">
        <v>0.65</v>
      </c>
      <c r="E3848" s="16" t="str">
        <f t="shared" si="60"/>
        <v>917</v>
      </c>
    </row>
    <row r="3849" spans="1:5" x14ac:dyDescent="0.25">
      <c r="A3849" s="16">
        <v>9</v>
      </c>
      <c r="B3849" s="16">
        <v>1</v>
      </c>
      <c r="C3849" s="16">
        <v>8</v>
      </c>
      <c r="D3849" s="27">
        <v>0.45</v>
      </c>
      <c r="E3849" s="16" t="str">
        <f t="shared" si="60"/>
        <v>918</v>
      </c>
    </row>
    <row r="3850" spans="1:5" x14ac:dyDescent="0.25">
      <c r="A3850" s="16">
        <v>9</v>
      </c>
      <c r="B3850" s="16">
        <v>1</v>
      </c>
      <c r="C3850" s="16">
        <v>9</v>
      </c>
      <c r="D3850" s="27">
        <v>0.45</v>
      </c>
      <c r="E3850" s="16" t="str">
        <f t="shared" si="60"/>
        <v>919</v>
      </c>
    </row>
    <row r="3851" spans="1:5" x14ac:dyDescent="0.25">
      <c r="A3851" s="16">
        <v>9</v>
      </c>
      <c r="B3851" s="16">
        <v>1</v>
      </c>
      <c r="C3851" s="16">
        <v>10</v>
      </c>
      <c r="D3851" s="27">
        <v>0.45</v>
      </c>
      <c r="E3851" s="16" t="str">
        <f t="shared" si="60"/>
        <v>9110</v>
      </c>
    </row>
    <row r="3852" spans="1:5" x14ac:dyDescent="0.25">
      <c r="A3852" s="16">
        <v>9</v>
      </c>
      <c r="B3852" s="16">
        <v>1</v>
      </c>
      <c r="C3852" s="16">
        <v>11</v>
      </c>
      <c r="D3852" s="27">
        <v>0.45</v>
      </c>
      <c r="E3852" s="16" t="str">
        <f t="shared" si="60"/>
        <v>9111</v>
      </c>
    </row>
    <row r="3853" spans="1:5" x14ac:dyDescent="0.25">
      <c r="A3853" s="16">
        <v>9</v>
      </c>
      <c r="B3853" s="16">
        <v>1</v>
      </c>
      <c r="C3853" s="16">
        <v>12</v>
      </c>
      <c r="D3853" s="27">
        <v>0.45</v>
      </c>
      <c r="E3853" s="16" t="str">
        <f t="shared" si="60"/>
        <v>9112</v>
      </c>
    </row>
    <row r="3854" spans="1:5" x14ac:dyDescent="0.25">
      <c r="A3854" s="16">
        <v>9</v>
      </c>
      <c r="B3854" s="16">
        <v>1</v>
      </c>
      <c r="C3854" s="16">
        <v>13</v>
      </c>
      <c r="D3854" s="27">
        <v>0.45</v>
      </c>
      <c r="E3854" s="16" t="str">
        <f t="shared" si="60"/>
        <v>9113</v>
      </c>
    </row>
    <row r="3855" spans="1:5" x14ac:dyDescent="0.25">
      <c r="A3855" s="16">
        <v>9</v>
      </c>
      <c r="B3855" s="16">
        <v>1</v>
      </c>
      <c r="C3855" s="16">
        <v>14</v>
      </c>
      <c r="D3855" s="27">
        <v>0.45</v>
      </c>
      <c r="E3855" s="16" t="str">
        <f t="shared" si="60"/>
        <v>9114</v>
      </c>
    </row>
    <row r="3856" spans="1:5" x14ac:dyDescent="0.25">
      <c r="A3856" s="16">
        <v>9</v>
      </c>
      <c r="B3856" s="16">
        <v>1</v>
      </c>
      <c r="C3856" s="16">
        <v>15</v>
      </c>
      <c r="D3856" s="27">
        <v>0.45</v>
      </c>
      <c r="E3856" s="16" t="str">
        <f t="shared" si="60"/>
        <v>9115</v>
      </c>
    </row>
    <row r="3857" spans="1:5" x14ac:dyDescent="0.25">
      <c r="A3857" s="16">
        <v>9</v>
      </c>
      <c r="B3857" s="16">
        <v>1</v>
      </c>
      <c r="C3857" s="16">
        <v>16</v>
      </c>
      <c r="D3857" s="27">
        <v>0.45</v>
      </c>
      <c r="E3857" s="16" t="str">
        <f t="shared" si="60"/>
        <v>9116</v>
      </c>
    </row>
    <row r="3858" spans="1:5" x14ac:dyDescent="0.25">
      <c r="A3858" s="16">
        <v>9</v>
      </c>
      <c r="B3858" s="16">
        <v>1</v>
      </c>
      <c r="C3858" s="16">
        <v>17</v>
      </c>
      <c r="D3858" s="27">
        <v>0.45</v>
      </c>
      <c r="E3858" s="16" t="str">
        <f t="shared" si="60"/>
        <v>9117</v>
      </c>
    </row>
    <row r="3859" spans="1:5" x14ac:dyDescent="0.25">
      <c r="A3859" s="16">
        <v>9</v>
      </c>
      <c r="B3859" s="16">
        <v>1</v>
      </c>
      <c r="C3859" s="16">
        <v>18</v>
      </c>
      <c r="D3859" s="27">
        <v>0.45</v>
      </c>
      <c r="E3859" s="16" t="str">
        <f t="shared" si="60"/>
        <v>9118</v>
      </c>
    </row>
    <row r="3860" spans="1:5" x14ac:dyDescent="0.25">
      <c r="A3860" s="16">
        <v>9</v>
      </c>
      <c r="B3860" s="16">
        <v>1</v>
      </c>
      <c r="C3860" s="16">
        <v>19</v>
      </c>
      <c r="D3860" s="27">
        <v>0.45</v>
      </c>
      <c r="E3860" s="16" t="str">
        <f t="shared" si="60"/>
        <v>9119</v>
      </c>
    </row>
    <row r="3861" spans="1:5" x14ac:dyDescent="0.25">
      <c r="A3861" s="16">
        <v>9</v>
      </c>
      <c r="B3861" s="16">
        <v>1</v>
      </c>
      <c r="C3861" s="16">
        <v>20</v>
      </c>
      <c r="D3861" s="27">
        <v>0.55000000000000004</v>
      </c>
      <c r="E3861" s="16" t="str">
        <f t="shared" si="60"/>
        <v>9120</v>
      </c>
    </row>
    <row r="3862" spans="1:5" x14ac:dyDescent="0.25">
      <c r="A3862" s="16">
        <v>9</v>
      </c>
      <c r="B3862" s="16">
        <v>1</v>
      </c>
      <c r="C3862" s="16">
        <v>21</v>
      </c>
      <c r="D3862" s="27">
        <v>0.35000000000000003</v>
      </c>
      <c r="E3862" s="16" t="str">
        <f t="shared" si="60"/>
        <v>9121</v>
      </c>
    </row>
    <row r="3863" spans="1:5" x14ac:dyDescent="0.25">
      <c r="A3863" s="16">
        <v>9</v>
      </c>
      <c r="B3863" s="16">
        <v>1</v>
      </c>
      <c r="C3863" s="16">
        <v>22</v>
      </c>
      <c r="D3863" s="27">
        <v>0.45</v>
      </c>
      <c r="E3863" s="16" t="str">
        <f t="shared" si="60"/>
        <v>9122</v>
      </c>
    </row>
    <row r="3864" spans="1:5" x14ac:dyDescent="0.25">
      <c r="A3864" s="16">
        <v>9</v>
      </c>
      <c r="B3864" s="16">
        <v>1</v>
      </c>
      <c r="C3864" s="16">
        <v>23</v>
      </c>
      <c r="D3864" s="27">
        <v>0.45</v>
      </c>
      <c r="E3864" s="16" t="str">
        <f t="shared" si="60"/>
        <v>9123</v>
      </c>
    </row>
    <row r="3865" spans="1:5" x14ac:dyDescent="0.25">
      <c r="A3865" s="16">
        <v>9</v>
      </c>
      <c r="B3865" s="16">
        <v>1</v>
      </c>
      <c r="C3865" s="16">
        <v>24</v>
      </c>
      <c r="D3865" s="27">
        <v>0.45</v>
      </c>
      <c r="E3865" s="16" t="str">
        <f t="shared" si="60"/>
        <v>9124</v>
      </c>
    </row>
    <row r="3866" spans="1:5" x14ac:dyDescent="0.25">
      <c r="A3866" s="16">
        <v>9</v>
      </c>
      <c r="B3866" s="16">
        <v>1</v>
      </c>
      <c r="C3866" s="16">
        <v>25</v>
      </c>
      <c r="D3866" s="27">
        <v>0.45</v>
      </c>
      <c r="E3866" s="16" t="str">
        <f t="shared" si="60"/>
        <v>9125</v>
      </c>
    </row>
    <row r="3867" spans="1:5" x14ac:dyDescent="0.25">
      <c r="A3867" s="16">
        <v>9</v>
      </c>
      <c r="B3867" s="16">
        <v>1</v>
      </c>
      <c r="C3867" s="16">
        <v>26</v>
      </c>
      <c r="D3867" s="27">
        <v>0.45</v>
      </c>
      <c r="E3867" s="16" t="str">
        <f t="shared" si="60"/>
        <v>9126</v>
      </c>
    </row>
    <row r="3868" spans="1:5" x14ac:dyDescent="0.25">
      <c r="A3868" s="16">
        <v>9</v>
      </c>
      <c r="B3868" s="16">
        <v>1</v>
      </c>
      <c r="C3868" s="16">
        <v>27</v>
      </c>
      <c r="D3868" s="27">
        <v>0.45</v>
      </c>
      <c r="E3868" s="16" t="str">
        <f t="shared" si="60"/>
        <v>9127</v>
      </c>
    </row>
    <row r="3869" spans="1:5" x14ac:dyDescent="0.25">
      <c r="A3869" s="16">
        <v>9</v>
      </c>
      <c r="B3869" s="16">
        <v>1</v>
      </c>
      <c r="C3869" s="16">
        <v>28</v>
      </c>
      <c r="D3869" s="27">
        <v>0.45</v>
      </c>
      <c r="E3869" s="16" t="str">
        <f t="shared" si="60"/>
        <v>9128</v>
      </c>
    </row>
    <row r="3870" spans="1:5" x14ac:dyDescent="0.25">
      <c r="A3870" s="16">
        <v>9</v>
      </c>
      <c r="B3870" s="16">
        <v>1</v>
      </c>
      <c r="C3870" s="16">
        <v>29</v>
      </c>
      <c r="D3870" s="27">
        <v>0.45</v>
      </c>
      <c r="E3870" s="16" t="str">
        <f t="shared" si="60"/>
        <v>9129</v>
      </c>
    </row>
    <row r="3871" spans="1:5" x14ac:dyDescent="0.25">
      <c r="A3871" s="16">
        <v>9</v>
      </c>
      <c r="B3871" s="16">
        <v>1</v>
      </c>
      <c r="C3871" s="16">
        <v>30</v>
      </c>
      <c r="D3871" s="27">
        <v>0.45</v>
      </c>
      <c r="E3871" s="16" t="str">
        <f t="shared" si="60"/>
        <v>9130</v>
      </c>
    </row>
    <row r="3872" spans="1:5" x14ac:dyDescent="0.25">
      <c r="A3872" s="16">
        <v>9</v>
      </c>
      <c r="B3872" s="16">
        <v>1</v>
      </c>
      <c r="C3872" s="16">
        <v>31</v>
      </c>
      <c r="D3872" s="27">
        <v>0.45</v>
      </c>
      <c r="E3872" s="16" t="str">
        <f t="shared" si="60"/>
        <v>9131</v>
      </c>
    </row>
    <row r="3873" spans="1:5" x14ac:dyDescent="0.25">
      <c r="A3873" s="16">
        <v>9</v>
      </c>
      <c r="B3873" s="16">
        <v>1</v>
      </c>
      <c r="C3873" s="16">
        <v>32</v>
      </c>
      <c r="D3873" s="27">
        <v>0.45</v>
      </c>
      <c r="E3873" s="16" t="str">
        <f t="shared" si="60"/>
        <v>9132</v>
      </c>
    </row>
    <row r="3874" spans="1:5" x14ac:dyDescent="0.25">
      <c r="A3874" s="16">
        <v>9</v>
      </c>
      <c r="B3874" s="16">
        <v>1</v>
      </c>
      <c r="C3874" s="16">
        <v>33</v>
      </c>
      <c r="D3874" s="27">
        <v>0.45</v>
      </c>
      <c r="E3874" s="16" t="str">
        <f t="shared" si="60"/>
        <v>9133</v>
      </c>
    </row>
    <row r="3875" spans="1:5" x14ac:dyDescent="0.25">
      <c r="A3875" s="16">
        <v>9</v>
      </c>
      <c r="B3875" s="16">
        <v>1</v>
      </c>
      <c r="C3875" s="16">
        <v>34</v>
      </c>
      <c r="D3875" s="27">
        <v>0.45</v>
      </c>
      <c r="E3875" s="16" t="str">
        <f t="shared" si="60"/>
        <v>9134</v>
      </c>
    </row>
    <row r="3876" spans="1:5" x14ac:dyDescent="0.25">
      <c r="A3876" s="16">
        <v>9</v>
      </c>
      <c r="B3876" s="16">
        <v>1</v>
      </c>
      <c r="C3876" s="16">
        <v>35</v>
      </c>
      <c r="D3876" s="27">
        <v>0.45</v>
      </c>
      <c r="E3876" s="16" t="str">
        <f t="shared" si="60"/>
        <v>9135</v>
      </c>
    </row>
    <row r="3877" spans="1:5" x14ac:dyDescent="0.25">
      <c r="A3877" s="16">
        <v>9</v>
      </c>
      <c r="B3877" s="16">
        <v>1</v>
      </c>
      <c r="C3877" s="16">
        <v>36</v>
      </c>
      <c r="D3877" s="27">
        <v>0.45</v>
      </c>
      <c r="E3877" s="16" t="str">
        <f t="shared" si="60"/>
        <v>9136</v>
      </c>
    </row>
    <row r="3878" spans="1:5" x14ac:dyDescent="0.25">
      <c r="A3878" s="16">
        <v>9</v>
      </c>
      <c r="B3878" s="16">
        <v>1</v>
      </c>
      <c r="C3878" s="16">
        <v>37</v>
      </c>
      <c r="D3878" s="27">
        <v>0.45</v>
      </c>
      <c r="E3878" s="16" t="str">
        <f t="shared" si="60"/>
        <v>9137</v>
      </c>
    </row>
    <row r="3879" spans="1:5" x14ac:dyDescent="0.25">
      <c r="A3879" s="16">
        <v>9</v>
      </c>
      <c r="B3879" s="16">
        <v>1</v>
      </c>
      <c r="C3879" s="16">
        <v>38</v>
      </c>
      <c r="D3879" s="27">
        <v>0.45</v>
      </c>
      <c r="E3879" s="16" t="str">
        <f t="shared" si="60"/>
        <v>9138</v>
      </c>
    </row>
    <row r="3880" spans="1:5" x14ac:dyDescent="0.25">
      <c r="A3880" s="16">
        <v>9</v>
      </c>
      <c r="B3880" s="16">
        <v>1</v>
      </c>
      <c r="C3880" s="16">
        <v>39</v>
      </c>
      <c r="D3880" s="27">
        <v>0.45</v>
      </c>
      <c r="E3880" s="16" t="str">
        <f t="shared" si="60"/>
        <v>9139</v>
      </c>
    </row>
    <row r="3881" spans="1:5" x14ac:dyDescent="0.25">
      <c r="A3881" s="16">
        <v>9</v>
      </c>
      <c r="B3881" s="16">
        <v>1</v>
      </c>
      <c r="C3881" s="16">
        <v>40</v>
      </c>
      <c r="D3881" s="27">
        <v>0.45</v>
      </c>
      <c r="E3881" s="16" t="str">
        <f t="shared" si="60"/>
        <v>9140</v>
      </c>
    </row>
    <row r="3882" spans="1:5" x14ac:dyDescent="0.25">
      <c r="A3882" s="16">
        <v>9</v>
      </c>
      <c r="B3882" s="16">
        <v>1</v>
      </c>
      <c r="C3882" s="16">
        <v>41</v>
      </c>
      <c r="D3882" s="27">
        <v>0.45</v>
      </c>
      <c r="E3882" s="16" t="str">
        <f t="shared" si="60"/>
        <v>9141</v>
      </c>
    </row>
    <row r="3883" spans="1:5" x14ac:dyDescent="0.25">
      <c r="A3883" s="16">
        <v>9</v>
      </c>
      <c r="B3883" s="16">
        <v>1</v>
      </c>
      <c r="C3883" s="16">
        <v>42</v>
      </c>
      <c r="D3883" s="27">
        <v>0.35000000000000003</v>
      </c>
      <c r="E3883" s="16" t="str">
        <f t="shared" si="60"/>
        <v>9142</v>
      </c>
    </row>
    <row r="3884" spans="1:5" x14ac:dyDescent="0.25">
      <c r="A3884" s="16">
        <v>9</v>
      </c>
      <c r="B3884" s="16">
        <v>1</v>
      </c>
      <c r="C3884" s="16">
        <v>43</v>
      </c>
      <c r="D3884" s="27">
        <v>0.55000000000000004</v>
      </c>
      <c r="E3884" s="16" t="str">
        <f t="shared" si="60"/>
        <v>9143</v>
      </c>
    </row>
    <row r="3885" spans="1:5" x14ac:dyDescent="0.25">
      <c r="A3885" s="16">
        <v>9</v>
      </c>
      <c r="B3885" s="16">
        <v>1</v>
      </c>
      <c r="C3885" s="16">
        <v>44</v>
      </c>
      <c r="D3885" s="27">
        <v>0.5</v>
      </c>
      <c r="E3885" s="16" t="str">
        <f t="shared" si="60"/>
        <v>9144</v>
      </c>
    </row>
    <row r="3886" spans="1:5" x14ac:dyDescent="0.25">
      <c r="A3886" s="16">
        <v>9</v>
      </c>
      <c r="B3886" s="16">
        <v>1</v>
      </c>
      <c r="C3886" s="16">
        <v>45</v>
      </c>
      <c r="D3886" s="27">
        <v>0.5</v>
      </c>
      <c r="E3886" s="16" t="str">
        <f t="shared" si="60"/>
        <v>9145</v>
      </c>
    </row>
    <row r="3887" spans="1:5" x14ac:dyDescent="0.25">
      <c r="A3887" s="16">
        <v>9</v>
      </c>
      <c r="B3887" s="16">
        <v>1</v>
      </c>
      <c r="C3887" s="16">
        <v>46</v>
      </c>
      <c r="D3887" s="27">
        <v>0.5</v>
      </c>
      <c r="E3887" s="16" t="str">
        <f t="shared" si="60"/>
        <v>9146</v>
      </c>
    </row>
    <row r="3888" spans="1:5" x14ac:dyDescent="0.25">
      <c r="A3888" s="16">
        <v>9</v>
      </c>
      <c r="B3888" s="16">
        <v>1</v>
      </c>
      <c r="C3888" s="16">
        <v>47</v>
      </c>
      <c r="D3888" s="27">
        <v>0.5</v>
      </c>
      <c r="E3888" s="16" t="str">
        <f t="shared" si="60"/>
        <v>9147</v>
      </c>
    </row>
    <row r="3889" spans="1:5" x14ac:dyDescent="0.25">
      <c r="A3889" s="16">
        <v>9</v>
      </c>
      <c r="B3889" s="16">
        <v>1</v>
      </c>
      <c r="C3889" s="16">
        <v>48</v>
      </c>
      <c r="D3889" s="27">
        <v>0.5</v>
      </c>
      <c r="E3889" s="16" t="str">
        <f t="shared" si="60"/>
        <v>9148</v>
      </c>
    </row>
    <row r="3890" spans="1:5" x14ac:dyDescent="0.25">
      <c r="A3890" s="16">
        <v>9</v>
      </c>
      <c r="B3890" s="16">
        <v>1</v>
      </c>
      <c r="C3890" s="16">
        <v>49</v>
      </c>
      <c r="D3890" s="27">
        <v>0.5</v>
      </c>
      <c r="E3890" s="16" t="str">
        <f t="shared" si="60"/>
        <v>9149</v>
      </c>
    </row>
    <row r="3891" spans="1:5" x14ac:dyDescent="0.25">
      <c r="A3891" s="16">
        <v>9</v>
      </c>
      <c r="B3891" s="16">
        <v>1</v>
      </c>
      <c r="C3891" s="16">
        <v>50</v>
      </c>
      <c r="D3891" s="27">
        <v>0.5</v>
      </c>
      <c r="E3891" s="16" t="str">
        <f t="shared" si="60"/>
        <v>9150</v>
      </c>
    </row>
    <row r="3892" spans="1:5" x14ac:dyDescent="0.25">
      <c r="A3892" s="16">
        <v>9</v>
      </c>
      <c r="B3892" s="16">
        <v>1</v>
      </c>
      <c r="C3892" s="16">
        <v>51</v>
      </c>
      <c r="D3892" s="27">
        <v>0.5</v>
      </c>
      <c r="E3892" s="16" t="str">
        <f t="shared" si="60"/>
        <v>9151</v>
      </c>
    </row>
    <row r="3893" spans="1:5" x14ac:dyDescent="0.25">
      <c r="A3893" s="16">
        <v>9</v>
      </c>
      <c r="B3893" s="16">
        <v>1</v>
      </c>
      <c r="C3893" s="16">
        <v>52</v>
      </c>
      <c r="D3893" s="27">
        <v>0.5</v>
      </c>
      <c r="E3893" s="16" t="str">
        <f t="shared" si="60"/>
        <v>9152</v>
      </c>
    </row>
    <row r="3894" spans="1:5" x14ac:dyDescent="0.25">
      <c r="A3894" s="16">
        <v>9</v>
      </c>
      <c r="B3894" s="16">
        <v>1</v>
      </c>
      <c r="C3894" s="16">
        <v>53</v>
      </c>
      <c r="D3894" s="27">
        <v>0.70000000000000007</v>
      </c>
      <c r="E3894" s="16" t="str">
        <f t="shared" si="60"/>
        <v>9153</v>
      </c>
    </row>
    <row r="3895" spans="1:5" x14ac:dyDescent="0.25">
      <c r="A3895" s="16">
        <v>9</v>
      </c>
      <c r="B3895" s="16">
        <v>1</v>
      </c>
      <c r="C3895" s="16">
        <v>54</v>
      </c>
      <c r="D3895" s="27">
        <v>0.3</v>
      </c>
      <c r="E3895" s="16" t="str">
        <f t="shared" si="60"/>
        <v>9154</v>
      </c>
    </row>
    <row r="3896" spans="1:5" x14ac:dyDescent="0.25">
      <c r="A3896" s="16">
        <v>9</v>
      </c>
      <c r="B3896" s="16">
        <v>1</v>
      </c>
      <c r="C3896" s="16">
        <v>55</v>
      </c>
      <c r="D3896" s="27">
        <v>0.55000000000000004</v>
      </c>
      <c r="E3896" s="16" t="str">
        <f t="shared" si="60"/>
        <v>9155</v>
      </c>
    </row>
    <row r="3897" spans="1:5" x14ac:dyDescent="0.25">
      <c r="A3897" s="16">
        <v>9</v>
      </c>
      <c r="B3897" s="16">
        <v>1</v>
      </c>
      <c r="C3897" s="16">
        <v>56</v>
      </c>
      <c r="D3897" s="27">
        <v>0.3</v>
      </c>
      <c r="E3897" s="16" t="str">
        <f t="shared" si="60"/>
        <v>9156</v>
      </c>
    </row>
    <row r="3898" spans="1:5" x14ac:dyDescent="0.25">
      <c r="A3898" s="16">
        <v>9</v>
      </c>
      <c r="B3898" s="16">
        <v>1</v>
      </c>
      <c r="C3898" s="16">
        <v>57</v>
      </c>
      <c r="D3898" s="27">
        <v>0.55000000000000004</v>
      </c>
      <c r="E3898" s="16" t="str">
        <f t="shared" si="60"/>
        <v>9157</v>
      </c>
    </row>
    <row r="3899" spans="1:5" x14ac:dyDescent="0.25">
      <c r="A3899" s="16">
        <v>9</v>
      </c>
      <c r="B3899" s="16">
        <v>1</v>
      </c>
      <c r="C3899" s="16">
        <v>58</v>
      </c>
      <c r="D3899" s="27">
        <v>0.4</v>
      </c>
      <c r="E3899" s="16" t="str">
        <f t="shared" si="60"/>
        <v>9158</v>
      </c>
    </row>
    <row r="3900" spans="1:5" x14ac:dyDescent="0.25">
      <c r="A3900" s="16">
        <v>9</v>
      </c>
      <c r="B3900" s="16">
        <v>1</v>
      </c>
      <c r="C3900" s="16">
        <v>59</v>
      </c>
      <c r="D3900" s="27">
        <v>0.9</v>
      </c>
      <c r="E3900" s="16" t="str">
        <f t="shared" si="60"/>
        <v>9159</v>
      </c>
    </row>
    <row r="3901" spans="1:5" x14ac:dyDescent="0.25">
      <c r="A3901" s="16">
        <v>9</v>
      </c>
      <c r="B3901" s="16">
        <v>1</v>
      </c>
      <c r="C3901" s="16">
        <v>60</v>
      </c>
      <c r="D3901" s="27">
        <v>0.55000000000000004</v>
      </c>
      <c r="E3901" s="16" t="str">
        <f t="shared" si="60"/>
        <v>9160</v>
      </c>
    </row>
    <row r="3902" spans="1:5" x14ac:dyDescent="0.25">
      <c r="A3902" s="16">
        <v>9</v>
      </c>
      <c r="B3902" s="16">
        <v>2</v>
      </c>
      <c r="C3902" s="16">
        <v>1</v>
      </c>
      <c r="D3902" s="27">
        <v>0.65</v>
      </c>
      <c r="E3902" s="16" t="str">
        <f t="shared" si="60"/>
        <v>921</v>
      </c>
    </row>
    <row r="3903" spans="1:5" x14ac:dyDescent="0.25">
      <c r="A3903" s="16">
        <v>9</v>
      </c>
      <c r="B3903" s="16">
        <v>2</v>
      </c>
      <c r="C3903" s="16">
        <v>2</v>
      </c>
      <c r="D3903" s="27">
        <v>0.65</v>
      </c>
      <c r="E3903" s="16" t="str">
        <f t="shared" si="60"/>
        <v>922</v>
      </c>
    </row>
    <row r="3904" spans="1:5" x14ac:dyDescent="0.25">
      <c r="A3904" s="16">
        <v>9</v>
      </c>
      <c r="B3904" s="16">
        <v>2</v>
      </c>
      <c r="C3904" s="16">
        <v>3</v>
      </c>
      <c r="D3904" s="27">
        <v>0.65</v>
      </c>
      <c r="E3904" s="16" t="str">
        <f t="shared" si="60"/>
        <v>923</v>
      </c>
    </row>
    <row r="3905" spans="1:5" x14ac:dyDescent="0.25">
      <c r="A3905" s="16">
        <v>9</v>
      </c>
      <c r="B3905" s="16">
        <v>2</v>
      </c>
      <c r="C3905" s="16">
        <v>4</v>
      </c>
      <c r="D3905" s="27">
        <v>0.65</v>
      </c>
      <c r="E3905" s="16" t="str">
        <f t="shared" si="60"/>
        <v>924</v>
      </c>
    </row>
    <row r="3906" spans="1:5" x14ac:dyDescent="0.25">
      <c r="A3906" s="16">
        <v>9</v>
      </c>
      <c r="B3906" s="16">
        <v>2</v>
      </c>
      <c r="C3906" s="16">
        <v>5</v>
      </c>
      <c r="D3906" s="27">
        <v>0.65</v>
      </c>
      <c r="E3906" s="16" t="str">
        <f t="shared" si="60"/>
        <v>925</v>
      </c>
    </row>
    <row r="3907" spans="1:5" x14ac:dyDescent="0.25">
      <c r="A3907" s="16">
        <v>9</v>
      </c>
      <c r="B3907" s="16">
        <v>2</v>
      </c>
      <c r="C3907" s="16">
        <v>6</v>
      </c>
      <c r="D3907" s="27">
        <v>0.65</v>
      </c>
      <c r="E3907" s="16" t="str">
        <f t="shared" ref="E3907:E3970" si="61">A3907&amp;B3907&amp;C3907</f>
        <v>926</v>
      </c>
    </row>
    <row r="3908" spans="1:5" x14ac:dyDescent="0.25">
      <c r="A3908" s="16">
        <v>9</v>
      </c>
      <c r="B3908" s="16">
        <v>2</v>
      </c>
      <c r="C3908" s="16">
        <v>7</v>
      </c>
      <c r="D3908" s="27">
        <v>0.65</v>
      </c>
      <c r="E3908" s="16" t="str">
        <f t="shared" si="61"/>
        <v>927</v>
      </c>
    </row>
    <row r="3909" spans="1:5" x14ac:dyDescent="0.25">
      <c r="A3909" s="16">
        <v>9</v>
      </c>
      <c r="B3909" s="16">
        <v>2</v>
      </c>
      <c r="C3909" s="16">
        <v>8</v>
      </c>
      <c r="D3909" s="27">
        <v>0.65</v>
      </c>
      <c r="E3909" s="16" t="str">
        <f t="shared" si="61"/>
        <v>928</v>
      </c>
    </row>
    <row r="3910" spans="1:5" x14ac:dyDescent="0.25">
      <c r="A3910" s="16">
        <v>9</v>
      </c>
      <c r="B3910" s="16">
        <v>2</v>
      </c>
      <c r="C3910" s="16">
        <v>9</v>
      </c>
      <c r="D3910" s="27">
        <v>0.65</v>
      </c>
      <c r="E3910" s="16" t="str">
        <f t="shared" si="61"/>
        <v>929</v>
      </c>
    </row>
    <row r="3911" spans="1:5" x14ac:dyDescent="0.25">
      <c r="A3911" s="16">
        <v>9</v>
      </c>
      <c r="B3911" s="16">
        <v>2</v>
      </c>
      <c r="C3911" s="16">
        <v>10</v>
      </c>
      <c r="D3911" s="27">
        <v>0.65</v>
      </c>
      <c r="E3911" s="16" t="str">
        <f t="shared" si="61"/>
        <v>9210</v>
      </c>
    </row>
    <row r="3912" spans="1:5" x14ac:dyDescent="0.25">
      <c r="A3912" s="16">
        <v>9</v>
      </c>
      <c r="B3912" s="16">
        <v>2</v>
      </c>
      <c r="C3912" s="16">
        <v>11</v>
      </c>
      <c r="D3912" s="27">
        <v>0.65</v>
      </c>
      <c r="E3912" s="16" t="str">
        <f t="shared" si="61"/>
        <v>9211</v>
      </c>
    </row>
    <row r="3913" spans="1:5" x14ac:dyDescent="0.25">
      <c r="A3913" s="16">
        <v>9</v>
      </c>
      <c r="B3913" s="16">
        <v>2</v>
      </c>
      <c r="C3913" s="16">
        <v>12</v>
      </c>
      <c r="D3913" s="27">
        <v>0.65</v>
      </c>
      <c r="E3913" s="16" t="str">
        <f t="shared" si="61"/>
        <v>9212</v>
      </c>
    </row>
    <row r="3914" spans="1:5" x14ac:dyDescent="0.25">
      <c r="A3914" s="16">
        <v>9</v>
      </c>
      <c r="B3914" s="16">
        <v>2</v>
      </c>
      <c r="C3914" s="16">
        <v>13</v>
      </c>
      <c r="D3914" s="27">
        <v>0.65</v>
      </c>
      <c r="E3914" s="16" t="str">
        <f t="shared" si="61"/>
        <v>9213</v>
      </c>
    </row>
    <row r="3915" spans="1:5" x14ac:dyDescent="0.25">
      <c r="A3915" s="16">
        <v>9</v>
      </c>
      <c r="B3915" s="16">
        <v>2</v>
      </c>
      <c r="C3915" s="16">
        <v>14</v>
      </c>
      <c r="D3915" s="27">
        <v>0.65</v>
      </c>
      <c r="E3915" s="16" t="str">
        <f t="shared" si="61"/>
        <v>9214</v>
      </c>
    </row>
    <row r="3916" spans="1:5" x14ac:dyDescent="0.25">
      <c r="A3916" s="16">
        <v>9</v>
      </c>
      <c r="B3916" s="16">
        <v>2</v>
      </c>
      <c r="C3916" s="16">
        <v>15</v>
      </c>
      <c r="D3916" s="27">
        <v>0.75</v>
      </c>
      <c r="E3916" s="16" t="str">
        <f t="shared" si="61"/>
        <v>9215</v>
      </c>
    </row>
    <row r="3917" spans="1:5" x14ac:dyDescent="0.25">
      <c r="A3917" s="16">
        <v>9</v>
      </c>
      <c r="B3917" s="16">
        <v>2</v>
      </c>
      <c r="C3917" s="16">
        <v>16</v>
      </c>
      <c r="D3917" s="27">
        <v>0.5</v>
      </c>
      <c r="E3917" s="16" t="str">
        <f t="shared" si="61"/>
        <v>9216</v>
      </c>
    </row>
    <row r="3918" spans="1:5" x14ac:dyDescent="0.25">
      <c r="A3918" s="16">
        <v>9</v>
      </c>
      <c r="B3918" s="16">
        <v>2</v>
      </c>
      <c r="C3918" s="16">
        <v>17</v>
      </c>
      <c r="D3918" s="27">
        <v>0.95000000000000007</v>
      </c>
      <c r="E3918" s="16" t="str">
        <f t="shared" si="61"/>
        <v>9217</v>
      </c>
    </row>
    <row r="3919" spans="1:5" x14ac:dyDescent="0.25">
      <c r="A3919" s="16">
        <v>9</v>
      </c>
      <c r="B3919" s="16">
        <v>2</v>
      </c>
      <c r="C3919" s="16">
        <v>18</v>
      </c>
      <c r="D3919" s="27">
        <v>0.5</v>
      </c>
      <c r="E3919" s="16" t="str">
        <f t="shared" si="61"/>
        <v>9218</v>
      </c>
    </row>
    <row r="3920" spans="1:5" x14ac:dyDescent="0.25">
      <c r="A3920" s="16">
        <v>9</v>
      </c>
      <c r="B3920" s="16">
        <v>2</v>
      </c>
      <c r="C3920" s="16">
        <v>19</v>
      </c>
      <c r="D3920" s="27">
        <v>0.85</v>
      </c>
      <c r="E3920" s="16" t="str">
        <f t="shared" si="61"/>
        <v>9219</v>
      </c>
    </row>
    <row r="3921" spans="1:5" x14ac:dyDescent="0.25">
      <c r="A3921" s="16">
        <v>9</v>
      </c>
      <c r="B3921" s="16">
        <v>2</v>
      </c>
      <c r="C3921" s="16">
        <v>20</v>
      </c>
      <c r="D3921" s="27">
        <v>0.4</v>
      </c>
      <c r="E3921" s="16" t="str">
        <f t="shared" si="61"/>
        <v>9220</v>
      </c>
    </row>
    <row r="3922" spans="1:5" x14ac:dyDescent="0.25">
      <c r="A3922" s="16">
        <v>9</v>
      </c>
      <c r="B3922" s="16">
        <v>2</v>
      </c>
      <c r="C3922" s="16">
        <v>21</v>
      </c>
      <c r="D3922" s="27">
        <v>0.5</v>
      </c>
      <c r="E3922" s="16" t="str">
        <f t="shared" si="61"/>
        <v>9221</v>
      </c>
    </row>
    <row r="3923" spans="1:5" x14ac:dyDescent="0.25">
      <c r="A3923" s="16">
        <v>9</v>
      </c>
      <c r="B3923" s="16">
        <v>2</v>
      </c>
      <c r="C3923" s="16">
        <v>22</v>
      </c>
      <c r="D3923" s="27">
        <v>0.5</v>
      </c>
      <c r="E3923" s="16" t="str">
        <f t="shared" si="61"/>
        <v>9222</v>
      </c>
    </row>
    <row r="3924" spans="1:5" x14ac:dyDescent="0.25">
      <c r="A3924" s="16">
        <v>9</v>
      </c>
      <c r="B3924" s="16">
        <v>2</v>
      </c>
      <c r="C3924" s="16">
        <v>23</v>
      </c>
      <c r="D3924" s="27">
        <v>0.5</v>
      </c>
      <c r="E3924" s="16" t="str">
        <f t="shared" si="61"/>
        <v>9223</v>
      </c>
    </row>
    <row r="3925" spans="1:5" x14ac:dyDescent="0.25">
      <c r="A3925" s="16">
        <v>9</v>
      </c>
      <c r="B3925" s="16">
        <v>2</v>
      </c>
      <c r="C3925" s="16">
        <v>24</v>
      </c>
      <c r="D3925" s="27">
        <v>0.5</v>
      </c>
      <c r="E3925" s="16" t="str">
        <f t="shared" si="61"/>
        <v>9224</v>
      </c>
    </row>
    <row r="3926" spans="1:5" x14ac:dyDescent="0.25">
      <c r="A3926" s="16">
        <v>9</v>
      </c>
      <c r="B3926" s="16">
        <v>2</v>
      </c>
      <c r="C3926" s="16">
        <v>25</v>
      </c>
      <c r="D3926" s="27">
        <v>0.5</v>
      </c>
      <c r="E3926" s="16" t="str">
        <f t="shared" si="61"/>
        <v>9225</v>
      </c>
    </row>
    <row r="3927" spans="1:5" x14ac:dyDescent="0.25">
      <c r="A3927" s="16">
        <v>9</v>
      </c>
      <c r="B3927" s="16">
        <v>2</v>
      </c>
      <c r="C3927" s="16">
        <v>26</v>
      </c>
      <c r="D3927" s="27">
        <v>0.5</v>
      </c>
      <c r="E3927" s="16" t="str">
        <f t="shared" si="61"/>
        <v>9226</v>
      </c>
    </row>
    <row r="3928" spans="1:5" x14ac:dyDescent="0.25">
      <c r="A3928" s="16">
        <v>9</v>
      </c>
      <c r="B3928" s="16">
        <v>2</v>
      </c>
      <c r="C3928" s="16">
        <v>27</v>
      </c>
      <c r="D3928" s="27">
        <v>0.5</v>
      </c>
      <c r="E3928" s="16" t="str">
        <f t="shared" si="61"/>
        <v>9227</v>
      </c>
    </row>
    <row r="3929" spans="1:5" x14ac:dyDescent="0.25">
      <c r="A3929" s="16">
        <v>9</v>
      </c>
      <c r="B3929" s="16">
        <v>2</v>
      </c>
      <c r="C3929" s="16">
        <v>28</v>
      </c>
      <c r="D3929" s="27">
        <v>0.5</v>
      </c>
      <c r="E3929" s="16" t="str">
        <f t="shared" si="61"/>
        <v>9228</v>
      </c>
    </row>
    <row r="3930" spans="1:5" x14ac:dyDescent="0.25">
      <c r="A3930" s="16">
        <v>9</v>
      </c>
      <c r="B3930" s="16">
        <v>2</v>
      </c>
      <c r="C3930" s="16">
        <v>29</v>
      </c>
      <c r="D3930" s="27">
        <v>0.5</v>
      </c>
      <c r="E3930" s="16" t="str">
        <f t="shared" si="61"/>
        <v>9229</v>
      </c>
    </row>
    <row r="3931" spans="1:5" x14ac:dyDescent="0.25">
      <c r="A3931" s="16">
        <v>9</v>
      </c>
      <c r="B3931" s="16">
        <v>2</v>
      </c>
      <c r="C3931" s="16">
        <v>30</v>
      </c>
      <c r="D3931" s="27">
        <v>0.5</v>
      </c>
      <c r="E3931" s="16" t="str">
        <f t="shared" si="61"/>
        <v>9230</v>
      </c>
    </row>
    <row r="3932" spans="1:5" x14ac:dyDescent="0.25">
      <c r="A3932" s="16">
        <v>9</v>
      </c>
      <c r="B3932" s="16">
        <v>2</v>
      </c>
      <c r="C3932" s="16">
        <v>31</v>
      </c>
      <c r="D3932" s="27">
        <v>0.5</v>
      </c>
      <c r="E3932" s="16" t="str">
        <f t="shared" si="61"/>
        <v>9231</v>
      </c>
    </row>
    <row r="3933" spans="1:5" x14ac:dyDescent="0.25">
      <c r="A3933" s="16">
        <v>9</v>
      </c>
      <c r="B3933" s="16">
        <v>2</v>
      </c>
      <c r="C3933" s="16">
        <v>32</v>
      </c>
      <c r="D3933" s="27">
        <v>0.5</v>
      </c>
      <c r="E3933" s="16" t="str">
        <f t="shared" si="61"/>
        <v>9232</v>
      </c>
    </row>
    <row r="3934" spans="1:5" x14ac:dyDescent="0.25">
      <c r="A3934" s="16">
        <v>9</v>
      </c>
      <c r="B3934" s="16">
        <v>2</v>
      </c>
      <c r="C3934" s="16">
        <v>33</v>
      </c>
      <c r="D3934" s="27">
        <v>0.5</v>
      </c>
      <c r="E3934" s="16" t="str">
        <f t="shared" si="61"/>
        <v>9233</v>
      </c>
    </row>
    <row r="3935" spans="1:5" x14ac:dyDescent="0.25">
      <c r="A3935" s="16">
        <v>9</v>
      </c>
      <c r="B3935" s="16">
        <v>2</v>
      </c>
      <c r="C3935" s="16">
        <v>34</v>
      </c>
      <c r="D3935" s="27">
        <v>0.5</v>
      </c>
      <c r="E3935" s="16" t="str">
        <f t="shared" si="61"/>
        <v>9234</v>
      </c>
    </row>
    <row r="3936" spans="1:5" x14ac:dyDescent="0.25">
      <c r="A3936" s="16">
        <v>9</v>
      </c>
      <c r="B3936" s="16">
        <v>2</v>
      </c>
      <c r="C3936" s="16">
        <v>35</v>
      </c>
      <c r="D3936" s="27">
        <v>0.5</v>
      </c>
      <c r="E3936" s="16" t="str">
        <f t="shared" si="61"/>
        <v>9235</v>
      </c>
    </row>
    <row r="3937" spans="1:5" x14ac:dyDescent="0.25">
      <c r="A3937" s="16">
        <v>9</v>
      </c>
      <c r="B3937" s="16">
        <v>2</v>
      </c>
      <c r="C3937" s="16">
        <v>36</v>
      </c>
      <c r="D3937" s="27">
        <v>0.5</v>
      </c>
      <c r="E3937" s="16" t="str">
        <f t="shared" si="61"/>
        <v>9236</v>
      </c>
    </row>
    <row r="3938" spans="1:5" x14ac:dyDescent="0.25">
      <c r="A3938" s="16">
        <v>9</v>
      </c>
      <c r="B3938" s="16">
        <v>2</v>
      </c>
      <c r="C3938" s="16">
        <v>37</v>
      </c>
      <c r="D3938" s="27">
        <v>0.5</v>
      </c>
      <c r="E3938" s="16" t="str">
        <f t="shared" si="61"/>
        <v>9237</v>
      </c>
    </row>
    <row r="3939" spans="1:5" x14ac:dyDescent="0.25">
      <c r="A3939" s="16">
        <v>9</v>
      </c>
      <c r="B3939" s="16">
        <v>2</v>
      </c>
      <c r="C3939" s="16">
        <v>38</v>
      </c>
      <c r="D3939" s="27">
        <v>0.5</v>
      </c>
      <c r="E3939" s="16" t="str">
        <f t="shared" si="61"/>
        <v>9238</v>
      </c>
    </row>
    <row r="3940" spans="1:5" x14ac:dyDescent="0.25">
      <c r="A3940" s="16">
        <v>9</v>
      </c>
      <c r="B3940" s="16">
        <v>2</v>
      </c>
      <c r="C3940" s="16">
        <v>39</v>
      </c>
      <c r="D3940" s="27">
        <v>0.5</v>
      </c>
      <c r="E3940" s="16" t="str">
        <f t="shared" si="61"/>
        <v>9239</v>
      </c>
    </row>
    <row r="3941" spans="1:5" x14ac:dyDescent="0.25">
      <c r="A3941" s="16">
        <v>9</v>
      </c>
      <c r="B3941" s="16">
        <v>2</v>
      </c>
      <c r="C3941" s="16">
        <v>40</v>
      </c>
      <c r="D3941" s="27">
        <v>0.5</v>
      </c>
      <c r="E3941" s="16" t="str">
        <f t="shared" si="61"/>
        <v>9240</v>
      </c>
    </row>
    <row r="3942" spans="1:5" x14ac:dyDescent="0.25">
      <c r="A3942" s="16">
        <v>9</v>
      </c>
      <c r="B3942" s="16">
        <v>2</v>
      </c>
      <c r="C3942" s="16">
        <v>41</v>
      </c>
      <c r="D3942" s="27">
        <v>0.5</v>
      </c>
      <c r="E3942" s="16" t="str">
        <f t="shared" si="61"/>
        <v>9241</v>
      </c>
    </row>
    <row r="3943" spans="1:5" x14ac:dyDescent="0.25">
      <c r="A3943" s="16">
        <v>9</v>
      </c>
      <c r="B3943" s="16">
        <v>2</v>
      </c>
      <c r="C3943" s="16">
        <v>42</v>
      </c>
      <c r="D3943" s="27">
        <v>0.5</v>
      </c>
      <c r="E3943" s="16" t="str">
        <f t="shared" si="61"/>
        <v>9242</v>
      </c>
    </row>
    <row r="3944" spans="1:5" x14ac:dyDescent="0.25">
      <c r="A3944" s="16">
        <v>9</v>
      </c>
      <c r="B3944" s="16">
        <v>2</v>
      </c>
      <c r="C3944" s="16">
        <v>43</v>
      </c>
      <c r="D3944" s="27">
        <v>0.5</v>
      </c>
      <c r="E3944" s="16" t="str">
        <f t="shared" si="61"/>
        <v>9243</v>
      </c>
    </row>
    <row r="3945" spans="1:5" x14ac:dyDescent="0.25">
      <c r="A3945" s="16">
        <v>9</v>
      </c>
      <c r="B3945" s="16">
        <v>2</v>
      </c>
      <c r="C3945" s="16">
        <v>44</v>
      </c>
      <c r="D3945" s="27">
        <v>0.45</v>
      </c>
      <c r="E3945" s="16" t="str">
        <f t="shared" si="61"/>
        <v>9244</v>
      </c>
    </row>
    <row r="3946" spans="1:5" x14ac:dyDescent="0.25">
      <c r="A3946" s="16">
        <v>9</v>
      </c>
      <c r="B3946" s="16">
        <v>2</v>
      </c>
      <c r="C3946" s="16">
        <v>45</v>
      </c>
      <c r="D3946" s="27">
        <v>0.65</v>
      </c>
      <c r="E3946" s="16" t="str">
        <f t="shared" si="61"/>
        <v>9245</v>
      </c>
    </row>
    <row r="3947" spans="1:5" x14ac:dyDescent="0.25">
      <c r="A3947" s="16">
        <v>9</v>
      </c>
      <c r="B3947" s="16">
        <v>2</v>
      </c>
      <c r="C3947" s="16">
        <v>46</v>
      </c>
      <c r="D3947" s="27">
        <v>0.5</v>
      </c>
      <c r="E3947" s="16" t="str">
        <f t="shared" si="61"/>
        <v>9246</v>
      </c>
    </row>
    <row r="3948" spans="1:5" x14ac:dyDescent="0.25">
      <c r="A3948" s="16">
        <v>9</v>
      </c>
      <c r="B3948" s="16">
        <v>2</v>
      </c>
      <c r="C3948" s="16">
        <v>47</v>
      </c>
      <c r="D3948" s="27">
        <v>0.5</v>
      </c>
      <c r="E3948" s="16" t="str">
        <f t="shared" si="61"/>
        <v>9247</v>
      </c>
    </row>
    <row r="3949" spans="1:5" x14ac:dyDescent="0.25">
      <c r="A3949" s="16">
        <v>9</v>
      </c>
      <c r="B3949" s="16">
        <v>2</v>
      </c>
      <c r="C3949" s="16">
        <v>48</v>
      </c>
      <c r="D3949" s="27">
        <v>0.5</v>
      </c>
      <c r="E3949" s="16" t="str">
        <f t="shared" si="61"/>
        <v>9248</v>
      </c>
    </row>
    <row r="3950" spans="1:5" x14ac:dyDescent="0.25">
      <c r="A3950" s="16">
        <v>9</v>
      </c>
      <c r="B3950" s="16">
        <v>2</v>
      </c>
      <c r="C3950" s="16">
        <v>49</v>
      </c>
      <c r="D3950" s="27">
        <v>0.5</v>
      </c>
      <c r="E3950" s="16" t="str">
        <f t="shared" si="61"/>
        <v>9249</v>
      </c>
    </row>
    <row r="3951" spans="1:5" x14ac:dyDescent="0.25">
      <c r="A3951" s="16">
        <v>9</v>
      </c>
      <c r="B3951" s="16">
        <v>2</v>
      </c>
      <c r="C3951" s="16">
        <v>50</v>
      </c>
      <c r="D3951" s="27">
        <v>0.5</v>
      </c>
      <c r="E3951" s="16" t="str">
        <f t="shared" si="61"/>
        <v>9250</v>
      </c>
    </row>
    <row r="3952" spans="1:5" x14ac:dyDescent="0.25">
      <c r="A3952" s="16">
        <v>9</v>
      </c>
      <c r="B3952" s="16">
        <v>2</v>
      </c>
      <c r="C3952" s="16">
        <v>51</v>
      </c>
      <c r="D3952" s="27">
        <v>0.5</v>
      </c>
      <c r="E3952" s="16" t="str">
        <f t="shared" si="61"/>
        <v>9251</v>
      </c>
    </row>
    <row r="3953" spans="1:5" x14ac:dyDescent="0.25">
      <c r="A3953" s="16">
        <v>9</v>
      </c>
      <c r="B3953" s="16">
        <v>2</v>
      </c>
      <c r="C3953" s="16">
        <v>52</v>
      </c>
      <c r="D3953" s="27">
        <v>0.75</v>
      </c>
      <c r="E3953" s="16" t="str">
        <f t="shared" si="61"/>
        <v>9252</v>
      </c>
    </row>
    <row r="3954" spans="1:5" x14ac:dyDescent="0.25">
      <c r="A3954" s="16">
        <v>9</v>
      </c>
      <c r="B3954" s="16">
        <v>2</v>
      </c>
      <c r="C3954" s="16">
        <v>53</v>
      </c>
      <c r="D3954" s="27">
        <v>0.25</v>
      </c>
      <c r="E3954" s="16" t="str">
        <f t="shared" si="61"/>
        <v>9253</v>
      </c>
    </row>
    <row r="3955" spans="1:5" x14ac:dyDescent="0.25">
      <c r="A3955" s="16">
        <v>9</v>
      </c>
      <c r="B3955" s="16">
        <v>2</v>
      </c>
      <c r="C3955" s="16">
        <v>54</v>
      </c>
      <c r="D3955" s="27">
        <v>0.55000000000000004</v>
      </c>
      <c r="E3955" s="16" t="str">
        <f t="shared" si="61"/>
        <v>9254</v>
      </c>
    </row>
    <row r="3956" spans="1:5" x14ac:dyDescent="0.25">
      <c r="A3956" s="16">
        <v>9</v>
      </c>
      <c r="B3956" s="16">
        <v>2</v>
      </c>
      <c r="C3956" s="16">
        <v>55</v>
      </c>
      <c r="D3956" s="27">
        <v>0.3</v>
      </c>
      <c r="E3956" s="16" t="str">
        <f t="shared" si="61"/>
        <v>9255</v>
      </c>
    </row>
    <row r="3957" spans="1:5" x14ac:dyDescent="0.25">
      <c r="A3957" s="16">
        <v>9</v>
      </c>
      <c r="B3957" s="16">
        <v>2</v>
      </c>
      <c r="C3957" s="16">
        <v>56</v>
      </c>
      <c r="D3957" s="27">
        <v>0.85</v>
      </c>
      <c r="E3957" s="16" t="str">
        <f t="shared" si="61"/>
        <v>9256</v>
      </c>
    </row>
    <row r="3958" spans="1:5" x14ac:dyDescent="0.25">
      <c r="A3958" s="16">
        <v>9</v>
      </c>
      <c r="B3958" s="16">
        <v>2</v>
      </c>
      <c r="C3958" s="16">
        <v>57</v>
      </c>
      <c r="D3958" s="27">
        <v>0.5</v>
      </c>
      <c r="E3958" s="16" t="str">
        <f t="shared" si="61"/>
        <v>9257</v>
      </c>
    </row>
    <row r="3959" spans="1:5" x14ac:dyDescent="0.25">
      <c r="A3959" s="16">
        <v>9</v>
      </c>
      <c r="B3959" s="16">
        <v>2</v>
      </c>
      <c r="C3959" s="16">
        <v>58</v>
      </c>
      <c r="D3959" s="27">
        <v>0.70000000000000007</v>
      </c>
      <c r="E3959" s="16" t="str">
        <f t="shared" si="61"/>
        <v>9258</v>
      </c>
    </row>
    <row r="3960" spans="1:5" x14ac:dyDescent="0.25">
      <c r="A3960" s="16">
        <v>9</v>
      </c>
      <c r="B3960" s="16">
        <v>2</v>
      </c>
      <c r="C3960" s="16">
        <v>59</v>
      </c>
      <c r="D3960" s="27">
        <v>0.3</v>
      </c>
      <c r="E3960" s="16" t="str">
        <f t="shared" si="61"/>
        <v>9259</v>
      </c>
    </row>
    <row r="3961" spans="1:5" x14ac:dyDescent="0.25">
      <c r="A3961" s="16">
        <v>9</v>
      </c>
      <c r="B3961" s="16">
        <v>2</v>
      </c>
      <c r="C3961" s="16">
        <v>60</v>
      </c>
      <c r="D3961" s="27">
        <v>0.65</v>
      </c>
      <c r="E3961" s="16" t="str">
        <f t="shared" si="61"/>
        <v>9260</v>
      </c>
    </row>
    <row r="3962" spans="1:5" x14ac:dyDescent="0.25">
      <c r="A3962" s="16">
        <v>9</v>
      </c>
      <c r="B3962" s="16">
        <v>3</v>
      </c>
      <c r="C3962" s="16">
        <v>1</v>
      </c>
      <c r="D3962" s="27">
        <v>0.45</v>
      </c>
      <c r="E3962" s="16" t="str">
        <f t="shared" si="61"/>
        <v>931</v>
      </c>
    </row>
    <row r="3963" spans="1:5" x14ac:dyDescent="0.25">
      <c r="A3963" s="16">
        <v>9</v>
      </c>
      <c r="B3963" s="16">
        <v>3</v>
      </c>
      <c r="C3963" s="16">
        <v>2</v>
      </c>
      <c r="D3963" s="27">
        <v>0.45</v>
      </c>
      <c r="E3963" s="16" t="str">
        <f t="shared" si="61"/>
        <v>932</v>
      </c>
    </row>
    <row r="3964" spans="1:5" x14ac:dyDescent="0.25">
      <c r="A3964" s="16">
        <v>9</v>
      </c>
      <c r="B3964" s="16">
        <v>3</v>
      </c>
      <c r="C3964" s="16">
        <v>3</v>
      </c>
      <c r="D3964" s="27">
        <v>0.45</v>
      </c>
      <c r="E3964" s="16" t="str">
        <f t="shared" si="61"/>
        <v>933</v>
      </c>
    </row>
    <row r="3965" spans="1:5" x14ac:dyDescent="0.25">
      <c r="A3965" s="16">
        <v>9</v>
      </c>
      <c r="B3965" s="16">
        <v>3</v>
      </c>
      <c r="C3965" s="16">
        <v>4</v>
      </c>
      <c r="D3965" s="27">
        <v>0.45</v>
      </c>
      <c r="E3965" s="16" t="str">
        <f t="shared" si="61"/>
        <v>934</v>
      </c>
    </row>
    <row r="3966" spans="1:5" x14ac:dyDescent="0.25">
      <c r="A3966" s="16">
        <v>9</v>
      </c>
      <c r="B3966" s="16">
        <v>3</v>
      </c>
      <c r="C3966" s="16">
        <v>5</v>
      </c>
      <c r="D3966" s="27">
        <v>0.45</v>
      </c>
      <c r="E3966" s="16" t="str">
        <f t="shared" si="61"/>
        <v>935</v>
      </c>
    </row>
    <row r="3967" spans="1:5" x14ac:dyDescent="0.25">
      <c r="A3967" s="16">
        <v>9</v>
      </c>
      <c r="B3967" s="16">
        <v>3</v>
      </c>
      <c r="C3967" s="16">
        <v>6</v>
      </c>
      <c r="D3967" s="27">
        <v>0.45</v>
      </c>
      <c r="E3967" s="16" t="str">
        <f t="shared" si="61"/>
        <v>936</v>
      </c>
    </row>
    <row r="3968" spans="1:5" x14ac:dyDescent="0.25">
      <c r="A3968" s="16">
        <v>9</v>
      </c>
      <c r="B3968" s="16">
        <v>3</v>
      </c>
      <c r="C3968" s="16">
        <v>7</v>
      </c>
      <c r="D3968" s="27">
        <v>0.45</v>
      </c>
      <c r="E3968" s="16" t="str">
        <f t="shared" si="61"/>
        <v>937</v>
      </c>
    </row>
    <row r="3969" spans="1:5" x14ac:dyDescent="0.25">
      <c r="A3969" s="16">
        <v>9</v>
      </c>
      <c r="B3969" s="16">
        <v>3</v>
      </c>
      <c r="C3969" s="16">
        <v>8</v>
      </c>
      <c r="D3969" s="27">
        <v>0.45</v>
      </c>
      <c r="E3969" s="16" t="str">
        <f t="shared" si="61"/>
        <v>938</v>
      </c>
    </row>
    <row r="3970" spans="1:5" x14ac:dyDescent="0.25">
      <c r="A3970" s="16">
        <v>9</v>
      </c>
      <c r="B3970" s="16">
        <v>3</v>
      </c>
      <c r="C3970" s="16">
        <v>9</v>
      </c>
      <c r="D3970" s="27">
        <v>0.45</v>
      </c>
      <c r="E3970" s="16" t="str">
        <f t="shared" si="61"/>
        <v>939</v>
      </c>
    </row>
    <row r="3971" spans="1:5" x14ac:dyDescent="0.25">
      <c r="A3971" s="16">
        <v>9</v>
      </c>
      <c r="B3971" s="16">
        <v>3</v>
      </c>
      <c r="C3971" s="16">
        <v>10</v>
      </c>
      <c r="D3971" s="27">
        <v>0.45</v>
      </c>
      <c r="E3971" s="16" t="str">
        <f t="shared" ref="E3971:E4034" si="62">A3971&amp;B3971&amp;C3971</f>
        <v>9310</v>
      </c>
    </row>
    <row r="3972" spans="1:5" x14ac:dyDescent="0.25">
      <c r="A3972" s="16">
        <v>9</v>
      </c>
      <c r="B3972" s="16">
        <v>3</v>
      </c>
      <c r="C3972" s="16">
        <v>11</v>
      </c>
      <c r="D3972" s="27">
        <v>0.45</v>
      </c>
      <c r="E3972" s="16" t="str">
        <f t="shared" si="62"/>
        <v>9311</v>
      </c>
    </row>
    <row r="3973" spans="1:5" x14ac:dyDescent="0.25">
      <c r="A3973" s="16">
        <v>9</v>
      </c>
      <c r="B3973" s="16">
        <v>3</v>
      </c>
      <c r="C3973" s="16">
        <v>12</v>
      </c>
      <c r="D3973" s="27">
        <v>0.45</v>
      </c>
      <c r="E3973" s="16" t="str">
        <f t="shared" si="62"/>
        <v>9312</v>
      </c>
    </row>
    <row r="3974" spans="1:5" x14ac:dyDescent="0.25">
      <c r="A3974" s="16">
        <v>9</v>
      </c>
      <c r="B3974" s="16">
        <v>3</v>
      </c>
      <c r="C3974" s="16">
        <v>13</v>
      </c>
      <c r="D3974" s="27">
        <v>0.45</v>
      </c>
      <c r="E3974" s="16" t="str">
        <f t="shared" si="62"/>
        <v>9313</v>
      </c>
    </row>
    <row r="3975" spans="1:5" x14ac:dyDescent="0.25">
      <c r="A3975" s="16">
        <v>9</v>
      </c>
      <c r="B3975" s="16">
        <v>3</v>
      </c>
      <c r="C3975" s="16">
        <v>14</v>
      </c>
      <c r="D3975" s="27">
        <v>0.45</v>
      </c>
      <c r="E3975" s="16" t="str">
        <f t="shared" si="62"/>
        <v>9314</v>
      </c>
    </row>
    <row r="3976" spans="1:5" x14ac:dyDescent="0.25">
      <c r="A3976" s="16">
        <v>9</v>
      </c>
      <c r="B3976" s="16">
        <v>3</v>
      </c>
      <c r="C3976" s="16">
        <v>15</v>
      </c>
      <c r="D3976" s="27">
        <v>0.45</v>
      </c>
      <c r="E3976" s="16" t="str">
        <f t="shared" si="62"/>
        <v>9315</v>
      </c>
    </row>
    <row r="3977" spans="1:5" x14ac:dyDescent="0.25">
      <c r="A3977" s="16">
        <v>9</v>
      </c>
      <c r="B3977" s="16">
        <v>3</v>
      </c>
      <c r="C3977" s="16">
        <v>16</v>
      </c>
      <c r="D3977" s="27">
        <v>0.45</v>
      </c>
      <c r="E3977" s="16" t="str">
        <f t="shared" si="62"/>
        <v>9316</v>
      </c>
    </row>
    <row r="3978" spans="1:5" x14ac:dyDescent="0.25">
      <c r="A3978" s="16">
        <v>9</v>
      </c>
      <c r="B3978" s="16">
        <v>3</v>
      </c>
      <c r="C3978" s="16">
        <v>17</v>
      </c>
      <c r="D3978" s="27">
        <v>0.45</v>
      </c>
      <c r="E3978" s="16" t="str">
        <f t="shared" si="62"/>
        <v>9317</v>
      </c>
    </row>
    <row r="3979" spans="1:5" x14ac:dyDescent="0.25">
      <c r="A3979" s="16">
        <v>9</v>
      </c>
      <c r="B3979" s="16">
        <v>3</v>
      </c>
      <c r="C3979" s="16">
        <v>18</v>
      </c>
      <c r="D3979" s="27">
        <v>0.45</v>
      </c>
      <c r="E3979" s="16" t="str">
        <f t="shared" si="62"/>
        <v>9318</v>
      </c>
    </row>
    <row r="3980" spans="1:5" x14ac:dyDescent="0.25">
      <c r="A3980" s="16">
        <v>9</v>
      </c>
      <c r="B3980" s="16">
        <v>3</v>
      </c>
      <c r="C3980" s="16">
        <v>19</v>
      </c>
      <c r="D3980" s="27">
        <v>0.45</v>
      </c>
      <c r="E3980" s="16" t="str">
        <f t="shared" si="62"/>
        <v>9319</v>
      </c>
    </row>
    <row r="3981" spans="1:5" x14ac:dyDescent="0.25">
      <c r="A3981" s="16">
        <v>9</v>
      </c>
      <c r="B3981" s="16">
        <v>3</v>
      </c>
      <c r="C3981" s="16">
        <v>20</v>
      </c>
      <c r="D3981" s="27">
        <v>0.45</v>
      </c>
      <c r="E3981" s="16" t="str">
        <f t="shared" si="62"/>
        <v>9320</v>
      </c>
    </row>
    <row r="3982" spans="1:5" x14ac:dyDescent="0.25">
      <c r="A3982" s="16">
        <v>9</v>
      </c>
      <c r="B3982" s="16">
        <v>3</v>
      </c>
      <c r="C3982" s="16">
        <v>21</v>
      </c>
      <c r="D3982" s="27">
        <v>0.45</v>
      </c>
      <c r="E3982" s="16" t="str">
        <f t="shared" si="62"/>
        <v>9321</v>
      </c>
    </row>
    <row r="3983" spans="1:5" x14ac:dyDescent="0.25">
      <c r="A3983" s="16">
        <v>9</v>
      </c>
      <c r="B3983" s="16">
        <v>3</v>
      </c>
      <c r="C3983" s="16">
        <v>22</v>
      </c>
      <c r="D3983" s="27">
        <v>0.45</v>
      </c>
      <c r="E3983" s="16" t="str">
        <f t="shared" si="62"/>
        <v>9322</v>
      </c>
    </row>
    <row r="3984" spans="1:5" x14ac:dyDescent="0.25">
      <c r="A3984" s="16">
        <v>9</v>
      </c>
      <c r="B3984" s="16">
        <v>3</v>
      </c>
      <c r="C3984" s="16">
        <v>23</v>
      </c>
      <c r="D3984" s="27">
        <v>0.45</v>
      </c>
      <c r="E3984" s="16" t="str">
        <f t="shared" si="62"/>
        <v>9323</v>
      </c>
    </row>
    <row r="3985" spans="1:5" x14ac:dyDescent="0.25">
      <c r="A3985" s="16">
        <v>9</v>
      </c>
      <c r="B3985" s="16">
        <v>3</v>
      </c>
      <c r="C3985" s="16">
        <v>24</v>
      </c>
      <c r="D3985" s="27">
        <v>0.45</v>
      </c>
      <c r="E3985" s="16" t="str">
        <f t="shared" si="62"/>
        <v>9324</v>
      </c>
    </row>
    <row r="3986" spans="1:5" x14ac:dyDescent="0.25">
      <c r="A3986" s="16">
        <v>9</v>
      </c>
      <c r="B3986" s="16">
        <v>3</v>
      </c>
      <c r="C3986" s="16">
        <v>25</v>
      </c>
      <c r="D3986" s="27">
        <v>0.45</v>
      </c>
      <c r="E3986" s="16" t="str">
        <f t="shared" si="62"/>
        <v>9325</v>
      </c>
    </row>
    <row r="3987" spans="1:5" x14ac:dyDescent="0.25">
      <c r="A3987" s="16">
        <v>9</v>
      </c>
      <c r="B3987" s="16">
        <v>3</v>
      </c>
      <c r="C3987" s="16">
        <v>26</v>
      </c>
      <c r="D3987" s="27">
        <v>0.45</v>
      </c>
      <c r="E3987" s="16" t="str">
        <f t="shared" si="62"/>
        <v>9326</v>
      </c>
    </row>
    <row r="3988" spans="1:5" x14ac:dyDescent="0.25">
      <c r="A3988" s="16">
        <v>9</v>
      </c>
      <c r="B3988" s="16">
        <v>3</v>
      </c>
      <c r="C3988" s="16">
        <v>27</v>
      </c>
      <c r="D3988" s="27">
        <v>0.45</v>
      </c>
      <c r="E3988" s="16" t="str">
        <f t="shared" si="62"/>
        <v>9327</v>
      </c>
    </row>
    <row r="3989" spans="1:5" x14ac:dyDescent="0.25">
      <c r="A3989" s="16">
        <v>9</v>
      </c>
      <c r="B3989" s="16">
        <v>3</v>
      </c>
      <c r="C3989" s="16">
        <v>28</v>
      </c>
      <c r="D3989" s="27">
        <v>0.45</v>
      </c>
      <c r="E3989" s="16" t="str">
        <f t="shared" si="62"/>
        <v>9328</v>
      </c>
    </row>
    <row r="3990" spans="1:5" x14ac:dyDescent="0.25">
      <c r="A3990" s="16">
        <v>9</v>
      </c>
      <c r="B3990" s="16">
        <v>3</v>
      </c>
      <c r="C3990" s="16">
        <v>29</v>
      </c>
      <c r="D3990" s="27">
        <v>0.45</v>
      </c>
      <c r="E3990" s="16" t="str">
        <f t="shared" si="62"/>
        <v>9329</v>
      </c>
    </row>
    <row r="3991" spans="1:5" x14ac:dyDescent="0.25">
      <c r="A3991" s="16">
        <v>9</v>
      </c>
      <c r="B3991" s="16">
        <v>3</v>
      </c>
      <c r="C3991" s="16">
        <v>30</v>
      </c>
      <c r="D3991" s="27">
        <v>0.45</v>
      </c>
      <c r="E3991" s="16" t="str">
        <f t="shared" si="62"/>
        <v>9330</v>
      </c>
    </row>
    <row r="3992" spans="1:5" x14ac:dyDescent="0.25">
      <c r="A3992" s="16">
        <v>9</v>
      </c>
      <c r="B3992" s="16">
        <v>3</v>
      </c>
      <c r="C3992" s="16">
        <v>31</v>
      </c>
      <c r="D3992" s="27">
        <v>0.45</v>
      </c>
      <c r="E3992" s="16" t="str">
        <f t="shared" si="62"/>
        <v>9331</v>
      </c>
    </row>
    <row r="3993" spans="1:5" x14ac:dyDescent="0.25">
      <c r="A3993" s="16">
        <v>9</v>
      </c>
      <c r="B3993" s="16">
        <v>3</v>
      </c>
      <c r="C3993" s="16">
        <v>32</v>
      </c>
      <c r="D3993" s="27">
        <v>0.45</v>
      </c>
      <c r="E3993" s="16" t="str">
        <f t="shared" si="62"/>
        <v>9332</v>
      </c>
    </row>
    <row r="3994" spans="1:5" x14ac:dyDescent="0.25">
      <c r="A3994" s="16">
        <v>9</v>
      </c>
      <c r="B3994" s="16">
        <v>3</v>
      </c>
      <c r="C3994" s="16">
        <v>33</v>
      </c>
      <c r="D3994" s="27">
        <v>0.45</v>
      </c>
      <c r="E3994" s="16" t="str">
        <f t="shared" si="62"/>
        <v>9333</v>
      </c>
    </row>
    <row r="3995" spans="1:5" x14ac:dyDescent="0.25">
      <c r="A3995" s="16">
        <v>9</v>
      </c>
      <c r="B3995" s="16">
        <v>3</v>
      </c>
      <c r="C3995" s="16">
        <v>34</v>
      </c>
      <c r="D3995" s="27">
        <v>0.45</v>
      </c>
      <c r="E3995" s="16" t="str">
        <f t="shared" si="62"/>
        <v>9334</v>
      </c>
    </row>
    <row r="3996" spans="1:5" x14ac:dyDescent="0.25">
      <c r="A3996" s="16">
        <v>9</v>
      </c>
      <c r="B3996" s="16">
        <v>3</v>
      </c>
      <c r="C3996" s="16">
        <v>35</v>
      </c>
      <c r="D3996" s="27">
        <v>0.45</v>
      </c>
      <c r="E3996" s="16" t="str">
        <f t="shared" si="62"/>
        <v>9335</v>
      </c>
    </row>
    <row r="3997" spans="1:5" x14ac:dyDescent="0.25">
      <c r="A3997" s="16">
        <v>9</v>
      </c>
      <c r="B3997" s="16">
        <v>3</v>
      </c>
      <c r="C3997" s="16">
        <v>36</v>
      </c>
      <c r="D3997" s="27">
        <v>0.45</v>
      </c>
      <c r="E3997" s="16" t="str">
        <f t="shared" si="62"/>
        <v>9336</v>
      </c>
    </row>
    <row r="3998" spans="1:5" x14ac:dyDescent="0.25">
      <c r="A3998" s="16">
        <v>9</v>
      </c>
      <c r="B3998" s="16">
        <v>3</v>
      </c>
      <c r="C3998" s="16">
        <v>37</v>
      </c>
      <c r="D3998" s="27">
        <v>0.65</v>
      </c>
      <c r="E3998" s="16" t="str">
        <f t="shared" si="62"/>
        <v>9337</v>
      </c>
    </row>
    <row r="3999" spans="1:5" x14ac:dyDescent="0.25">
      <c r="A3999" s="16">
        <v>9</v>
      </c>
      <c r="B3999" s="16">
        <v>3</v>
      </c>
      <c r="C3999" s="16">
        <v>38</v>
      </c>
      <c r="D3999" s="27">
        <v>0.3</v>
      </c>
      <c r="E3999" s="16" t="str">
        <f t="shared" si="62"/>
        <v>9338</v>
      </c>
    </row>
    <row r="4000" spans="1:5" x14ac:dyDescent="0.25">
      <c r="A4000" s="16">
        <v>9</v>
      </c>
      <c r="B4000" s="16">
        <v>3</v>
      </c>
      <c r="C4000" s="16">
        <v>39</v>
      </c>
      <c r="D4000" s="27">
        <v>0.70000000000000007</v>
      </c>
      <c r="E4000" s="16" t="str">
        <f t="shared" si="62"/>
        <v>9339</v>
      </c>
    </row>
    <row r="4001" spans="1:5" x14ac:dyDescent="0.25">
      <c r="A4001" s="16">
        <v>9</v>
      </c>
      <c r="B4001" s="16">
        <v>3</v>
      </c>
      <c r="C4001" s="16">
        <v>40</v>
      </c>
      <c r="D4001" s="27">
        <v>0.5</v>
      </c>
      <c r="E4001" s="16" t="str">
        <f t="shared" si="62"/>
        <v>9340</v>
      </c>
    </row>
    <row r="4002" spans="1:5" x14ac:dyDescent="0.25">
      <c r="A4002" s="16">
        <v>9</v>
      </c>
      <c r="B4002" s="16">
        <v>3</v>
      </c>
      <c r="C4002" s="16">
        <v>41</v>
      </c>
      <c r="D4002" s="27">
        <v>0.85</v>
      </c>
      <c r="E4002" s="16" t="str">
        <f t="shared" si="62"/>
        <v>9341</v>
      </c>
    </row>
    <row r="4003" spans="1:5" x14ac:dyDescent="0.25">
      <c r="A4003" s="16">
        <v>9</v>
      </c>
      <c r="B4003" s="16">
        <v>3</v>
      </c>
      <c r="C4003" s="16">
        <v>42</v>
      </c>
      <c r="D4003" s="27">
        <v>0.3</v>
      </c>
      <c r="E4003" s="16" t="str">
        <f t="shared" si="62"/>
        <v>9342</v>
      </c>
    </row>
    <row r="4004" spans="1:5" x14ac:dyDescent="0.25">
      <c r="A4004" s="16">
        <v>9</v>
      </c>
      <c r="B4004" s="16">
        <v>3</v>
      </c>
      <c r="C4004" s="16">
        <v>43</v>
      </c>
      <c r="D4004" s="27">
        <v>0.55000000000000004</v>
      </c>
      <c r="E4004" s="16" t="str">
        <f t="shared" si="62"/>
        <v>9343</v>
      </c>
    </row>
    <row r="4005" spans="1:5" x14ac:dyDescent="0.25">
      <c r="A4005" s="16">
        <v>9</v>
      </c>
      <c r="B4005" s="16">
        <v>3</v>
      </c>
      <c r="C4005" s="16">
        <v>44</v>
      </c>
      <c r="D4005" s="27">
        <v>0.25</v>
      </c>
      <c r="E4005" s="16" t="str">
        <f t="shared" si="62"/>
        <v>9344</v>
      </c>
    </row>
    <row r="4006" spans="1:5" x14ac:dyDescent="0.25">
      <c r="A4006" s="16">
        <v>9</v>
      </c>
      <c r="B4006" s="16">
        <v>3</v>
      </c>
      <c r="C4006" s="16">
        <v>45</v>
      </c>
      <c r="D4006" s="27">
        <v>0.75</v>
      </c>
      <c r="E4006" s="16" t="str">
        <f t="shared" si="62"/>
        <v>9345</v>
      </c>
    </row>
    <row r="4007" spans="1:5" x14ac:dyDescent="0.25">
      <c r="A4007" s="16">
        <v>9</v>
      </c>
      <c r="B4007" s="16">
        <v>3</v>
      </c>
      <c r="C4007" s="16">
        <v>46</v>
      </c>
      <c r="D4007" s="27">
        <v>0.5</v>
      </c>
      <c r="E4007" s="16" t="str">
        <f t="shared" si="62"/>
        <v>9346</v>
      </c>
    </row>
    <row r="4008" spans="1:5" x14ac:dyDescent="0.25">
      <c r="A4008" s="16">
        <v>9</v>
      </c>
      <c r="B4008" s="16">
        <v>3</v>
      </c>
      <c r="C4008" s="16">
        <v>47</v>
      </c>
      <c r="D4008" s="27">
        <v>0.5</v>
      </c>
      <c r="E4008" s="16" t="str">
        <f t="shared" si="62"/>
        <v>9347</v>
      </c>
    </row>
    <row r="4009" spans="1:5" x14ac:dyDescent="0.25">
      <c r="A4009" s="16">
        <v>9</v>
      </c>
      <c r="B4009" s="16">
        <v>3</v>
      </c>
      <c r="C4009" s="16">
        <v>48</v>
      </c>
      <c r="D4009" s="27">
        <v>0.5</v>
      </c>
      <c r="E4009" s="16" t="str">
        <f t="shared" si="62"/>
        <v>9348</v>
      </c>
    </row>
    <row r="4010" spans="1:5" x14ac:dyDescent="0.25">
      <c r="A4010" s="16">
        <v>9</v>
      </c>
      <c r="B4010" s="16">
        <v>3</v>
      </c>
      <c r="C4010" s="16">
        <v>49</v>
      </c>
      <c r="D4010" s="27">
        <v>0.5</v>
      </c>
      <c r="E4010" s="16" t="str">
        <f t="shared" si="62"/>
        <v>9349</v>
      </c>
    </row>
    <row r="4011" spans="1:5" x14ac:dyDescent="0.25">
      <c r="A4011" s="16">
        <v>9</v>
      </c>
      <c r="B4011" s="16">
        <v>3</v>
      </c>
      <c r="C4011" s="16">
        <v>50</v>
      </c>
      <c r="D4011" s="27">
        <v>0.5</v>
      </c>
      <c r="E4011" s="16" t="str">
        <f t="shared" si="62"/>
        <v>9350</v>
      </c>
    </row>
    <row r="4012" spans="1:5" x14ac:dyDescent="0.25">
      <c r="A4012" s="16">
        <v>9</v>
      </c>
      <c r="B4012" s="16">
        <v>3</v>
      </c>
      <c r="C4012" s="16">
        <v>51</v>
      </c>
      <c r="D4012" s="27">
        <v>0.5</v>
      </c>
      <c r="E4012" s="16" t="str">
        <f t="shared" si="62"/>
        <v>9351</v>
      </c>
    </row>
    <row r="4013" spans="1:5" x14ac:dyDescent="0.25">
      <c r="A4013" s="16">
        <v>9</v>
      </c>
      <c r="B4013" s="16">
        <v>3</v>
      </c>
      <c r="C4013" s="16">
        <v>52</v>
      </c>
      <c r="D4013" s="27">
        <v>0.65</v>
      </c>
      <c r="E4013" s="16" t="str">
        <f t="shared" si="62"/>
        <v>9352</v>
      </c>
    </row>
    <row r="4014" spans="1:5" x14ac:dyDescent="0.25">
      <c r="A4014" s="16">
        <v>9</v>
      </c>
      <c r="B4014" s="16">
        <v>3</v>
      </c>
      <c r="C4014" s="16">
        <v>53</v>
      </c>
      <c r="D4014" s="27">
        <v>0.45</v>
      </c>
      <c r="E4014" s="16" t="str">
        <f t="shared" si="62"/>
        <v>9353</v>
      </c>
    </row>
    <row r="4015" spans="1:5" x14ac:dyDescent="0.25">
      <c r="A4015" s="16">
        <v>9</v>
      </c>
      <c r="B4015" s="16">
        <v>3</v>
      </c>
      <c r="C4015" s="16">
        <v>54</v>
      </c>
      <c r="D4015" s="27">
        <v>0.5</v>
      </c>
      <c r="E4015" s="16" t="str">
        <f t="shared" si="62"/>
        <v>9354</v>
      </c>
    </row>
    <row r="4016" spans="1:5" x14ac:dyDescent="0.25">
      <c r="A4016" s="16">
        <v>9</v>
      </c>
      <c r="B4016" s="16">
        <v>3</v>
      </c>
      <c r="C4016" s="16">
        <v>55</v>
      </c>
      <c r="D4016" s="27">
        <v>0.5</v>
      </c>
      <c r="E4016" s="16" t="str">
        <f t="shared" si="62"/>
        <v>9355</v>
      </c>
    </row>
    <row r="4017" spans="1:5" x14ac:dyDescent="0.25">
      <c r="A4017" s="16">
        <v>9</v>
      </c>
      <c r="B4017" s="16">
        <v>3</v>
      </c>
      <c r="C4017" s="16">
        <v>56</v>
      </c>
      <c r="D4017" s="27">
        <v>0.5</v>
      </c>
      <c r="E4017" s="16" t="str">
        <f t="shared" si="62"/>
        <v>9356</v>
      </c>
    </row>
    <row r="4018" spans="1:5" x14ac:dyDescent="0.25">
      <c r="A4018" s="16">
        <v>9</v>
      </c>
      <c r="B4018" s="16">
        <v>3</v>
      </c>
      <c r="C4018" s="16">
        <v>57</v>
      </c>
      <c r="D4018" s="27">
        <v>0.5</v>
      </c>
      <c r="E4018" s="16" t="str">
        <f t="shared" si="62"/>
        <v>9357</v>
      </c>
    </row>
    <row r="4019" spans="1:5" x14ac:dyDescent="0.25">
      <c r="A4019" s="16">
        <v>9</v>
      </c>
      <c r="B4019" s="16">
        <v>3</v>
      </c>
      <c r="C4019" s="16">
        <v>58</v>
      </c>
      <c r="D4019" s="27">
        <v>0.5</v>
      </c>
      <c r="E4019" s="16" t="str">
        <f t="shared" si="62"/>
        <v>9358</v>
      </c>
    </row>
    <row r="4020" spans="1:5" x14ac:dyDescent="0.25">
      <c r="A4020" s="16">
        <v>9</v>
      </c>
      <c r="B4020" s="16">
        <v>3</v>
      </c>
      <c r="C4020" s="16">
        <v>59</v>
      </c>
      <c r="D4020" s="27">
        <v>0.5</v>
      </c>
      <c r="E4020" s="16" t="str">
        <f t="shared" si="62"/>
        <v>9359</v>
      </c>
    </row>
    <row r="4021" spans="1:5" x14ac:dyDescent="0.25">
      <c r="A4021" s="16">
        <v>9</v>
      </c>
      <c r="B4021" s="16">
        <v>3</v>
      </c>
      <c r="C4021" s="16">
        <v>60</v>
      </c>
      <c r="D4021" s="27">
        <v>0.5</v>
      </c>
      <c r="E4021" s="16" t="str">
        <f t="shared" si="62"/>
        <v>9360</v>
      </c>
    </row>
    <row r="4022" spans="1:5" x14ac:dyDescent="0.25">
      <c r="A4022" s="16">
        <v>9</v>
      </c>
      <c r="B4022" s="16">
        <v>4</v>
      </c>
      <c r="C4022" s="16">
        <v>1</v>
      </c>
      <c r="D4022" s="27">
        <v>0.5</v>
      </c>
      <c r="E4022" s="16" t="str">
        <f t="shared" si="62"/>
        <v>941</v>
      </c>
    </row>
    <row r="4023" spans="1:5" x14ac:dyDescent="0.25">
      <c r="A4023" s="16">
        <v>9</v>
      </c>
      <c r="B4023" s="16">
        <v>4</v>
      </c>
      <c r="C4023" s="16">
        <v>2</v>
      </c>
      <c r="D4023" s="27">
        <v>0.5</v>
      </c>
      <c r="E4023" s="16" t="str">
        <f t="shared" si="62"/>
        <v>942</v>
      </c>
    </row>
    <row r="4024" spans="1:5" x14ac:dyDescent="0.25">
      <c r="A4024" s="16">
        <v>9</v>
      </c>
      <c r="B4024" s="16">
        <v>4</v>
      </c>
      <c r="C4024" s="16">
        <v>3</v>
      </c>
      <c r="D4024" s="27">
        <v>0.5</v>
      </c>
      <c r="E4024" s="16" t="str">
        <f t="shared" si="62"/>
        <v>943</v>
      </c>
    </row>
    <row r="4025" spans="1:5" x14ac:dyDescent="0.25">
      <c r="A4025" s="16">
        <v>9</v>
      </c>
      <c r="B4025" s="16">
        <v>4</v>
      </c>
      <c r="C4025" s="16">
        <v>4</v>
      </c>
      <c r="D4025" s="27">
        <v>0.5</v>
      </c>
      <c r="E4025" s="16" t="str">
        <f t="shared" si="62"/>
        <v>944</v>
      </c>
    </row>
    <row r="4026" spans="1:5" x14ac:dyDescent="0.25">
      <c r="A4026" s="16">
        <v>9</v>
      </c>
      <c r="B4026" s="16">
        <v>4</v>
      </c>
      <c r="C4026" s="16">
        <v>5</v>
      </c>
      <c r="D4026" s="27">
        <v>0.5</v>
      </c>
      <c r="E4026" s="16" t="str">
        <f t="shared" si="62"/>
        <v>945</v>
      </c>
    </row>
    <row r="4027" spans="1:5" x14ac:dyDescent="0.25">
      <c r="A4027" s="16">
        <v>9</v>
      </c>
      <c r="B4027" s="16">
        <v>4</v>
      </c>
      <c r="C4027" s="16">
        <v>6</v>
      </c>
      <c r="D4027" s="27">
        <v>0.5</v>
      </c>
      <c r="E4027" s="16" t="str">
        <f t="shared" si="62"/>
        <v>946</v>
      </c>
    </row>
    <row r="4028" spans="1:5" x14ac:dyDescent="0.25">
      <c r="A4028" s="16">
        <v>9</v>
      </c>
      <c r="B4028" s="16">
        <v>4</v>
      </c>
      <c r="C4028" s="16">
        <v>7</v>
      </c>
      <c r="D4028" s="27">
        <v>0.5</v>
      </c>
      <c r="E4028" s="16" t="str">
        <f t="shared" si="62"/>
        <v>947</v>
      </c>
    </row>
    <row r="4029" spans="1:5" x14ac:dyDescent="0.25">
      <c r="A4029" s="16">
        <v>9</v>
      </c>
      <c r="B4029" s="16">
        <v>4</v>
      </c>
      <c r="C4029" s="16">
        <v>8</v>
      </c>
      <c r="D4029" s="27">
        <v>0.5</v>
      </c>
      <c r="E4029" s="16" t="str">
        <f t="shared" si="62"/>
        <v>948</v>
      </c>
    </row>
    <row r="4030" spans="1:5" x14ac:dyDescent="0.25">
      <c r="A4030" s="16">
        <v>9</v>
      </c>
      <c r="B4030" s="16">
        <v>4</v>
      </c>
      <c r="C4030" s="16">
        <v>9</v>
      </c>
      <c r="D4030" s="27">
        <v>0.5</v>
      </c>
      <c r="E4030" s="16" t="str">
        <f t="shared" si="62"/>
        <v>949</v>
      </c>
    </row>
    <row r="4031" spans="1:5" x14ac:dyDescent="0.25">
      <c r="A4031" s="16">
        <v>9</v>
      </c>
      <c r="B4031" s="16">
        <v>4</v>
      </c>
      <c r="C4031" s="16">
        <v>10</v>
      </c>
      <c r="D4031" s="27">
        <v>0.5</v>
      </c>
      <c r="E4031" s="16" t="str">
        <f t="shared" si="62"/>
        <v>9410</v>
      </c>
    </row>
    <row r="4032" spans="1:5" x14ac:dyDescent="0.25">
      <c r="A4032" s="16">
        <v>9</v>
      </c>
      <c r="B4032" s="16">
        <v>4</v>
      </c>
      <c r="C4032" s="16">
        <v>11</v>
      </c>
      <c r="D4032" s="27">
        <v>0.5</v>
      </c>
      <c r="E4032" s="16" t="str">
        <f t="shared" si="62"/>
        <v>9411</v>
      </c>
    </row>
    <row r="4033" spans="1:5" x14ac:dyDescent="0.25">
      <c r="A4033" s="16">
        <v>9</v>
      </c>
      <c r="B4033" s="16">
        <v>4</v>
      </c>
      <c r="C4033" s="16">
        <v>12</v>
      </c>
      <c r="D4033" s="27">
        <v>0.5</v>
      </c>
      <c r="E4033" s="16" t="str">
        <f t="shared" si="62"/>
        <v>9412</v>
      </c>
    </row>
    <row r="4034" spans="1:5" x14ac:dyDescent="0.25">
      <c r="A4034" s="16">
        <v>9</v>
      </c>
      <c r="B4034" s="16">
        <v>4</v>
      </c>
      <c r="C4034" s="16">
        <v>13</v>
      </c>
      <c r="D4034" s="27">
        <v>0.5</v>
      </c>
      <c r="E4034" s="16" t="str">
        <f t="shared" si="62"/>
        <v>9413</v>
      </c>
    </row>
    <row r="4035" spans="1:5" x14ac:dyDescent="0.25">
      <c r="A4035" s="16">
        <v>9</v>
      </c>
      <c r="B4035" s="16">
        <v>4</v>
      </c>
      <c r="C4035" s="16">
        <v>14</v>
      </c>
      <c r="D4035" s="27">
        <v>0.5</v>
      </c>
      <c r="E4035" s="16" t="str">
        <f t="shared" ref="E4035:E4098" si="63">A4035&amp;B4035&amp;C4035</f>
        <v>9414</v>
      </c>
    </row>
    <row r="4036" spans="1:5" x14ac:dyDescent="0.25">
      <c r="A4036" s="16">
        <v>9</v>
      </c>
      <c r="B4036" s="16">
        <v>4</v>
      </c>
      <c r="C4036" s="16">
        <v>15</v>
      </c>
      <c r="D4036" s="27">
        <v>0.5</v>
      </c>
      <c r="E4036" s="16" t="str">
        <f t="shared" si="63"/>
        <v>9415</v>
      </c>
    </row>
    <row r="4037" spans="1:5" x14ac:dyDescent="0.25">
      <c r="A4037" s="16">
        <v>9</v>
      </c>
      <c r="B4037" s="16">
        <v>4</v>
      </c>
      <c r="C4037" s="16">
        <v>16</v>
      </c>
      <c r="D4037" s="27">
        <v>0.5</v>
      </c>
      <c r="E4037" s="16" t="str">
        <f t="shared" si="63"/>
        <v>9416</v>
      </c>
    </row>
    <row r="4038" spans="1:5" x14ac:dyDescent="0.25">
      <c r="A4038" s="16">
        <v>9</v>
      </c>
      <c r="B4038" s="16">
        <v>4</v>
      </c>
      <c r="C4038" s="16">
        <v>17</v>
      </c>
      <c r="D4038" s="27">
        <v>0.4</v>
      </c>
      <c r="E4038" s="16" t="str">
        <f t="shared" si="63"/>
        <v>9417</v>
      </c>
    </row>
    <row r="4039" spans="1:5" x14ac:dyDescent="0.25">
      <c r="A4039" s="16">
        <v>9</v>
      </c>
      <c r="B4039" s="16">
        <v>4</v>
      </c>
      <c r="C4039" s="16">
        <v>18</v>
      </c>
      <c r="D4039" s="27">
        <v>0.85</v>
      </c>
      <c r="E4039" s="16" t="str">
        <f t="shared" si="63"/>
        <v>9418</v>
      </c>
    </row>
    <row r="4040" spans="1:5" x14ac:dyDescent="0.25">
      <c r="A4040" s="16">
        <v>9</v>
      </c>
      <c r="B4040" s="16">
        <v>4</v>
      </c>
      <c r="C4040" s="16">
        <v>19</v>
      </c>
      <c r="D4040" s="27">
        <v>0.5</v>
      </c>
      <c r="E4040" s="16" t="str">
        <f t="shared" si="63"/>
        <v>9419</v>
      </c>
    </row>
    <row r="4041" spans="1:5" x14ac:dyDescent="0.25">
      <c r="A4041" s="16">
        <v>9</v>
      </c>
      <c r="B4041" s="16">
        <v>4</v>
      </c>
      <c r="C4041" s="16">
        <v>20</v>
      </c>
      <c r="D4041" s="27">
        <v>0.95000000000000007</v>
      </c>
      <c r="E4041" s="16" t="str">
        <f t="shared" si="63"/>
        <v>9420</v>
      </c>
    </row>
    <row r="4042" spans="1:5" x14ac:dyDescent="0.25">
      <c r="A4042" s="16">
        <v>9</v>
      </c>
      <c r="B4042" s="16">
        <v>4</v>
      </c>
      <c r="C4042" s="16">
        <v>21</v>
      </c>
      <c r="D4042" s="27">
        <v>0.5</v>
      </c>
      <c r="E4042" s="16" t="str">
        <f t="shared" si="63"/>
        <v>9421</v>
      </c>
    </row>
    <row r="4043" spans="1:5" x14ac:dyDescent="0.25">
      <c r="A4043" s="16">
        <v>9</v>
      </c>
      <c r="B4043" s="16">
        <v>4</v>
      </c>
      <c r="C4043" s="16">
        <v>22</v>
      </c>
      <c r="D4043" s="27">
        <v>0.75</v>
      </c>
      <c r="E4043" s="16" t="str">
        <f t="shared" si="63"/>
        <v>9422</v>
      </c>
    </row>
    <row r="4044" spans="1:5" x14ac:dyDescent="0.25">
      <c r="A4044" s="16">
        <v>9</v>
      </c>
      <c r="B4044" s="16">
        <v>4</v>
      </c>
      <c r="C4044" s="16">
        <v>23</v>
      </c>
      <c r="D4044" s="27">
        <v>0.65</v>
      </c>
      <c r="E4044" s="16" t="str">
        <f t="shared" si="63"/>
        <v>9423</v>
      </c>
    </row>
    <row r="4045" spans="1:5" x14ac:dyDescent="0.25">
      <c r="A4045" s="16">
        <v>9</v>
      </c>
      <c r="B4045" s="16">
        <v>4</v>
      </c>
      <c r="C4045" s="16">
        <v>24</v>
      </c>
      <c r="D4045" s="27">
        <v>0.65</v>
      </c>
      <c r="E4045" s="16" t="str">
        <f t="shared" si="63"/>
        <v>9424</v>
      </c>
    </row>
    <row r="4046" spans="1:5" x14ac:dyDescent="0.25">
      <c r="A4046" s="16">
        <v>9</v>
      </c>
      <c r="B4046" s="16">
        <v>4</v>
      </c>
      <c r="C4046" s="16">
        <v>25</v>
      </c>
      <c r="D4046" s="27">
        <v>0.65</v>
      </c>
      <c r="E4046" s="16" t="str">
        <f t="shared" si="63"/>
        <v>9425</v>
      </c>
    </row>
    <row r="4047" spans="1:5" x14ac:dyDescent="0.25">
      <c r="A4047" s="16">
        <v>9</v>
      </c>
      <c r="B4047" s="16">
        <v>4</v>
      </c>
      <c r="C4047" s="16">
        <v>26</v>
      </c>
      <c r="D4047" s="27">
        <v>0.65</v>
      </c>
      <c r="E4047" s="16" t="str">
        <f t="shared" si="63"/>
        <v>9426</v>
      </c>
    </row>
    <row r="4048" spans="1:5" x14ac:dyDescent="0.25">
      <c r="A4048" s="16">
        <v>9</v>
      </c>
      <c r="B4048" s="16">
        <v>4</v>
      </c>
      <c r="C4048" s="16">
        <v>27</v>
      </c>
      <c r="D4048" s="27">
        <v>0.65</v>
      </c>
      <c r="E4048" s="16" t="str">
        <f t="shared" si="63"/>
        <v>9427</v>
      </c>
    </row>
    <row r="4049" spans="1:5" x14ac:dyDescent="0.25">
      <c r="A4049" s="16">
        <v>9</v>
      </c>
      <c r="B4049" s="16">
        <v>4</v>
      </c>
      <c r="C4049" s="16">
        <v>28</v>
      </c>
      <c r="D4049" s="27">
        <v>0.65</v>
      </c>
      <c r="E4049" s="16" t="str">
        <f t="shared" si="63"/>
        <v>9428</v>
      </c>
    </row>
    <row r="4050" spans="1:5" x14ac:dyDescent="0.25">
      <c r="A4050" s="16">
        <v>9</v>
      </c>
      <c r="B4050" s="16">
        <v>4</v>
      </c>
      <c r="C4050" s="16">
        <v>29</v>
      </c>
      <c r="D4050" s="27">
        <v>0.65</v>
      </c>
      <c r="E4050" s="16" t="str">
        <f t="shared" si="63"/>
        <v>9429</v>
      </c>
    </row>
    <row r="4051" spans="1:5" x14ac:dyDescent="0.25">
      <c r="A4051" s="16">
        <v>9</v>
      </c>
      <c r="B4051" s="16">
        <v>4</v>
      </c>
      <c r="C4051" s="16">
        <v>30</v>
      </c>
      <c r="D4051" s="27">
        <v>0.65</v>
      </c>
      <c r="E4051" s="16" t="str">
        <f t="shared" si="63"/>
        <v>9430</v>
      </c>
    </row>
    <row r="4052" spans="1:5" x14ac:dyDescent="0.25">
      <c r="A4052" s="16">
        <v>9</v>
      </c>
      <c r="B4052" s="16">
        <v>4</v>
      </c>
      <c r="C4052" s="16">
        <v>31</v>
      </c>
      <c r="D4052" s="27">
        <v>0.65</v>
      </c>
      <c r="E4052" s="16" t="str">
        <f t="shared" si="63"/>
        <v>9431</v>
      </c>
    </row>
    <row r="4053" spans="1:5" x14ac:dyDescent="0.25">
      <c r="A4053" s="16">
        <v>9</v>
      </c>
      <c r="B4053" s="16">
        <v>4</v>
      </c>
      <c r="C4053" s="16">
        <v>32</v>
      </c>
      <c r="D4053" s="27">
        <v>0.65</v>
      </c>
      <c r="E4053" s="16" t="str">
        <f t="shared" si="63"/>
        <v>9432</v>
      </c>
    </row>
    <row r="4054" spans="1:5" x14ac:dyDescent="0.25">
      <c r="A4054" s="16">
        <v>9</v>
      </c>
      <c r="B4054" s="16">
        <v>4</v>
      </c>
      <c r="C4054" s="16">
        <v>33</v>
      </c>
      <c r="D4054" s="27">
        <v>0.65</v>
      </c>
      <c r="E4054" s="16" t="str">
        <f t="shared" si="63"/>
        <v>9433</v>
      </c>
    </row>
    <row r="4055" spans="1:5" x14ac:dyDescent="0.25">
      <c r="A4055" s="16">
        <v>9</v>
      </c>
      <c r="B4055" s="16">
        <v>4</v>
      </c>
      <c r="C4055" s="16">
        <v>34</v>
      </c>
      <c r="D4055" s="27">
        <v>0.65</v>
      </c>
      <c r="E4055" s="16" t="str">
        <f t="shared" si="63"/>
        <v>9434</v>
      </c>
    </row>
    <row r="4056" spans="1:5" x14ac:dyDescent="0.25">
      <c r="A4056" s="16">
        <v>9</v>
      </c>
      <c r="B4056" s="16">
        <v>4</v>
      </c>
      <c r="C4056" s="16">
        <v>35</v>
      </c>
      <c r="D4056" s="27">
        <v>0.65</v>
      </c>
      <c r="E4056" s="16" t="str">
        <f t="shared" si="63"/>
        <v>9435</v>
      </c>
    </row>
    <row r="4057" spans="1:5" x14ac:dyDescent="0.25">
      <c r="A4057" s="16">
        <v>9</v>
      </c>
      <c r="B4057" s="16">
        <v>4</v>
      </c>
      <c r="C4057" s="16">
        <v>36</v>
      </c>
      <c r="D4057" s="27">
        <v>0.65</v>
      </c>
      <c r="E4057" s="16" t="str">
        <f t="shared" si="63"/>
        <v>9436</v>
      </c>
    </row>
    <row r="4058" spans="1:5" x14ac:dyDescent="0.25">
      <c r="A4058" s="16">
        <v>9</v>
      </c>
      <c r="B4058" s="16">
        <v>4</v>
      </c>
      <c r="C4058" s="16">
        <v>37</v>
      </c>
      <c r="D4058" s="27">
        <v>0.55000000000000004</v>
      </c>
      <c r="E4058" s="16" t="str">
        <f t="shared" si="63"/>
        <v>9437</v>
      </c>
    </row>
    <row r="4059" spans="1:5" x14ac:dyDescent="0.25">
      <c r="A4059" s="16">
        <v>9</v>
      </c>
      <c r="B4059" s="16">
        <v>4</v>
      </c>
      <c r="C4059" s="16">
        <v>38</v>
      </c>
      <c r="D4059" s="27">
        <v>0.9</v>
      </c>
      <c r="E4059" s="16" t="str">
        <f t="shared" si="63"/>
        <v>9438</v>
      </c>
    </row>
    <row r="4060" spans="1:5" x14ac:dyDescent="0.25">
      <c r="A4060" s="16">
        <v>9</v>
      </c>
      <c r="B4060" s="16">
        <v>4</v>
      </c>
      <c r="C4060" s="16">
        <v>39</v>
      </c>
      <c r="D4060" s="27">
        <v>0.4</v>
      </c>
      <c r="E4060" s="16" t="str">
        <f t="shared" si="63"/>
        <v>9439</v>
      </c>
    </row>
    <row r="4061" spans="1:5" x14ac:dyDescent="0.25">
      <c r="A4061" s="16">
        <v>9</v>
      </c>
      <c r="B4061" s="16">
        <v>4</v>
      </c>
      <c r="C4061" s="16">
        <v>40</v>
      </c>
      <c r="D4061" s="27">
        <v>0.55000000000000004</v>
      </c>
      <c r="E4061" s="16" t="str">
        <f t="shared" si="63"/>
        <v>9440</v>
      </c>
    </row>
    <row r="4062" spans="1:5" x14ac:dyDescent="0.25">
      <c r="A4062" s="16">
        <v>9</v>
      </c>
      <c r="B4062" s="16">
        <v>4</v>
      </c>
      <c r="C4062" s="16">
        <v>41</v>
      </c>
      <c r="D4062" s="27">
        <v>0.3</v>
      </c>
      <c r="E4062" s="16" t="str">
        <f t="shared" si="63"/>
        <v>9441</v>
      </c>
    </row>
    <row r="4063" spans="1:5" x14ac:dyDescent="0.25">
      <c r="A4063" s="16">
        <v>9</v>
      </c>
      <c r="B4063" s="16">
        <v>4</v>
      </c>
      <c r="C4063" s="16">
        <v>42</v>
      </c>
      <c r="D4063" s="27">
        <v>0.55000000000000004</v>
      </c>
      <c r="E4063" s="16" t="str">
        <f t="shared" si="63"/>
        <v>9442</v>
      </c>
    </row>
    <row r="4064" spans="1:5" x14ac:dyDescent="0.25">
      <c r="A4064" s="16">
        <v>9</v>
      </c>
      <c r="B4064" s="16">
        <v>4</v>
      </c>
      <c r="C4064" s="16">
        <v>43</v>
      </c>
      <c r="D4064" s="27">
        <v>0.3</v>
      </c>
      <c r="E4064" s="16" t="str">
        <f t="shared" si="63"/>
        <v>9443</v>
      </c>
    </row>
    <row r="4065" spans="1:5" x14ac:dyDescent="0.25">
      <c r="A4065" s="16">
        <v>9</v>
      </c>
      <c r="B4065" s="16">
        <v>4</v>
      </c>
      <c r="C4065" s="16">
        <v>44</v>
      </c>
      <c r="D4065" s="27">
        <v>0.70000000000000007</v>
      </c>
      <c r="E4065" s="16" t="str">
        <f t="shared" si="63"/>
        <v>9444</v>
      </c>
    </row>
    <row r="4066" spans="1:5" x14ac:dyDescent="0.25">
      <c r="A4066" s="16">
        <v>9</v>
      </c>
      <c r="B4066" s="16">
        <v>4</v>
      </c>
      <c r="C4066" s="16">
        <v>45</v>
      </c>
      <c r="D4066" s="27">
        <v>0.5</v>
      </c>
      <c r="E4066" s="16" t="str">
        <f t="shared" si="63"/>
        <v>9445</v>
      </c>
    </row>
    <row r="4067" spans="1:5" x14ac:dyDescent="0.25">
      <c r="A4067" s="16">
        <v>9</v>
      </c>
      <c r="B4067" s="16">
        <v>4</v>
      </c>
      <c r="C4067" s="16">
        <v>46</v>
      </c>
      <c r="D4067" s="27">
        <v>0.5</v>
      </c>
      <c r="E4067" s="16" t="str">
        <f t="shared" si="63"/>
        <v>9446</v>
      </c>
    </row>
    <row r="4068" spans="1:5" x14ac:dyDescent="0.25">
      <c r="A4068" s="16">
        <v>9</v>
      </c>
      <c r="B4068" s="16">
        <v>4</v>
      </c>
      <c r="C4068" s="16">
        <v>47</v>
      </c>
      <c r="D4068" s="27">
        <v>0.5</v>
      </c>
      <c r="E4068" s="16" t="str">
        <f t="shared" si="63"/>
        <v>9447</v>
      </c>
    </row>
    <row r="4069" spans="1:5" x14ac:dyDescent="0.25">
      <c r="A4069" s="16">
        <v>9</v>
      </c>
      <c r="B4069" s="16">
        <v>4</v>
      </c>
      <c r="C4069" s="16">
        <v>48</v>
      </c>
      <c r="D4069" s="27">
        <v>0.5</v>
      </c>
      <c r="E4069" s="16" t="str">
        <f t="shared" si="63"/>
        <v>9448</v>
      </c>
    </row>
    <row r="4070" spans="1:5" x14ac:dyDescent="0.25">
      <c r="A4070" s="16">
        <v>9</v>
      </c>
      <c r="B4070" s="16">
        <v>4</v>
      </c>
      <c r="C4070" s="16">
        <v>49</v>
      </c>
      <c r="D4070" s="27">
        <v>0.5</v>
      </c>
      <c r="E4070" s="16" t="str">
        <f t="shared" si="63"/>
        <v>9449</v>
      </c>
    </row>
    <row r="4071" spans="1:5" x14ac:dyDescent="0.25">
      <c r="A4071" s="16">
        <v>9</v>
      </c>
      <c r="B4071" s="16">
        <v>4</v>
      </c>
      <c r="C4071" s="16">
        <v>50</v>
      </c>
      <c r="D4071" s="27">
        <v>0.5</v>
      </c>
      <c r="E4071" s="16" t="str">
        <f t="shared" si="63"/>
        <v>9450</v>
      </c>
    </row>
    <row r="4072" spans="1:5" x14ac:dyDescent="0.25">
      <c r="A4072" s="16">
        <v>9</v>
      </c>
      <c r="B4072" s="16">
        <v>4</v>
      </c>
      <c r="C4072" s="16">
        <v>51</v>
      </c>
      <c r="D4072" s="27">
        <v>0.5</v>
      </c>
      <c r="E4072" s="16" t="str">
        <f t="shared" si="63"/>
        <v>9451</v>
      </c>
    </row>
    <row r="4073" spans="1:5" x14ac:dyDescent="0.25">
      <c r="A4073" s="16">
        <v>9</v>
      </c>
      <c r="B4073" s="16">
        <v>4</v>
      </c>
      <c r="C4073" s="16">
        <v>52</v>
      </c>
      <c r="D4073" s="27">
        <v>0.5</v>
      </c>
      <c r="E4073" s="16" t="str">
        <f t="shared" si="63"/>
        <v>9452</v>
      </c>
    </row>
    <row r="4074" spans="1:5" x14ac:dyDescent="0.25">
      <c r="A4074" s="16">
        <v>9</v>
      </c>
      <c r="B4074" s="16">
        <v>4</v>
      </c>
      <c r="C4074" s="16">
        <v>53</v>
      </c>
      <c r="D4074" s="27">
        <v>0.5</v>
      </c>
      <c r="E4074" s="16" t="str">
        <f t="shared" si="63"/>
        <v>9453</v>
      </c>
    </row>
    <row r="4075" spans="1:5" x14ac:dyDescent="0.25">
      <c r="A4075" s="16">
        <v>9</v>
      </c>
      <c r="B4075" s="16">
        <v>4</v>
      </c>
      <c r="C4075" s="16">
        <v>54</v>
      </c>
      <c r="D4075" s="27">
        <v>0.55000000000000004</v>
      </c>
      <c r="E4075" s="16" t="str">
        <f t="shared" si="63"/>
        <v>9454</v>
      </c>
    </row>
    <row r="4076" spans="1:5" x14ac:dyDescent="0.25">
      <c r="A4076" s="16">
        <v>9</v>
      </c>
      <c r="B4076" s="16">
        <v>4</v>
      </c>
      <c r="C4076" s="16">
        <v>55</v>
      </c>
      <c r="D4076" s="27">
        <v>0.35000000000000003</v>
      </c>
      <c r="E4076" s="16" t="str">
        <f t="shared" si="63"/>
        <v>9455</v>
      </c>
    </row>
    <row r="4077" spans="1:5" x14ac:dyDescent="0.25">
      <c r="A4077" s="16">
        <v>9</v>
      </c>
      <c r="B4077" s="16">
        <v>4</v>
      </c>
      <c r="C4077" s="16">
        <v>56</v>
      </c>
      <c r="D4077" s="27">
        <v>0.45</v>
      </c>
      <c r="E4077" s="16" t="str">
        <f t="shared" si="63"/>
        <v>9456</v>
      </c>
    </row>
    <row r="4078" spans="1:5" x14ac:dyDescent="0.25">
      <c r="A4078" s="16">
        <v>9</v>
      </c>
      <c r="B4078" s="16">
        <v>4</v>
      </c>
      <c r="C4078" s="16">
        <v>57</v>
      </c>
      <c r="D4078" s="27">
        <v>0.45</v>
      </c>
      <c r="E4078" s="16" t="str">
        <f t="shared" si="63"/>
        <v>9457</v>
      </c>
    </row>
    <row r="4079" spans="1:5" x14ac:dyDescent="0.25">
      <c r="A4079" s="16">
        <v>9</v>
      </c>
      <c r="B4079" s="16">
        <v>4</v>
      </c>
      <c r="C4079" s="16">
        <v>58</v>
      </c>
      <c r="D4079" s="27">
        <v>0.45</v>
      </c>
      <c r="E4079" s="16" t="str">
        <f t="shared" si="63"/>
        <v>9458</v>
      </c>
    </row>
    <row r="4080" spans="1:5" x14ac:dyDescent="0.25">
      <c r="A4080" s="16">
        <v>9</v>
      </c>
      <c r="B4080" s="16">
        <v>4</v>
      </c>
      <c r="C4080" s="16">
        <v>59</v>
      </c>
      <c r="D4080" s="27">
        <v>0.45</v>
      </c>
      <c r="E4080" s="16" t="str">
        <f t="shared" si="63"/>
        <v>9459</v>
      </c>
    </row>
    <row r="4081" spans="1:5" x14ac:dyDescent="0.25">
      <c r="A4081" s="16">
        <v>9</v>
      </c>
      <c r="B4081" s="16">
        <v>4</v>
      </c>
      <c r="C4081" s="16">
        <v>60</v>
      </c>
      <c r="D4081" s="27">
        <v>0.45</v>
      </c>
      <c r="E4081" s="16" t="str">
        <f t="shared" si="63"/>
        <v>9460</v>
      </c>
    </row>
    <row r="4082" spans="1:5" x14ac:dyDescent="0.25">
      <c r="A4082" s="16">
        <v>9</v>
      </c>
      <c r="B4082" s="16">
        <v>5</v>
      </c>
      <c r="C4082" s="16">
        <v>1</v>
      </c>
      <c r="D4082" s="27">
        <v>0.45</v>
      </c>
      <c r="E4082" s="16" t="str">
        <f t="shared" si="63"/>
        <v>951</v>
      </c>
    </row>
    <row r="4083" spans="1:5" x14ac:dyDescent="0.25">
      <c r="A4083" s="16">
        <v>9</v>
      </c>
      <c r="B4083" s="16">
        <v>5</v>
      </c>
      <c r="C4083" s="16">
        <v>2</v>
      </c>
      <c r="D4083" s="27">
        <v>0.45</v>
      </c>
      <c r="E4083" s="16" t="str">
        <f t="shared" si="63"/>
        <v>952</v>
      </c>
    </row>
    <row r="4084" spans="1:5" x14ac:dyDescent="0.25">
      <c r="A4084" s="16">
        <v>9</v>
      </c>
      <c r="B4084" s="16">
        <v>5</v>
      </c>
      <c r="C4084" s="16">
        <v>3</v>
      </c>
      <c r="D4084" s="27">
        <v>0.45</v>
      </c>
      <c r="E4084" s="16" t="str">
        <f t="shared" si="63"/>
        <v>953</v>
      </c>
    </row>
    <row r="4085" spans="1:5" x14ac:dyDescent="0.25">
      <c r="A4085" s="16">
        <v>9</v>
      </c>
      <c r="B4085" s="16">
        <v>5</v>
      </c>
      <c r="C4085" s="16">
        <v>4</v>
      </c>
      <c r="D4085" s="27">
        <v>0.45</v>
      </c>
      <c r="E4085" s="16" t="str">
        <f t="shared" si="63"/>
        <v>954</v>
      </c>
    </row>
    <row r="4086" spans="1:5" x14ac:dyDescent="0.25">
      <c r="A4086" s="16">
        <v>9</v>
      </c>
      <c r="B4086" s="16">
        <v>5</v>
      </c>
      <c r="C4086" s="16">
        <v>5</v>
      </c>
      <c r="D4086" s="27">
        <v>0.45</v>
      </c>
      <c r="E4086" s="16" t="str">
        <f t="shared" si="63"/>
        <v>955</v>
      </c>
    </row>
    <row r="4087" spans="1:5" x14ac:dyDescent="0.25">
      <c r="A4087" s="16">
        <v>9</v>
      </c>
      <c r="B4087" s="16">
        <v>5</v>
      </c>
      <c r="C4087" s="16">
        <v>6</v>
      </c>
      <c r="D4087" s="27">
        <v>0.45</v>
      </c>
      <c r="E4087" s="16" t="str">
        <f t="shared" si="63"/>
        <v>956</v>
      </c>
    </row>
    <row r="4088" spans="1:5" x14ac:dyDescent="0.25">
      <c r="A4088" s="16">
        <v>9</v>
      </c>
      <c r="B4088" s="16">
        <v>5</v>
      </c>
      <c r="C4088" s="16">
        <v>7</v>
      </c>
      <c r="D4088" s="27">
        <v>0.45</v>
      </c>
      <c r="E4088" s="16" t="str">
        <f t="shared" si="63"/>
        <v>957</v>
      </c>
    </row>
    <row r="4089" spans="1:5" x14ac:dyDescent="0.25">
      <c r="A4089" s="16">
        <v>9</v>
      </c>
      <c r="B4089" s="16">
        <v>5</v>
      </c>
      <c r="C4089" s="16">
        <v>8</v>
      </c>
      <c r="D4089" s="27">
        <v>0.45</v>
      </c>
      <c r="E4089" s="16" t="str">
        <f t="shared" si="63"/>
        <v>958</v>
      </c>
    </row>
    <row r="4090" spans="1:5" x14ac:dyDescent="0.25">
      <c r="A4090" s="16">
        <v>9</v>
      </c>
      <c r="B4090" s="16">
        <v>5</v>
      </c>
      <c r="C4090" s="16">
        <v>9</v>
      </c>
      <c r="D4090" s="27">
        <v>0.45</v>
      </c>
      <c r="E4090" s="16" t="str">
        <f t="shared" si="63"/>
        <v>959</v>
      </c>
    </row>
    <row r="4091" spans="1:5" x14ac:dyDescent="0.25">
      <c r="A4091" s="16">
        <v>9</v>
      </c>
      <c r="B4091" s="16">
        <v>5</v>
      </c>
      <c r="C4091" s="16">
        <v>10</v>
      </c>
      <c r="D4091" s="27">
        <v>0.45</v>
      </c>
      <c r="E4091" s="16" t="str">
        <f t="shared" si="63"/>
        <v>9510</v>
      </c>
    </row>
    <row r="4092" spans="1:5" x14ac:dyDescent="0.25">
      <c r="A4092" s="16">
        <v>9</v>
      </c>
      <c r="B4092" s="16">
        <v>5</v>
      </c>
      <c r="C4092" s="16">
        <v>11</v>
      </c>
      <c r="D4092" s="27">
        <v>0.45</v>
      </c>
      <c r="E4092" s="16" t="str">
        <f t="shared" si="63"/>
        <v>9511</v>
      </c>
    </row>
    <row r="4093" spans="1:5" x14ac:dyDescent="0.25">
      <c r="A4093" s="16">
        <v>9</v>
      </c>
      <c r="B4093" s="16">
        <v>5</v>
      </c>
      <c r="C4093" s="16">
        <v>12</v>
      </c>
      <c r="D4093" s="27">
        <v>0.45</v>
      </c>
      <c r="E4093" s="16" t="str">
        <f t="shared" si="63"/>
        <v>9512</v>
      </c>
    </row>
    <row r="4094" spans="1:5" x14ac:dyDescent="0.25">
      <c r="A4094" s="16">
        <v>9</v>
      </c>
      <c r="B4094" s="16">
        <v>5</v>
      </c>
      <c r="C4094" s="16">
        <v>13</v>
      </c>
      <c r="D4094" s="27">
        <v>0.45</v>
      </c>
      <c r="E4094" s="16" t="str">
        <f t="shared" si="63"/>
        <v>9513</v>
      </c>
    </row>
    <row r="4095" spans="1:5" x14ac:dyDescent="0.25">
      <c r="A4095" s="16">
        <v>9</v>
      </c>
      <c r="B4095" s="16">
        <v>5</v>
      </c>
      <c r="C4095" s="16">
        <v>14</v>
      </c>
      <c r="D4095" s="27">
        <v>0.45</v>
      </c>
      <c r="E4095" s="16" t="str">
        <f t="shared" si="63"/>
        <v>9514</v>
      </c>
    </row>
    <row r="4096" spans="1:5" x14ac:dyDescent="0.25">
      <c r="A4096" s="16">
        <v>9</v>
      </c>
      <c r="B4096" s="16">
        <v>5</v>
      </c>
      <c r="C4096" s="16">
        <v>15</v>
      </c>
      <c r="D4096" s="27">
        <v>0.45</v>
      </c>
      <c r="E4096" s="16" t="str">
        <f t="shared" si="63"/>
        <v>9515</v>
      </c>
    </row>
    <row r="4097" spans="1:5" x14ac:dyDescent="0.25">
      <c r="A4097" s="16">
        <v>9</v>
      </c>
      <c r="B4097" s="16">
        <v>5</v>
      </c>
      <c r="C4097" s="16">
        <v>16</v>
      </c>
      <c r="D4097" s="27">
        <v>0.35000000000000003</v>
      </c>
      <c r="E4097" s="16" t="str">
        <f t="shared" si="63"/>
        <v>9516</v>
      </c>
    </row>
    <row r="4098" spans="1:5" x14ac:dyDescent="0.25">
      <c r="A4098" s="16">
        <v>9</v>
      </c>
      <c r="B4098" s="16">
        <v>5</v>
      </c>
      <c r="C4098" s="16">
        <v>17</v>
      </c>
      <c r="D4098" s="27">
        <v>0.55000000000000004</v>
      </c>
      <c r="E4098" s="16" t="str">
        <f t="shared" si="63"/>
        <v>9517</v>
      </c>
    </row>
    <row r="4099" spans="1:5" x14ac:dyDescent="0.25">
      <c r="A4099" s="16">
        <v>9</v>
      </c>
      <c r="B4099" s="16">
        <v>5</v>
      </c>
      <c r="C4099" s="16">
        <v>18</v>
      </c>
      <c r="D4099" s="27">
        <v>0.45</v>
      </c>
      <c r="E4099" s="16" t="str">
        <f t="shared" ref="E4099:E4162" si="64">A4099&amp;B4099&amp;C4099</f>
        <v>9518</v>
      </c>
    </row>
    <row r="4100" spans="1:5" x14ac:dyDescent="0.25">
      <c r="A4100" s="16">
        <v>9</v>
      </c>
      <c r="B4100" s="16">
        <v>5</v>
      </c>
      <c r="C4100" s="16">
        <v>19</v>
      </c>
      <c r="D4100" s="27">
        <v>0.45</v>
      </c>
      <c r="E4100" s="16" t="str">
        <f t="shared" si="64"/>
        <v>9519</v>
      </c>
    </row>
    <row r="4101" spans="1:5" x14ac:dyDescent="0.25">
      <c r="A4101" s="16">
        <v>9</v>
      </c>
      <c r="B4101" s="16">
        <v>5</v>
      </c>
      <c r="C4101" s="16">
        <v>20</v>
      </c>
      <c r="D4101" s="27">
        <v>0.45</v>
      </c>
      <c r="E4101" s="16" t="str">
        <f t="shared" si="64"/>
        <v>9520</v>
      </c>
    </row>
    <row r="4102" spans="1:5" x14ac:dyDescent="0.25">
      <c r="A4102" s="16">
        <v>9</v>
      </c>
      <c r="B4102" s="16">
        <v>5</v>
      </c>
      <c r="C4102" s="16">
        <v>21</v>
      </c>
      <c r="D4102" s="27">
        <v>0.45</v>
      </c>
      <c r="E4102" s="16" t="str">
        <f t="shared" si="64"/>
        <v>9521</v>
      </c>
    </row>
    <row r="4103" spans="1:5" x14ac:dyDescent="0.25">
      <c r="A4103" s="16">
        <v>9</v>
      </c>
      <c r="B4103" s="16">
        <v>5</v>
      </c>
      <c r="C4103" s="16">
        <v>22</v>
      </c>
      <c r="D4103" s="27">
        <v>0.45</v>
      </c>
      <c r="E4103" s="16" t="str">
        <f t="shared" si="64"/>
        <v>9522</v>
      </c>
    </row>
    <row r="4104" spans="1:5" x14ac:dyDescent="0.25">
      <c r="A4104" s="16">
        <v>9</v>
      </c>
      <c r="B4104" s="16">
        <v>5</v>
      </c>
      <c r="C4104" s="16">
        <v>23</v>
      </c>
      <c r="D4104" s="27">
        <v>0.45</v>
      </c>
      <c r="E4104" s="16" t="str">
        <f t="shared" si="64"/>
        <v>9523</v>
      </c>
    </row>
    <row r="4105" spans="1:5" x14ac:dyDescent="0.25">
      <c r="A4105" s="16">
        <v>9</v>
      </c>
      <c r="B4105" s="16">
        <v>5</v>
      </c>
      <c r="C4105" s="16">
        <v>24</v>
      </c>
      <c r="D4105" s="27">
        <v>0.45</v>
      </c>
      <c r="E4105" s="16" t="str">
        <f t="shared" si="64"/>
        <v>9524</v>
      </c>
    </row>
    <row r="4106" spans="1:5" x14ac:dyDescent="0.25">
      <c r="A4106" s="16">
        <v>9</v>
      </c>
      <c r="B4106" s="16">
        <v>5</v>
      </c>
      <c r="C4106" s="16">
        <v>25</v>
      </c>
      <c r="D4106" s="27">
        <v>0.45</v>
      </c>
      <c r="E4106" s="16" t="str">
        <f t="shared" si="64"/>
        <v>9525</v>
      </c>
    </row>
    <row r="4107" spans="1:5" x14ac:dyDescent="0.25">
      <c r="A4107" s="16">
        <v>9</v>
      </c>
      <c r="B4107" s="16">
        <v>5</v>
      </c>
      <c r="C4107" s="16">
        <v>26</v>
      </c>
      <c r="D4107" s="27">
        <v>0.45</v>
      </c>
      <c r="E4107" s="16" t="str">
        <f t="shared" si="64"/>
        <v>9526</v>
      </c>
    </row>
    <row r="4108" spans="1:5" x14ac:dyDescent="0.25">
      <c r="A4108" s="16">
        <v>9</v>
      </c>
      <c r="B4108" s="16">
        <v>5</v>
      </c>
      <c r="C4108" s="16">
        <v>27</v>
      </c>
      <c r="D4108" s="27">
        <v>0.45</v>
      </c>
      <c r="E4108" s="16" t="str">
        <f t="shared" si="64"/>
        <v>9527</v>
      </c>
    </row>
    <row r="4109" spans="1:5" x14ac:dyDescent="0.25">
      <c r="A4109" s="16">
        <v>9</v>
      </c>
      <c r="B4109" s="16">
        <v>5</v>
      </c>
      <c r="C4109" s="16">
        <v>28</v>
      </c>
      <c r="D4109" s="27">
        <v>0.45</v>
      </c>
      <c r="E4109" s="16" t="str">
        <f t="shared" si="64"/>
        <v>9528</v>
      </c>
    </row>
    <row r="4110" spans="1:5" x14ac:dyDescent="0.25">
      <c r="A4110" s="16">
        <v>9</v>
      </c>
      <c r="B4110" s="16">
        <v>5</v>
      </c>
      <c r="C4110" s="16">
        <v>29</v>
      </c>
      <c r="D4110" s="27">
        <v>0.45</v>
      </c>
      <c r="E4110" s="16" t="str">
        <f t="shared" si="64"/>
        <v>9529</v>
      </c>
    </row>
    <row r="4111" spans="1:5" x14ac:dyDescent="0.25">
      <c r="A4111" s="16">
        <v>9</v>
      </c>
      <c r="B4111" s="16">
        <v>5</v>
      </c>
      <c r="C4111" s="16">
        <v>30</v>
      </c>
      <c r="D4111" s="27">
        <v>0.65</v>
      </c>
      <c r="E4111" s="16" t="str">
        <f t="shared" si="64"/>
        <v>9530</v>
      </c>
    </row>
    <row r="4112" spans="1:5" x14ac:dyDescent="0.25">
      <c r="A4112" s="16">
        <v>9</v>
      </c>
      <c r="B4112" s="16">
        <v>5</v>
      </c>
      <c r="C4112" s="16">
        <v>31</v>
      </c>
      <c r="D4112" s="27">
        <v>0.15</v>
      </c>
      <c r="E4112" s="16" t="str">
        <f t="shared" si="64"/>
        <v>9531</v>
      </c>
    </row>
    <row r="4113" spans="1:5" x14ac:dyDescent="0.25">
      <c r="A4113" s="16">
        <v>9</v>
      </c>
      <c r="B4113" s="16">
        <v>5</v>
      </c>
      <c r="C4113" s="16">
        <v>32</v>
      </c>
      <c r="D4113" s="27">
        <v>0.4</v>
      </c>
      <c r="E4113" s="16" t="str">
        <f t="shared" si="64"/>
        <v>9532</v>
      </c>
    </row>
    <row r="4114" spans="1:5" x14ac:dyDescent="0.25">
      <c r="A4114" s="16">
        <v>9</v>
      </c>
      <c r="B4114" s="16">
        <v>5</v>
      </c>
      <c r="C4114" s="16">
        <v>33</v>
      </c>
      <c r="D4114" s="27">
        <v>0.2</v>
      </c>
      <c r="E4114" s="16" t="str">
        <f t="shared" si="64"/>
        <v>9533</v>
      </c>
    </row>
    <row r="4115" spans="1:5" x14ac:dyDescent="0.25">
      <c r="A4115" s="16">
        <v>9</v>
      </c>
      <c r="B4115" s="16">
        <v>5</v>
      </c>
      <c r="C4115" s="16">
        <v>34</v>
      </c>
      <c r="D4115" s="27">
        <v>0.8</v>
      </c>
      <c r="E4115" s="16" t="str">
        <f t="shared" si="64"/>
        <v>9534</v>
      </c>
    </row>
    <row r="4116" spans="1:5" x14ac:dyDescent="0.25">
      <c r="A4116" s="16">
        <v>9</v>
      </c>
      <c r="B4116" s="16">
        <v>5</v>
      </c>
      <c r="C4116" s="16">
        <v>35</v>
      </c>
      <c r="D4116" s="27">
        <v>0.5</v>
      </c>
      <c r="E4116" s="16" t="str">
        <f t="shared" si="64"/>
        <v>9535</v>
      </c>
    </row>
    <row r="4117" spans="1:5" x14ac:dyDescent="0.25">
      <c r="A4117" s="16">
        <v>9</v>
      </c>
      <c r="B4117" s="16">
        <v>5</v>
      </c>
      <c r="C4117" s="16">
        <v>36</v>
      </c>
      <c r="D4117" s="27">
        <v>0.5</v>
      </c>
      <c r="E4117" s="16" t="str">
        <f t="shared" si="64"/>
        <v>9536</v>
      </c>
    </row>
    <row r="4118" spans="1:5" x14ac:dyDescent="0.25">
      <c r="A4118" s="16">
        <v>9</v>
      </c>
      <c r="B4118" s="16">
        <v>5</v>
      </c>
      <c r="C4118" s="16">
        <v>37</v>
      </c>
      <c r="D4118" s="27">
        <v>0.5</v>
      </c>
      <c r="E4118" s="16" t="str">
        <f t="shared" si="64"/>
        <v>9537</v>
      </c>
    </row>
    <row r="4119" spans="1:5" x14ac:dyDescent="0.25">
      <c r="A4119" s="16">
        <v>9</v>
      </c>
      <c r="B4119" s="16">
        <v>5</v>
      </c>
      <c r="C4119" s="16">
        <v>38</v>
      </c>
      <c r="D4119" s="27">
        <v>0.5</v>
      </c>
      <c r="E4119" s="16" t="str">
        <f t="shared" si="64"/>
        <v>9538</v>
      </c>
    </row>
    <row r="4120" spans="1:5" x14ac:dyDescent="0.25">
      <c r="A4120" s="16">
        <v>9</v>
      </c>
      <c r="B4120" s="16">
        <v>5</v>
      </c>
      <c r="C4120" s="16">
        <v>39</v>
      </c>
      <c r="D4120" s="27">
        <v>0.5</v>
      </c>
      <c r="E4120" s="16" t="str">
        <f t="shared" si="64"/>
        <v>9539</v>
      </c>
    </row>
    <row r="4121" spans="1:5" x14ac:dyDescent="0.25">
      <c r="A4121" s="16">
        <v>9</v>
      </c>
      <c r="B4121" s="16">
        <v>5</v>
      </c>
      <c r="C4121" s="16">
        <v>40</v>
      </c>
      <c r="D4121" s="27">
        <v>0.5</v>
      </c>
      <c r="E4121" s="16" t="str">
        <f t="shared" si="64"/>
        <v>9540</v>
      </c>
    </row>
    <row r="4122" spans="1:5" x14ac:dyDescent="0.25">
      <c r="A4122" s="16">
        <v>9</v>
      </c>
      <c r="B4122" s="16">
        <v>5</v>
      </c>
      <c r="C4122" s="16">
        <v>41</v>
      </c>
      <c r="D4122" s="27">
        <v>0.5</v>
      </c>
      <c r="E4122" s="16" t="str">
        <f t="shared" si="64"/>
        <v>9541</v>
      </c>
    </row>
    <row r="4123" spans="1:5" x14ac:dyDescent="0.25">
      <c r="A4123" s="16">
        <v>9</v>
      </c>
      <c r="B4123" s="16">
        <v>5</v>
      </c>
      <c r="C4123" s="16">
        <v>42</v>
      </c>
      <c r="D4123" s="27">
        <v>0.5</v>
      </c>
      <c r="E4123" s="16" t="str">
        <f t="shared" si="64"/>
        <v>9542</v>
      </c>
    </row>
    <row r="4124" spans="1:5" x14ac:dyDescent="0.25">
      <c r="A4124" s="16">
        <v>9</v>
      </c>
      <c r="B4124" s="16">
        <v>5</v>
      </c>
      <c r="C4124" s="16">
        <v>43</v>
      </c>
      <c r="D4124" s="27">
        <v>0.5</v>
      </c>
      <c r="E4124" s="16" t="str">
        <f t="shared" si="64"/>
        <v>9543</v>
      </c>
    </row>
    <row r="4125" spans="1:5" x14ac:dyDescent="0.25">
      <c r="A4125" s="16">
        <v>9</v>
      </c>
      <c r="B4125" s="16">
        <v>5</v>
      </c>
      <c r="C4125" s="16">
        <v>44</v>
      </c>
      <c r="D4125" s="27">
        <v>0.5</v>
      </c>
      <c r="E4125" s="16" t="str">
        <f t="shared" si="64"/>
        <v>9544</v>
      </c>
    </row>
    <row r="4126" spans="1:5" x14ac:dyDescent="0.25">
      <c r="A4126" s="16">
        <v>9</v>
      </c>
      <c r="B4126" s="16">
        <v>5</v>
      </c>
      <c r="C4126" s="16">
        <v>45</v>
      </c>
      <c r="D4126" s="27">
        <v>0.4</v>
      </c>
      <c r="E4126" s="16" t="str">
        <f t="shared" si="64"/>
        <v>9545</v>
      </c>
    </row>
    <row r="4127" spans="1:5" x14ac:dyDescent="0.25">
      <c r="A4127" s="16">
        <v>9</v>
      </c>
      <c r="B4127" s="16">
        <v>5</v>
      </c>
      <c r="C4127" s="16">
        <v>46</v>
      </c>
      <c r="D4127" s="27">
        <v>0.6</v>
      </c>
      <c r="E4127" s="16" t="str">
        <f t="shared" si="64"/>
        <v>9546</v>
      </c>
    </row>
    <row r="4128" spans="1:5" x14ac:dyDescent="0.25">
      <c r="A4128" s="16">
        <v>9</v>
      </c>
      <c r="B4128" s="16">
        <v>5</v>
      </c>
      <c r="C4128" s="16">
        <v>47</v>
      </c>
      <c r="D4128" s="27">
        <v>0.5</v>
      </c>
      <c r="E4128" s="16" t="str">
        <f t="shared" si="64"/>
        <v>9547</v>
      </c>
    </row>
    <row r="4129" spans="1:5" x14ac:dyDescent="0.25">
      <c r="A4129" s="16">
        <v>9</v>
      </c>
      <c r="B4129" s="16">
        <v>5</v>
      </c>
      <c r="C4129" s="16">
        <v>48</v>
      </c>
      <c r="D4129" s="27">
        <v>0.5</v>
      </c>
      <c r="E4129" s="16" t="str">
        <f t="shared" si="64"/>
        <v>9548</v>
      </c>
    </row>
    <row r="4130" spans="1:5" x14ac:dyDescent="0.25">
      <c r="A4130" s="16">
        <v>9</v>
      </c>
      <c r="B4130" s="16">
        <v>5</v>
      </c>
      <c r="C4130" s="16">
        <v>49</v>
      </c>
      <c r="D4130" s="27">
        <v>0.5</v>
      </c>
      <c r="E4130" s="16" t="str">
        <f t="shared" si="64"/>
        <v>9549</v>
      </c>
    </row>
    <row r="4131" spans="1:5" x14ac:dyDescent="0.25">
      <c r="A4131" s="16">
        <v>9</v>
      </c>
      <c r="B4131" s="16">
        <v>5</v>
      </c>
      <c r="C4131" s="16">
        <v>50</v>
      </c>
      <c r="D4131" s="27">
        <v>0.5</v>
      </c>
      <c r="E4131" s="16" t="str">
        <f t="shared" si="64"/>
        <v>9550</v>
      </c>
    </row>
    <row r="4132" spans="1:5" x14ac:dyDescent="0.25">
      <c r="A4132" s="16">
        <v>9</v>
      </c>
      <c r="B4132" s="16">
        <v>5</v>
      </c>
      <c r="C4132" s="16">
        <v>51</v>
      </c>
      <c r="D4132" s="27">
        <v>0.5</v>
      </c>
      <c r="E4132" s="16" t="str">
        <f t="shared" si="64"/>
        <v>9551</v>
      </c>
    </row>
    <row r="4133" spans="1:5" x14ac:dyDescent="0.25">
      <c r="A4133" s="16">
        <v>9</v>
      </c>
      <c r="B4133" s="16">
        <v>5</v>
      </c>
      <c r="C4133" s="16">
        <v>52</v>
      </c>
      <c r="D4133" s="27">
        <v>0.5</v>
      </c>
      <c r="E4133" s="16" t="str">
        <f t="shared" si="64"/>
        <v>9552</v>
      </c>
    </row>
    <row r="4134" spans="1:5" x14ac:dyDescent="0.25">
      <c r="A4134" s="16">
        <v>9</v>
      </c>
      <c r="B4134" s="16">
        <v>5</v>
      </c>
      <c r="C4134" s="16">
        <v>53</v>
      </c>
      <c r="D4134" s="27">
        <v>0.5</v>
      </c>
      <c r="E4134" s="16" t="str">
        <f t="shared" si="64"/>
        <v>9553</v>
      </c>
    </row>
    <row r="4135" spans="1:5" x14ac:dyDescent="0.25">
      <c r="A4135" s="16">
        <v>9</v>
      </c>
      <c r="B4135" s="16">
        <v>5</v>
      </c>
      <c r="C4135" s="16">
        <v>54</v>
      </c>
      <c r="D4135" s="27">
        <v>0.5</v>
      </c>
      <c r="E4135" s="16" t="str">
        <f t="shared" si="64"/>
        <v>9554</v>
      </c>
    </row>
    <row r="4136" spans="1:5" x14ac:dyDescent="0.25">
      <c r="A4136" s="16">
        <v>9</v>
      </c>
      <c r="B4136" s="16">
        <v>5</v>
      </c>
      <c r="C4136" s="16">
        <v>55</v>
      </c>
      <c r="D4136" s="27">
        <v>0.5</v>
      </c>
      <c r="E4136" s="16" t="str">
        <f t="shared" si="64"/>
        <v>9555</v>
      </c>
    </row>
    <row r="4137" spans="1:5" x14ac:dyDescent="0.25">
      <c r="A4137" s="16">
        <v>9</v>
      </c>
      <c r="B4137" s="16">
        <v>5</v>
      </c>
      <c r="C4137" s="16">
        <v>56</v>
      </c>
      <c r="D4137" s="27">
        <v>0.5</v>
      </c>
      <c r="E4137" s="16" t="str">
        <f t="shared" si="64"/>
        <v>9556</v>
      </c>
    </row>
    <row r="4138" spans="1:5" x14ac:dyDescent="0.25">
      <c r="A4138" s="16">
        <v>9</v>
      </c>
      <c r="B4138" s="16">
        <v>5</v>
      </c>
      <c r="C4138" s="16">
        <v>57</v>
      </c>
      <c r="D4138" s="27">
        <v>0.5</v>
      </c>
      <c r="E4138" s="16" t="str">
        <f t="shared" si="64"/>
        <v>9557</v>
      </c>
    </row>
    <row r="4139" spans="1:5" x14ac:dyDescent="0.25">
      <c r="A4139" s="16">
        <v>9</v>
      </c>
      <c r="B4139" s="16">
        <v>5</v>
      </c>
      <c r="C4139" s="16">
        <v>58</v>
      </c>
      <c r="D4139" s="27">
        <v>0.5</v>
      </c>
      <c r="E4139" s="16" t="str">
        <f t="shared" si="64"/>
        <v>9558</v>
      </c>
    </row>
    <row r="4140" spans="1:5" x14ac:dyDescent="0.25">
      <c r="A4140" s="16">
        <v>9</v>
      </c>
      <c r="B4140" s="16">
        <v>5</v>
      </c>
      <c r="C4140" s="16">
        <v>59</v>
      </c>
      <c r="D4140" s="27">
        <v>0.5</v>
      </c>
      <c r="E4140" s="16" t="str">
        <f t="shared" si="64"/>
        <v>9559</v>
      </c>
    </row>
    <row r="4141" spans="1:5" x14ac:dyDescent="0.25">
      <c r="A4141" s="16">
        <v>9</v>
      </c>
      <c r="B4141" s="16">
        <v>5</v>
      </c>
      <c r="C4141" s="16">
        <v>60</v>
      </c>
      <c r="D4141" s="27">
        <v>0.5</v>
      </c>
      <c r="E4141" s="16" t="str">
        <f t="shared" si="64"/>
        <v>9560</v>
      </c>
    </row>
    <row r="4142" spans="1:5" x14ac:dyDescent="0.25">
      <c r="A4142" s="16">
        <v>9</v>
      </c>
      <c r="B4142" s="16">
        <v>6</v>
      </c>
      <c r="C4142" s="16">
        <v>1</v>
      </c>
      <c r="D4142" s="27">
        <v>0.5</v>
      </c>
      <c r="E4142" s="16" t="str">
        <f t="shared" si="64"/>
        <v>961</v>
      </c>
    </row>
    <row r="4143" spans="1:5" x14ac:dyDescent="0.25">
      <c r="A4143" s="16">
        <v>9</v>
      </c>
      <c r="B4143" s="16">
        <v>6</v>
      </c>
      <c r="C4143" s="16">
        <v>2</v>
      </c>
      <c r="D4143" s="27">
        <v>0.5</v>
      </c>
      <c r="E4143" s="16" t="str">
        <f t="shared" si="64"/>
        <v>962</v>
      </c>
    </row>
    <row r="4144" spans="1:5" x14ac:dyDescent="0.25">
      <c r="A4144" s="16">
        <v>9</v>
      </c>
      <c r="B4144" s="16">
        <v>6</v>
      </c>
      <c r="C4144" s="16">
        <v>3</v>
      </c>
      <c r="D4144" s="27">
        <v>0.5</v>
      </c>
      <c r="E4144" s="16" t="str">
        <f t="shared" si="64"/>
        <v>963</v>
      </c>
    </row>
    <row r="4145" spans="1:5" x14ac:dyDescent="0.25">
      <c r="A4145" s="16">
        <v>9</v>
      </c>
      <c r="B4145" s="16">
        <v>6</v>
      </c>
      <c r="C4145" s="16">
        <v>4</v>
      </c>
      <c r="D4145" s="27">
        <v>0.5</v>
      </c>
      <c r="E4145" s="16" t="str">
        <f t="shared" si="64"/>
        <v>964</v>
      </c>
    </row>
    <row r="4146" spans="1:5" x14ac:dyDescent="0.25">
      <c r="A4146" s="16">
        <v>9</v>
      </c>
      <c r="B4146" s="16">
        <v>6</v>
      </c>
      <c r="C4146" s="16">
        <v>5</v>
      </c>
      <c r="D4146" s="27">
        <v>0.5</v>
      </c>
      <c r="E4146" s="16" t="str">
        <f t="shared" si="64"/>
        <v>965</v>
      </c>
    </row>
    <row r="4147" spans="1:5" x14ac:dyDescent="0.25">
      <c r="A4147" s="16">
        <v>9</v>
      </c>
      <c r="B4147" s="16">
        <v>6</v>
      </c>
      <c r="C4147" s="16">
        <v>6</v>
      </c>
      <c r="D4147" s="27">
        <v>0.5</v>
      </c>
      <c r="E4147" s="16" t="str">
        <f t="shared" si="64"/>
        <v>966</v>
      </c>
    </row>
    <row r="4148" spans="1:5" x14ac:dyDescent="0.25">
      <c r="A4148" s="16">
        <v>9</v>
      </c>
      <c r="B4148" s="16">
        <v>6</v>
      </c>
      <c r="C4148" s="16">
        <v>7</v>
      </c>
      <c r="D4148" s="27">
        <v>0.5</v>
      </c>
      <c r="E4148" s="16" t="str">
        <f t="shared" si="64"/>
        <v>967</v>
      </c>
    </row>
    <row r="4149" spans="1:5" x14ac:dyDescent="0.25">
      <c r="A4149" s="16">
        <v>9</v>
      </c>
      <c r="B4149" s="16">
        <v>6</v>
      </c>
      <c r="C4149" s="16">
        <v>8</v>
      </c>
      <c r="D4149" s="27">
        <v>0.3</v>
      </c>
      <c r="E4149" s="16" t="str">
        <f t="shared" si="64"/>
        <v>968</v>
      </c>
    </row>
    <row r="4150" spans="1:5" x14ac:dyDescent="0.25">
      <c r="A4150" s="16">
        <v>9</v>
      </c>
      <c r="B4150" s="16">
        <v>6</v>
      </c>
      <c r="C4150" s="16">
        <v>9</v>
      </c>
      <c r="D4150" s="27">
        <v>0.75</v>
      </c>
      <c r="E4150" s="16" t="str">
        <f t="shared" si="64"/>
        <v>969</v>
      </c>
    </row>
    <row r="4151" spans="1:5" x14ac:dyDescent="0.25">
      <c r="A4151" s="16">
        <v>9</v>
      </c>
      <c r="B4151" s="16">
        <v>6</v>
      </c>
      <c r="C4151" s="16">
        <v>10</v>
      </c>
      <c r="D4151" s="27">
        <v>0.4</v>
      </c>
      <c r="E4151" s="16" t="str">
        <f t="shared" si="64"/>
        <v>9610</v>
      </c>
    </row>
    <row r="4152" spans="1:5" x14ac:dyDescent="0.25">
      <c r="A4152" s="16">
        <v>9</v>
      </c>
      <c r="B4152" s="16">
        <v>6</v>
      </c>
      <c r="C4152" s="16">
        <v>11</v>
      </c>
      <c r="D4152" s="27">
        <v>0.55000000000000004</v>
      </c>
      <c r="E4152" s="16" t="str">
        <f t="shared" si="64"/>
        <v>9611</v>
      </c>
    </row>
    <row r="4153" spans="1:5" x14ac:dyDescent="0.25">
      <c r="A4153" s="16">
        <v>9</v>
      </c>
      <c r="B4153" s="16">
        <v>6</v>
      </c>
      <c r="C4153" s="16">
        <v>12</v>
      </c>
      <c r="D4153" s="27">
        <v>0.45</v>
      </c>
      <c r="E4153" s="16" t="str">
        <f t="shared" si="64"/>
        <v>9612</v>
      </c>
    </row>
    <row r="4154" spans="1:5" x14ac:dyDescent="0.25">
      <c r="A4154" s="16">
        <v>9</v>
      </c>
      <c r="B4154" s="16">
        <v>6</v>
      </c>
      <c r="C4154" s="16">
        <v>13</v>
      </c>
      <c r="D4154" s="27">
        <v>0.8</v>
      </c>
      <c r="E4154" s="16" t="str">
        <f t="shared" si="64"/>
        <v>9613</v>
      </c>
    </row>
    <row r="4155" spans="1:5" x14ac:dyDescent="0.25">
      <c r="A4155" s="16">
        <v>9</v>
      </c>
      <c r="B4155" s="16">
        <v>6</v>
      </c>
      <c r="C4155" s="16">
        <v>14</v>
      </c>
      <c r="D4155" s="27">
        <v>0.65</v>
      </c>
      <c r="E4155" s="16" t="str">
        <f t="shared" si="64"/>
        <v>9614</v>
      </c>
    </row>
    <row r="4156" spans="1:5" x14ac:dyDescent="0.25">
      <c r="A4156" s="16">
        <v>9</v>
      </c>
      <c r="B4156" s="16">
        <v>6</v>
      </c>
      <c r="C4156" s="16">
        <v>15</v>
      </c>
      <c r="D4156" s="27">
        <v>0.65</v>
      </c>
      <c r="E4156" s="16" t="str">
        <f t="shared" si="64"/>
        <v>9615</v>
      </c>
    </row>
    <row r="4157" spans="1:5" x14ac:dyDescent="0.25">
      <c r="A4157" s="16">
        <v>9</v>
      </c>
      <c r="B4157" s="16">
        <v>6</v>
      </c>
      <c r="C4157" s="16">
        <v>16</v>
      </c>
      <c r="D4157" s="27">
        <v>0.65</v>
      </c>
      <c r="E4157" s="16" t="str">
        <f t="shared" si="64"/>
        <v>9616</v>
      </c>
    </row>
    <row r="4158" spans="1:5" x14ac:dyDescent="0.25">
      <c r="A4158" s="16">
        <v>9</v>
      </c>
      <c r="B4158" s="16">
        <v>6</v>
      </c>
      <c r="C4158" s="16">
        <v>17</v>
      </c>
      <c r="D4158" s="27">
        <v>0.65</v>
      </c>
      <c r="E4158" s="16" t="str">
        <f t="shared" si="64"/>
        <v>9617</v>
      </c>
    </row>
    <row r="4159" spans="1:5" x14ac:dyDescent="0.25">
      <c r="A4159" s="16">
        <v>9</v>
      </c>
      <c r="B4159" s="16">
        <v>6</v>
      </c>
      <c r="C4159" s="16">
        <v>18</v>
      </c>
      <c r="D4159" s="27">
        <v>0.65</v>
      </c>
      <c r="E4159" s="16" t="str">
        <f t="shared" si="64"/>
        <v>9618</v>
      </c>
    </row>
    <row r="4160" spans="1:5" x14ac:dyDescent="0.25">
      <c r="A4160" s="16">
        <v>9</v>
      </c>
      <c r="B4160" s="16">
        <v>6</v>
      </c>
      <c r="C4160" s="16">
        <v>19</v>
      </c>
      <c r="D4160" s="27">
        <v>0.65</v>
      </c>
      <c r="E4160" s="16" t="str">
        <f t="shared" si="64"/>
        <v>9619</v>
      </c>
    </row>
    <row r="4161" spans="1:5" x14ac:dyDescent="0.25">
      <c r="A4161" s="16">
        <v>9</v>
      </c>
      <c r="B4161" s="16">
        <v>6</v>
      </c>
      <c r="C4161" s="16">
        <v>20</v>
      </c>
      <c r="D4161" s="27">
        <v>0.65</v>
      </c>
      <c r="E4161" s="16" t="str">
        <f t="shared" si="64"/>
        <v>9620</v>
      </c>
    </row>
    <row r="4162" spans="1:5" x14ac:dyDescent="0.25">
      <c r="A4162" s="16">
        <v>9</v>
      </c>
      <c r="B4162" s="16">
        <v>6</v>
      </c>
      <c r="C4162" s="16">
        <v>21</v>
      </c>
      <c r="D4162" s="27">
        <v>0.65</v>
      </c>
      <c r="E4162" s="16" t="str">
        <f t="shared" si="64"/>
        <v>9621</v>
      </c>
    </row>
    <row r="4163" spans="1:5" x14ac:dyDescent="0.25">
      <c r="A4163" s="16">
        <v>9</v>
      </c>
      <c r="B4163" s="16">
        <v>6</v>
      </c>
      <c r="C4163" s="16">
        <v>22</v>
      </c>
      <c r="D4163" s="27">
        <v>0.8</v>
      </c>
      <c r="E4163" s="16" t="str">
        <f t="shared" ref="E4163:E4226" si="65">A4163&amp;B4163&amp;C4163</f>
        <v>9622</v>
      </c>
    </row>
    <row r="4164" spans="1:5" x14ac:dyDescent="0.25">
      <c r="A4164" s="16">
        <v>9</v>
      </c>
      <c r="B4164" s="16">
        <v>6</v>
      </c>
      <c r="C4164" s="16">
        <v>23</v>
      </c>
      <c r="D4164" s="27">
        <v>0.45</v>
      </c>
      <c r="E4164" s="16" t="str">
        <f t="shared" si="65"/>
        <v>9623</v>
      </c>
    </row>
    <row r="4165" spans="1:5" x14ac:dyDescent="0.25">
      <c r="A4165" s="16">
        <v>9</v>
      </c>
      <c r="B4165" s="16">
        <v>6</v>
      </c>
      <c r="C4165" s="16">
        <v>24</v>
      </c>
      <c r="D4165" s="27">
        <v>0.55000000000000004</v>
      </c>
      <c r="E4165" s="16" t="str">
        <f t="shared" si="65"/>
        <v>9624</v>
      </c>
    </row>
    <row r="4166" spans="1:5" x14ac:dyDescent="0.25">
      <c r="A4166" s="16">
        <v>9</v>
      </c>
      <c r="B4166" s="16">
        <v>6</v>
      </c>
      <c r="C4166" s="16">
        <v>25</v>
      </c>
      <c r="D4166" s="27">
        <v>0.4</v>
      </c>
      <c r="E4166" s="16" t="str">
        <f t="shared" si="65"/>
        <v>9625</v>
      </c>
    </row>
    <row r="4167" spans="1:5" x14ac:dyDescent="0.25">
      <c r="A4167" s="16">
        <v>9</v>
      </c>
      <c r="B4167" s="16">
        <v>6</v>
      </c>
      <c r="C4167" s="16">
        <v>26</v>
      </c>
      <c r="D4167" s="27">
        <v>0.75</v>
      </c>
      <c r="E4167" s="16" t="str">
        <f t="shared" si="65"/>
        <v>9626</v>
      </c>
    </row>
    <row r="4168" spans="1:5" x14ac:dyDescent="0.25">
      <c r="A4168" s="16">
        <v>9</v>
      </c>
      <c r="B4168" s="16">
        <v>6</v>
      </c>
      <c r="C4168" s="16">
        <v>27</v>
      </c>
      <c r="D4168" s="27">
        <v>0.3</v>
      </c>
      <c r="E4168" s="16" t="str">
        <f t="shared" si="65"/>
        <v>9627</v>
      </c>
    </row>
    <row r="4169" spans="1:5" x14ac:dyDescent="0.25">
      <c r="A4169" s="16">
        <v>9</v>
      </c>
      <c r="B4169" s="16">
        <v>6</v>
      </c>
      <c r="C4169" s="16">
        <v>28</v>
      </c>
      <c r="D4169" s="27">
        <v>0.5</v>
      </c>
      <c r="E4169" s="16" t="str">
        <f t="shared" si="65"/>
        <v>9628</v>
      </c>
    </row>
    <row r="4170" spans="1:5" x14ac:dyDescent="0.25">
      <c r="A4170" s="16">
        <v>9</v>
      </c>
      <c r="B4170" s="16">
        <v>6</v>
      </c>
      <c r="C4170" s="16">
        <v>29</v>
      </c>
      <c r="D4170" s="27">
        <v>0.5</v>
      </c>
      <c r="E4170" s="16" t="str">
        <f t="shared" si="65"/>
        <v>9629</v>
      </c>
    </row>
    <row r="4171" spans="1:5" x14ac:dyDescent="0.25">
      <c r="A4171" s="16">
        <v>9</v>
      </c>
      <c r="B4171" s="16">
        <v>6</v>
      </c>
      <c r="C4171" s="16">
        <v>30</v>
      </c>
      <c r="D4171" s="27">
        <v>0.5</v>
      </c>
      <c r="E4171" s="16" t="str">
        <f t="shared" si="65"/>
        <v>9630</v>
      </c>
    </row>
    <row r="4172" spans="1:5" x14ac:dyDescent="0.25">
      <c r="A4172" s="16">
        <v>9</v>
      </c>
      <c r="B4172" s="16">
        <v>6</v>
      </c>
      <c r="C4172" s="16">
        <v>31</v>
      </c>
      <c r="D4172" s="27">
        <v>0.5</v>
      </c>
      <c r="E4172" s="16" t="str">
        <f t="shared" si="65"/>
        <v>9631</v>
      </c>
    </row>
    <row r="4173" spans="1:5" x14ac:dyDescent="0.25">
      <c r="A4173" s="16">
        <v>9</v>
      </c>
      <c r="B4173" s="16">
        <v>6</v>
      </c>
      <c r="C4173" s="16">
        <v>32</v>
      </c>
      <c r="D4173" s="27">
        <v>0.5</v>
      </c>
      <c r="E4173" s="16" t="str">
        <f t="shared" si="65"/>
        <v>9632</v>
      </c>
    </row>
    <row r="4174" spans="1:5" x14ac:dyDescent="0.25">
      <c r="A4174" s="16">
        <v>9</v>
      </c>
      <c r="B4174" s="16">
        <v>6</v>
      </c>
      <c r="C4174" s="16">
        <v>33</v>
      </c>
      <c r="D4174" s="27">
        <v>0.5</v>
      </c>
      <c r="E4174" s="16" t="str">
        <f t="shared" si="65"/>
        <v>9633</v>
      </c>
    </row>
    <row r="4175" spans="1:5" x14ac:dyDescent="0.25">
      <c r="A4175" s="16">
        <v>9</v>
      </c>
      <c r="B4175" s="16">
        <v>6</v>
      </c>
      <c r="C4175" s="16">
        <v>34</v>
      </c>
      <c r="D4175" s="27">
        <v>0.5</v>
      </c>
      <c r="E4175" s="16" t="str">
        <f t="shared" si="65"/>
        <v>9634</v>
      </c>
    </row>
    <row r="4176" spans="1:5" x14ac:dyDescent="0.25">
      <c r="A4176" s="16">
        <v>9</v>
      </c>
      <c r="B4176" s="16">
        <v>6</v>
      </c>
      <c r="C4176" s="16">
        <v>35</v>
      </c>
      <c r="D4176" s="27">
        <v>0.5</v>
      </c>
      <c r="E4176" s="16" t="str">
        <f t="shared" si="65"/>
        <v>9635</v>
      </c>
    </row>
    <row r="4177" spans="1:5" x14ac:dyDescent="0.25">
      <c r="A4177" s="16">
        <v>9</v>
      </c>
      <c r="B4177" s="16">
        <v>6</v>
      </c>
      <c r="C4177" s="16">
        <v>36</v>
      </c>
      <c r="D4177" s="27">
        <v>0.5</v>
      </c>
      <c r="E4177" s="16" t="str">
        <f t="shared" si="65"/>
        <v>9636</v>
      </c>
    </row>
    <row r="4178" spans="1:5" x14ac:dyDescent="0.25">
      <c r="A4178" s="16">
        <v>9</v>
      </c>
      <c r="B4178" s="16">
        <v>6</v>
      </c>
      <c r="C4178" s="16">
        <v>37</v>
      </c>
      <c r="D4178" s="27">
        <v>0.5</v>
      </c>
      <c r="E4178" s="16" t="str">
        <f t="shared" si="65"/>
        <v>9637</v>
      </c>
    </row>
    <row r="4179" spans="1:5" x14ac:dyDescent="0.25">
      <c r="A4179" s="16">
        <v>9</v>
      </c>
      <c r="B4179" s="16">
        <v>6</v>
      </c>
      <c r="C4179" s="16">
        <v>38</v>
      </c>
      <c r="D4179" s="27">
        <v>0.5</v>
      </c>
      <c r="E4179" s="16" t="str">
        <f t="shared" si="65"/>
        <v>9638</v>
      </c>
    </row>
    <row r="4180" spans="1:5" x14ac:dyDescent="0.25">
      <c r="A4180" s="16">
        <v>9</v>
      </c>
      <c r="B4180" s="16">
        <v>6</v>
      </c>
      <c r="C4180" s="16">
        <v>39</v>
      </c>
      <c r="D4180" s="27">
        <v>0.5</v>
      </c>
      <c r="E4180" s="16" t="str">
        <f t="shared" si="65"/>
        <v>9639</v>
      </c>
    </row>
    <row r="4181" spans="1:5" x14ac:dyDescent="0.25">
      <c r="A4181" s="16">
        <v>9</v>
      </c>
      <c r="B4181" s="16">
        <v>6</v>
      </c>
      <c r="C4181" s="16">
        <v>40</v>
      </c>
      <c r="D4181" s="27">
        <v>0.5</v>
      </c>
      <c r="E4181" s="16" t="str">
        <f t="shared" si="65"/>
        <v>9640</v>
      </c>
    </row>
    <row r="4182" spans="1:5" x14ac:dyDescent="0.25">
      <c r="A4182" s="16">
        <v>9</v>
      </c>
      <c r="B4182" s="16">
        <v>6</v>
      </c>
      <c r="C4182" s="16">
        <v>41</v>
      </c>
      <c r="D4182" s="27">
        <v>0.5</v>
      </c>
      <c r="E4182" s="16" t="str">
        <f t="shared" si="65"/>
        <v>9641</v>
      </c>
    </row>
    <row r="4183" spans="1:5" x14ac:dyDescent="0.25">
      <c r="A4183" s="16">
        <v>9</v>
      </c>
      <c r="B4183" s="16">
        <v>6</v>
      </c>
      <c r="C4183" s="16">
        <v>42</v>
      </c>
      <c r="D4183" s="27">
        <v>0.5</v>
      </c>
      <c r="E4183" s="16" t="str">
        <f t="shared" si="65"/>
        <v>9642</v>
      </c>
    </row>
    <row r="4184" spans="1:5" x14ac:dyDescent="0.25">
      <c r="A4184" s="16">
        <v>9</v>
      </c>
      <c r="B4184" s="16">
        <v>6</v>
      </c>
      <c r="C4184" s="16">
        <v>43</v>
      </c>
      <c r="D4184" s="27">
        <v>0.5</v>
      </c>
      <c r="E4184" s="16" t="str">
        <f t="shared" si="65"/>
        <v>9643</v>
      </c>
    </row>
    <row r="4185" spans="1:5" x14ac:dyDescent="0.25">
      <c r="A4185" s="16">
        <v>9</v>
      </c>
      <c r="B4185" s="16">
        <v>6</v>
      </c>
      <c r="C4185" s="16">
        <v>44</v>
      </c>
      <c r="D4185" s="27">
        <v>0.5</v>
      </c>
      <c r="E4185" s="16" t="str">
        <f t="shared" si="65"/>
        <v>9644</v>
      </c>
    </row>
    <row r="4186" spans="1:5" x14ac:dyDescent="0.25">
      <c r="A4186" s="16">
        <v>9</v>
      </c>
      <c r="B4186" s="16">
        <v>6</v>
      </c>
      <c r="C4186" s="16">
        <v>45</v>
      </c>
      <c r="D4186" s="27">
        <v>0.5</v>
      </c>
      <c r="E4186" s="16" t="str">
        <f t="shared" si="65"/>
        <v>9645</v>
      </c>
    </row>
    <row r="4187" spans="1:5" x14ac:dyDescent="0.25">
      <c r="A4187" s="16">
        <v>9</v>
      </c>
      <c r="B4187" s="16">
        <v>6</v>
      </c>
      <c r="C4187" s="16">
        <v>46</v>
      </c>
      <c r="D4187" s="27">
        <v>0.5</v>
      </c>
      <c r="E4187" s="16" t="str">
        <f t="shared" si="65"/>
        <v>9646</v>
      </c>
    </row>
    <row r="4188" spans="1:5" x14ac:dyDescent="0.25">
      <c r="A4188" s="16">
        <v>9</v>
      </c>
      <c r="B4188" s="16">
        <v>6</v>
      </c>
      <c r="C4188" s="16">
        <v>47</v>
      </c>
      <c r="D4188" s="27">
        <v>0.5</v>
      </c>
      <c r="E4188" s="16" t="str">
        <f t="shared" si="65"/>
        <v>9647</v>
      </c>
    </row>
    <row r="4189" spans="1:5" x14ac:dyDescent="0.25">
      <c r="A4189" s="16">
        <v>9</v>
      </c>
      <c r="B4189" s="16">
        <v>6</v>
      </c>
      <c r="C4189" s="16">
        <v>48</v>
      </c>
      <c r="D4189" s="27">
        <v>0.5</v>
      </c>
      <c r="E4189" s="16" t="str">
        <f t="shared" si="65"/>
        <v>9648</v>
      </c>
    </row>
    <row r="4190" spans="1:5" x14ac:dyDescent="0.25">
      <c r="A4190" s="16">
        <v>9</v>
      </c>
      <c r="B4190" s="16">
        <v>6</v>
      </c>
      <c r="C4190" s="16">
        <v>49</v>
      </c>
      <c r="D4190" s="27">
        <v>0.6</v>
      </c>
      <c r="E4190" s="16" t="str">
        <f t="shared" si="65"/>
        <v>9649</v>
      </c>
    </row>
    <row r="4191" spans="1:5" x14ac:dyDescent="0.25">
      <c r="A4191" s="16">
        <v>9</v>
      </c>
      <c r="B4191" s="16">
        <v>6</v>
      </c>
      <c r="C4191" s="16">
        <v>50</v>
      </c>
      <c r="D4191" s="27">
        <v>0.4</v>
      </c>
      <c r="E4191" s="16" t="str">
        <f t="shared" si="65"/>
        <v>9650</v>
      </c>
    </row>
    <row r="4192" spans="1:5" x14ac:dyDescent="0.25">
      <c r="A4192" s="16">
        <v>9</v>
      </c>
      <c r="B4192" s="16">
        <v>6</v>
      </c>
      <c r="C4192" s="16">
        <v>51</v>
      </c>
      <c r="D4192" s="27">
        <v>0.5</v>
      </c>
      <c r="E4192" s="16" t="str">
        <f t="shared" si="65"/>
        <v>9651</v>
      </c>
    </row>
    <row r="4193" spans="1:5" x14ac:dyDescent="0.25">
      <c r="A4193" s="16">
        <v>9</v>
      </c>
      <c r="B4193" s="16">
        <v>6</v>
      </c>
      <c r="C4193" s="16">
        <v>52</v>
      </c>
      <c r="D4193" s="27">
        <v>0.5</v>
      </c>
      <c r="E4193" s="16" t="str">
        <f t="shared" si="65"/>
        <v>9652</v>
      </c>
    </row>
    <row r="4194" spans="1:5" x14ac:dyDescent="0.25">
      <c r="A4194" s="16">
        <v>9</v>
      </c>
      <c r="B4194" s="16">
        <v>6</v>
      </c>
      <c r="C4194" s="16">
        <v>53</v>
      </c>
      <c r="D4194" s="27">
        <v>0.5</v>
      </c>
      <c r="E4194" s="16" t="str">
        <f t="shared" si="65"/>
        <v>9653</v>
      </c>
    </row>
    <row r="4195" spans="1:5" x14ac:dyDescent="0.25">
      <c r="A4195" s="16">
        <v>9</v>
      </c>
      <c r="B4195" s="16">
        <v>6</v>
      </c>
      <c r="C4195" s="16">
        <v>54</v>
      </c>
      <c r="D4195" s="27">
        <v>0.5</v>
      </c>
      <c r="E4195" s="16" t="str">
        <f t="shared" si="65"/>
        <v>9654</v>
      </c>
    </row>
    <row r="4196" spans="1:5" x14ac:dyDescent="0.25">
      <c r="A4196" s="16">
        <v>9</v>
      </c>
      <c r="B4196" s="16">
        <v>6</v>
      </c>
      <c r="C4196" s="16">
        <v>55</v>
      </c>
      <c r="D4196" s="27">
        <v>0.5</v>
      </c>
      <c r="E4196" s="16" t="str">
        <f t="shared" si="65"/>
        <v>9655</v>
      </c>
    </row>
    <row r="4197" spans="1:5" x14ac:dyDescent="0.25">
      <c r="A4197" s="16">
        <v>9</v>
      </c>
      <c r="B4197" s="16">
        <v>6</v>
      </c>
      <c r="C4197" s="16">
        <v>56</v>
      </c>
      <c r="D4197" s="27">
        <v>0.5</v>
      </c>
      <c r="E4197" s="16" t="str">
        <f t="shared" si="65"/>
        <v>9656</v>
      </c>
    </row>
    <row r="4198" spans="1:5" x14ac:dyDescent="0.25">
      <c r="A4198" s="16">
        <v>9</v>
      </c>
      <c r="B4198" s="16">
        <v>6</v>
      </c>
      <c r="C4198" s="16">
        <v>57</v>
      </c>
      <c r="D4198" s="27">
        <v>0.5</v>
      </c>
      <c r="E4198" s="16" t="str">
        <f t="shared" si="65"/>
        <v>9657</v>
      </c>
    </row>
    <row r="4199" spans="1:5" x14ac:dyDescent="0.25">
      <c r="A4199" s="16">
        <v>9</v>
      </c>
      <c r="B4199" s="16">
        <v>6</v>
      </c>
      <c r="C4199" s="16">
        <v>58</v>
      </c>
      <c r="D4199" s="27">
        <v>0.5</v>
      </c>
      <c r="E4199" s="16" t="str">
        <f t="shared" si="65"/>
        <v>9658</v>
      </c>
    </row>
    <row r="4200" spans="1:5" x14ac:dyDescent="0.25">
      <c r="A4200" s="16">
        <v>9</v>
      </c>
      <c r="B4200" s="16">
        <v>6</v>
      </c>
      <c r="C4200" s="16">
        <v>59</v>
      </c>
      <c r="D4200" s="27">
        <v>0.5</v>
      </c>
      <c r="E4200" s="16" t="str">
        <f t="shared" si="65"/>
        <v>9659</v>
      </c>
    </row>
    <row r="4201" spans="1:5" x14ac:dyDescent="0.25">
      <c r="A4201" s="16">
        <v>9</v>
      </c>
      <c r="B4201" s="16">
        <v>6</v>
      </c>
      <c r="C4201" s="16">
        <v>60</v>
      </c>
      <c r="D4201" s="27">
        <v>0.5</v>
      </c>
      <c r="E4201" s="16" t="str">
        <f t="shared" si="65"/>
        <v>9660</v>
      </c>
    </row>
    <row r="4202" spans="1:5" x14ac:dyDescent="0.25">
      <c r="A4202" s="16">
        <v>9</v>
      </c>
      <c r="B4202" s="16">
        <v>7</v>
      </c>
      <c r="C4202" s="16">
        <v>1</v>
      </c>
      <c r="D4202" s="27">
        <v>0.8</v>
      </c>
      <c r="E4202" s="16" t="str">
        <f t="shared" si="65"/>
        <v>971</v>
      </c>
    </row>
    <row r="4203" spans="1:5" x14ac:dyDescent="0.25">
      <c r="A4203" s="16">
        <v>9</v>
      </c>
      <c r="B4203" s="16">
        <v>7</v>
      </c>
      <c r="C4203" s="16">
        <v>2</v>
      </c>
      <c r="D4203" s="27">
        <v>0.2</v>
      </c>
      <c r="E4203" s="16" t="str">
        <f t="shared" si="65"/>
        <v>972</v>
      </c>
    </row>
    <row r="4204" spans="1:5" x14ac:dyDescent="0.25">
      <c r="A4204" s="16">
        <v>9</v>
      </c>
      <c r="B4204" s="16">
        <v>7</v>
      </c>
      <c r="C4204" s="16">
        <v>3</v>
      </c>
      <c r="D4204" s="27">
        <v>0.4</v>
      </c>
      <c r="E4204" s="16" t="str">
        <f t="shared" si="65"/>
        <v>973</v>
      </c>
    </row>
    <row r="4205" spans="1:5" x14ac:dyDescent="0.25">
      <c r="A4205" s="16">
        <v>9</v>
      </c>
      <c r="B4205" s="16">
        <v>7</v>
      </c>
      <c r="C4205" s="16">
        <v>4</v>
      </c>
      <c r="D4205" s="27">
        <v>0.15</v>
      </c>
      <c r="E4205" s="16" t="str">
        <f t="shared" si="65"/>
        <v>974</v>
      </c>
    </row>
    <row r="4206" spans="1:5" x14ac:dyDescent="0.25">
      <c r="A4206" s="16">
        <v>9</v>
      </c>
      <c r="B4206" s="16">
        <v>7</v>
      </c>
      <c r="C4206" s="16">
        <v>5</v>
      </c>
      <c r="D4206" s="27">
        <v>0.65</v>
      </c>
      <c r="E4206" s="16" t="str">
        <f t="shared" si="65"/>
        <v>975</v>
      </c>
    </row>
    <row r="4207" spans="1:5" x14ac:dyDescent="0.25">
      <c r="A4207" s="16">
        <v>9</v>
      </c>
      <c r="B4207" s="16">
        <v>7</v>
      </c>
      <c r="C4207" s="16">
        <v>6</v>
      </c>
      <c r="D4207" s="27">
        <v>0.45</v>
      </c>
      <c r="E4207" s="16" t="str">
        <f t="shared" si="65"/>
        <v>976</v>
      </c>
    </row>
    <row r="4208" spans="1:5" x14ac:dyDescent="0.25">
      <c r="A4208" s="16">
        <v>9</v>
      </c>
      <c r="B4208" s="16">
        <v>7</v>
      </c>
      <c r="C4208" s="16">
        <v>7</v>
      </c>
      <c r="D4208" s="27">
        <v>0.45</v>
      </c>
      <c r="E4208" s="16" t="str">
        <f t="shared" si="65"/>
        <v>977</v>
      </c>
    </row>
    <row r="4209" spans="1:5" x14ac:dyDescent="0.25">
      <c r="A4209" s="16">
        <v>9</v>
      </c>
      <c r="B4209" s="16">
        <v>7</v>
      </c>
      <c r="C4209" s="16">
        <v>8</v>
      </c>
      <c r="D4209" s="27">
        <v>0.45</v>
      </c>
      <c r="E4209" s="16" t="str">
        <f t="shared" si="65"/>
        <v>978</v>
      </c>
    </row>
    <row r="4210" spans="1:5" x14ac:dyDescent="0.25">
      <c r="A4210" s="16">
        <v>9</v>
      </c>
      <c r="B4210" s="16">
        <v>7</v>
      </c>
      <c r="C4210" s="16">
        <v>9</v>
      </c>
      <c r="D4210" s="27">
        <v>0.45</v>
      </c>
      <c r="E4210" s="16" t="str">
        <f t="shared" si="65"/>
        <v>979</v>
      </c>
    </row>
    <row r="4211" spans="1:5" x14ac:dyDescent="0.25">
      <c r="A4211" s="16">
        <v>9</v>
      </c>
      <c r="B4211" s="16">
        <v>7</v>
      </c>
      <c r="C4211" s="16">
        <v>10</v>
      </c>
      <c r="D4211" s="27">
        <v>0.45</v>
      </c>
      <c r="E4211" s="16" t="str">
        <f t="shared" si="65"/>
        <v>9710</v>
      </c>
    </row>
    <row r="4212" spans="1:5" x14ac:dyDescent="0.25">
      <c r="A4212" s="16">
        <v>9</v>
      </c>
      <c r="B4212" s="16">
        <v>7</v>
      </c>
      <c r="C4212" s="16">
        <v>11</v>
      </c>
      <c r="D4212" s="27">
        <v>0.45</v>
      </c>
      <c r="E4212" s="16" t="str">
        <f t="shared" si="65"/>
        <v>9711</v>
      </c>
    </row>
    <row r="4213" spans="1:5" x14ac:dyDescent="0.25">
      <c r="A4213" s="16">
        <v>9</v>
      </c>
      <c r="B4213" s="16">
        <v>7</v>
      </c>
      <c r="C4213" s="16">
        <v>12</v>
      </c>
      <c r="D4213" s="27">
        <v>0.45</v>
      </c>
      <c r="E4213" s="16" t="str">
        <f t="shared" si="65"/>
        <v>9712</v>
      </c>
    </row>
    <row r="4214" spans="1:5" x14ac:dyDescent="0.25">
      <c r="A4214" s="16">
        <v>9</v>
      </c>
      <c r="B4214" s="16">
        <v>7</v>
      </c>
      <c r="C4214" s="16">
        <v>13</v>
      </c>
      <c r="D4214" s="27">
        <v>0.45</v>
      </c>
      <c r="E4214" s="16" t="str">
        <f t="shared" si="65"/>
        <v>9713</v>
      </c>
    </row>
    <row r="4215" spans="1:5" x14ac:dyDescent="0.25">
      <c r="A4215" s="16">
        <v>9</v>
      </c>
      <c r="B4215" s="16">
        <v>7</v>
      </c>
      <c r="C4215" s="16">
        <v>14</v>
      </c>
      <c r="D4215" s="27">
        <v>0.45</v>
      </c>
      <c r="E4215" s="16" t="str">
        <f t="shared" si="65"/>
        <v>9714</v>
      </c>
    </row>
    <row r="4216" spans="1:5" x14ac:dyDescent="0.25">
      <c r="A4216" s="16">
        <v>9</v>
      </c>
      <c r="B4216" s="16">
        <v>7</v>
      </c>
      <c r="C4216" s="16">
        <v>15</v>
      </c>
      <c r="D4216" s="27">
        <v>0.45</v>
      </c>
      <c r="E4216" s="16" t="str">
        <f t="shared" si="65"/>
        <v>9715</v>
      </c>
    </row>
    <row r="4217" spans="1:5" x14ac:dyDescent="0.25">
      <c r="A4217" s="16">
        <v>9</v>
      </c>
      <c r="B4217" s="16">
        <v>7</v>
      </c>
      <c r="C4217" s="16">
        <v>16</v>
      </c>
      <c r="D4217" s="27">
        <v>0.45</v>
      </c>
      <c r="E4217" s="16" t="str">
        <f t="shared" si="65"/>
        <v>9716</v>
      </c>
    </row>
    <row r="4218" spans="1:5" x14ac:dyDescent="0.25">
      <c r="A4218" s="16">
        <v>9</v>
      </c>
      <c r="B4218" s="16">
        <v>7</v>
      </c>
      <c r="C4218" s="16">
        <v>17</v>
      </c>
      <c r="D4218" s="27">
        <v>0.45</v>
      </c>
      <c r="E4218" s="16" t="str">
        <f t="shared" si="65"/>
        <v>9717</v>
      </c>
    </row>
    <row r="4219" spans="1:5" x14ac:dyDescent="0.25">
      <c r="A4219" s="16">
        <v>9</v>
      </c>
      <c r="B4219" s="16">
        <v>7</v>
      </c>
      <c r="C4219" s="16">
        <v>18</v>
      </c>
      <c r="D4219" s="27">
        <v>0.55000000000000004</v>
      </c>
      <c r="E4219" s="16" t="str">
        <f t="shared" si="65"/>
        <v>9718</v>
      </c>
    </row>
    <row r="4220" spans="1:5" x14ac:dyDescent="0.25">
      <c r="A4220" s="16">
        <v>9</v>
      </c>
      <c r="B4220" s="16">
        <v>7</v>
      </c>
      <c r="C4220" s="16">
        <v>19</v>
      </c>
      <c r="D4220" s="27">
        <v>0.35000000000000003</v>
      </c>
      <c r="E4220" s="16" t="str">
        <f t="shared" si="65"/>
        <v>9719</v>
      </c>
    </row>
    <row r="4221" spans="1:5" x14ac:dyDescent="0.25">
      <c r="A4221" s="16">
        <v>9</v>
      </c>
      <c r="B4221" s="16">
        <v>7</v>
      </c>
      <c r="C4221" s="16">
        <v>20</v>
      </c>
      <c r="D4221" s="27">
        <v>0.45</v>
      </c>
      <c r="E4221" s="16" t="str">
        <f t="shared" si="65"/>
        <v>9720</v>
      </c>
    </row>
    <row r="4222" spans="1:5" x14ac:dyDescent="0.25">
      <c r="A4222" s="16">
        <v>9</v>
      </c>
      <c r="B4222" s="16">
        <v>7</v>
      </c>
      <c r="C4222" s="16">
        <v>21</v>
      </c>
      <c r="D4222" s="27">
        <v>0.45</v>
      </c>
      <c r="E4222" s="16" t="str">
        <f t="shared" si="65"/>
        <v>9721</v>
      </c>
    </row>
    <row r="4223" spans="1:5" x14ac:dyDescent="0.25">
      <c r="A4223" s="16">
        <v>9</v>
      </c>
      <c r="B4223" s="16">
        <v>7</v>
      </c>
      <c r="C4223" s="16">
        <v>22</v>
      </c>
      <c r="D4223" s="27">
        <v>0.45</v>
      </c>
      <c r="E4223" s="16" t="str">
        <f t="shared" si="65"/>
        <v>9722</v>
      </c>
    </row>
    <row r="4224" spans="1:5" x14ac:dyDescent="0.25">
      <c r="A4224" s="16">
        <v>9</v>
      </c>
      <c r="B4224" s="16">
        <v>7</v>
      </c>
      <c r="C4224" s="16">
        <v>23</v>
      </c>
      <c r="D4224" s="27">
        <v>0.45</v>
      </c>
      <c r="E4224" s="16" t="str">
        <f t="shared" si="65"/>
        <v>9723</v>
      </c>
    </row>
    <row r="4225" spans="1:5" x14ac:dyDescent="0.25">
      <c r="A4225" s="16">
        <v>9</v>
      </c>
      <c r="B4225" s="16">
        <v>7</v>
      </c>
      <c r="C4225" s="16">
        <v>24</v>
      </c>
      <c r="D4225" s="27">
        <v>0.45</v>
      </c>
      <c r="E4225" s="16" t="str">
        <f t="shared" si="65"/>
        <v>9724</v>
      </c>
    </row>
    <row r="4226" spans="1:5" x14ac:dyDescent="0.25">
      <c r="A4226" s="16">
        <v>9</v>
      </c>
      <c r="B4226" s="16">
        <v>7</v>
      </c>
      <c r="C4226" s="16">
        <v>25</v>
      </c>
      <c r="D4226" s="27">
        <v>0.45</v>
      </c>
      <c r="E4226" s="16" t="str">
        <f t="shared" si="65"/>
        <v>9725</v>
      </c>
    </row>
    <row r="4227" spans="1:5" x14ac:dyDescent="0.25">
      <c r="A4227" s="16">
        <v>9</v>
      </c>
      <c r="B4227" s="16">
        <v>7</v>
      </c>
      <c r="C4227" s="16">
        <v>26</v>
      </c>
      <c r="D4227" s="27">
        <v>0.45</v>
      </c>
      <c r="E4227" s="16" t="str">
        <f t="shared" ref="E4227:E4290" si="66">A4227&amp;B4227&amp;C4227</f>
        <v>9726</v>
      </c>
    </row>
    <row r="4228" spans="1:5" x14ac:dyDescent="0.25">
      <c r="A4228" s="16">
        <v>9</v>
      </c>
      <c r="B4228" s="16">
        <v>7</v>
      </c>
      <c r="C4228" s="16">
        <v>27</v>
      </c>
      <c r="D4228" s="27">
        <v>0.45</v>
      </c>
      <c r="E4228" s="16" t="str">
        <f t="shared" si="66"/>
        <v>9727</v>
      </c>
    </row>
    <row r="4229" spans="1:5" x14ac:dyDescent="0.25">
      <c r="A4229" s="16">
        <v>9</v>
      </c>
      <c r="B4229" s="16">
        <v>7</v>
      </c>
      <c r="C4229" s="16">
        <v>28</v>
      </c>
      <c r="D4229" s="27">
        <v>0.45</v>
      </c>
      <c r="E4229" s="16" t="str">
        <f t="shared" si="66"/>
        <v>9728</v>
      </c>
    </row>
    <row r="4230" spans="1:5" x14ac:dyDescent="0.25">
      <c r="A4230" s="16">
        <v>9</v>
      </c>
      <c r="B4230" s="16">
        <v>7</v>
      </c>
      <c r="C4230" s="16">
        <v>29</v>
      </c>
      <c r="D4230" s="27">
        <v>0.45</v>
      </c>
      <c r="E4230" s="16" t="str">
        <f t="shared" si="66"/>
        <v>9729</v>
      </c>
    </row>
    <row r="4231" spans="1:5" x14ac:dyDescent="0.25">
      <c r="A4231" s="16">
        <v>9</v>
      </c>
      <c r="B4231" s="16">
        <v>7</v>
      </c>
      <c r="C4231" s="16">
        <v>30</v>
      </c>
      <c r="D4231" s="27">
        <v>0.45</v>
      </c>
      <c r="E4231" s="16" t="str">
        <f t="shared" si="66"/>
        <v>9730</v>
      </c>
    </row>
    <row r="4232" spans="1:5" x14ac:dyDescent="0.25">
      <c r="A4232" s="16">
        <v>9</v>
      </c>
      <c r="B4232" s="16">
        <v>7</v>
      </c>
      <c r="C4232" s="16">
        <v>31</v>
      </c>
      <c r="D4232" s="27">
        <v>0.45</v>
      </c>
      <c r="E4232" s="16" t="str">
        <f t="shared" si="66"/>
        <v>9731</v>
      </c>
    </row>
    <row r="4233" spans="1:5" x14ac:dyDescent="0.25">
      <c r="A4233" s="16">
        <v>9</v>
      </c>
      <c r="B4233" s="16">
        <v>7</v>
      </c>
      <c r="C4233" s="16">
        <v>32</v>
      </c>
      <c r="D4233" s="27">
        <v>0.45</v>
      </c>
      <c r="E4233" s="16" t="str">
        <f t="shared" si="66"/>
        <v>9732</v>
      </c>
    </row>
    <row r="4234" spans="1:5" x14ac:dyDescent="0.25">
      <c r="A4234" s="16">
        <v>9</v>
      </c>
      <c r="B4234" s="16">
        <v>7</v>
      </c>
      <c r="C4234" s="16">
        <v>33</v>
      </c>
      <c r="D4234" s="27">
        <v>0.45</v>
      </c>
      <c r="E4234" s="16" t="str">
        <f t="shared" si="66"/>
        <v>9733</v>
      </c>
    </row>
    <row r="4235" spans="1:5" x14ac:dyDescent="0.25">
      <c r="A4235" s="16">
        <v>9</v>
      </c>
      <c r="B4235" s="16">
        <v>7</v>
      </c>
      <c r="C4235" s="16">
        <v>34</v>
      </c>
      <c r="D4235" s="27">
        <v>0.45</v>
      </c>
      <c r="E4235" s="16" t="str">
        <f t="shared" si="66"/>
        <v>9734</v>
      </c>
    </row>
    <row r="4236" spans="1:5" x14ac:dyDescent="0.25">
      <c r="A4236" s="16">
        <v>9</v>
      </c>
      <c r="B4236" s="16">
        <v>7</v>
      </c>
      <c r="C4236" s="16">
        <v>35</v>
      </c>
      <c r="D4236" s="27">
        <v>0.45</v>
      </c>
      <c r="E4236" s="16" t="str">
        <f t="shared" si="66"/>
        <v>9735</v>
      </c>
    </row>
    <row r="4237" spans="1:5" x14ac:dyDescent="0.25">
      <c r="A4237" s="16">
        <v>9</v>
      </c>
      <c r="B4237" s="16">
        <v>7</v>
      </c>
      <c r="C4237" s="16">
        <v>36</v>
      </c>
      <c r="D4237" s="27">
        <v>0.45</v>
      </c>
      <c r="E4237" s="16" t="str">
        <f t="shared" si="66"/>
        <v>9736</v>
      </c>
    </row>
    <row r="4238" spans="1:5" x14ac:dyDescent="0.25">
      <c r="A4238" s="16">
        <v>9</v>
      </c>
      <c r="B4238" s="16">
        <v>7</v>
      </c>
      <c r="C4238" s="16">
        <v>37</v>
      </c>
      <c r="D4238" s="27">
        <v>0.45</v>
      </c>
      <c r="E4238" s="16" t="str">
        <f t="shared" si="66"/>
        <v>9737</v>
      </c>
    </row>
    <row r="4239" spans="1:5" x14ac:dyDescent="0.25">
      <c r="A4239" s="16">
        <v>9</v>
      </c>
      <c r="B4239" s="16">
        <v>7</v>
      </c>
      <c r="C4239" s="16">
        <v>38</v>
      </c>
      <c r="D4239" s="27">
        <v>0.45</v>
      </c>
      <c r="E4239" s="16" t="str">
        <f t="shared" si="66"/>
        <v>9738</v>
      </c>
    </row>
    <row r="4240" spans="1:5" x14ac:dyDescent="0.25">
      <c r="A4240" s="16">
        <v>9</v>
      </c>
      <c r="B4240" s="16">
        <v>7</v>
      </c>
      <c r="C4240" s="16">
        <v>39</v>
      </c>
      <c r="D4240" s="27">
        <v>0.45</v>
      </c>
      <c r="E4240" s="16" t="str">
        <f t="shared" si="66"/>
        <v>9739</v>
      </c>
    </row>
    <row r="4241" spans="1:5" x14ac:dyDescent="0.25">
      <c r="A4241" s="16">
        <v>9</v>
      </c>
      <c r="B4241" s="16">
        <v>7</v>
      </c>
      <c r="C4241" s="16">
        <v>40</v>
      </c>
      <c r="D4241" s="27">
        <v>0.35000000000000003</v>
      </c>
      <c r="E4241" s="16" t="str">
        <f t="shared" si="66"/>
        <v>9740</v>
      </c>
    </row>
    <row r="4242" spans="1:5" x14ac:dyDescent="0.25">
      <c r="A4242" s="16">
        <v>9</v>
      </c>
      <c r="B4242" s="16">
        <v>7</v>
      </c>
      <c r="C4242" s="16">
        <v>41</v>
      </c>
      <c r="D4242" s="27">
        <v>0.55000000000000004</v>
      </c>
      <c r="E4242" s="16" t="str">
        <f t="shared" si="66"/>
        <v>9741</v>
      </c>
    </row>
    <row r="4243" spans="1:5" x14ac:dyDescent="0.25">
      <c r="A4243" s="16">
        <v>9</v>
      </c>
      <c r="B4243" s="16">
        <v>7</v>
      </c>
      <c r="C4243" s="16">
        <v>42</v>
      </c>
      <c r="D4243" s="27">
        <v>0.5</v>
      </c>
      <c r="E4243" s="16" t="str">
        <f t="shared" si="66"/>
        <v>9742</v>
      </c>
    </row>
    <row r="4244" spans="1:5" x14ac:dyDescent="0.25">
      <c r="A4244" s="16">
        <v>9</v>
      </c>
      <c r="B4244" s="16">
        <v>7</v>
      </c>
      <c r="C4244" s="16">
        <v>43</v>
      </c>
      <c r="D4244" s="27">
        <v>0.5</v>
      </c>
      <c r="E4244" s="16" t="str">
        <f t="shared" si="66"/>
        <v>9743</v>
      </c>
    </row>
    <row r="4245" spans="1:5" x14ac:dyDescent="0.25">
      <c r="A4245" s="16">
        <v>9</v>
      </c>
      <c r="B4245" s="16">
        <v>7</v>
      </c>
      <c r="C4245" s="16">
        <v>44</v>
      </c>
      <c r="D4245" s="27">
        <v>0.5</v>
      </c>
      <c r="E4245" s="16" t="str">
        <f t="shared" si="66"/>
        <v>9744</v>
      </c>
    </row>
    <row r="4246" spans="1:5" x14ac:dyDescent="0.25">
      <c r="A4246" s="16">
        <v>9</v>
      </c>
      <c r="B4246" s="16">
        <v>7</v>
      </c>
      <c r="C4246" s="16">
        <v>45</v>
      </c>
      <c r="D4246" s="27">
        <v>0.5</v>
      </c>
      <c r="E4246" s="16" t="str">
        <f t="shared" si="66"/>
        <v>9745</v>
      </c>
    </row>
    <row r="4247" spans="1:5" x14ac:dyDescent="0.25">
      <c r="A4247" s="16">
        <v>9</v>
      </c>
      <c r="B4247" s="16">
        <v>7</v>
      </c>
      <c r="C4247" s="16">
        <v>46</v>
      </c>
      <c r="D4247" s="27">
        <v>0.5</v>
      </c>
      <c r="E4247" s="16" t="str">
        <f t="shared" si="66"/>
        <v>9746</v>
      </c>
    </row>
    <row r="4248" spans="1:5" x14ac:dyDescent="0.25">
      <c r="A4248" s="16">
        <v>9</v>
      </c>
      <c r="B4248" s="16">
        <v>7</v>
      </c>
      <c r="C4248" s="16">
        <v>47</v>
      </c>
      <c r="D4248" s="27">
        <v>0.5</v>
      </c>
      <c r="E4248" s="16" t="str">
        <f t="shared" si="66"/>
        <v>9747</v>
      </c>
    </row>
    <row r="4249" spans="1:5" x14ac:dyDescent="0.25">
      <c r="A4249" s="16">
        <v>9</v>
      </c>
      <c r="B4249" s="16">
        <v>7</v>
      </c>
      <c r="C4249" s="16">
        <v>48</v>
      </c>
      <c r="D4249" s="27">
        <v>0.5</v>
      </c>
      <c r="E4249" s="16" t="str">
        <f t="shared" si="66"/>
        <v>9748</v>
      </c>
    </row>
    <row r="4250" spans="1:5" x14ac:dyDescent="0.25">
      <c r="A4250" s="16">
        <v>9</v>
      </c>
      <c r="B4250" s="16">
        <v>7</v>
      </c>
      <c r="C4250" s="16">
        <v>49</v>
      </c>
      <c r="D4250" s="27">
        <v>0.5</v>
      </c>
      <c r="E4250" s="16" t="str">
        <f t="shared" si="66"/>
        <v>9749</v>
      </c>
    </row>
    <row r="4251" spans="1:5" x14ac:dyDescent="0.25">
      <c r="A4251" s="16">
        <v>9</v>
      </c>
      <c r="B4251" s="16">
        <v>7</v>
      </c>
      <c r="C4251" s="16">
        <v>50</v>
      </c>
      <c r="D4251" s="27">
        <v>0.5</v>
      </c>
      <c r="E4251" s="16" t="str">
        <f t="shared" si="66"/>
        <v>9750</v>
      </c>
    </row>
    <row r="4252" spans="1:5" x14ac:dyDescent="0.25">
      <c r="A4252" s="16">
        <v>9</v>
      </c>
      <c r="B4252" s="16">
        <v>7</v>
      </c>
      <c r="C4252" s="16">
        <v>51</v>
      </c>
      <c r="D4252" s="27">
        <v>0.70000000000000007</v>
      </c>
      <c r="E4252" s="16" t="str">
        <f t="shared" si="66"/>
        <v>9751</v>
      </c>
    </row>
    <row r="4253" spans="1:5" x14ac:dyDescent="0.25">
      <c r="A4253" s="16">
        <v>9</v>
      </c>
      <c r="B4253" s="16">
        <v>7</v>
      </c>
      <c r="C4253" s="16">
        <v>52</v>
      </c>
      <c r="D4253" s="27">
        <v>0.3</v>
      </c>
      <c r="E4253" s="16" t="str">
        <f t="shared" si="66"/>
        <v>9752</v>
      </c>
    </row>
    <row r="4254" spans="1:5" x14ac:dyDescent="0.25">
      <c r="A4254" s="16">
        <v>9</v>
      </c>
      <c r="B4254" s="16">
        <v>7</v>
      </c>
      <c r="C4254" s="16">
        <v>53</v>
      </c>
      <c r="D4254" s="27">
        <v>0.55000000000000004</v>
      </c>
      <c r="E4254" s="16" t="str">
        <f t="shared" si="66"/>
        <v>9753</v>
      </c>
    </row>
    <row r="4255" spans="1:5" x14ac:dyDescent="0.25">
      <c r="A4255" s="16">
        <v>9</v>
      </c>
      <c r="B4255" s="16">
        <v>7</v>
      </c>
      <c r="C4255" s="16">
        <v>54</v>
      </c>
      <c r="D4255" s="27">
        <v>0.3</v>
      </c>
      <c r="E4255" s="16" t="str">
        <f t="shared" si="66"/>
        <v>9754</v>
      </c>
    </row>
    <row r="4256" spans="1:5" x14ac:dyDescent="0.25">
      <c r="A4256" s="16">
        <v>9</v>
      </c>
      <c r="B4256" s="16">
        <v>7</v>
      </c>
      <c r="C4256" s="16">
        <v>55</v>
      </c>
      <c r="D4256" s="27">
        <v>0.55000000000000004</v>
      </c>
      <c r="E4256" s="16" t="str">
        <f t="shared" si="66"/>
        <v>9755</v>
      </c>
    </row>
    <row r="4257" spans="1:5" x14ac:dyDescent="0.25">
      <c r="A4257" s="16">
        <v>9</v>
      </c>
      <c r="B4257" s="16">
        <v>7</v>
      </c>
      <c r="C4257" s="16">
        <v>56</v>
      </c>
      <c r="D4257" s="27">
        <v>0.4</v>
      </c>
      <c r="E4257" s="16" t="str">
        <f t="shared" si="66"/>
        <v>9756</v>
      </c>
    </row>
    <row r="4258" spans="1:5" x14ac:dyDescent="0.25">
      <c r="A4258" s="16">
        <v>9</v>
      </c>
      <c r="B4258" s="16">
        <v>7</v>
      </c>
      <c r="C4258" s="16">
        <v>57</v>
      </c>
      <c r="D4258" s="27">
        <v>0.9</v>
      </c>
      <c r="E4258" s="16" t="str">
        <f t="shared" si="66"/>
        <v>9757</v>
      </c>
    </row>
    <row r="4259" spans="1:5" x14ac:dyDescent="0.25">
      <c r="A4259" s="16">
        <v>9</v>
      </c>
      <c r="B4259" s="16">
        <v>7</v>
      </c>
      <c r="C4259" s="16">
        <v>58</v>
      </c>
      <c r="D4259" s="27">
        <v>0.55000000000000004</v>
      </c>
      <c r="E4259" s="16" t="str">
        <f t="shared" si="66"/>
        <v>9758</v>
      </c>
    </row>
    <row r="4260" spans="1:5" x14ac:dyDescent="0.25">
      <c r="A4260" s="16">
        <v>9</v>
      </c>
      <c r="B4260" s="16">
        <v>7</v>
      </c>
      <c r="C4260" s="16">
        <v>59</v>
      </c>
      <c r="D4260" s="27">
        <v>0.65</v>
      </c>
      <c r="E4260" s="16" t="str">
        <f t="shared" si="66"/>
        <v>9759</v>
      </c>
    </row>
    <row r="4261" spans="1:5" x14ac:dyDescent="0.25">
      <c r="A4261" s="16">
        <v>9</v>
      </c>
      <c r="B4261" s="16">
        <v>7</v>
      </c>
      <c r="C4261" s="16">
        <v>60</v>
      </c>
      <c r="D4261" s="27">
        <v>0.65</v>
      </c>
      <c r="E4261" s="16" t="str">
        <f t="shared" si="66"/>
        <v>9760</v>
      </c>
    </row>
    <row r="4262" spans="1:5" x14ac:dyDescent="0.25">
      <c r="A4262" s="16">
        <v>9</v>
      </c>
      <c r="B4262" s="16">
        <v>8</v>
      </c>
      <c r="C4262" s="16">
        <v>1</v>
      </c>
      <c r="D4262" s="27">
        <v>0.65</v>
      </c>
      <c r="E4262" s="16" t="str">
        <f t="shared" si="66"/>
        <v>981</v>
      </c>
    </row>
    <row r="4263" spans="1:5" x14ac:dyDescent="0.25">
      <c r="A4263" s="16">
        <v>9</v>
      </c>
      <c r="B4263" s="16">
        <v>8</v>
      </c>
      <c r="C4263" s="16">
        <v>2</v>
      </c>
      <c r="D4263" s="27">
        <v>0.65</v>
      </c>
      <c r="E4263" s="16" t="str">
        <f t="shared" si="66"/>
        <v>982</v>
      </c>
    </row>
    <row r="4264" spans="1:5" x14ac:dyDescent="0.25">
      <c r="A4264" s="16">
        <v>9</v>
      </c>
      <c r="B4264" s="16">
        <v>8</v>
      </c>
      <c r="C4264" s="16">
        <v>3</v>
      </c>
      <c r="D4264" s="27">
        <v>0.65</v>
      </c>
      <c r="E4264" s="16" t="str">
        <f t="shared" si="66"/>
        <v>983</v>
      </c>
    </row>
    <row r="4265" spans="1:5" x14ac:dyDescent="0.25">
      <c r="A4265" s="16">
        <v>9</v>
      </c>
      <c r="B4265" s="16">
        <v>8</v>
      </c>
      <c r="C4265" s="16">
        <v>4</v>
      </c>
      <c r="D4265" s="27">
        <v>0.65</v>
      </c>
      <c r="E4265" s="16" t="str">
        <f t="shared" si="66"/>
        <v>984</v>
      </c>
    </row>
    <row r="4266" spans="1:5" x14ac:dyDescent="0.25">
      <c r="A4266" s="16">
        <v>9</v>
      </c>
      <c r="B4266" s="16">
        <v>8</v>
      </c>
      <c r="C4266" s="16">
        <v>5</v>
      </c>
      <c r="D4266" s="27">
        <v>0.65</v>
      </c>
      <c r="E4266" s="16" t="str">
        <f t="shared" si="66"/>
        <v>985</v>
      </c>
    </row>
    <row r="4267" spans="1:5" x14ac:dyDescent="0.25">
      <c r="A4267" s="16">
        <v>9</v>
      </c>
      <c r="B4267" s="16">
        <v>8</v>
      </c>
      <c r="C4267" s="16">
        <v>6</v>
      </c>
      <c r="D4267" s="27">
        <v>0.65</v>
      </c>
      <c r="E4267" s="16" t="str">
        <f t="shared" si="66"/>
        <v>986</v>
      </c>
    </row>
    <row r="4268" spans="1:5" x14ac:dyDescent="0.25">
      <c r="A4268" s="16">
        <v>9</v>
      </c>
      <c r="B4268" s="16">
        <v>8</v>
      </c>
      <c r="C4268" s="16">
        <v>7</v>
      </c>
      <c r="D4268" s="27">
        <v>0.65</v>
      </c>
      <c r="E4268" s="16" t="str">
        <f t="shared" si="66"/>
        <v>987</v>
      </c>
    </row>
    <row r="4269" spans="1:5" x14ac:dyDescent="0.25">
      <c r="A4269" s="16">
        <v>9</v>
      </c>
      <c r="B4269" s="16">
        <v>8</v>
      </c>
      <c r="C4269" s="16">
        <v>8</v>
      </c>
      <c r="D4269" s="27">
        <v>0.65</v>
      </c>
      <c r="E4269" s="16" t="str">
        <f t="shared" si="66"/>
        <v>988</v>
      </c>
    </row>
    <row r="4270" spans="1:5" x14ac:dyDescent="0.25">
      <c r="A4270" s="16">
        <v>9</v>
      </c>
      <c r="B4270" s="16">
        <v>8</v>
      </c>
      <c r="C4270" s="16">
        <v>9</v>
      </c>
      <c r="D4270" s="27">
        <v>0.65</v>
      </c>
      <c r="E4270" s="16" t="str">
        <f t="shared" si="66"/>
        <v>989</v>
      </c>
    </row>
    <row r="4271" spans="1:5" x14ac:dyDescent="0.25">
      <c r="A4271" s="16">
        <v>9</v>
      </c>
      <c r="B4271" s="16">
        <v>8</v>
      </c>
      <c r="C4271" s="16">
        <v>10</v>
      </c>
      <c r="D4271" s="27">
        <v>0.65</v>
      </c>
      <c r="E4271" s="16" t="str">
        <f t="shared" si="66"/>
        <v>9810</v>
      </c>
    </row>
    <row r="4272" spans="1:5" x14ac:dyDescent="0.25">
      <c r="A4272" s="16">
        <v>9</v>
      </c>
      <c r="B4272" s="16">
        <v>8</v>
      </c>
      <c r="C4272" s="16">
        <v>11</v>
      </c>
      <c r="D4272" s="27">
        <v>0.65</v>
      </c>
      <c r="E4272" s="16" t="str">
        <f t="shared" si="66"/>
        <v>9811</v>
      </c>
    </row>
    <row r="4273" spans="1:5" x14ac:dyDescent="0.25">
      <c r="A4273" s="16">
        <v>9</v>
      </c>
      <c r="B4273" s="16">
        <v>8</v>
      </c>
      <c r="C4273" s="16">
        <v>12</v>
      </c>
      <c r="D4273" s="27">
        <v>0.65</v>
      </c>
      <c r="E4273" s="16" t="str">
        <f t="shared" si="66"/>
        <v>9812</v>
      </c>
    </row>
    <row r="4274" spans="1:5" x14ac:dyDescent="0.25">
      <c r="A4274" s="16">
        <v>9</v>
      </c>
      <c r="B4274" s="16">
        <v>8</v>
      </c>
      <c r="C4274" s="16">
        <v>13</v>
      </c>
      <c r="D4274" s="27">
        <v>0.75</v>
      </c>
      <c r="E4274" s="16" t="str">
        <f t="shared" si="66"/>
        <v>9813</v>
      </c>
    </row>
    <row r="4275" spans="1:5" x14ac:dyDescent="0.25">
      <c r="A4275" s="16">
        <v>9</v>
      </c>
      <c r="B4275" s="16">
        <v>8</v>
      </c>
      <c r="C4275" s="16">
        <v>14</v>
      </c>
      <c r="D4275" s="27">
        <v>0.5</v>
      </c>
      <c r="E4275" s="16" t="str">
        <f t="shared" si="66"/>
        <v>9814</v>
      </c>
    </row>
    <row r="4276" spans="1:5" x14ac:dyDescent="0.25">
      <c r="A4276" s="16">
        <v>9</v>
      </c>
      <c r="B4276" s="16">
        <v>8</v>
      </c>
      <c r="C4276" s="16">
        <v>15</v>
      </c>
      <c r="D4276" s="27">
        <v>0.95000000000000007</v>
      </c>
      <c r="E4276" s="16" t="str">
        <f t="shared" si="66"/>
        <v>9815</v>
      </c>
    </row>
    <row r="4277" spans="1:5" x14ac:dyDescent="0.25">
      <c r="A4277" s="16">
        <v>9</v>
      </c>
      <c r="B4277" s="16">
        <v>8</v>
      </c>
      <c r="C4277" s="16">
        <v>16</v>
      </c>
      <c r="D4277" s="27">
        <v>0.5</v>
      </c>
      <c r="E4277" s="16" t="str">
        <f t="shared" si="66"/>
        <v>9816</v>
      </c>
    </row>
    <row r="4278" spans="1:5" x14ac:dyDescent="0.25">
      <c r="A4278" s="16">
        <v>9</v>
      </c>
      <c r="B4278" s="16">
        <v>8</v>
      </c>
      <c r="C4278" s="16">
        <v>17</v>
      </c>
      <c r="D4278" s="27">
        <v>0.85</v>
      </c>
      <c r="E4278" s="16" t="str">
        <f t="shared" si="66"/>
        <v>9817</v>
      </c>
    </row>
    <row r="4279" spans="1:5" x14ac:dyDescent="0.25">
      <c r="A4279" s="16">
        <v>9</v>
      </c>
      <c r="B4279" s="16">
        <v>8</v>
      </c>
      <c r="C4279" s="16">
        <v>18</v>
      </c>
      <c r="D4279" s="27">
        <v>0.4</v>
      </c>
      <c r="E4279" s="16" t="str">
        <f t="shared" si="66"/>
        <v>9818</v>
      </c>
    </row>
    <row r="4280" spans="1:5" x14ac:dyDescent="0.25">
      <c r="A4280" s="16">
        <v>9</v>
      </c>
      <c r="B4280" s="16">
        <v>8</v>
      </c>
      <c r="C4280" s="16">
        <v>19</v>
      </c>
      <c r="D4280" s="27">
        <v>0.5</v>
      </c>
      <c r="E4280" s="16" t="str">
        <f t="shared" si="66"/>
        <v>9819</v>
      </c>
    </row>
    <row r="4281" spans="1:5" x14ac:dyDescent="0.25">
      <c r="A4281" s="16">
        <v>9</v>
      </c>
      <c r="B4281" s="16">
        <v>8</v>
      </c>
      <c r="C4281" s="16">
        <v>20</v>
      </c>
      <c r="D4281" s="27">
        <v>0.5</v>
      </c>
      <c r="E4281" s="16" t="str">
        <f t="shared" si="66"/>
        <v>9820</v>
      </c>
    </row>
    <row r="4282" spans="1:5" x14ac:dyDescent="0.25">
      <c r="A4282" s="16">
        <v>9</v>
      </c>
      <c r="B4282" s="16">
        <v>8</v>
      </c>
      <c r="C4282" s="16">
        <v>21</v>
      </c>
      <c r="D4282" s="27">
        <v>0.5</v>
      </c>
      <c r="E4282" s="16" t="str">
        <f t="shared" si="66"/>
        <v>9821</v>
      </c>
    </row>
    <row r="4283" spans="1:5" x14ac:dyDescent="0.25">
      <c r="A4283" s="16">
        <v>9</v>
      </c>
      <c r="B4283" s="16">
        <v>8</v>
      </c>
      <c r="C4283" s="16">
        <v>22</v>
      </c>
      <c r="D4283" s="27">
        <v>0.5</v>
      </c>
      <c r="E4283" s="16" t="str">
        <f t="shared" si="66"/>
        <v>9822</v>
      </c>
    </row>
    <row r="4284" spans="1:5" x14ac:dyDescent="0.25">
      <c r="A4284" s="16">
        <v>9</v>
      </c>
      <c r="B4284" s="16">
        <v>8</v>
      </c>
      <c r="C4284" s="16">
        <v>23</v>
      </c>
      <c r="D4284" s="27">
        <v>0.5</v>
      </c>
      <c r="E4284" s="16" t="str">
        <f t="shared" si="66"/>
        <v>9823</v>
      </c>
    </row>
    <row r="4285" spans="1:5" x14ac:dyDescent="0.25">
      <c r="A4285" s="16">
        <v>9</v>
      </c>
      <c r="B4285" s="16">
        <v>8</v>
      </c>
      <c r="C4285" s="16">
        <v>24</v>
      </c>
      <c r="D4285" s="27">
        <v>0.5</v>
      </c>
      <c r="E4285" s="16" t="str">
        <f t="shared" si="66"/>
        <v>9824</v>
      </c>
    </row>
    <row r="4286" spans="1:5" x14ac:dyDescent="0.25">
      <c r="A4286" s="16">
        <v>9</v>
      </c>
      <c r="B4286" s="16">
        <v>8</v>
      </c>
      <c r="C4286" s="16">
        <v>25</v>
      </c>
      <c r="D4286" s="27">
        <v>0.5</v>
      </c>
      <c r="E4286" s="16" t="str">
        <f t="shared" si="66"/>
        <v>9825</v>
      </c>
    </row>
    <row r="4287" spans="1:5" x14ac:dyDescent="0.25">
      <c r="A4287" s="16">
        <v>9</v>
      </c>
      <c r="B4287" s="16">
        <v>8</v>
      </c>
      <c r="C4287" s="16">
        <v>26</v>
      </c>
      <c r="D4287" s="27">
        <v>0.5</v>
      </c>
      <c r="E4287" s="16" t="str">
        <f t="shared" si="66"/>
        <v>9826</v>
      </c>
    </row>
    <row r="4288" spans="1:5" x14ac:dyDescent="0.25">
      <c r="A4288" s="16">
        <v>9</v>
      </c>
      <c r="B4288" s="16">
        <v>8</v>
      </c>
      <c r="C4288" s="16">
        <v>27</v>
      </c>
      <c r="D4288" s="27">
        <v>0.5</v>
      </c>
      <c r="E4288" s="16" t="str">
        <f t="shared" si="66"/>
        <v>9827</v>
      </c>
    </row>
    <row r="4289" spans="1:5" x14ac:dyDescent="0.25">
      <c r="A4289" s="16">
        <v>9</v>
      </c>
      <c r="B4289" s="16">
        <v>8</v>
      </c>
      <c r="C4289" s="16">
        <v>28</v>
      </c>
      <c r="D4289" s="27">
        <v>0.5</v>
      </c>
      <c r="E4289" s="16" t="str">
        <f t="shared" si="66"/>
        <v>9828</v>
      </c>
    </row>
    <row r="4290" spans="1:5" x14ac:dyDescent="0.25">
      <c r="A4290" s="16">
        <v>9</v>
      </c>
      <c r="B4290" s="16">
        <v>8</v>
      </c>
      <c r="C4290" s="16">
        <v>29</v>
      </c>
      <c r="D4290" s="27">
        <v>0.5</v>
      </c>
      <c r="E4290" s="16" t="str">
        <f t="shared" si="66"/>
        <v>9829</v>
      </c>
    </row>
    <row r="4291" spans="1:5" x14ac:dyDescent="0.25">
      <c r="A4291" s="16">
        <v>9</v>
      </c>
      <c r="B4291" s="16">
        <v>8</v>
      </c>
      <c r="C4291" s="16">
        <v>30</v>
      </c>
      <c r="D4291" s="27">
        <v>0.5</v>
      </c>
      <c r="E4291" s="16" t="str">
        <f t="shared" ref="E4291:E4354" si="67">A4291&amp;B4291&amp;C4291</f>
        <v>9830</v>
      </c>
    </row>
    <row r="4292" spans="1:5" x14ac:dyDescent="0.25">
      <c r="A4292" s="16">
        <v>9</v>
      </c>
      <c r="B4292" s="16">
        <v>8</v>
      </c>
      <c r="C4292" s="16">
        <v>31</v>
      </c>
      <c r="D4292" s="27">
        <v>0.5</v>
      </c>
      <c r="E4292" s="16" t="str">
        <f t="shared" si="67"/>
        <v>9831</v>
      </c>
    </row>
    <row r="4293" spans="1:5" x14ac:dyDescent="0.25">
      <c r="A4293" s="16">
        <v>9</v>
      </c>
      <c r="B4293" s="16">
        <v>8</v>
      </c>
      <c r="C4293" s="16">
        <v>32</v>
      </c>
      <c r="D4293" s="27">
        <v>0.5</v>
      </c>
      <c r="E4293" s="16" t="str">
        <f t="shared" si="67"/>
        <v>9832</v>
      </c>
    </row>
    <row r="4294" spans="1:5" x14ac:dyDescent="0.25">
      <c r="A4294" s="16">
        <v>9</v>
      </c>
      <c r="B4294" s="16">
        <v>8</v>
      </c>
      <c r="C4294" s="16">
        <v>33</v>
      </c>
      <c r="D4294" s="27">
        <v>0.5</v>
      </c>
      <c r="E4294" s="16" t="str">
        <f t="shared" si="67"/>
        <v>9833</v>
      </c>
    </row>
    <row r="4295" spans="1:5" x14ac:dyDescent="0.25">
      <c r="A4295" s="16">
        <v>9</v>
      </c>
      <c r="B4295" s="16">
        <v>8</v>
      </c>
      <c r="C4295" s="16">
        <v>34</v>
      </c>
      <c r="D4295" s="27">
        <v>0.5</v>
      </c>
      <c r="E4295" s="16" t="str">
        <f t="shared" si="67"/>
        <v>9834</v>
      </c>
    </row>
    <row r="4296" spans="1:5" x14ac:dyDescent="0.25">
      <c r="A4296" s="16">
        <v>9</v>
      </c>
      <c r="B4296" s="16">
        <v>8</v>
      </c>
      <c r="C4296" s="16">
        <v>35</v>
      </c>
      <c r="D4296" s="27">
        <v>0.5</v>
      </c>
      <c r="E4296" s="16" t="str">
        <f t="shared" si="67"/>
        <v>9835</v>
      </c>
    </row>
    <row r="4297" spans="1:5" x14ac:dyDescent="0.25">
      <c r="A4297" s="16">
        <v>9</v>
      </c>
      <c r="B4297" s="16">
        <v>8</v>
      </c>
      <c r="C4297" s="16">
        <v>36</v>
      </c>
      <c r="D4297" s="27">
        <v>0.5</v>
      </c>
      <c r="E4297" s="16" t="str">
        <f t="shared" si="67"/>
        <v>9836</v>
      </c>
    </row>
    <row r="4298" spans="1:5" x14ac:dyDescent="0.25">
      <c r="A4298" s="16">
        <v>9</v>
      </c>
      <c r="B4298" s="16">
        <v>8</v>
      </c>
      <c r="C4298" s="16">
        <v>37</v>
      </c>
      <c r="D4298" s="27">
        <v>0.5</v>
      </c>
      <c r="E4298" s="16" t="str">
        <f t="shared" si="67"/>
        <v>9837</v>
      </c>
    </row>
    <row r="4299" spans="1:5" x14ac:dyDescent="0.25">
      <c r="A4299" s="16">
        <v>9</v>
      </c>
      <c r="B4299" s="16">
        <v>8</v>
      </c>
      <c r="C4299" s="16">
        <v>38</v>
      </c>
      <c r="D4299" s="27">
        <v>0.5</v>
      </c>
      <c r="E4299" s="16" t="str">
        <f t="shared" si="67"/>
        <v>9838</v>
      </c>
    </row>
    <row r="4300" spans="1:5" x14ac:dyDescent="0.25">
      <c r="A4300" s="16">
        <v>9</v>
      </c>
      <c r="B4300" s="16">
        <v>8</v>
      </c>
      <c r="C4300" s="16">
        <v>39</v>
      </c>
      <c r="D4300" s="27">
        <v>0.5</v>
      </c>
      <c r="E4300" s="16" t="str">
        <f t="shared" si="67"/>
        <v>9839</v>
      </c>
    </row>
    <row r="4301" spans="1:5" x14ac:dyDescent="0.25">
      <c r="A4301" s="16">
        <v>9</v>
      </c>
      <c r="B4301" s="16">
        <v>8</v>
      </c>
      <c r="C4301" s="16">
        <v>40</v>
      </c>
      <c r="D4301" s="27">
        <v>0.5</v>
      </c>
      <c r="E4301" s="16" t="str">
        <f t="shared" si="67"/>
        <v>9840</v>
      </c>
    </row>
    <row r="4302" spans="1:5" x14ac:dyDescent="0.25">
      <c r="A4302" s="16">
        <v>9</v>
      </c>
      <c r="B4302" s="16">
        <v>8</v>
      </c>
      <c r="C4302" s="16">
        <v>41</v>
      </c>
      <c r="D4302" s="27">
        <v>0.5</v>
      </c>
      <c r="E4302" s="16" t="str">
        <f t="shared" si="67"/>
        <v>9841</v>
      </c>
    </row>
    <row r="4303" spans="1:5" x14ac:dyDescent="0.25">
      <c r="A4303" s="16">
        <v>9</v>
      </c>
      <c r="B4303" s="16">
        <v>8</v>
      </c>
      <c r="C4303" s="16">
        <v>42</v>
      </c>
      <c r="D4303" s="27">
        <v>0.45</v>
      </c>
      <c r="E4303" s="16" t="str">
        <f t="shared" si="67"/>
        <v>9842</v>
      </c>
    </row>
    <row r="4304" spans="1:5" x14ac:dyDescent="0.25">
      <c r="A4304" s="16">
        <v>9</v>
      </c>
      <c r="B4304" s="16">
        <v>8</v>
      </c>
      <c r="C4304" s="16">
        <v>43</v>
      </c>
      <c r="D4304" s="27">
        <v>0.65</v>
      </c>
      <c r="E4304" s="16" t="str">
        <f t="shared" si="67"/>
        <v>9843</v>
      </c>
    </row>
    <row r="4305" spans="1:5" x14ac:dyDescent="0.25">
      <c r="A4305" s="16">
        <v>9</v>
      </c>
      <c r="B4305" s="16">
        <v>8</v>
      </c>
      <c r="C4305" s="16">
        <v>44</v>
      </c>
      <c r="D4305" s="27">
        <v>0.5</v>
      </c>
      <c r="E4305" s="16" t="str">
        <f t="shared" si="67"/>
        <v>9844</v>
      </c>
    </row>
    <row r="4306" spans="1:5" x14ac:dyDescent="0.25">
      <c r="A4306" s="16">
        <v>9</v>
      </c>
      <c r="B4306" s="16">
        <v>8</v>
      </c>
      <c r="C4306" s="16">
        <v>45</v>
      </c>
      <c r="D4306" s="27">
        <v>0.5</v>
      </c>
      <c r="E4306" s="16" t="str">
        <f t="shared" si="67"/>
        <v>9845</v>
      </c>
    </row>
    <row r="4307" spans="1:5" x14ac:dyDescent="0.25">
      <c r="A4307" s="16">
        <v>9</v>
      </c>
      <c r="B4307" s="16">
        <v>8</v>
      </c>
      <c r="C4307" s="16">
        <v>46</v>
      </c>
      <c r="D4307" s="27">
        <v>0.5</v>
      </c>
      <c r="E4307" s="16" t="str">
        <f t="shared" si="67"/>
        <v>9846</v>
      </c>
    </row>
    <row r="4308" spans="1:5" x14ac:dyDescent="0.25">
      <c r="A4308" s="16">
        <v>9</v>
      </c>
      <c r="B4308" s="16">
        <v>8</v>
      </c>
      <c r="C4308" s="16">
        <v>47</v>
      </c>
      <c r="D4308" s="27">
        <v>0.5</v>
      </c>
      <c r="E4308" s="16" t="str">
        <f t="shared" si="67"/>
        <v>9847</v>
      </c>
    </row>
    <row r="4309" spans="1:5" x14ac:dyDescent="0.25">
      <c r="A4309" s="16">
        <v>9</v>
      </c>
      <c r="B4309" s="16">
        <v>8</v>
      </c>
      <c r="C4309" s="16">
        <v>48</v>
      </c>
      <c r="D4309" s="27">
        <v>0.5</v>
      </c>
      <c r="E4309" s="16" t="str">
        <f t="shared" si="67"/>
        <v>9848</v>
      </c>
    </row>
    <row r="4310" spans="1:5" x14ac:dyDescent="0.25">
      <c r="A4310" s="16">
        <v>9</v>
      </c>
      <c r="B4310" s="16">
        <v>8</v>
      </c>
      <c r="C4310" s="16">
        <v>49</v>
      </c>
      <c r="D4310" s="27">
        <v>0.5</v>
      </c>
      <c r="E4310" s="16" t="str">
        <f t="shared" si="67"/>
        <v>9849</v>
      </c>
    </row>
    <row r="4311" spans="1:5" x14ac:dyDescent="0.25">
      <c r="A4311" s="16">
        <v>9</v>
      </c>
      <c r="B4311" s="16">
        <v>8</v>
      </c>
      <c r="C4311" s="16">
        <v>50</v>
      </c>
      <c r="D4311" s="27">
        <v>0.75</v>
      </c>
      <c r="E4311" s="16" t="str">
        <f t="shared" si="67"/>
        <v>9850</v>
      </c>
    </row>
    <row r="4312" spans="1:5" x14ac:dyDescent="0.25">
      <c r="A4312" s="16">
        <v>9</v>
      </c>
      <c r="B4312" s="16">
        <v>8</v>
      </c>
      <c r="C4312" s="16">
        <v>51</v>
      </c>
      <c r="D4312" s="27">
        <v>0.25</v>
      </c>
      <c r="E4312" s="16" t="str">
        <f t="shared" si="67"/>
        <v>9851</v>
      </c>
    </row>
    <row r="4313" spans="1:5" x14ac:dyDescent="0.25">
      <c r="A4313" s="16">
        <v>9</v>
      </c>
      <c r="B4313" s="16">
        <v>8</v>
      </c>
      <c r="C4313" s="16">
        <v>52</v>
      </c>
      <c r="D4313" s="27">
        <v>0.55000000000000004</v>
      </c>
      <c r="E4313" s="16" t="str">
        <f t="shared" si="67"/>
        <v>9852</v>
      </c>
    </row>
    <row r="4314" spans="1:5" x14ac:dyDescent="0.25">
      <c r="A4314" s="16">
        <v>9</v>
      </c>
      <c r="B4314" s="16">
        <v>8</v>
      </c>
      <c r="C4314" s="16">
        <v>53</v>
      </c>
      <c r="D4314" s="27">
        <v>0.3</v>
      </c>
      <c r="E4314" s="16" t="str">
        <f t="shared" si="67"/>
        <v>9853</v>
      </c>
    </row>
    <row r="4315" spans="1:5" x14ac:dyDescent="0.25">
      <c r="A4315" s="16">
        <v>9</v>
      </c>
      <c r="B4315" s="16">
        <v>8</v>
      </c>
      <c r="C4315" s="16">
        <v>54</v>
      </c>
      <c r="D4315" s="27">
        <v>0.85</v>
      </c>
      <c r="E4315" s="16" t="str">
        <f t="shared" si="67"/>
        <v>9854</v>
      </c>
    </row>
    <row r="4316" spans="1:5" x14ac:dyDescent="0.25">
      <c r="A4316" s="16">
        <v>9</v>
      </c>
      <c r="B4316" s="16">
        <v>8</v>
      </c>
      <c r="C4316" s="16">
        <v>55</v>
      </c>
      <c r="D4316" s="27">
        <v>0.5</v>
      </c>
      <c r="E4316" s="16" t="str">
        <f t="shared" si="67"/>
        <v>9855</v>
      </c>
    </row>
    <row r="4317" spans="1:5" x14ac:dyDescent="0.25">
      <c r="A4317" s="16">
        <v>9</v>
      </c>
      <c r="B4317" s="16">
        <v>8</v>
      </c>
      <c r="C4317" s="16">
        <v>56</v>
      </c>
      <c r="D4317" s="27">
        <v>0.70000000000000007</v>
      </c>
      <c r="E4317" s="16" t="str">
        <f t="shared" si="67"/>
        <v>9856</v>
      </c>
    </row>
    <row r="4318" spans="1:5" x14ac:dyDescent="0.25">
      <c r="A4318" s="16">
        <v>9</v>
      </c>
      <c r="B4318" s="16">
        <v>8</v>
      </c>
      <c r="C4318" s="16">
        <v>57</v>
      </c>
      <c r="D4318" s="27">
        <v>0.3</v>
      </c>
      <c r="E4318" s="16" t="str">
        <f t="shared" si="67"/>
        <v>9857</v>
      </c>
    </row>
    <row r="4319" spans="1:5" x14ac:dyDescent="0.25">
      <c r="A4319" s="16">
        <v>9</v>
      </c>
      <c r="B4319" s="16">
        <v>8</v>
      </c>
      <c r="C4319" s="16">
        <v>58</v>
      </c>
      <c r="D4319" s="27">
        <v>0.65</v>
      </c>
      <c r="E4319" s="16" t="str">
        <f t="shared" si="67"/>
        <v>9858</v>
      </c>
    </row>
    <row r="4320" spans="1:5" x14ac:dyDescent="0.25">
      <c r="A4320" s="16">
        <v>9</v>
      </c>
      <c r="B4320" s="16">
        <v>8</v>
      </c>
      <c r="C4320" s="16">
        <v>59</v>
      </c>
      <c r="D4320" s="27">
        <v>0.45</v>
      </c>
      <c r="E4320" s="16" t="str">
        <f t="shared" si="67"/>
        <v>9859</v>
      </c>
    </row>
    <row r="4321" spans="1:5" x14ac:dyDescent="0.25">
      <c r="A4321" s="16">
        <v>9</v>
      </c>
      <c r="B4321" s="16">
        <v>8</v>
      </c>
      <c r="C4321" s="16">
        <v>60</v>
      </c>
      <c r="D4321" s="27">
        <v>0.45</v>
      </c>
      <c r="E4321" s="16" t="str">
        <f t="shared" si="67"/>
        <v>9860</v>
      </c>
    </row>
    <row r="4322" spans="1:5" x14ac:dyDescent="0.25">
      <c r="A4322" s="16">
        <v>10</v>
      </c>
      <c r="B4322" s="16">
        <v>1</v>
      </c>
      <c r="C4322" s="16">
        <v>1</v>
      </c>
      <c r="D4322" s="27">
        <v>0.45</v>
      </c>
      <c r="E4322" s="16" t="str">
        <f t="shared" si="67"/>
        <v>1011</v>
      </c>
    </row>
    <row r="4323" spans="1:5" x14ac:dyDescent="0.25">
      <c r="A4323" s="16">
        <v>10</v>
      </c>
      <c r="B4323" s="16">
        <v>1</v>
      </c>
      <c r="C4323" s="16">
        <v>2</v>
      </c>
      <c r="D4323" s="27">
        <v>0.45</v>
      </c>
      <c r="E4323" s="16" t="str">
        <f t="shared" si="67"/>
        <v>1012</v>
      </c>
    </row>
    <row r="4324" spans="1:5" x14ac:dyDescent="0.25">
      <c r="A4324" s="16">
        <v>10</v>
      </c>
      <c r="B4324" s="16">
        <v>1</v>
      </c>
      <c r="C4324" s="16">
        <v>3</v>
      </c>
      <c r="D4324" s="27">
        <v>0.45</v>
      </c>
      <c r="E4324" s="16" t="str">
        <f t="shared" si="67"/>
        <v>1013</v>
      </c>
    </row>
    <row r="4325" spans="1:5" x14ac:dyDescent="0.25">
      <c r="A4325" s="16">
        <v>10</v>
      </c>
      <c r="B4325" s="16">
        <v>1</v>
      </c>
      <c r="C4325" s="16">
        <v>4</v>
      </c>
      <c r="D4325" s="27">
        <v>0.45</v>
      </c>
      <c r="E4325" s="16" t="str">
        <f t="shared" si="67"/>
        <v>1014</v>
      </c>
    </row>
    <row r="4326" spans="1:5" x14ac:dyDescent="0.25">
      <c r="A4326" s="16">
        <v>10</v>
      </c>
      <c r="B4326" s="16">
        <v>1</v>
      </c>
      <c r="C4326" s="16">
        <v>5</v>
      </c>
      <c r="D4326" s="27">
        <v>0.45</v>
      </c>
      <c r="E4326" s="16" t="str">
        <f t="shared" si="67"/>
        <v>1015</v>
      </c>
    </row>
    <row r="4327" spans="1:5" x14ac:dyDescent="0.25">
      <c r="A4327" s="16">
        <v>10</v>
      </c>
      <c r="B4327" s="16">
        <v>1</v>
      </c>
      <c r="C4327" s="16">
        <v>6</v>
      </c>
      <c r="D4327" s="27">
        <v>0.45</v>
      </c>
      <c r="E4327" s="16" t="str">
        <f t="shared" si="67"/>
        <v>1016</v>
      </c>
    </row>
    <row r="4328" spans="1:5" x14ac:dyDescent="0.25">
      <c r="A4328" s="16">
        <v>10</v>
      </c>
      <c r="B4328" s="16">
        <v>1</v>
      </c>
      <c r="C4328" s="16">
        <v>7</v>
      </c>
      <c r="D4328" s="27">
        <v>0.45</v>
      </c>
      <c r="E4328" s="16" t="str">
        <f t="shared" si="67"/>
        <v>1017</v>
      </c>
    </row>
    <row r="4329" spans="1:5" x14ac:dyDescent="0.25">
      <c r="A4329" s="16">
        <v>10</v>
      </c>
      <c r="B4329" s="16">
        <v>1</v>
      </c>
      <c r="C4329" s="16">
        <v>8</v>
      </c>
      <c r="D4329" s="27">
        <v>0.45</v>
      </c>
      <c r="E4329" s="16" t="str">
        <f t="shared" si="67"/>
        <v>1018</v>
      </c>
    </row>
    <row r="4330" spans="1:5" x14ac:dyDescent="0.25">
      <c r="A4330" s="16">
        <v>10</v>
      </c>
      <c r="B4330" s="16">
        <v>1</v>
      </c>
      <c r="C4330" s="16">
        <v>9</v>
      </c>
      <c r="D4330" s="27">
        <v>0.45</v>
      </c>
      <c r="E4330" s="16" t="str">
        <f t="shared" si="67"/>
        <v>1019</v>
      </c>
    </row>
    <row r="4331" spans="1:5" x14ac:dyDescent="0.25">
      <c r="A4331" s="16">
        <v>10</v>
      </c>
      <c r="B4331" s="16">
        <v>1</v>
      </c>
      <c r="C4331" s="16">
        <v>10</v>
      </c>
      <c r="D4331" s="27">
        <v>0.45</v>
      </c>
      <c r="E4331" s="16" t="str">
        <f t="shared" si="67"/>
        <v>10110</v>
      </c>
    </row>
    <row r="4332" spans="1:5" x14ac:dyDescent="0.25">
      <c r="A4332" s="16">
        <v>10</v>
      </c>
      <c r="B4332" s="16">
        <v>1</v>
      </c>
      <c r="C4332" s="16">
        <v>11</v>
      </c>
      <c r="D4332" s="27">
        <v>0.45</v>
      </c>
      <c r="E4332" s="16" t="str">
        <f t="shared" si="67"/>
        <v>10111</v>
      </c>
    </row>
    <row r="4333" spans="1:5" x14ac:dyDescent="0.25">
      <c r="A4333" s="16">
        <v>10</v>
      </c>
      <c r="B4333" s="16">
        <v>1</v>
      </c>
      <c r="C4333" s="16">
        <v>12</v>
      </c>
      <c r="D4333" s="27">
        <v>0.45</v>
      </c>
      <c r="E4333" s="16" t="str">
        <f t="shared" si="67"/>
        <v>10112</v>
      </c>
    </row>
    <row r="4334" spans="1:5" x14ac:dyDescent="0.25">
      <c r="A4334" s="16">
        <v>10</v>
      </c>
      <c r="B4334" s="16">
        <v>1</v>
      </c>
      <c r="C4334" s="16">
        <v>13</v>
      </c>
      <c r="D4334" s="27">
        <v>0.45</v>
      </c>
      <c r="E4334" s="16" t="str">
        <f t="shared" si="67"/>
        <v>10113</v>
      </c>
    </row>
    <row r="4335" spans="1:5" x14ac:dyDescent="0.25">
      <c r="A4335" s="16">
        <v>10</v>
      </c>
      <c r="B4335" s="16">
        <v>1</v>
      </c>
      <c r="C4335" s="16">
        <v>14</v>
      </c>
      <c r="D4335" s="27">
        <v>0.45</v>
      </c>
      <c r="E4335" s="16" t="str">
        <f t="shared" si="67"/>
        <v>10114</v>
      </c>
    </row>
    <row r="4336" spans="1:5" x14ac:dyDescent="0.25">
      <c r="A4336" s="16">
        <v>10</v>
      </c>
      <c r="B4336" s="16">
        <v>1</v>
      </c>
      <c r="C4336" s="16">
        <v>15</v>
      </c>
      <c r="D4336" s="27">
        <v>0.45</v>
      </c>
      <c r="E4336" s="16" t="str">
        <f t="shared" si="67"/>
        <v>10115</v>
      </c>
    </row>
    <row r="4337" spans="1:5" x14ac:dyDescent="0.25">
      <c r="A4337" s="16">
        <v>10</v>
      </c>
      <c r="B4337" s="16">
        <v>1</v>
      </c>
      <c r="C4337" s="16">
        <v>16</v>
      </c>
      <c r="D4337" s="27">
        <v>0.45</v>
      </c>
      <c r="E4337" s="16" t="str">
        <f t="shared" si="67"/>
        <v>10116</v>
      </c>
    </row>
    <row r="4338" spans="1:5" x14ac:dyDescent="0.25">
      <c r="A4338" s="16">
        <v>10</v>
      </c>
      <c r="B4338" s="16">
        <v>1</v>
      </c>
      <c r="C4338" s="16">
        <v>17</v>
      </c>
      <c r="D4338" s="27">
        <v>0.45</v>
      </c>
      <c r="E4338" s="16" t="str">
        <f t="shared" si="67"/>
        <v>10117</v>
      </c>
    </row>
    <row r="4339" spans="1:5" x14ac:dyDescent="0.25">
      <c r="A4339" s="16">
        <v>10</v>
      </c>
      <c r="B4339" s="16">
        <v>1</v>
      </c>
      <c r="C4339" s="16">
        <v>18</v>
      </c>
      <c r="D4339" s="27">
        <v>0.45</v>
      </c>
      <c r="E4339" s="16" t="str">
        <f t="shared" si="67"/>
        <v>10118</v>
      </c>
    </row>
    <row r="4340" spans="1:5" x14ac:dyDescent="0.25">
      <c r="A4340" s="16">
        <v>10</v>
      </c>
      <c r="B4340" s="16">
        <v>1</v>
      </c>
      <c r="C4340" s="16">
        <v>19</v>
      </c>
      <c r="D4340" s="27">
        <v>0.45</v>
      </c>
      <c r="E4340" s="16" t="str">
        <f t="shared" si="67"/>
        <v>10119</v>
      </c>
    </row>
    <row r="4341" spans="1:5" x14ac:dyDescent="0.25">
      <c r="A4341" s="16">
        <v>10</v>
      </c>
      <c r="B4341" s="16">
        <v>1</v>
      </c>
      <c r="C4341" s="16">
        <v>20</v>
      </c>
      <c r="D4341" s="27">
        <v>0.45</v>
      </c>
      <c r="E4341" s="16" t="str">
        <f t="shared" si="67"/>
        <v>10120</v>
      </c>
    </row>
    <row r="4342" spans="1:5" x14ac:dyDescent="0.25">
      <c r="A4342" s="16">
        <v>10</v>
      </c>
      <c r="B4342" s="16">
        <v>1</v>
      </c>
      <c r="C4342" s="16">
        <v>21</v>
      </c>
      <c r="D4342" s="27">
        <v>0.45</v>
      </c>
      <c r="E4342" s="16" t="str">
        <f t="shared" si="67"/>
        <v>10121</v>
      </c>
    </row>
    <row r="4343" spans="1:5" x14ac:dyDescent="0.25">
      <c r="A4343" s="16">
        <v>10</v>
      </c>
      <c r="B4343" s="16">
        <v>1</v>
      </c>
      <c r="C4343" s="16">
        <v>22</v>
      </c>
      <c r="D4343" s="27">
        <v>0.45</v>
      </c>
      <c r="E4343" s="16" t="str">
        <f t="shared" si="67"/>
        <v>10122</v>
      </c>
    </row>
    <row r="4344" spans="1:5" x14ac:dyDescent="0.25">
      <c r="A4344" s="16">
        <v>10</v>
      </c>
      <c r="B4344" s="16">
        <v>1</v>
      </c>
      <c r="C4344" s="16">
        <v>23</v>
      </c>
      <c r="D4344" s="27">
        <v>0.45</v>
      </c>
      <c r="E4344" s="16" t="str">
        <f t="shared" si="67"/>
        <v>10123</v>
      </c>
    </row>
    <row r="4345" spans="1:5" x14ac:dyDescent="0.25">
      <c r="A4345" s="16">
        <v>10</v>
      </c>
      <c r="B4345" s="16">
        <v>1</v>
      </c>
      <c r="C4345" s="16">
        <v>24</v>
      </c>
      <c r="D4345" s="27">
        <v>0.45</v>
      </c>
      <c r="E4345" s="16" t="str">
        <f t="shared" si="67"/>
        <v>10124</v>
      </c>
    </row>
    <row r="4346" spans="1:5" x14ac:dyDescent="0.25">
      <c r="A4346" s="16">
        <v>10</v>
      </c>
      <c r="B4346" s="16">
        <v>1</v>
      </c>
      <c r="C4346" s="16">
        <v>25</v>
      </c>
      <c r="D4346" s="27">
        <v>0.45</v>
      </c>
      <c r="E4346" s="16" t="str">
        <f t="shared" si="67"/>
        <v>10125</v>
      </c>
    </row>
    <row r="4347" spans="1:5" x14ac:dyDescent="0.25">
      <c r="A4347" s="16">
        <v>10</v>
      </c>
      <c r="B4347" s="16">
        <v>1</v>
      </c>
      <c r="C4347" s="16">
        <v>26</v>
      </c>
      <c r="D4347" s="27">
        <v>0.45</v>
      </c>
      <c r="E4347" s="16" t="str">
        <f t="shared" si="67"/>
        <v>10126</v>
      </c>
    </row>
    <row r="4348" spans="1:5" x14ac:dyDescent="0.25">
      <c r="A4348" s="16">
        <v>10</v>
      </c>
      <c r="B4348" s="16">
        <v>1</v>
      </c>
      <c r="C4348" s="16">
        <v>27</v>
      </c>
      <c r="D4348" s="27">
        <v>0.45</v>
      </c>
      <c r="E4348" s="16" t="str">
        <f t="shared" si="67"/>
        <v>10127</v>
      </c>
    </row>
    <row r="4349" spans="1:5" x14ac:dyDescent="0.25">
      <c r="A4349" s="16">
        <v>10</v>
      </c>
      <c r="B4349" s="16">
        <v>1</v>
      </c>
      <c r="C4349" s="16">
        <v>28</v>
      </c>
      <c r="D4349" s="27">
        <v>0.45</v>
      </c>
      <c r="E4349" s="16" t="str">
        <f t="shared" si="67"/>
        <v>10128</v>
      </c>
    </row>
    <row r="4350" spans="1:5" x14ac:dyDescent="0.25">
      <c r="A4350" s="16">
        <v>10</v>
      </c>
      <c r="B4350" s="16">
        <v>1</v>
      </c>
      <c r="C4350" s="16">
        <v>29</v>
      </c>
      <c r="D4350" s="27">
        <v>0.45</v>
      </c>
      <c r="E4350" s="16" t="str">
        <f t="shared" si="67"/>
        <v>10129</v>
      </c>
    </row>
    <row r="4351" spans="1:5" x14ac:dyDescent="0.25">
      <c r="A4351" s="16">
        <v>10</v>
      </c>
      <c r="B4351" s="16">
        <v>1</v>
      </c>
      <c r="C4351" s="16">
        <v>30</v>
      </c>
      <c r="D4351" s="27">
        <v>0.45</v>
      </c>
      <c r="E4351" s="16" t="str">
        <f t="shared" si="67"/>
        <v>10130</v>
      </c>
    </row>
    <row r="4352" spans="1:5" x14ac:dyDescent="0.25">
      <c r="A4352" s="16">
        <v>10</v>
      </c>
      <c r="B4352" s="16">
        <v>1</v>
      </c>
      <c r="C4352" s="16">
        <v>31</v>
      </c>
      <c r="D4352" s="27">
        <v>0.45</v>
      </c>
      <c r="E4352" s="16" t="str">
        <f t="shared" si="67"/>
        <v>10131</v>
      </c>
    </row>
    <row r="4353" spans="1:5" x14ac:dyDescent="0.25">
      <c r="A4353" s="16">
        <v>10</v>
      </c>
      <c r="B4353" s="16">
        <v>1</v>
      </c>
      <c r="C4353" s="16">
        <v>32</v>
      </c>
      <c r="D4353" s="27">
        <v>0.45</v>
      </c>
      <c r="E4353" s="16" t="str">
        <f t="shared" si="67"/>
        <v>10132</v>
      </c>
    </row>
    <row r="4354" spans="1:5" x14ac:dyDescent="0.25">
      <c r="A4354" s="16">
        <v>10</v>
      </c>
      <c r="B4354" s="16">
        <v>1</v>
      </c>
      <c r="C4354" s="16">
        <v>33</v>
      </c>
      <c r="D4354" s="27">
        <v>0.45</v>
      </c>
      <c r="E4354" s="16" t="str">
        <f t="shared" si="67"/>
        <v>10133</v>
      </c>
    </row>
    <row r="4355" spans="1:5" x14ac:dyDescent="0.25">
      <c r="A4355" s="16">
        <v>10</v>
      </c>
      <c r="B4355" s="16">
        <v>1</v>
      </c>
      <c r="C4355" s="16">
        <v>34</v>
      </c>
      <c r="D4355" s="27">
        <v>0.45</v>
      </c>
      <c r="E4355" s="16" t="str">
        <f t="shared" ref="E4355:E4418" si="68">A4355&amp;B4355&amp;C4355</f>
        <v>10134</v>
      </c>
    </row>
    <row r="4356" spans="1:5" x14ac:dyDescent="0.25">
      <c r="A4356" s="16">
        <v>10</v>
      </c>
      <c r="B4356" s="16">
        <v>1</v>
      </c>
      <c r="C4356" s="16">
        <v>35</v>
      </c>
      <c r="D4356" s="27">
        <v>0.65</v>
      </c>
      <c r="E4356" s="16" t="str">
        <f t="shared" si="68"/>
        <v>10135</v>
      </c>
    </row>
    <row r="4357" spans="1:5" x14ac:dyDescent="0.25">
      <c r="A4357" s="16">
        <v>10</v>
      </c>
      <c r="B4357" s="16">
        <v>1</v>
      </c>
      <c r="C4357" s="16">
        <v>36</v>
      </c>
      <c r="D4357" s="27">
        <v>0.3</v>
      </c>
      <c r="E4357" s="16" t="str">
        <f t="shared" si="68"/>
        <v>10136</v>
      </c>
    </row>
    <row r="4358" spans="1:5" x14ac:dyDescent="0.25">
      <c r="A4358" s="16">
        <v>10</v>
      </c>
      <c r="B4358" s="16">
        <v>1</v>
      </c>
      <c r="C4358" s="16">
        <v>37</v>
      </c>
      <c r="D4358" s="27">
        <v>0.70000000000000007</v>
      </c>
      <c r="E4358" s="16" t="str">
        <f t="shared" si="68"/>
        <v>10137</v>
      </c>
    </row>
    <row r="4359" spans="1:5" x14ac:dyDescent="0.25">
      <c r="A4359" s="16">
        <v>10</v>
      </c>
      <c r="B4359" s="16">
        <v>1</v>
      </c>
      <c r="C4359" s="16">
        <v>38</v>
      </c>
      <c r="D4359" s="27">
        <v>0.5</v>
      </c>
      <c r="E4359" s="16" t="str">
        <f t="shared" si="68"/>
        <v>10138</v>
      </c>
    </row>
    <row r="4360" spans="1:5" x14ac:dyDescent="0.25">
      <c r="A4360" s="16">
        <v>10</v>
      </c>
      <c r="B4360" s="16">
        <v>1</v>
      </c>
      <c r="C4360" s="16">
        <v>39</v>
      </c>
      <c r="D4360" s="27">
        <v>0.85</v>
      </c>
      <c r="E4360" s="16" t="str">
        <f t="shared" si="68"/>
        <v>10139</v>
      </c>
    </row>
    <row r="4361" spans="1:5" x14ac:dyDescent="0.25">
      <c r="A4361" s="16">
        <v>10</v>
      </c>
      <c r="B4361" s="16">
        <v>1</v>
      </c>
      <c r="C4361" s="16">
        <v>40</v>
      </c>
      <c r="D4361" s="27">
        <v>0.3</v>
      </c>
      <c r="E4361" s="16" t="str">
        <f t="shared" si="68"/>
        <v>10140</v>
      </c>
    </row>
    <row r="4362" spans="1:5" x14ac:dyDescent="0.25">
      <c r="A4362" s="16">
        <v>10</v>
      </c>
      <c r="B4362" s="16">
        <v>1</v>
      </c>
      <c r="C4362" s="16">
        <v>41</v>
      </c>
      <c r="D4362" s="27">
        <v>0.55000000000000004</v>
      </c>
      <c r="E4362" s="16" t="str">
        <f t="shared" si="68"/>
        <v>10141</v>
      </c>
    </row>
    <row r="4363" spans="1:5" x14ac:dyDescent="0.25">
      <c r="A4363" s="16">
        <v>10</v>
      </c>
      <c r="B4363" s="16">
        <v>1</v>
      </c>
      <c r="C4363" s="16">
        <v>42</v>
      </c>
      <c r="D4363" s="27">
        <v>0.25</v>
      </c>
      <c r="E4363" s="16" t="str">
        <f t="shared" si="68"/>
        <v>10142</v>
      </c>
    </row>
    <row r="4364" spans="1:5" x14ac:dyDescent="0.25">
      <c r="A4364" s="16">
        <v>10</v>
      </c>
      <c r="B4364" s="16">
        <v>1</v>
      </c>
      <c r="C4364" s="16">
        <v>43</v>
      </c>
      <c r="D4364" s="27">
        <v>0.75</v>
      </c>
      <c r="E4364" s="16" t="str">
        <f t="shared" si="68"/>
        <v>10143</v>
      </c>
    </row>
    <row r="4365" spans="1:5" x14ac:dyDescent="0.25">
      <c r="A4365" s="16">
        <v>10</v>
      </c>
      <c r="B4365" s="16">
        <v>1</v>
      </c>
      <c r="C4365" s="16">
        <v>44</v>
      </c>
      <c r="D4365" s="27">
        <v>0.5</v>
      </c>
      <c r="E4365" s="16" t="str">
        <f t="shared" si="68"/>
        <v>10144</v>
      </c>
    </row>
    <row r="4366" spans="1:5" x14ac:dyDescent="0.25">
      <c r="A4366" s="16">
        <v>10</v>
      </c>
      <c r="B4366" s="16">
        <v>1</v>
      </c>
      <c r="C4366" s="16">
        <v>45</v>
      </c>
      <c r="D4366" s="27">
        <v>0.5</v>
      </c>
      <c r="E4366" s="16" t="str">
        <f t="shared" si="68"/>
        <v>10145</v>
      </c>
    </row>
    <row r="4367" spans="1:5" x14ac:dyDescent="0.25">
      <c r="A4367" s="16">
        <v>10</v>
      </c>
      <c r="B4367" s="16">
        <v>1</v>
      </c>
      <c r="C4367" s="16">
        <v>46</v>
      </c>
      <c r="D4367" s="27">
        <v>0.5</v>
      </c>
      <c r="E4367" s="16" t="str">
        <f t="shared" si="68"/>
        <v>10146</v>
      </c>
    </row>
    <row r="4368" spans="1:5" x14ac:dyDescent="0.25">
      <c r="A4368" s="16">
        <v>10</v>
      </c>
      <c r="B4368" s="16">
        <v>1</v>
      </c>
      <c r="C4368" s="16">
        <v>47</v>
      </c>
      <c r="D4368" s="27">
        <v>0.5</v>
      </c>
      <c r="E4368" s="16" t="str">
        <f t="shared" si="68"/>
        <v>10147</v>
      </c>
    </row>
    <row r="4369" spans="1:5" x14ac:dyDescent="0.25">
      <c r="A4369" s="16">
        <v>10</v>
      </c>
      <c r="B4369" s="16">
        <v>1</v>
      </c>
      <c r="C4369" s="16">
        <v>48</v>
      </c>
      <c r="D4369" s="27">
        <v>0.5</v>
      </c>
      <c r="E4369" s="16" t="str">
        <f t="shared" si="68"/>
        <v>10148</v>
      </c>
    </row>
    <row r="4370" spans="1:5" x14ac:dyDescent="0.25">
      <c r="A4370" s="16">
        <v>10</v>
      </c>
      <c r="B4370" s="16">
        <v>1</v>
      </c>
      <c r="C4370" s="16">
        <v>49</v>
      </c>
      <c r="D4370" s="27">
        <v>0.5</v>
      </c>
      <c r="E4370" s="16" t="str">
        <f t="shared" si="68"/>
        <v>10149</v>
      </c>
    </row>
    <row r="4371" spans="1:5" x14ac:dyDescent="0.25">
      <c r="A4371" s="16">
        <v>10</v>
      </c>
      <c r="B4371" s="16">
        <v>1</v>
      </c>
      <c r="C4371" s="16">
        <v>50</v>
      </c>
      <c r="D4371" s="27">
        <v>0.65</v>
      </c>
      <c r="E4371" s="16" t="str">
        <f t="shared" si="68"/>
        <v>10150</v>
      </c>
    </row>
    <row r="4372" spans="1:5" x14ac:dyDescent="0.25">
      <c r="A4372" s="16">
        <v>10</v>
      </c>
      <c r="B4372" s="16">
        <v>1</v>
      </c>
      <c r="C4372" s="16">
        <v>51</v>
      </c>
      <c r="D4372" s="27">
        <v>0.45</v>
      </c>
      <c r="E4372" s="16" t="str">
        <f t="shared" si="68"/>
        <v>10151</v>
      </c>
    </row>
    <row r="4373" spans="1:5" x14ac:dyDescent="0.25">
      <c r="A4373" s="16">
        <v>10</v>
      </c>
      <c r="B4373" s="16">
        <v>1</v>
      </c>
      <c r="C4373" s="16">
        <v>52</v>
      </c>
      <c r="D4373" s="27">
        <v>0.5</v>
      </c>
      <c r="E4373" s="16" t="str">
        <f t="shared" si="68"/>
        <v>10152</v>
      </c>
    </row>
    <row r="4374" spans="1:5" x14ac:dyDescent="0.25">
      <c r="A4374" s="16">
        <v>10</v>
      </c>
      <c r="B4374" s="16">
        <v>1</v>
      </c>
      <c r="C4374" s="16">
        <v>53</v>
      </c>
      <c r="D4374" s="27">
        <v>0.5</v>
      </c>
      <c r="E4374" s="16" t="str">
        <f t="shared" si="68"/>
        <v>10153</v>
      </c>
    </row>
    <row r="4375" spans="1:5" x14ac:dyDescent="0.25">
      <c r="A4375" s="16">
        <v>10</v>
      </c>
      <c r="B4375" s="16">
        <v>1</v>
      </c>
      <c r="C4375" s="16">
        <v>54</v>
      </c>
      <c r="D4375" s="27">
        <v>0.5</v>
      </c>
      <c r="E4375" s="16" t="str">
        <f t="shared" si="68"/>
        <v>10154</v>
      </c>
    </row>
    <row r="4376" spans="1:5" x14ac:dyDescent="0.25">
      <c r="A4376" s="16">
        <v>10</v>
      </c>
      <c r="B4376" s="16">
        <v>1</v>
      </c>
      <c r="C4376" s="16">
        <v>55</v>
      </c>
      <c r="D4376" s="27">
        <v>0.5</v>
      </c>
      <c r="E4376" s="16" t="str">
        <f t="shared" si="68"/>
        <v>10155</v>
      </c>
    </row>
    <row r="4377" spans="1:5" x14ac:dyDescent="0.25">
      <c r="A4377" s="16">
        <v>10</v>
      </c>
      <c r="B4377" s="16">
        <v>1</v>
      </c>
      <c r="C4377" s="16">
        <v>56</v>
      </c>
      <c r="D4377" s="27">
        <v>0.5</v>
      </c>
      <c r="E4377" s="16" t="str">
        <f t="shared" si="68"/>
        <v>10156</v>
      </c>
    </row>
    <row r="4378" spans="1:5" x14ac:dyDescent="0.25">
      <c r="A4378" s="16">
        <v>10</v>
      </c>
      <c r="B4378" s="16">
        <v>1</v>
      </c>
      <c r="C4378" s="16">
        <v>57</v>
      </c>
      <c r="D4378" s="27">
        <v>0.5</v>
      </c>
      <c r="E4378" s="16" t="str">
        <f t="shared" si="68"/>
        <v>10157</v>
      </c>
    </row>
    <row r="4379" spans="1:5" x14ac:dyDescent="0.25">
      <c r="A4379" s="16">
        <v>10</v>
      </c>
      <c r="B4379" s="16">
        <v>1</v>
      </c>
      <c r="C4379" s="16">
        <v>58</v>
      </c>
      <c r="D4379" s="27">
        <v>0.5</v>
      </c>
      <c r="E4379" s="16" t="str">
        <f t="shared" si="68"/>
        <v>10158</v>
      </c>
    </row>
    <row r="4380" spans="1:5" x14ac:dyDescent="0.25">
      <c r="A4380" s="16">
        <v>10</v>
      </c>
      <c r="B4380" s="16">
        <v>1</v>
      </c>
      <c r="C4380" s="16">
        <v>59</v>
      </c>
      <c r="D4380" s="27">
        <v>0.5</v>
      </c>
      <c r="E4380" s="16" t="str">
        <f t="shared" si="68"/>
        <v>10159</v>
      </c>
    </row>
    <row r="4381" spans="1:5" x14ac:dyDescent="0.25">
      <c r="A4381" s="16">
        <v>10</v>
      </c>
      <c r="B4381" s="16">
        <v>1</v>
      </c>
      <c r="C4381" s="16">
        <v>60</v>
      </c>
      <c r="D4381" s="27">
        <v>0.5</v>
      </c>
      <c r="E4381" s="16" t="str">
        <f t="shared" si="68"/>
        <v>10160</v>
      </c>
    </row>
    <row r="4382" spans="1:5" x14ac:dyDescent="0.25">
      <c r="A4382" s="16">
        <v>10</v>
      </c>
      <c r="B4382" s="16">
        <v>2</v>
      </c>
      <c r="C4382" s="16">
        <v>1</v>
      </c>
      <c r="D4382" s="27">
        <v>0.5</v>
      </c>
      <c r="E4382" s="16" t="str">
        <f t="shared" si="68"/>
        <v>1021</v>
      </c>
    </row>
    <row r="4383" spans="1:5" x14ac:dyDescent="0.25">
      <c r="A4383" s="16">
        <v>10</v>
      </c>
      <c r="B4383" s="16">
        <v>2</v>
      </c>
      <c r="C4383" s="16">
        <v>2</v>
      </c>
      <c r="D4383" s="27">
        <v>0.5</v>
      </c>
      <c r="E4383" s="16" t="str">
        <f t="shared" si="68"/>
        <v>1022</v>
      </c>
    </row>
    <row r="4384" spans="1:5" x14ac:dyDescent="0.25">
      <c r="A4384" s="16">
        <v>10</v>
      </c>
      <c r="B4384" s="16">
        <v>2</v>
      </c>
      <c r="C4384" s="16">
        <v>3</v>
      </c>
      <c r="D4384" s="27">
        <v>0.5</v>
      </c>
      <c r="E4384" s="16" t="str">
        <f t="shared" si="68"/>
        <v>1023</v>
      </c>
    </row>
    <row r="4385" spans="1:5" x14ac:dyDescent="0.25">
      <c r="A4385" s="16">
        <v>10</v>
      </c>
      <c r="B4385" s="16">
        <v>2</v>
      </c>
      <c r="C4385" s="16">
        <v>4</v>
      </c>
      <c r="D4385" s="27">
        <v>0.5</v>
      </c>
      <c r="E4385" s="16" t="str">
        <f t="shared" si="68"/>
        <v>1024</v>
      </c>
    </row>
    <row r="4386" spans="1:5" x14ac:dyDescent="0.25">
      <c r="A4386" s="16">
        <v>10</v>
      </c>
      <c r="B4386" s="16">
        <v>2</v>
      </c>
      <c r="C4386" s="16">
        <v>5</v>
      </c>
      <c r="D4386" s="27">
        <v>0.5</v>
      </c>
      <c r="E4386" s="16" t="str">
        <f t="shared" si="68"/>
        <v>1025</v>
      </c>
    </row>
    <row r="4387" spans="1:5" x14ac:dyDescent="0.25">
      <c r="A4387" s="16">
        <v>10</v>
      </c>
      <c r="B4387" s="16">
        <v>2</v>
      </c>
      <c r="C4387" s="16">
        <v>6</v>
      </c>
      <c r="D4387" s="27">
        <v>0.5</v>
      </c>
      <c r="E4387" s="16" t="str">
        <f t="shared" si="68"/>
        <v>1026</v>
      </c>
    </row>
    <row r="4388" spans="1:5" x14ac:dyDescent="0.25">
      <c r="A4388" s="16">
        <v>10</v>
      </c>
      <c r="B4388" s="16">
        <v>2</v>
      </c>
      <c r="C4388" s="16">
        <v>7</v>
      </c>
      <c r="D4388" s="27">
        <v>0.5</v>
      </c>
      <c r="E4388" s="16" t="str">
        <f t="shared" si="68"/>
        <v>1027</v>
      </c>
    </row>
    <row r="4389" spans="1:5" x14ac:dyDescent="0.25">
      <c r="A4389" s="16">
        <v>10</v>
      </c>
      <c r="B4389" s="16">
        <v>2</v>
      </c>
      <c r="C4389" s="16">
        <v>8</v>
      </c>
      <c r="D4389" s="27">
        <v>0.5</v>
      </c>
      <c r="E4389" s="16" t="str">
        <f t="shared" si="68"/>
        <v>1028</v>
      </c>
    </row>
    <row r="4390" spans="1:5" x14ac:dyDescent="0.25">
      <c r="A4390" s="16">
        <v>10</v>
      </c>
      <c r="B4390" s="16">
        <v>2</v>
      </c>
      <c r="C4390" s="16">
        <v>9</v>
      </c>
      <c r="D4390" s="27">
        <v>0.5</v>
      </c>
      <c r="E4390" s="16" t="str">
        <f t="shared" si="68"/>
        <v>1029</v>
      </c>
    </row>
    <row r="4391" spans="1:5" x14ac:dyDescent="0.25">
      <c r="A4391" s="16">
        <v>10</v>
      </c>
      <c r="B4391" s="16">
        <v>2</v>
      </c>
      <c r="C4391" s="16">
        <v>10</v>
      </c>
      <c r="D4391" s="27">
        <v>0.5</v>
      </c>
      <c r="E4391" s="16" t="str">
        <f t="shared" si="68"/>
        <v>10210</v>
      </c>
    </row>
    <row r="4392" spans="1:5" x14ac:dyDescent="0.25">
      <c r="A4392" s="16">
        <v>10</v>
      </c>
      <c r="B4392" s="16">
        <v>2</v>
      </c>
      <c r="C4392" s="16">
        <v>11</v>
      </c>
      <c r="D4392" s="27">
        <v>0.5</v>
      </c>
      <c r="E4392" s="16" t="str">
        <f t="shared" si="68"/>
        <v>10211</v>
      </c>
    </row>
    <row r="4393" spans="1:5" x14ac:dyDescent="0.25">
      <c r="A4393" s="16">
        <v>10</v>
      </c>
      <c r="B4393" s="16">
        <v>2</v>
      </c>
      <c r="C4393" s="16">
        <v>12</v>
      </c>
      <c r="D4393" s="27">
        <v>0.5</v>
      </c>
      <c r="E4393" s="16" t="str">
        <f t="shared" si="68"/>
        <v>10212</v>
      </c>
    </row>
    <row r="4394" spans="1:5" x14ac:dyDescent="0.25">
      <c r="A4394" s="16">
        <v>10</v>
      </c>
      <c r="B4394" s="16">
        <v>2</v>
      </c>
      <c r="C4394" s="16">
        <v>13</v>
      </c>
      <c r="D4394" s="27">
        <v>0.5</v>
      </c>
      <c r="E4394" s="16" t="str">
        <f t="shared" si="68"/>
        <v>10213</v>
      </c>
    </row>
    <row r="4395" spans="1:5" x14ac:dyDescent="0.25">
      <c r="A4395" s="16">
        <v>10</v>
      </c>
      <c r="B4395" s="16">
        <v>2</v>
      </c>
      <c r="C4395" s="16">
        <v>14</v>
      </c>
      <c r="D4395" s="27">
        <v>0.5</v>
      </c>
      <c r="E4395" s="16" t="str">
        <f t="shared" si="68"/>
        <v>10214</v>
      </c>
    </row>
    <row r="4396" spans="1:5" x14ac:dyDescent="0.25">
      <c r="A4396" s="16">
        <v>10</v>
      </c>
      <c r="B4396" s="16">
        <v>2</v>
      </c>
      <c r="C4396" s="16">
        <v>15</v>
      </c>
      <c r="D4396" s="27">
        <v>0.4</v>
      </c>
      <c r="E4396" s="16" t="str">
        <f t="shared" si="68"/>
        <v>10215</v>
      </c>
    </row>
    <row r="4397" spans="1:5" x14ac:dyDescent="0.25">
      <c r="A4397" s="16">
        <v>10</v>
      </c>
      <c r="B4397" s="16">
        <v>2</v>
      </c>
      <c r="C4397" s="16">
        <v>16</v>
      </c>
      <c r="D4397" s="27">
        <v>0.85</v>
      </c>
      <c r="E4397" s="16" t="str">
        <f t="shared" si="68"/>
        <v>10216</v>
      </c>
    </row>
    <row r="4398" spans="1:5" x14ac:dyDescent="0.25">
      <c r="A4398" s="16">
        <v>10</v>
      </c>
      <c r="B4398" s="16">
        <v>2</v>
      </c>
      <c r="C4398" s="16">
        <v>17</v>
      </c>
      <c r="D4398" s="27">
        <v>0.5</v>
      </c>
      <c r="E4398" s="16" t="str">
        <f t="shared" si="68"/>
        <v>10217</v>
      </c>
    </row>
    <row r="4399" spans="1:5" x14ac:dyDescent="0.25">
      <c r="A4399" s="16">
        <v>10</v>
      </c>
      <c r="B4399" s="16">
        <v>2</v>
      </c>
      <c r="C4399" s="16">
        <v>18</v>
      </c>
      <c r="D4399" s="27">
        <v>0.95000000000000007</v>
      </c>
      <c r="E4399" s="16" t="str">
        <f t="shared" si="68"/>
        <v>10218</v>
      </c>
    </row>
    <row r="4400" spans="1:5" x14ac:dyDescent="0.25">
      <c r="A4400" s="16">
        <v>10</v>
      </c>
      <c r="B4400" s="16">
        <v>2</v>
      </c>
      <c r="C4400" s="16">
        <v>19</v>
      </c>
      <c r="D4400" s="27">
        <v>0.5</v>
      </c>
      <c r="E4400" s="16" t="str">
        <f t="shared" si="68"/>
        <v>10219</v>
      </c>
    </row>
    <row r="4401" spans="1:5" x14ac:dyDescent="0.25">
      <c r="A4401" s="16">
        <v>10</v>
      </c>
      <c r="B4401" s="16">
        <v>2</v>
      </c>
      <c r="C4401" s="16">
        <v>20</v>
      </c>
      <c r="D4401" s="27">
        <v>0.75</v>
      </c>
      <c r="E4401" s="16" t="str">
        <f t="shared" si="68"/>
        <v>10220</v>
      </c>
    </row>
    <row r="4402" spans="1:5" x14ac:dyDescent="0.25">
      <c r="A4402" s="16">
        <v>10</v>
      </c>
      <c r="B4402" s="16">
        <v>2</v>
      </c>
      <c r="C4402" s="16">
        <v>21</v>
      </c>
      <c r="D4402" s="27">
        <v>0.65</v>
      </c>
      <c r="E4402" s="16" t="str">
        <f t="shared" si="68"/>
        <v>10221</v>
      </c>
    </row>
    <row r="4403" spans="1:5" x14ac:dyDescent="0.25">
      <c r="A4403" s="16">
        <v>10</v>
      </c>
      <c r="B4403" s="16">
        <v>2</v>
      </c>
      <c r="C4403" s="16">
        <v>22</v>
      </c>
      <c r="D4403" s="27">
        <v>0.65</v>
      </c>
      <c r="E4403" s="16" t="str">
        <f t="shared" si="68"/>
        <v>10222</v>
      </c>
    </row>
    <row r="4404" spans="1:5" x14ac:dyDescent="0.25">
      <c r="A4404" s="16">
        <v>10</v>
      </c>
      <c r="B4404" s="16">
        <v>2</v>
      </c>
      <c r="C4404" s="16">
        <v>23</v>
      </c>
      <c r="D4404" s="27">
        <v>0.65</v>
      </c>
      <c r="E4404" s="16" t="str">
        <f t="shared" si="68"/>
        <v>10223</v>
      </c>
    </row>
    <row r="4405" spans="1:5" x14ac:dyDescent="0.25">
      <c r="A4405" s="16">
        <v>10</v>
      </c>
      <c r="B4405" s="16">
        <v>2</v>
      </c>
      <c r="C4405" s="16">
        <v>24</v>
      </c>
      <c r="D4405" s="27">
        <v>0.65</v>
      </c>
      <c r="E4405" s="16" t="str">
        <f t="shared" si="68"/>
        <v>10224</v>
      </c>
    </row>
    <row r="4406" spans="1:5" x14ac:dyDescent="0.25">
      <c r="A4406" s="16">
        <v>10</v>
      </c>
      <c r="B4406" s="16">
        <v>2</v>
      </c>
      <c r="C4406" s="16">
        <v>25</v>
      </c>
      <c r="D4406" s="27">
        <v>0.65</v>
      </c>
      <c r="E4406" s="16" t="str">
        <f t="shared" si="68"/>
        <v>10225</v>
      </c>
    </row>
    <row r="4407" spans="1:5" x14ac:dyDescent="0.25">
      <c r="A4407" s="16">
        <v>10</v>
      </c>
      <c r="B4407" s="16">
        <v>2</v>
      </c>
      <c r="C4407" s="16">
        <v>26</v>
      </c>
      <c r="D4407" s="27">
        <v>0.65</v>
      </c>
      <c r="E4407" s="16" t="str">
        <f t="shared" si="68"/>
        <v>10226</v>
      </c>
    </row>
    <row r="4408" spans="1:5" x14ac:dyDescent="0.25">
      <c r="A4408" s="16">
        <v>10</v>
      </c>
      <c r="B4408" s="16">
        <v>2</v>
      </c>
      <c r="C4408" s="16">
        <v>27</v>
      </c>
      <c r="D4408" s="27">
        <v>0.65</v>
      </c>
      <c r="E4408" s="16" t="str">
        <f t="shared" si="68"/>
        <v>10227</v>
      </c>
    </row>
    <row r="4409" spans="1:5" x14ac:dyDescent="0.25">
      <c r="A4409" s="16">
        <v>10</v>
      </c>
      <c r="B4409" s="16">
        <v>2</v>
      </c>
      <c r="C4409" s="16">
        <v>28</v>
      </c>
      <c r="D4409" s="27">
        <v>0.65</v>
      </c>
      <c r="E4409" s="16" t="str">
        <f t="shared" si="68"/>
        <v>10228</v>
      </c>
    </row>
    <row r="4410" spans="1:5" x14ac:dyDescent="0.25">
      <c r="A4410" s="16">
        <v>10</v>
      </c>
      <c r="B4410" s="16">
        <v>2</v>
      </c>
      <c r="C4410" s="16">
        <v>29</v>
      </c>
      <c r="D4410" s="27">
        <v>0.65</v>
      </c>
      <c r="E4410" s="16" t="str">
        <f t="shared" si="68"/>
        <v>10229</v>
      </c>
    </row>
    <row r="4411" spans="1:5" x14ac:dyDescent="0.25">
      <c r="A4411" s="16">
        <v>10</v>
      </c>
      <c r="B4411" s="16">
        <v>2</v>
      </c>
      <c r="C4411" s="16">
        <v>30</v>
      </c>
      <c r="D4411" s="27">
        <v>0.65</v>
      </c>
      <c r="E4411" s="16" t="str">
        <f t="shared" si="68"/>
        <v>10230</v>
      </c>
    </row>
    <row r="4412" spans="1:5" x14ac:dyDescent="0.25">
      <c r="A4412" s="16">
        <v>10</v>
      </c>
      <c r="B4412" s="16">
        <v>2</v>
      </c>
      <c r="C4412" s="16">
        <v>31</v>
      </c>
      <c r="D4412" s="27">
        <v>0.65</v>
      </c>
      <c r="E4412" s="16" t="str">
        <f t="shared" si="68"/>
        <v>10231</v>
      </c>
    </row>
    <row r="4413" spans="1:5" x14ac:dyDescent="0.25">
      <c r="A4413" s="16">
        <v>10</v>
      </c>
      <c r="B4413" s="16">
        <v>2</v>
      </c>
      <c r="C4413" s="16">
        <v>32</v>
      </c>
      <c r="D4413" s="27">
        <v>0.65</v>
      </c>
      <c r="E4413" s="16" t="str">
        <f t="shared" si="68"/>
        <v>10232</v>
      </c>
    </row>
    <row r="4414" spans="1:5" x14ac:dyDescent="0.25">
      <c r="A4414" s="16">
        <v>10</v>
      </c>
      <c r="B4414" s="16">
        <v>2</v>
      </c>
      <c r="C4414" s="16">
        <v>33</v>
      </c>
      <c r="D4414" s="27">
        <v>0.65</v>
      </c>
      <c r="E4414" s="16" t="str">
        <f t="shared" si="68"/>
        <v>10233</v>
      </c>
    </row>
    <row r="4415" spans="1:5" x14ac:dyDescent="0.25">
      <c r="A4415" s="16">
        <v>10</v>
      </c>
      <c r="B4415" s="16">
        <v>2</v>
      </c>
      <c r="C4415" s="16">
        <v>34</v>
      </c>
      <c r="D4415" s="27">
        <v>0.65</v>
      </c>
      <c r="E4415" s="16" t="str">
        <f t="shared" si="68"/>
        <v>10234</v>
      </c>
    </row>
    <row r="4416" spans="1:5" x14ac:dyDescent="0.25">
      <c r="A4416" s="16">
        <v>10</v>
      </c>
      <c r="B4416" s="16">
        <v>2</v>
      </c>
      <c r="C4416" s="16">
        <v>35</v>
      </c>
      <c r="D4416" s="27">
        <v>0.55000000000000004</v>
      </c>
      <c r="E4416" s="16" t="str">
        <f t="shared" si="68"/>
        <v>10235</v>
      </c>
    </row>
    <row r="4417" spans="1:5" x14ac:dyDescent="0.25">
      <c r="A4417" s="16">
        <v>10</v>
      </c>
      <c r="B4417" s="16">
        <v>2</v>
      </c>
      <c r="C4417" s="16">
        <v>36</v>
      </c>
      <c r="D4417" s="27">
        <v>0.9</v>
      </c>
      <c r="E4417" s="16" t="str">
        <f t="shared" si="68"/>
        <v>10236</v>
      </c>
    </row>
    <row r="4418" spans="1:5" x14ac:dyDescent="0.25">
      <c r="A4418" s="16">
        <v>10</v>
      </c>
      <c r="B4418" s="16">
        <v>2</v>
      </c>
      <c r="C4418" s="16">
        <v>37</v>
      </c>
      <c r="D4418" s="27">
        <v>0.4</v>
      </c>
      <c r="E4418" s="16" t="str">
        <f t="shared" si="68"/>
        <v>10237</v>
      </c>
    </row>
    <row r="4419" spans="1:5" x14ac:dyDescent="0.25">
      <c r="A4419" s="16">
        <v>10</v>
      </c>
      <c r="B4419" s="16">
        <v>2</v>
      </c>
      <c r="C4419" s="16">
        <v>38</v>
      </c>
      <c r="D4419" s="27">
        <v>0.55000000000000004</v>
      </c>
      <c r="E4419" s="16" t="str">
        <f t="shared" ref="E4419:E4482" si="69">A4419&amp;B4419&amp;C4419</f>
        <v>10238</v>
      </c>
    </row>
    <row r="4420" spans="1:5" x14ac:dyDescent="0.25">
      <c r="A4420" s="16">
        <v>10</v>
      </c>
      <c r="B4420" s="16">
        <v>2</v>
      </c>
      <c r="C4420" s="16">
        <v>39</v>
      </c>
      <c r="D4420" s="27">
        <v>0.3</v>
      </c>
      <c r="E4420" s="16" t="str">
        <f t="shared" si="69"/>
        <v>10239</v>
      </c>
    </row>
    <row r="4421" spans="1:5" x14ac:dyDescent="0.25">
      <c r="A4421" s="16">
        <v>10</v>
      </c>
      <c r="B4421" s="16">
        <v>2</v>
      </c>
      <c r="C4421" s="16">
        <v>40</v>
      </c>
      <c r="D4421" s="27">
        <v>0.55000000000000004</v>
      </c>
      <c r="E4421" s="16" t="str">
        <f t="shared" si="69"/>
        <v>10240</v>
      </c>
    </row>
    <row r="4422" spans="1:5" x14ac:dyDescent="0.25">
      <c r="A4422" s="16">
        <v>10</v>
      </c>
      <c r="B4422" s="16">
        <v>2</v>
      </c>
      <c r="C4422" s="16">
        <v>41</v>
      </c>
      <c r="D4422" s="27">
        <v>0.3</v>
      </c>
      <c r="E4422" s="16" t="str">
        <f t="shared" si="69"/>
        <v>10241</v>
      </c>
    </row>
    <row r="4423" spans="1:5" x14ac:dyDescent="0.25">
      <c r="A4423" s="16">
        <v>10</v>
      </c>
      <c r="B4423" s="16">
        <v>2</v>
      </c>
      <c r="C4423" s="16">
        <v>42</v>
      </c>
      <c r="D4423" s="27">
        <v>0.70000000000000007</v>
      </c>
      <c r="E4423" s="16" t="str">
        <f t="shared" si="69"/>
        <v>10242</v>
      </c>
    </row>
    <row r="4424" spans="1:5" x14ac:dyDescent="0.25">
      <c r="A4424" s="16">
        <v>10</v>
      </c>
      <c r="B4424" s="16">
        <v>2</v>
      </c>
      <c r="C4424" s="16">
        <v>43</v>
      </c>
      <c r="D4424" s="27">
        <v>0.5</v>
      </c>
      <c r="E4424" s="16" t="str">
        <f t="shared" si="69"/>
        <v>10243</v>
      </c>
    </row>
    <row r="4425" spans="1:5" x14ac:dyDescent="0.25">
      <c r="A4425" s="16">
        <v>10</v>
      </c>
      <c r="B4425" s="16">
        <v>2</v>
      </c>
      <c r="C4425" s="16">
        <v>44</v>
      </c>
      <c r="D4425" s="27">
        <v>0.5</v>
      </c>
      <c r="E4425" s="16" t="str">
        <f t="shared" si="69"/>
        <v>10244</v>
      </c>
    </row>
    <row r="4426" spans="1:5" x14ac:dyDescent="0.25">
      <c r="A4426" s="16">
        <v>10</v>
      </c>
      <c r="B4426" s="16">
        <v>2</v>
      </c>
      <c r="C4426" s="16">
        <v>45</v>
      </c>
      <c r="D4426" s="27">
        <v>0.5</v>
      </c>
      <c r="E4426" s="16" t="str">
        <f t="shared" si="69"/>
        <v>10245</v>
      </c>
    </row>
    <row r="4427" spans="1:5" x14ac:dyDescent="0.25">
      <c r="A4427" s="16">
        <v>10</v>
      </c>
      <c r="B4427" s="16">
        <v>2</v>
      </c>
      <c r="C4427" s="16">
        <v>46</v>
      </c>
      <c r="D4427" s="27">
        <v>0.5</v>
      </c>
      <c r="E4427" s="16" t="str">
        <f t="shared" si="69"/>
        <v>10246</v>
      </c>
    </row>
    <row r="4428" spans="1:5" x14ac:dyDescent="0.25">
      <c r="A4428" s="16">
        <v>10</v>
      </c>
      <c r="B4428" s="16">
        <v>2</v>
      </c>
      <c r="C4428" s="16">
        <v>47</v>
      </c>
      <c r="D4428" s="27">
        <v>0.5</v>
      </c>
      <c r="E4428" s="16" t="str">
        <f t="shared" si="69"/>
        <v>10247</v>
      </c>
    </row>
    <row r="4429" spans="1:5" x14ac:dyDescent="0.25">
      <c r="A4429" s="16">
        <v>10</v>
      </c>
      <c r="B4429" s="16">
        <v>2</v>
      </c>
      <c r="C4429" s="16">
        <v>48</v>
      </c>
      <c r="D4429" s="27">
        <v>0.5</v>
      </c>
      <c r="E4429" s="16" t="str">
        <f t="shared" si="69"/>
        <v>10248</v>
      </c>
    </row>
    <row r="4430" spans="1:5" x14ac:dyDescent="0.25">
      <c r="A4430" s="16">
        <v>10</v>
      </c>
      <c r="B4430" s="16">
        <v>2</v>
      </c>
      <c r="C4430" s="16">
        <v>49</v>
      </c>
      <c r="D4430" s="27">
        <v>0.5</v>
      </c>
      <c r="E4430" s="16" t="str">
        <f t="shared" si="69"/>
        <v>10249</v>
      </c>
    </row>
    <row r="4431" spans="1:5" x14ac:dyDescent="0.25">
      <c r="A4431" s="16">
        <v>10</v>
      </c>
      <c r="B4431" s="16">
        <v>2</v>
      </c>
      <c r="C4431" s="16">
        <v>50</v>
      </c>
      <c r="D4431" s="27">
        <v>0.5</v>
      </c>
      <c r="E4431" s="16" t="str">
        <f t="shared" si="69"/>
        <v>10250</v>
      </c>
    </row>
    <row r="4432" spans="1:5" x14ac:dyDescent="0.25">
      <c r="A4432" s="16">
        <v>10</v>
      </c>
      <c r="B4432" s="16">
        <v>2</v>
      </c>
      <c r="C4432" s="16">
        <v>51</v>
      </c>
      <c r="D4432" s="27">
        <v>0.5</v>
      </c>
      <c r="E4432" s="16" t="str">
        <f t="shared" si="69"/>
        <v>10251</v>
      </c>
    </row>
    <row r="4433" spans="1:5" x14ac:dyDescent="0.25">
      <c r="A4433" s="16">
        <v>10</v>
      </c>
      <c r="B4433" s="16">
        <v>2</v>
      </c>
      <c r="C4433" s="16">
        <v>52</v>
      </c>
      <c r="D4433" s="27">
        <v>0.55000000000000004</v>
      </c>
      <c r="E4433" s="16" t="str">
        <f t="shared" si="69"/>
        <v>10252</v>
      </c>
    </row>
    <row r="4434" spans="1:5" x14ac:dyDescent="0.25">
      <c r="A4434" s="16">
        <v>10</v>
      </c>
      <c r="B4434" s="16">
        <v>2</v>
      </c>
      <c r="C4434" s="16">
        <v>53</v>
      </c>
      <c r="D4434" s="27">
        <v>0.35000000000000003</v>
      </c>
      <c r="E4434" s="16" t="str">
        <f t="shared" si="69"/>
        <v>10253</v>
      </c>
    </row>
    <row r="4435" spans="1:5" x14ac:dyDescent="0.25">
      <c r="A4435" s="16">
        <v>10</v>
      </c>
      <c r="B4435" s="16">
        <v>2</v>
      </c>
      <c r="C4435" s="16">
        <v>54</v>
      </c>
      <c r="D4435" s="27">
        <v>0.45</v>
      </c>
      <c r="E4435" s="16" t="str">
        <f t="shared" si="69"/>
        <v>10254</v>
      </c>
    </row>
    <row r="4436" spans="1:5" x14ac:dyDescent="0.25">
      <c r="A4436" s="16">
        <v>10</v>
      </c>
      <c r="B4436" s="16">
        <v>2</v>
      </c>
      <c r="C4436" s="16">
        <v>55</v>
      </c>
      <c r="D4436" s="27">
        <v>0.45</v>
      </c>
      <c r="E4436" s="16" t="str">
        <f t="shared" si="69"/>
        <v>10255</v>
      </c>
    </row>
    <row r="4437" spans="1:5" x14ac:dyDescent="0.25">
      <c r="A4437" s="16">
        <v>10</v>
      </c>
      <c r="B4437" s="16">
        <v>2</v>
      </c>
      <c r="C4437" s="16">
        <v>56</v>
      </c>
      <c r="D4437" s="27">
        <v>0.45</v>
      </c>
      <c r="E4437" s="16" t="str">
        <f t="shared" si="69"/>
        <v>10256</v>
      </c>
    </row>
    <row r="4438" spans="1:5" x14ac:dyDescent="0.25">
      <c r="A4438" s="16">
        <v>10</v>
      </c>
      <c r="B4438" s="16">
        <v>2</v>
      </c>
      <c r="C4438" s="16">
        <v>57</v>
      </c>
      <c r="D4438" s="27">
        <v>0.45</v>
      </c>
      <c r="E4438" s="16" t="str">
        <f t="shared" si="69"/>
        <v>10257</v>
      </c>
    </row>
    <row r="4439" spans="1:5" x14ac:dyDescent="0.25">
      <c r="A4439" s="16">
        <v>10</v>
      </c>
      <c r="B4439" s="16">
        <v>2</v>
      </c>
      <c r="C4439" s="16">
        <v>58</v>
      </c>
      <c r="D4439" s="27">
        <v>0.45</v>
      </c>
      <c r="E4439" s="16" t="str">
        <f t="shared" si="69"/>
        <v>10258</v>
      </c>
    </row>
    <row r="4440" spans="1:5" x14ac:dyDescent="0.25">
      <c r="A4440" s="16">
        <v>10</v>
      </c>
      <c r="B4440" s="16">
        <v>2</v>
      </c>
      <c r="C4440" s="16">
        <v>59</v>
      </c>
      <c r="D4440" s="27">
        <v>0.45</v>
      </c>
      <c r="E4440" s="16" t="str">
        <f t="shared" si="69"/>
        <v>10259</v>
      </c>
    </row>
    <row r="4441" spans="1:5" x14ac:dyDescent="0.25">
      <c r="A4441" s="16">
        <v>10</v>
      </c>
      <c r="B4441" s="16">
        <v>2</v>
      </c>
      <c r="C4441" s="16">
        <v>60</v>
      </c>
      <c r="D4441" s="27">
        <v>0.45</v>
      </c>
      <c r="E4441" s="16" t="str">
        <f t="shared" si="69"/>
        <v>10260</v>
      </c>
    </row>
    <row r="4442" spans="1:5" x14ac:dyDescent="0.25">
      <c r="A4442" s="16">
        <v>10</v>
      </c>
      <c r="B4442" s="16">
        <v>3</v>
      </c>
      <c r="C4442" s="16">
        <v>1</v>
      </c>
      <c r="D4442" s="27">
        <v>0.45</v>
      </c>
      <c r="E4442" s="16" t="str">
        <f t="shared" si="69"/>
        <v>1031</v>
      </c>
    </row>
    <row r="4443" spans="1:5" x14ac:dyDescent="0.25">
      <c r="A4443" s="16">
        <v>10</v>
      </c>
      <c r="B4443" s="16">
        <v>3</v>
      </c>
      <c r="C4443" s="16">
        <v>2</v>
      </c>
      <c r="D4443" s="27">
        <v>0.45</v>
      </c>
      <c r="E4443" s="16" t="str">
        <f t="shared" si="69"/>
        <v>1032</v>
      </c>
    </row>
    <row r="4444" spans="1:5" x14ac:dyDescent="0.25">
      <c r="A4444" s="16">
        <v>10</v>
      </c>
      <c r="B4444" s="16">
        <v>3</v>
      </c>
      <c r="C4444" s="16">
        <v>3</v>
      </c>
      <c r="D4444" s="27">
        <v>0.45</v>
      </c>
      <c r="E4444" s="16" t="str">
        <f t="shared" si="69"/>
        <v>1033</v>
      </c>
    </row>
    <row r="4445" spans="1:5" x14ac:dyDescent="0.25">
      <c r="A4445" s="16">
        <v>10</v>
      </c>
      <c r="B4445" s="16">
        <v>3</v>
      </c>
      <c r="C4445" s="16">
        <v>4</v>
      </c>
      <c r="D4445" s="27">
        <v>0.45</v>
      </c>
      <c r="E4445" s="16" t="str">
        <f t="shared" si="69"/>
        <v>1034</v>
      </c>
    </row>
    <row r="4446" spans="1:5" x14ac:dyDescent="0.25">
      <c r="A4446" s="16">
        <v>10</v>
      </c>
      <c r="B4446" s="16">
        <v>3</v>
      </c>
      <c r="C4446" s="16">
        <v>5</v>
      </c>
      <c r="D4446" s="27">
        <v>0.45</v>
      </c>
      <c r="E4446" s="16" t="str">
        <f t="shared" si="69"/>
        <v>1035</v>
      </c>
    </row>
    <row r="4447" spans="1:5" x14ac:dyDescent="0.25">
      <c r="A4447" s="16">
        <v>10</v>
      </c>
      <c r="B4447" s="16">
        <v>3</v>
      </c>
      <c r="C4447" s="16">
        <v>6</v>
      </c>
      <c r="D4447" s="27">
        <v>0.45</v>
      </c>
      <c r="E4447" s="16" t="str">
        <f t="shared" si="69"/>
        <v>1036</v>
      </c>
    </row>
    <row r="4448" spans="1:5" x14ac:dyDescent="0.25">
      <c r="A4448" s="16">
        <v>10</v>
      </c>
      <c r="B4448" s="16">
        <v>3</v>
      </c>
      <c r="C4448" s="16">
        <v>7</v>
      </c>
      <c r="D4448" s="27">
        <v>0.45</v>
      </c>
      <c r="E4448" s="16" t="str">
        <f t="shared" si="69"/>
        <v>1037</v>
      </c>
    </row>
    <row r="4449" spans="1:5" x14ac:dyDescent="0.25">
      <c r="A4449" s="16">
        <v>10</v>
      </c>
      <c r="B4449" s="16">
        <v>3</v>
      </c>
      <c r="C4449" s="16">
        <v>8</v>
      </c>
      <c r="D4449" s="27">
        <v>0.45</v>
      </c>
      <c r="E4449" s="16" t="str">
        <f t="shared" si="69"/>
        <v>1038</v>
      </c>
    </row>
    <row r="4450" spans="1:5" x14ac:dyDescent="0.25">
      <c r="A4450" s="16">
        <v>10</v>
      </c>
      <c r="B4450" s="16">
        <v>3</v>
      </c>
      <c r="C4450" s="16">
        <v>9</v>
      </c>
      <c r="D4450" s="27">
        <v>0.45</v>
      </c>
      <c r="E4450" s="16" t="str">
        <f t="shared" si="69"/>
        <v>1039</v>
      </c>
    </row>
    <row r="4451" spans="1:5" x14ac:dyDescent="0.25">
      <c r="A4451" s="16">
        <v>10</v>
      </c>
      <c r="B4451" s="16">
        <v>3</v>
      </c>
      <c r="C4451" s="16">
        <v>10</v>
      </c>
      <c r="D4451" s="27">
        <v>0.45</v>
      </c>
      <c r="E4451" s="16" t="str">
        <f t="shared" si="69"/>
        <v>10310</v>
      </c>
    </row>
    <row r="4452" spans="1:5" x14ac:dyDescent="0.25">
      <c r="A4452" s="16">
        <v>10</v>
      </c>
      <c r="B4452" s="16">
        <v>3</v>
      </c>
      <c r="C4452" s="16">
        <v>11</v>
      </c>
      <c r="D4452" s="27">
        <v>0.45</v>
      </c>
      <c r="E4452" s="16" t="str">
        <f t="shared" si="69"/>
        <v>10311</v>
      </c>
    </row>
    <row r="4453" spans="1:5" x14ac:dyDescent="0.25">
      <c r="A4453" s="16">
        <v>10</v>
      </c>
      <c r="B4453" s="16">
        <v>3</v>
      </c>
      <c r="C4453" s="16">
        <v>12</v>
      </c>
      <c r="D4453" s="27">
        <v>0.45</v>
      </c>
      <c r="E4453" s="16" t="str">
        <f t="shared" si="69"/>
        <v>10312</v>
      </c>
    </row>
    <row r="4454" spans="1:5" x14ac:dyDescent="0.25">
      <c r="A4454" s="16">
        <v>10</v>
      </c>
      <c r="B4454" s="16">
        <v>3</v>
      </c>
      <c r="C4454" s="16">
        <v>13</v>
      </c>
      <c r="D4454" s="27">
        <v>0.45</v>
      </c>
      <c r="E4454" s="16" t="str">
        <f t="shared" si="69"/>
        <v>10313</v>
      </c>
    </row>
    <row r="4455" spans="1:5" x14ac:dyDescent="0.25">
      <c r="A4455" s="16">
        <v>10</v>
      </c>
      <c r="B4455" s="16">
        <v>3</v>
      </c>
      <c r="C4455" s="16">
        <v>14</v>
      </c>
      <c r="D4455" s="27">
        <v>0.35000000000000003</v>
      </c>
      <c r="E4455" s="16" t="str">
        <f t="shared" si="69"/>
        <v>10314</v>
      </c>
    </row>
    <row r="4456" spans="1:5" x14ac:dyDescent="0.25">
      <c r="A4456" s="16">
        <v>10</v>
      </c>
      <c r="B4456" s="16">
        <v>3</v>
      </c>
      <c r="C4456" s="16">
        <v>15</v>
      </c>
      <c r="D4456" s="27">
        <v>0.55000000000000004</v>
      </c>
      <c r="E4456" s="16" t="str">
        <f t="shared" si="69"/>
        <v>10315</v>
      </c>
    </row>
    <row r="4457" spans="1:5" x14ac:dyDescent="0.25">
      <c r="A4457" s="16">
        <v>10</v>
      </c>
      <c r="B4457" s="16">
        <v>3</v>
      </c>
      <c r="C4457" s="16">
        <v>16</v>
      </c>
      <c r="D4457" s="27">
        <v>0.45</v>
      </c>
      <c r="E4457" s="16" t="str">
        <f t="shared" si="69"/>
        <v>10316</v>
      </c>
    </row>
    <row r="4458" spans="1:5" x14ac:dyDescent="0.25">
      <c r="A4458" s="16">
        <v>10</v>
      </c>
      <c r="B4458" s="16">
        <v>3</v>
      </c>
      <c r="C4458" s="16">
        <v>17</v>
      </c>
      <c r="D4458" s="27">
        <v>0.45</v>
      </c>
      <c r="E4458" s="16" t="str">
        <f t="shared" si="69"/>
        <v>10317</v>
      </c>
    </row>
    <row r="4459" spans="1:5" x14ac:dyDescent="0.25">
      <c r="A4459" s="16">
        <v>10</v>
      </c>
      <c r="B4459" s="16">
        <v>3</v>
      </c>
      <c r="C4459" s="16">
        <v>18</v>
      </c>
      <c r="D4459" s="27">
        <v>0.45</v>
      </c>
      <c r="E4459" s="16" t="str">
        <f t="shared" si="69"/>
        <v>10318</v>
      </c>
    </row>
    <row r="4460" spans="1:5" x14ac:dyDescent="0.25">
      <c r="A4460" s="16">
        <v>10</v>
      </c>
      <c r="B4460" s="16">
        <v>3</v>
      </c>
      <c r="C4460" s="16">
        <v>19</v>
      </c>
      <c r="D4460" s="27">
        <v>0.45</v>
      </c>
      <c r="E4460" s="16" t="str">
        <f t="shared" si="69"/>
        <v>10319</v>
      </c>
    </row>
    <row r="4461" spans="1:5" x14ac:dyDescent="0.25">
      <c r="A4461" s="16">
        <v>10</v>
      </c>
      <c r="B4461" s="16">
        <v>3</v>
      </c>
      <c r="C4461" s="16">
        <v>20</v>
      </c>
      <c r="D4461" s="27">
        <v>0.45</v>
      </c>
      <c r="E4461" s="16" t="str">
        <f t="shared" si="69"/>
        <v>10320</v>
      </c>
    </row>
    <row r="4462" spans="1:5" x14ac:dyDescent="0.25">
      <c r="A4462" s="16">
        <v>10</v>
      </c>
      <c r="B4462" s="16">
        <v>3</v>
      </c>
      <c r="C4462" s="16">
        <v>21</v>
      </c>
      <c r="D4462" s="27">
        <v>0.45</v>
      </c>
      <c r="E4462" s="16" t="str">
        <f t="shared" si="69"/>
        <v>10321</v>
      </c>
    </row>
    <row r="4463" spans="1:5" x14ac:dyDescent="0.25">
      <c r="A4463" s="16">
        <v>10</v>
      </c>
      <c r="B4463" s="16">
        <v>3</v>
      </c>
      <c r="C4463" s="16">
        <v>22</v>
      </c>
      <c r="D4463" s="27">
        <v>0.45</v>
      </c>
      <c r="E4463" s="16" t="str">
        <f t="shared" si="69"/>
        <v>10322</v>
      </c>
    </row>
    <row r="4464" spans="1:5" x14ac:dyDescent="0.25">
      <c r="A4464" s="16">
        <v>10</v>
      </c>
      <c r="B4464" s="16">
        <v>3</v>
      </c>
      <c r="C4464" s="16">
        <v>23</v>
      </c>
      <c r="D4464" s="27">
        <v>0.45</v>
      </c>
      <c r="E4464" s="16" t="str">
        <f t="shared" si="69"/>
        <v>10323</v>
      </c>
    </row>
    <row r="4465" spans="1:5" x14ac:dyDescent="0.25">
      <c r="A4465" s="16">
        <v>10</v>
      </c>
      <c r="B4465" s="16">
        <v>3</v>
      </c>
      <c r="C4465" s="16">
        <v>24</v>
      </c>
      <c r="D4465" s="27">
        <v>0.45</v>
      </c>
      <c r="E4465" s="16" t="str">
        <f t="shared" si="69"/>
        <v>10324</v>
      </c>
    </row>
    <row r="4466" spans="1:5" x14ac:dyDescent="0.25">
      <c r="A4466" s="16">
        <v>10</v>
      </c>
      <c r="B4466" s="16">
        <v>3</v>
      </c>
      <c r="C4466" s="16">
        <v>25</v>
      </c>
      <c r="D4466" s="27">
        <v>0.45</v>
      </c>
      <c r="E4466" s="16" t="str">
        <f t="shared" si="69"/>
        <v>10325</v>
      </c>
    </row>
    <row r="4467" spans="1:5" x14ac:dyDescent="0.25">
      <c r="A4467" s="16">
        <v>10</v>
      </c>
      <c r="B4467" s="16">
        <v>3</v>
      </c>
      <c r="C4467" s="16">
        <v>26</v>
      </c>
      <c r="D4467" s="27">
        <v>0.45</v>
      </c>
      <c r="E4467" s="16" t="str">
        <f t="shared" si="69"/>
        <v>10326</v>
      </c>
    </row>
    <row r="4468" spans="1:5" x14ac:dyDescent="0.25">
      <c r="A4468" s="16">
        <v>10</v>
      </c>
      <c r="B4468" s="16">
        <v>3</v>
      </c>
      <c r="C4468" s="16">
        <v>27</v>
      </c>
      <c r="D4468" s="27">
        <v>0.45</v>
      </c>
      <c r="E4468" s="16" t="str">
        <f t="shared" si="69"/>
        <v>10327</v>
      </c>
    </row>
    <row r="4469" spans="1:5" x14ac:dyDescent="0.25">
      <c r="A4469" s="16">
        <v>10</v>
      </c>
      <c r="B4469" s="16">
        <v>3</v>
      </c>
      <c r="C4469" s="16">
        <v>28</v>
      </c>
      <c r="D4469" s="27">
        <v>0.65</v>
      </c>
      <c r="E4469" s="16" t="str">
        <f t="shared" si="69"/>
        <v>10328</v>
      </c>
    </row>
    <row r="4470" spans="1:5" x14ac:dyDescent="0.25">
      <c r="A4470" s="16">
        <v>10</v>
      </c>
      <c r="B4470" s="16">
        <v>3</v>
      </c>
      <c r="C4470" s="16">
        <v>29</v>
      </c>
      <c r="D4470" s="27">
        <v>0.15</v>
      </c>
      <c r="E4470" s="16" t="str">
        <f t="shared" si="69"/>
        <v>10329</v>
      </c>
    </row>
    <row r="4471" spans="1:5" x14ac:dyDescent="0.25">
      <c r="A4471" s="16">
        <v>10</v>
      </c>
      <c r="B4471" s="16">
        <v>3</v>
      </c>
      <c r="C4471" s="16">
        <v>30</v>
      </c>
      <c r="D4471" s="27">
        <v>0.4</v>
      </c>
      <c r="E4471" s="16" t="str">
        <f t="shared" si="69"/>
        <v>10330</v>
      </c>
    </row>
    <row r="4472" spans="1:5" x14ac:dyDescent="0.25">
      <c r="A4472" s="16">
        <v>10</v>
      </c>
      <c r="B4472" s="16">
        <v>3</v>
      </c>
      <c r="C4472" s="16">
        <v>31</v>
      </c>
      <c r="D4472" s="27">
        <v>0.2</v>
      </c>
      <c r="E4472" s="16" t="str">
        <f t="shared" si="69"/>
        <v>10331</v>
      </c>
    </row>
    <row r="4473" spans="1:5" x14ac:dyDescent="0.25">
      <c r="A4473" s="16">
        <v>10</v>
      </c>
      <c r="B4473" s="16">
        <v>3</v>
      </c>
      <c r="C4473" s="16">
        <v>32</v>
      </c>
      <c r="D4473" s="27">
        <v>0.8</v>
      </c>
      <c r="E4473" s="16" t="str">
        <f t="shared" si="69"/>
        <v>10332</v>
      </c>
    </row>
    <row r="4474" spans="1:5" x14ac:dyDescent="0.25">
      <c r="A4474" s="16">
        <v>10</v>
      </c>
      <c r="B4474" s="16">
        <v>3</v>
      </c>
      <c r="C4474" s="16">
        <v>33</v>
      </c>
      <c r="D4474" s="27">
        <v>0.5</v>
      </c>
      <c r="E4474" s="16" t="str">
        <f t="shared" si="69"/>
        <v>10333</v>
      </c>
    </row>
    <row r="4475" spans="1:5" x14ac:dyDescent="0.25">
      <c r="A4475" s="16">
        <v>10</v>
      </c>
      <c r="B4475" s="16">
        <v>3</v>
      </c>
      <c r="C4475" s="16">
        <v>34</v>
      </c>
      <c r="D4475" s="27">
        <v>0.5</v>
      </c>
      <c r="E4475" s="16" t="str">
        <f t="shared" si="69"/>
        <v>10334</v>
      </c>
    </row>
    <row r="4476" spans="1:5" x14ac:dyDescent="0.25">
      <c r="A4476" s="16">
        <v>10</v>
      </c>
      <c r="B4476" s="16">
        <v>3</v>
      </c>
      <c r="C4476" s="16">
        <v>35</v>
      </c>
      <c r="D4476" s="27">
        <v>0.5</v>
      </c>
      <c r="E4476" s="16" t="str">
        <f t="shared" si="69"/>
        <v>10335</v>
      </c>
    </row>
    <row r="4477" spans="1:5" x14ac:dyDescent="0.25">
      <c r="A4477" s="16">
        <v>10</v>
      </c>
      <c r="B4477" s="16">
        <v>3</v>
      </c>
      <c r="C4477" s="16">
        <v>36</v>
      </c>
      <c r="D4477" s="27">
        <v>0.5</v>
      </c>
      <c r="E4477" s="16" t="str">
        <f t="shared" si="69"/>
        <v>10336</v>
      </c>
    </row>
    <row r="4478" spans="1:5" x14ac:dyDescent="0.25">
      <c r="A4478" s="16">
        <v>10</v>
      </c>
      <c r="B4478" s="16">
        <v>3</v>
      </c>
      <c r="C4478" s="16">
        <v>37</v>
      </c>
      <c r="D4478" s="27">
        <v>0.5</v>
      </c>
      <c r="E4478" s="16" t="str">
        <f t="shared" si="69"/>
        <v>10337</v>
      </c>
    </row>
    <row r="4479" spans="1:5" x14ac:dyDescent="0.25">
      <c r="A4479" s="16">
        <v>10</v>
      </c>
      <c r="B4479" s="16">
        <v>3</v>
      </c>
      <c r="C4479" s="16">
        <v>38</v>
      </c>
      <c r="D4479" s="27">
        <v>0.5</v>
      </c>
      <c r="E4479" s="16" t="str">
        <f t="shared" si="69"/>
        <v>10338</v>
      </c>
    </row>
    <row r="4480" spans="1:5" x14ac:dyDescent="0.25">
      <c r="A4480" s="16">
        <v>10</v>
      </c>
      <c r="B4480" s="16">
        <v>3</v>
      </c>
      <c r="C4480" s="16">
        <v>39</v>
      </c>
      <c r="D4480" s="27">
        <v>0.5</v>
      </c>
      <c r="E4480" s="16" t="str">
        <f t="shared" si="69"/>
        <v>10339</v>
      </c>
    </row>
    <row r="4481" spans="1:5" x14ac:dyDescent="0.25">
      <c r="A4481" s="16">
        <v>10</v>
      </c>
      <c r="B4481" s="16">
        <v>3</v>
      </c>
      <c r="C4481" s="16">
        <v>40</v>
      </c>
      <c r="D4481" s="27">
        <v>0.5</v>
      </c>
      <c r="E4481" s="16" t="str">
        <f t="shared" si="69"/>
        <v>10340</v>
      </c>
    </row>
    <row r="4482" spans="1:5" x14ac:dyDescent="0.25">
      <c r="A4482" s="16">
        <v>10</v>
      </c>
      <c r="B4482" s="16">
        <v>3</v>
      </c>
      <c r="C4482" s="16">
        <v>41</v>
      </c>
      <c r="D4482" s="27">
        <v>0.5</v>
      </c>
      <c r="E4482" s="16" t="str">
        <f t="shared" si="69"/>
        <v>10341</v>
      </c>
    </row>
    <row r="4483" spans="1:5" x14ac:dyDescent="0.25">
      <c r="A4483" s="16">
        <v>10</v>
      </c>
      <c r="B4483" s="16">
        <v>3</v>
      </c>
      <c r="C4483" s="16">
        <v>42</v>
      </c>
      <c r="D4483" s="27">
        <v>0.5</v>
      </c>
      <c r="E4483" s="16" t="str">
        <f t="shared" ref="E4483:E4546" si="70">A4483&amp;B4483&amp;C4483</f>
        <v>10342</v>
      </c>
    </row>
    <row r="4484" spans="1:5" x14ac:dyDescent="0.25">
      <c r="A4484" s="16">
        <v>10</v>
      </c>
      <c r="B4484" s="16">
        <v>3</v>
      </c>
      <c r="C4484" s="16">
        <v>43</v>
      </c>
      <c r="D4484" s="27">
        <v>0.4</v>
      </c>
      <c r="E4484" s="16" t="str">
        <f t="shared" si="70"/>
        <v>10343</v>
      </c>
    </row>
    <row r="4485" spans="1:5" x14ac:dyDescent="0.25">
      <c r="A4485" s="16">
        <v>10</v>
      </c>
      <c r="B4485" s="16">
        <v>3</v>
      </c>
      <c r="C4485" s="16">
        <v>44</v>
      </c>
      <c r="D4485" s="27">
        <v>0.6</v>
      </c>
      <c r="E4485" s="16" t="str">
        <f t="shared" si="70"/>
        <v>10344</v>
      </c>
    </row>
    <row r="4486" spans="1:5" x14ac:dyDescent="0.25">
      <c r="A4486" s="16">
        <v>10</v>
      </c>
      <c r="B4486" s="16">
        <v>3</v>
      </c>
      <c r="C4486" s="16">
        <v>45</v>
      </c>
      <c r="D4486" s="27">
        <v>0.5</v>
      </c>
      <c r="E4486" s="16" t="str">
        <f t="shared" si="70"/>
        <v>10345</v>
      </c>
    </row>
    <row r="4487" spans="1:5" x14ac:dyDescent="0.25">
      <c r="A4487" s="16">
        <v>10</v>
      </c>
      <c r="B4487" s="16">
        <v>3</v>
      </c>
      <c r="C4487" s="16">
        <v>46</v>
      </c>
      <c r="D4487" s="27">
        <v>0.5</v>
      </c>
      <c r="E4487" s="16" t="str">
        <f t="shared" si="70"/>
        <v>10346</v>
      </c>
    </row>
    <row r="4488" spans="1:5" x14ac:dyDescent="0.25">
      <c r="A4488" s="16">
        <v>10</v>
      </c>
      <c r="B4488" s="16">
        <v>3</v>
      </c>
      <c r="C4488" s="16">
        <v>47</v>
      </c>
      <c r="D4488" s="27">
        <v>0.5</v>
      </c>
      <c r="E4488" s="16" t="str">
        <f t="shared" si="70"/>
        <v>10347</v>
      </c>
    </row>
    <row r="4489" spans="1:5" x14ac:dyDescent="0.25">
      <c r="A4489" s="16">
        <v>10</v>
      </c>
      <c r="B4489" s="16">
        <v>3</v>
      </c>
      <c r="C4489" s="16">
        <v>48</v>
      </c>
      <c r="D4489" s="27">
        <v>0.5</v>
      </c>
      <c r="E4489" s="16" t="str">
        <f t="shared" si="70"/>
        <v>10348</v>
      </c>
    </row>
    <row r="4490" spans="1:5" x14ac:dyDescent="0.25">
      <c r="A4490" s="16">
        <v>10</v>
      </c>
      <c r="B4490" s="16">
        <v>3</v>
      </c>
      <c r="C4490" s="16">
        <v>49</v>
      </c>
      <c r="D4490" s="27">
        <v>0.5</v>
      </c>
      <c r="E4490" s="16" t="str">
        <f t="shared" si="70"/>
        <v>10349</v>
      </c>
    </row>
    <row r="4491" spans="1:5" x14ac:dyDescent="0.25">
      <c r="A4491" s="16">
        <v>10</v>
      </c>
      <c r="B4491" s="16">
        <v>3</v>
      </c>
      <c r="C4491" s="16">
        <v>50</v>
      </c>
      <c r="D4491" s="27">
        <v>0.5</v>
      </c>
      <c r="E4491" s="16" t="str">
        <f t="shared" si="70"/>
        <v>10350</v>
      </c>
    </row>
    <row r="4492" spans="1:5" x14ac:dyDescent="0.25">
      <c r="A4492" s="16">
        <v>10</v>
      </c>
      <c r="B4492" s="16">
        <v>3</v>
      </c>
      <c r="C4492" s="16">
        <v>51</v>
      </c>
      <c r="D4492" s="27">
        <v>0.5</v>
      </c>
      <c r="E4492" s="16" t="str">
        <f t="shared" si="70"/>
        <v>10351</v>
      </c>
    </row>
    <row r="4493" spans="1:5" x14ac:dyDescent="0.25">
      <c r="A4493" s="16">
        <v>10</v>
      </c>
      <c r="B4493" s="16">
        <v>3</v>
      </c>
      <c r="C4493" s="16">
        <v>52</v>
      </c>
      <c r="D4493" s="27">
        <v>0.5</v>
      </c>
      <c r="E4493" s="16" t="str">
        <f t="shared" si="70"/>
        <v>10352</v>
      </c>
    </row>
    <row r="4494" spans="1:5" x14ac:dyDescent="0.25">
      <c r="A4494" s="16">
        <v>10</v>
      </c>
      <c r="B4494" s="16">
        <v>3</v>
      </c>
      <c r="C4494" s="16">
        <v>53</v>
      </c>
      <c r="D4494" s="27">
        <v>0.5</v>
      </c>
      <c r="E4494" s="16" t="str">
        <f t="shared" si="70"/>
        <v>10353</v>
      </c>
    </row>
    <row r="4495" spans="1:5" x14ac:dyDescent="0.25">
      <c r="A4495" s="16">
        <v>10</v>
      </c>
      <c r="B4495" s="16">
        <v>3</v>
      </c>
      <c r="C4495" s="16">
        <v>54</v>
      </c>
      <c r="D4495" s="27">
        <v>0.5</v>
      </c>
      <c r="E4495" s="16" t="str">
        <f t="shared" si="70"/>
        <v>10354</v>
      </c>
    </row>
    <row r="4496" spans="1:5" x14ac:dyDescent="0.25">
      <c r="A4496" s="16">
        <v>10</v>
      </c>
      <c r="B4496" s="16">
        <v>3</v>
      </c>
      <c r="C4496" s="16">
        <v>55</v>
      </c>
      <c r="D4496" s="27">
        <v>0.5</v>
      </c>
      <c r="E4496" s="16" t="str">
        <f t="shared" si="70"/>
        <v>10355</v>
      </c>
    </row>
    <row r="4497" spans="1:5" x14ac:dyDescent="0.25">
      <c r="A4497" s="16">
        <v>10</v>
      </c>
      <c r="B4497" s="16">
        <v>3</v>
      </c>
      <c r="C4497" s="16">
        <v>56</v>
      </c>
      <c r="D4497" s="27">
        <v>0.5</v>
      </c>
      <c r="E4497" s="16" t="str">
        <f t="shared" si="70"/>
        <v>10356</v>
      </c>
    </row>
    <row r="4498" spans="1:5" x14ac:dyDescent="0.25">
      <c r="A4498" s="16">
        <v>10</v>
      </c>
      <c r="B4498" s="16">
        <v>3</v>
      </c>
      <c r="C4498" s="16">
        <v>57</v>
      </c>
      <c r="D4498" s="27">
        <v>0.5</v>
      </c>
      <c r="E4498" s="16" t="str">
        <f t="shared" si="70"/>
        <v>10357</v>
      </c>
    </row>
    <row r="4499" spans="1:5" x14ac:dyDescent="0.25">
      <c r="A4499" s="16">
        <v>10</v>
      </c>
      <c r="B4499" s="16">
        <v>3</v>
      </c>
      <c r="C4499" s="16">
        <v>58</v>
      </c>
      <c r="D4499" s="27">
        <v>0.5</v>
      </c>
      <c r="E4499" s="16" t="str">
        <f t="shared" si="70"/>
        <v>10358</v>
      </c>
    </row>
    <row r="4500" spans="1:5" x14ac:dyDescent="0.25">
      <c r="A4500" s="16">
        <v>10</v>
      </c>
      <c r="B4500" s="16">
        <v>3</v>
      </c>
      <c r="C4500" s="16">
        <v>59</v>
      </c>
      <c r="D4500" s="27">
        <v>0.5</v>
      </c>
      <c r="E4500" s="16" t="str">
        <f t="shared" si="70"/>
        <v>10359</v>
      </c>
    </row>
    <row r="4501" spans="1:5" x14ac:dyDescent="0.25">
      <c r="A4501" s="16">
        <v>10</v>
      </c>
      <c r="B4501" s="16">
        <v>3</v>
      </c>
      <c r="C4501" s="16">
        <v>60</v>
      </c>
      <c r="D4501" s="27">
        <v>0.5</v>
      </c>
      <c r="E4501" s="16" t="str">
        <f t="shared" si="70"/>
        <v>10360</v>
      </c>
    </row>
    <row r="4502" spans="1:5" x14ac:dyDescent="0.25">
      <c r="A4502" s="16">
        <v>10</v>
      </c>
      <c r="B4502" s="16">
        <v>4</v>
      </c>
      <c r="C4502" s="16">
        <v>1</v>
      </c>
      <c r="D4502" s="27">
        <v>0.5</v>
      </c>
      <c r="E4502" s="16" t="str">
        <f t="shared" si="70"/>
        <v>1041</v>
      </c>
    </row>
    <row r="4503" spans="1:5" x14ac:dyDescent="0.25">
      <c r="A4503" s="16">
        <v>10</v>
      </c>
      <c r="B4503" s="16">
        <v>4</v>
      </c>
      <c r="C4503" s="16">
        <v>2</v>
      </c>
      <c r="D4503" s="27">
        <v>0.5</v>
      </c>
      <c r="E4503" s="16" t="str">
        <f t="shared" si="70"/>
        <v>1042</v>
      </c>
    </row>
    <row r="4504" spans="1:5" x14ac:dyDescent="0.25">
      <c r="A4504" s="16">
        <v>10</v>
      </c>
      <c r="B4504" s="16">
        <v>4</v>
      </c>
      <c r="C4504" s="16">
        <v>3</v>
      </c>
      <c r="D4504" s="27">
        <v>0.5</v>
      </c>
      <c r="E4504" s="16" t="str">
        <f t="shared" si="70"/>
        <v>1043</v>
      </c>
    </row>
    <row r="4505" spans="1:5" x14ac:dyDescent="0.25">
      <c r="A4505" s="16">
        <v>10</v>
      </c>
      <c r="B4505" s="16">
        <v>4</v>
      </c>
      <c r="C4505" s="16">
        <v>4</v>
      </c>
      <c r="D4505" s="27">
        <v>0.5</v>
      </c>
      <c r="E4505" s="16" t="str">
        <f t="shared" si="70"/>
        <v>1044</v>
      </c>
    </row>
    <row r="4506" spans="1:5" x14ac:dyDescent="0.25">
      <c r="A4506" s="16">
        <v>10</v>
      </c>
      <c r="B4506" s="16">
        <v>4</v>
      </c>
      <c r="C4506" s="16">
        <v>5</v>
      </c>
      <c r="D4506" s="27">
        <v>0.5</v>
      </c>
      <c r="E4506" s="16" t="str">
        <f t="shared" si="70"/>
        <v>1045</v>
      </c>
    </row>
    <row r="4507" spans="1:5" x14ac:dyDescent="0.25">
      <c r="A4507" s="16">
        <v>10</v>
      </c>
      <c r="B4507" s="16">
        <v>4</v>
      </c>
      <c r="C4507" s="16">
        <v>6</v>
      </c>
      <c r="D4507" s="27">
        <v>0.3</v>
      </c>
      <c r="E4507" s="16" t="str">
        <f t="shared" si="70"/>
        <v>1046</v>
      </c>
    </row>
    <row r="4508" spans="1:5" x14ac:dyDescent="0.25">
      <c r="A4508" s="16">
        <v>10</v>
      </c>
      <c r="B4508" s="16">
        <v>4</v>
      </c>
      <c r="C4508" s="16">
        <v>7</v>
      </c>
      <c r="D4508" s="27">
        <v>0.75</v>
      </c>
      <c r="E4508" s="16" t="str">
        <f t="shared" si="70"/>
        <v>1047</v>
      </c>
    </row>
    <row r="4509" spans="1:5" x14ac:dyDescent="0.25">
      <c r="A4509" s="16">
        <v>10</v>
      </c>
      <c r="B4509" s="16">
        <v>4</v>
      </c>
      <c r="C4509" s="16">
        <v>8</v>
      </c>
      <c r="D4509" s="27">
        <v>0.4</v>
      </c>
      <c r="E4509" s="16" t="str">
        <f t="shared" si="70"/>
        <v>1048</v>
      </c>
    </row>
    <row r="4510" spans="1:5" x14ac:dyDescent="0.25">
      <c r="A4510" s="16">
        <v>10</v>
      </c>
      <c r="B4510" s="16">
        <v>4</v>
      </c>
      <c r="C4510" s="16">
        <v>9</v>
      </c>
      <c r="D4510" s="27">
        <v>0.55000000000000004</v>
      </c>
      <c r="E4510" s="16" t="str">
        <f t="shared" si="70"/>
        <v>1049</v>
      </c>
    </row>
    <row r="4511" spans="1:5" x14ac:dyDescent="0.25">
      <c r="A4511" s="16">
        <v>10</v>
      </c>
      <c r="B4511" s="16">
        <v>4</v>
      </c>
      <c r="C4511" s="16">
        <v>10</v>
      </c>
      <c r="D4511" s="27">
        <v>0.45</v>
      </c>
      <c r="E4511" s="16" t="str">
        <f t="shared" si="70"/>
        <v>10410</v>
      </c>
    </row>
    <row r="4512" spans="1:5" x14ac:dyDescent="0.25">
      <c r="A4512" s="16">
        <v>10</v>
      </c>
      <c r="B4512" s="16">
        <v>4</v>
      </c>
      <c r="C4512" s="16">
        <v>11</v>
      </c>
      <c r="D4512" s="27">
        <v>0.8</v>
      </c>
      <c r="E4512" s="16" t="str">
        <f t="shared" si="70"/>
        <v>10411</v>
      </c>
    </row>
    <row r="4513" spans="1:5" x14ac:dyDescent="0.25">
      <c r="A4513" s="16">
        <v>10</v>
      </c>
      <c r="B4513" s="16">
        <v>4</v>
      </c>
      <c r="C4513" s="16">
        <v>12</v>
      </c>
      <c r="D4513" s="27">
        <v>0.65</v>
      </c>
      <c r="E4513" s="16" t="str">
        <f t="shared" si="70"/>
        <v>10412</v>
      </c>
    </row>
    <row r="4514" spans="1:5" x14ac:dyDescent="0.25">
      <c r="A4514" s="16">
        <v>10</v>
      </c>
      <c r="B4514" s="16">
        <v>4</v>
      </c>
      <c r="C4514" s="16">
        <v>13</v>
      </c>
      <c r="D4514" s="27">
        <v>0.65</v>
      </c>
      <c r="E4514" s="16" t="str">
        <f t="shared" si="70"/>
        <v>10413</v>
      </c>
    </row>
    <row r="4515" spans="1:5" x14ac:dyDescent="0.25">
      <c r="A4515" s="16">
        <v>10</v>
      </c>
      <c r="B4515" s="16">
        <v>4</v>
      </c>
      <c r="C4515" s="16">
        <v>14</v>
      </c>
      <c r="D4515" s="27">
        <v>0.65</v>
      </c>
      <c r="E4515" s="16" t="str">
        <f t="shared" si="70"/>
        <v>10414</v>
      </c>
    </row>
    <row r="4516" spans="1:5" x14ac:dyDescent="0.25">
      <c r="A4516" s="16">
        <v>10</v>
      </c>
      <c r="B4516" s="16">
        <v>4</v>
      </c>
      <c r="C4516" s="16">
        <v>15</v>
      </c>
      <c r="D4516" s="27">
        <v>0.65</v>
      </c>
      <c r="E4516" s="16" t="str">
        <f t="shared" si="70"/>
        <v>10415</v>
      </c>
    </row>
    <row r="4517" spans="1:5" x14ac:dyDescent="0.25">
      <c r="A4517" s="16">
        <v>10</v>
      </c>
      <c r="B4517" s="16">
        <v>4</v>
      </c>
      <c r="C4517" s="16">
        <v>16</v>
      </c>
      <c r="D4517" s="27">
        <v>0.65</v>
      </c>
      <c r="E4517" s="16" t="str">
        <f t="shared" si="70"/>
        <v>10416</v>
      </c>
    </row>
    <row r="4518" spans="1:5" x14ac:dyDescent="0.25">
      <c r="A4518" s="16">
        <v>10</v>
      </c>
      <c r="B4518" s="16">
        <v>4</v>
      </c>
      <c r="C4518" s="16">
        <v>17</v>
      </c>
      <c r="D4518" s="27">
        <v>0.65</v>
      </c>
      <c r="E4518" s="16" t="str">
        <f t="shared" si="70"/>
        <v>10417</v>
      </c>
    </row>
    <row r="4519" spans="1:5" x14ac:dyDescent="0.25">
      <c r="A4519" s="16">
        <v>10</v>
      </c>
      <c r="B4519" s="16">
        <v>4</v>
      </c>
      <c r="C4519" s="16">
        <v>18</v>
      </c>
      <c r="D4519" s="27">
        <v>0.65</v>
      </c>
      <c r="E4519" s="16" t="str">
        <f t="shared" si="70"/>
        <v>10418</v>
      </c>
    </row>
    <row r="4520" spans="1:5" x14ac:dyDescent="0.25">
      <c r="A4520" s="16">
        <v>10</v>
      </c>
      <c r="B4520" s="16">
        <v>4</v>
      </c>
      <c r="C4520" s="16">
        <v>19</v>
      </c>
      <c r="D4520" s="27">
        <v>0.65</v>
      </c>
      <c r="E4520" s="16" t="str">
        <f t="shared" si="70"/>
        <v>10419</v>
      </c>
    </row>
    <row r="4521" spans="1:5" x14ac:dyDescent="0.25">
      <c r="A4521" s="16">
        <v>10</v>
      </c>
      <c r="B4521" s="16">
        <v>4</v>
      </c>
      <c r="C4521" s="16">
        <v>20</v>
      </c>
      <c r="D4521" s="27">
        <v>0.65</v>
      </c>
      <c r="E4521" s="16" t="str">
        <f t="shared" si="70"/>
        <v>10420</v>
      </c>
    </row>
    <row r="4522" spans="1:5" x14ac:dyDescent="0.25">
      <c r="A4522" s="16">
        <v>10</v>
      </c>
      <c r="B4522" s="16">
        <v>4</v>
      </c>
      <c r="C4522" s="16">
        <v>21</v>
      </c>
      <c r="D4522" s="27">
        <v>0.65</v>
      </c>
      <c r="E4522" s="16" t="str">
        <f t="shared" si="70"/>
        <v>10421</v>
      </c>
    </row>
    <row r="4523" spans="1:5" x14ac:dyDescent="0.25">
      <c r="A4523" s="16">
        <v>10</v>
      </c>
      <c r="B4523" s="16">
        <v>4</v>
      </c>
      <c r="C4523" s="16">
        <v>22</v>
      </c>
      <c r="D4523" s="27">
        <v>0.65</v>
      </c>
      <c r="E4523" s="16" t="str">
        <f t="shared" si="70"/>
        <v>10422</v>
      </c>
    </row>
    <row r="4524" spans="1:5" x14ac:dyDescent="0.25">
      <c r="A4524" s="16">
        <v>10</v>
      </c>
      <c r="B4524" s="16">
        <v>4</v>
      </c>
      <c r="C4524" s="16">
        <v>23</v>
      </c>
      <c r="D4524" s="27">
        <v>0.65</v>
      </c>
      <c r="E4524" s="16" t="str">
        <f t="shared" si="70"/>
        <v>10423</v>
      </c>
    </row>
    <row r="4525" spans="1:5" x14ac:dyDescent="0.25">
      <c r="A4525" s="16">
        <v>10</v>
      </c>
      <c r="B4525" s="16">
        <v>4</v>
      </c>
      <c r="C4525" s="16">
        <v>24</v>
      </c>
      <c r="D4525" s="27">
        <v>0.65</v>
      </c>
      <c r="E4525" s="16" t="str">
        <f t="shared" si="70"/>
        <v>10424</v>
      </c>
    </row>
    <row r="4526" spans="1:5" x14ac:dyDescent="0.25">
      <c r="A4526" s="16">
        <v>10</v>
      </c>
      <c r="B4526" s="16">
        <v>4</v>
      </c>
      <c r="C4526" s="16">
        <v>25</v>
      </c>
      <c r="D4526" s="27">
        <v>0.65</v>
      </c>
      <c r="E4526" s="16" t="str">
        <f t="shared" si="70"/>
        <v>10425</v>
      </c>
    </row>
    <row r="4527" spans="1:5" x14ac:dyDescent="0.25">
      <c r="A4527" s="16">
        <v>10</v>
      </c>
      <c r="B4527" s="16">
        <v>4</v>
      </c>
      <c r="C4527" s="16">
        <v>26</v>
      </c>
      <c r="D4527" s="27">
        <v>0.65</v>
      </c>
      <c r="E4527" s="16" t="str">
        <f t="shared" si="70"/>
        <v>10426</v>
      </c>
    </row>
    <row r="4528" spans="1:5" x14ac:dyDescent="0.25">
      <c r="A4528" s="16">
        <v>10</v>
      </c>
      <c r="B4528" s="16">
        <v>4</v>
      </c>
      <c r="C4528" s="16">
        <v>27</v>
      </c>
      <c r="D4528" s="27">
        <v>0.9</v>
      </c>
      <c r="E4528" s="16" t="str">
        <f t="shared" si="70"/>
        <v>10427</v>
      </c>
    </row>
    <row r="4529" spans="1:5" x14ac:dyDescent="0.25">
      <c r="A4529" s="16">
        <v>10</v>
      </c>
      <c r="B4529" s="16">
        <v>4</v>
      </c>
      <c r="C4529" s="16">
        <v>28</v>
      </c>
      <c r="D4529" s="27">
        <v>0.4</v>
      </c>
      <c r="E4529" s="16" t="str">
        <f t="shared" si="70"/>
        <v>10428</v>
      </c>
    </row>
    <row r="4530" spans="1:5" x14ac:dyDescent="0.25">
      <c r="A4530" s="16">
        <v>10</v>
      </c>
      <c r="B4530" s="16">
        <v>4</v>
      </c>
      <c r="C4530" s="16">
        <v>29</v>
      </c>
      <c r="D4530" s="27">
        <v>0.85</v>
      </c>
      <c r="E4530" s="16" t="str">
        <f t="shared" si="70"/>
        <v>10429</v>
      </c>
    </row>
    <row r="4531" spans="1:5" x14ac:dyDescent="0.25">
      <c r="A4531" s="16">
        <v>10</v>
      </c>
      <c r="B4531" s="16">
        <v>4</v>
      </c>
      <c r="C4531" s="16">
        <v>30</v>
      </c>
      <c r="D4531" s="27">
        <v>0.55000000000000004</v>
      </c>
      <c r="E4531" s="16" t="str">
        <f t="shared" si="70"/>
        <v>10430</v>
      </c>
    </row>
    <row r="4532" spans="1:5" x14ac:dyDescent="0.25">
      <c r="A4532" s="16">
        <v>10</v>
      </c>
      <c r="B4532" s="16">
        <v>4</v>
      </c>
      <c r="C4532" s="16">
        <v>31</v>
      </c>
      <c r="D4532" s="27">
        <v>0.70000000000000007</v>
      </c>
      <c r="E4532" s="16" t="str">
        <f t="shared" si="70"/>
        <v>10431</v>
      </c>
    </row>
    <row r="4533" spans="1:5" x14ac:dyDescent="0.25">
      <c r="A4533" s="16">
        <v>10</v>
      </c>
      <c r="B4533" s="16">
        <v>4</v>
      </c>
      <c r="C4533" s="16">
        <v>32</v>
      </c>
      <c r="D4533" s="27">
        <v>0.2</v>
      </c>
      <c r="E4533" s="16" t="str">
        <f t="shared" si="70"/>
        <v>10432</v>
      </c>
    </row>
    <row r="4534" spans="1:5" x14ac:dyDescent="0.25">
      <c r="A4534" s="16">
        <v>10</v>
      </c>
      <c r="B4534" s="16">
        <v>4</v>
      </c>
      <c r="C4534" s="16">
        <v>33</v>
      </c>
      <c r="D4534" s="27">
        <v>0.4</v>
      </c>
      <c r="E4534" s="16" t="str">
        <f t="shared" si="70"/>
        <v>10433</v>
      </c>
    </row>
    <row r="4535" spans="1:5" x14ac:dyDescent="0.25">
      <c r="A4535" s="16">
        <v>10</v>
      </c>
      <c r="B4535" s="16">
        <v>4</v>
      </c>
      <c r="C4535" s="16">
        <v>34</v>
      </c>
      <c r="D4535" s="27">
        <v>0.4</v>
      </c>
      <c r="E4535" s="16" t="str">
        <f t="shared" si="70"/>
        <v>10434</v>
      </c>
    </row>
    <row r="4536" spans="1:5" x14ac:dyDescent="0.25">
      <c r="A4536" s="16">
        <v>10</v>
      </c>
      <c r="B4536" s="16">
        <v>4</v>
      </c>
      <c r="C4536" s="16">
        <v>35</v>
      </c>
      <c r="D4536" s="27">
        <v>0.4</v>
      </c>
      <c r="E4536" s="16" t="str">
        <f t="shared" si="70"/>
        <v>10435</v>
      </c>
    </row>
    <row r="4537" spans="1:5" x14ac:dyDescent="0.25">
      <c r="A4537" s="16">
        <v>10</v>
      </c>
      <c r="B4537" s="16">
        <v>4</v>
      </c>
      <c r="C4537" s="16">
        <v>36</v>
      </c>
      <c r="D4537" s="27">
        <v>0.4</v>
      </c>
      <c r="E4537" s="16" t="str">
        <f t="shared" si="70"/>
        <v>10436</v>
      </c>
    </row>
    <row r="4538" spans="1:5" x14ac:dyDescent="0.25">
      <c r="A4538" s="16">
        <v>10</v>
      </c>
      <c r="B4538" s="16">
        <v>4</v>
      </c>
      <c r="C4538" s="16">
        <v>37</v>
      </c>
      <c r="D4538" s="27">
        <v>0.4</v>
      </c>
      <c r="E4538" s="16" t="str">
        <f t="shared" si="70"/>
        <v>10437</v>
      </c>
    </row>
    <row r="4539" spans="1:5" x14ac:dyDescent="0.25">
      <c r="A4539" s="16">
        <v>10</v>
      </c>
      <c r="B4539" s="16">
        <v>4</v>
      </c>
      <c r="C4539" s="16">
        <v>38</v>
      </c>
      <c r="D4539" s="27">
        <v>0.4</v>
      </c>
      <c r="E4539" s="16" t="str">
        <f t="shared" si="70"/>
        <v>10438</v>
      </c>
    </row>
    <row r="4540" spans="1:5" x14ac:dyDescent="0.25">
      <c r="A4540" s="16">
        <v>10</v>
      </c>
      <c r="B4540" s="16">
        <v>4</v>
      </c>
      <c r="C4540" s="16">
        <v>39</v>
      </c>
      <c r="D4540" s="27">
        <v>0.4</v>
      </c>
      <c r="E4540" s="16" t="str">
        <f t="shared" si="70"/>
        <v>10439</v>
      </c>
    </row>
    <row r="4541" spans="1:5" x14ac:dyDescent="0.25">
      <c r="A4541" s="16">
        <v>10</v>
      </c>
      <c r="B4541" s="16">
        <v>4</v>
      </c>
      <c r="C4541" s="16">
        <v>40</v>
      </c>
      <c r="D4541" s="27">
        <v>0.4</v>
      </c>
      <c r="E4541" s="16" t="str">
        <f t="shared" si="70"/>
        <v>10440</v>
      </c>
    </row>
    <row r="4542" spans="1:5" x14ac:dyDescent="0.25">
      <c r="A4542" s="16">
        <v>10</v>
      </c>
      <c r="B4542" s="16">
        <v>4</v>
      </c>
      <c r="C4542" s="16">
        <v>41</v>
      </c>
      <c r="D4542" s="27">
        <v>0.4</v>
      </c>
      <c r="E4542" s="16" t="str">
        <f t="shared" si="70"/>
        <v>10441</v>
      </c>
    </row>
    <row r="4543" spans="1:5" x14ac:dyDescent="0.25">
      <c r="A4543" s="16">
        <v>10</v>
      </c>
      <c r="B4543" s="16">
        <v>4</v>
      </c>
      <c r="C4543" s="16">
        <v>42</v>
      </c>
      <c r="D4543" s="27">
        <v>0.4</v>
      </c>
      <c r="E4543" s="16" t="str">
        <f t="shared" si="70"/>
        <v>10442</v>
      </c>
    </row>
    <row r="4544" spans="1:5" x14ac:dyDescent="0.25">
      <c r="A4544" s="16">
        <v>10</v>
      </c>
      <c r="B4544" s="16">
        <v>4</v>
      </c>
      <c r="C4544" s="16">
        <v>43</v>
      </c>
      <c r="D4544" s="27">
        <v>0.4</v>
      </c>
      <c r="E4544" s="16" t="str">
        <f t="shared" si="70"/>
        <v>10443</v>
      </c>
    </row>
    <row r="4545" spans="1:5" x14ac:dyDescent="0.25">
      <c r="A4545" s="16">
        <v>10</v>
      </c>
      <c r="B4545" s="16">
        <v>4</v>
      </c>
      <c r="C4545" s="16">
        <v>44</v>
      </c>
      <c r="D4545" s="27">
        <v>0.4</v>
      </c>
      <c r="E4545" s="16" t="str">
        <f t="shared" si="70"/>
        <v>10444</v>
      </c>
    </row>
    <row r="4546" spans="1:5" x14ac:dyDescent="0.25">
      <c r="A4546" s="16">
        <v>10</v>
      </c>
      <c r="B4546" s="16">
        <v>4</v>
      </c>
      <c r="C4546" s="16">
        <v>45</v>
      </c>
      <c r="D4546" s="27">
        <v>0.4</v>
      </c>
      <c r="E4546" s="16" t="str">
        <f t="shared" si="70"/>
        <v>10445</v>
      </c>
    </row>
    <row r="4547" spans="1:5" x14ac:dyDescent="0.25">
      <c r="A4547" s="16">
        <v>10</v>
      </c>
      <c r="B4547" s="16">
        <v>4</v>
      </c>
      <c r="C4547" s="16">
        <v>46</v>
      </c>
      <c r="D4547" s="27">
        <v>0.4</v>
      </c>
      <c r="E4547" s="16" t="str">
        <f t="shared" ref="E4547:E4610" si="71">A4547&amp;B4547&amp;C4547</f>
        <v>10446</v>
      </c>
    </row>
    <row r="4548" spans="1:5" x14ac:dyDescent="0.25">
      <c r="A4548" s="16">
        <v>10</v>
      </c>
      <c r="B4548" s="16">
        <v>4</v>
      </c>
      <c r="C4548" s="16">
        <v>47</v>
      </c>
      <c r="D4548" s="27">
        <v>0.4</v>
      </c>
      <c r="E4548" s="16" t="str">
        <f t="shared" si="71"/>
        <v>10447</v>
      </c>
    </row>
    <row r="4549" spans="1:5" x14ac:dyDescent="0.25">
      <c r="A4549" s="16">
        <v>10</v>
      </c>
      <c r="B4549" s="16">
        <v>4</v>
      </c>
      <c r="C4549" s="16">
        <v>48</v>
      </c>
      <c r="D4549" s="27">
        <v>0.4</v>
      </c>
      <c r="E4549" s="16" t="str">
        <f t="shared" si="71"/>
        <v>10448</v>
      </c>
    </row>
    <row r="4550" spans="1:5" x14ac:dyDescent="0.25">
      <c r="A4550" s="16">
        <v>10</v>
      </c>
      <c r="B4550" s="16">
        <v>4</v>
      </c>
      <c r="C4550" s="16">
        <v>49</v>
      </c>
      <c r="D4550" s="27">
        <v>0.4</v>
      </c>
      <c r="E4550" s="16" t="str">
        <f t="shared" si="71"/>
        <v>10449</v>
      </c>
    </row>
    <row r="4551" spans="1:5" x14ac:dyDescent="0.25">
      <c r="A4551" s="16">
        <v>10</v>
      </c>
      <c r="B4551" s="16">
        <v>4</v>
      </c>
      <c r="C4551" s="16">
        <v>50</v>
      </c>
      <c r="D4551" s="27">
        <v>0.4</v>
      </c>
      <c r="E4551" s="16" t="str">
        <f t="shared" si="71"/>
        <v>10450</v>
      </c>
    </row>
    <row r="4552" spans="1:5" x14ac:dyDescent="0.25">
      <c r="A4552" s="16">
        <v>10</v>
      </c>
      <c r="B4552" s="16">
        <v>4</v>
      </c>
      <c r="C4552" s="16">
        <v>51</v>
      </c>
      <c r="D4552" s="27">
        <v>0.4</v>
      </c>
      <c r="E4552" s="16" t="str">
        <f t="shared" si="71"/>
        <v>10451</v>
      </c>
    </row>
    <row r="4553" spans="1:5" x14ac:dyDescent="0.25">
      <c r="A4553" s="16">
        <v>10</v>
      </c>
      <c r="B4553" s="16">
        <v>4</v>
      </c>
      <c r="C4553" s="16">
        <v>52</v>
      </c>
      <c r="D4553" s="27">
        <v>0.4</v>
      </c>
      <c r="E4553" s="16" t="str">
        <f t="shared" si="71"/>
        <v>10452</v>
      </c>
    </row>
    <row r="4554" spans="1:5" x14ac:dyDescent="0.25">
      <c r="A4554" s="16">
        <v>10</v>
      </c>
      <c r="B4554" s="16">
        <v>4</v>
      </c>
      <c r="C4554" s="16">
        <v>53</v>
      </c>
      <c r="D4554" s="27">
        <v>0.2</v>
      </c>
      <c r="E4554" s="16" t="str">
        <f t="shared" si="71"/>
        <v>10453</v>
      </c>
    </row>
    <row r="4555" spans="1:5" x14ac:dyDescent="0.25">
      <c r="A4555" s="16">
        <v>10</v>
      </c>
      <c r="B4555" s="16">
        <v>4</v>
      </c>
      <c r="C4555" s="16">
        <v>54</v>
      </c>
      <c r="D4555" s="27">
        <v>0.65</v>
      </c>
      <c r="E4555" s="16" t="str">
        <f t="shared" si="71"/>
        <v>10454</v>
      </c>
    </row>
    <row r="4556" spans="1:5" x14ac:dyDescent="0.25">
      <c r="A4556" s="16">
        <v>10</v>
      </c>
      <c r="B4556" s="16">
        <v>4</v>
      </c>
      <c r="C4556" s="16">
        <v>55</v>
      </c>
      <c r="D4556" s="27">
        <v>0.3</v>
      </c>
      <c r="E4556" s="16" t="str">
        <f t="shared" si="71"/>
        <v>10455</v>
      </c>
    </row>
    <row r="4557" spans="1:5" x14ac:dyDescent="0.25">
      <c r="A4557" s="16">
        <v>10</v>
      </c>
      <c r="B4557" s="16">
        <v>4</v>
      </c>
      <c r="C4557" s="16">
        <v>56</v>
      </c>
      <c r="D4557" s="27">
        <v>0.55000000000000004</v>
      </c>
      <c r="E4557" s="16" t="str">
        <f t="shared" si="71"/>
        <v>10456</v>
      </c>
    </row>
    <row r="4558" spans="1:5" x14ac:dyDescent="0.25">
      <c r="A4558" s="16">
        <v>10</v>
      </c>
      <c r="B4558" s="16">
        <v>4</v>
      </c>
      <c r="C4558" s="16">
        <v>57</v>
      </c>
      <c r="D4558" s="27">
        <v>0.70000000000000007</v>
      </c>
      <c r="E4558" s="16" t="str">
        <f t="shared" si="71"/>
        <v>10457</v>
      </c>
    </row>
    <row r="4559" spans="1:5" x14ac:dyDescent="0.25">
      <c r="A4559" s="16">
        <v>10</v>
      </c>
      <c r="B4559" s="16">
        <v>4</v>
      </c>
      <c r="C4559" s="16">
        <v>58</v>
      </c>
      <c r="D4559" s="27">
        <v>0.5</v>
      </c>
      <c r="E4559" s="16" t="str">
        <f t="shared" si="71"/>
        <v>10458</v>
      </c>
    </row>
    <row r="4560" spans="1:5" x14ac:dyDescent="0.25">
      <c r="A4560" s="16">
        <v>10</v>
      </c>
      <c r="B4560" s="16">
        <v>4</v>
      </c>
      <c r="C4560" s="16">
        <v>59</v>
      </c>
      <c r="D4560" s="27">
        <v>0.5</v>
      </c>
      <c r="E4560" s="16" t="str">
        <f t="shared" si="71"/>
        <v>10459</v>
      </c>
    </row>
    <row r="4561" spans="1:5" x14ac:dyDescent="0.25">
      <c r="A4561" s="16">
        <v>10</v>
      </c>
      <c r="B4561" s="16">
        <v>4</v>
      </c>
      <c r="C4561" s="16">
        <v>60</v>
      </c>
      <c r="D4561" s="27">
        <v>0.5</v>
      </c>
      <c r="E4561" s="16" t="str">
        <f t="shared" si="71"/>
        <v>10460</v>
      </c>
    </row>
    <row r="4562" spans="1:5" x14ac:dyDescent="0.25">
      <c r="A4562" s="16">
        <v>10</v>
      </c>
      <c r="B4562" s="16">
        <v>5</v>
      </c>
      <c r="C4562" s="16">
        <v>1</v>
      </c>
      <c r="D4562" s="27">
        <v>0.5</v>
      </c>
      <c r="E4562" s="16" t="str">
        <f t="shared" si="71"/>
        <v>1051</v>
      </c>
    </row>
    <row r="4563" spans="1:5" x14ac:dyDescent="0.25">
      <c r="A4563" s="16">
        <v>10</v>
      </c>
      <c r="B4563" s="16">
        <v>5</v>
      </c>
      <c r="C4563" s="16">
        <v>2</v>
      </c>
      <c r="D4563" s="27">
        <v>0.5</v>
      </c>
      <c r="E4563" s="16" t="str">
        <f t="shared" si="71"/>
        <v>1052</v>
      </c>
    </row>
    <row r="4564" spans="1:5" x14ac:dyDescent="0.25">
      <c r="A4564" s="16">
        <v>10</v>
      </c>
      <c r="B4564" s="16">
        <v>5</v>
      </c>
      <c r="C4564" s="16">
        <v>3</v>
      </c>
      <c r="D4564" s="27">
        <v>0.5</v>
      </c>
      <c r="E4564" s="16" t="str">
        <f t="shared" si="71"/>
        <v>1053</v>
      </c>
    </row>
    <row r="4565" spans="1:5" x14ac:dyDescent="0.25">
      <c r="A4565" s="16">
        <v>10</v>
      </c>
      <c r="B4565" s="16">
        <v>5</v>
      </c>
      <c r="C4565" s="16">
        <v>4</v>
      </c>
      <c r="D4565" s="27">
        <v>0.5</v>
      </c>
      <c r="E4565" s="16" t="str">
        <f t="shared" si="71"/>
        <v>1054</v>
      </c>
    </row>
    <row r="4566" spans="1:5" x14ac:dyDescent="0.25">
      <c r="A4566" s="16">
        <v>10</v>
      </c>
      <c r="B4566" s="16">
        <v>5</v>
      </c>
      <c r="C4566" s="16">
        <v>5</v>
      </c>
      <c r="D4566" s="27">
        <v>0.5</v>
      </c>
      <c r="E4566" s="16" t="str">
        <f t="shared" si="71"/>
        <v>1055</v>
      </c>
    </row>
    <row r="4567" spans="1:5" x14ac:dyDescent="0.25">
      <c r="A4567" s="16">
        <v>10</v>
      </c>
      <c r="B4567" s="16">
        <v>5</v>
      </c>
      <c r="C4567" s="16">
        <v>6</v>
      </c>
      <c r="D4567" s="27">
        <v>0.5</v>
      </c>
      <c r="E4567" s="16" t="str">
        <f t="shared" si="71"/>
        <v>1056</v>
      </c>
    </row>
    <row r="4568" spans="1:5" x14ac:dyDescent="0.25">
      <c r="A4568" s="16">
        <v>10</v>
      </c>
      <c r="B4568" s="16">
        <v>5</v>
      </c>
      <c r="C4568" s="16">
        <v>7</v>
      </c>
      <c r="D4568" s="27">
        <v>0.5</v>
      </c>
      <c r="E4568" s="16" t="str">
        <f t="shared" si="71"/>
        <v>1057</v>
      </c>
    </row>
    <row r="4569" spans="1:5" x14ac:dyDescent="0.25">
      <c r="A4569" s="16">
        <v>10</v>
      </c>
      <c r="B4569" s="16">
        <v>5</v>
      </c>
      <c r="C4569" s="16">
        <v>8</v>
      </c>
      <c r="D4569" s="27">
        <v>0.4</v>
      </c>
      <c r="E4569" s="16" t="str">
        <f t="shared" si="71"/>
        <v>1058</v>
      </c>
    </row>
    <row r="4570" spans="1:5" x14ac:dyDescent="0.25">
      <c r="A4570" s="16">
        <v>10</v>
      </c>
      <c r="B4570" s="16">
        <v>5</v>
      </c>
      <c r="C4570" s="16">
        <v>9</v>
      </c>
      <c r="D4570" s="27">
        <v>0.6</v>
      </c>
      <c r="E4570" s="16" t="str">
        <f t="shared" si="71"/>
        <v>1059</v>
      </c>
    </row>
    <row r="4571" spans="1:5" x14ac:dyDescent="0.25">
      <c r="A4571" s="16">
        <v>10</v>
      </c>
      <c r="B4571" s="16">
        <v>5</v>
      </c>
      <c r="C4571" s="16">
        <v>10</v>
      </c>
      <c r="D4571" s="27">
        <v>0.55000000000000004</v>
      </c>
      <c r="E4571" s="16" t="str">
        <f t="shared" si="71"/>
        <v>10510</v>
      </c>
    </row>
    <row r="4572" spans="1:5" x14ac:dyDescent="0.25">
      <c r="A4572" s="16">
        <v>10</v>
      </c>
      <c r="B4572" s="16">
        <v>5</v>
      </c>
      <c r="C4572" s="16">
        <v>11</v>
      </c>
      <c r="D4572" s="27">
        <v>0.70000000000000007</v>
      </c>
      <c r="E4572" s="16" t="str">
        <f t="shared" si="71"/>
        <v>10511</v>
      </c>
    </row>
    <row r="4573" spans="1:5" x14ac:dyDescent="0.25">
      <c r="A4573" s="16">
        <v>10</v>
      </c>
      <c r="B4573" s="16">
        <v>5</v>
      </c>
      <c r="C4573" s="16">
        <v>12</v>
      </c>
      <c r="D4573" s="27">
        <v>0.3</v>
      </c>
      <c r="E4573" s="16" t="str">
        <f t="shared" si="71"/>
        <v>10512</v>
      </c>
    </row>
    <row r="4574" spans="1:5" x14ac:dyDescent="0.25">
      <c r="A4574" s="16">
        <v>10</v>
      </c>
      <c r="B4574" s="16">
        <v>5</v>
      </c>
      <c r="C4574" s="16">
        <v>13</v>
      </c>
      <c r="D4574" s="27">
        <v>0.4</v>
      </c>
      <c r="E4574" s="16" t="str">
        <f t="shared" si="71"/>
        <v>10513</v>
      </c>
    </row>
    <row r="4575" spans="1:5" x14ac:dyDescent="0.25">
      <c r="A4575" s="16">
        <v>10</v>
      </c>
      <c r="B4575" s="16">
        <v>5</v>
      </c>
      <c r="C4575" s="16">
        <v>14</v>
      </c>
      <c r="D4575" s="27">
        <v>0.55000000000000004</v>
      </c>
      <c r="E4575" s="16" t="str">
        <f t="shared" si="71"/>
        <v>10514</v>
      </c>
    </row>
    <row r="4576" spans="1:5" x14ac:dyDescent="0.25">
      <c r="A4576" s="16">
        <v>10</v>
      </c>
      <c r="B4576" s="16">
        <v>5</v>
      </c>
      <c r="C4576" s="16">
        <v>15</v>
      </c>
      <c r="D4576" s="27">
        <v>0.55000000000000004</v>
      </c>
      <c r="E4576" s="16" t="str">
        <f t="shared" si="71"/>
        <v>10515</v>
      </c>
    </row>
    <row r="4577" spans="1:5" x14ac:dyDescent="0.25">
      <c r="A4577" s="16">
        <v>10</v>
      </c>
      <c r="B4577" s="16">
        <v>5</v>
      </c>
      <c r="C4577" s="16">
        <v>16</v>
      </c>
      <c r="D4577" s="27">
        <v>0.55000000000000004</v>
      </c>
      <c r="E4577" s="16" t="str">
        <f t="shared" si="71"/>
        <v>10516</v>
      </c>
    </row>
    <row r="4578" spans="1:5" x14ac:dyDescent="0.25">
      <c r="A4578" s="16">
        <v>10</v>
      </c>
      <c r="B4578" s="16">
        <v>5</v>
      </c>
      <c r="C4578" s="16">
        <v>17</v>
      </c>
      <c r="D4578" s="27">
        <v>0.55000000000000004</v>
      </c>
      <c r="E4578" s="16" t="str">
        <f t="shared" si="71"/>
        <v>10517</v>
      </c>
    </row>
    <row r="4579" spans="1:5" x14ac:dyDescent="0.25">
      <c r="A4579" s="16">
        <v>10</v>
      </c>
      <c r="B4579" s="16">
        <v>5</v>
      </c>
      <c r="C4579" s="16">
        <v>18</v>
      </c>
      <c r="D4579" s="27">
        <v>0.5</v>
      </c>
      <c r="E4579" s="16" t="str">
        <f t="shared" si="71"/>
        <v>10518</v>
      </c>
    </row>
    <row r="4580" spans="1:5" x14ac:dyDescent="0.25">
      <c r="A4580" s="16">
        <v>10</v>
      </c>
      <c r="B4580" s="16">
        <v>5</v>
      </c>
      <c r="C4580" s="16">
        <v>19</v>
      </c>
      <c r="D4580" s="27">
        <v>0.6</v>
      </c>
      <c r="E4580" s="16" t="str">
        <f t="shared" si="71"/>
        <v>10519</v>
      </c>
    </row>
    <row r="4581" spans="1:5" x14ac:dyDescent="0.25">
      <c r="A4581" s="16">
        <v>10</v>
      </c>
      <c r="B4581" s="16">
        <v>5</v>
      </c>
      <c r="C4581" s="16">
        <v>20</v>
      </c>
      <c r="D4581" s="27">
        <v>0.55000000000000004</v>
      </c>
      <c r="E4581" s="16" t="str">
        <f t="shared" si="71"/>
        <v>10520</v>
      </c>
    </row>
    <row r="4582" spans="1:5" x14ac:dyDescent="0.25">
      <c r="A4582" s="16">
        <v>10</v>
      </c>
      <c r="B4582" s="16">
        <v>5</v>
      </c>
      <c r="C4582" s="16">
        <v>21</v>
      </c>
      <c r="D4582" s="27">
        <v>0.55000000000000004</v>
      </c>
      <c r="E4582" s="16" t="str">
        <f t="shared" si="71"/>
        <v>10521</v>
      </c>
    </row>
    <row r="4583" spans="1:5" x14ac:dyDescent="0.25">
      <c r="A4583" s="16">
        <v>10</v>
      </c>
      <c r="B4583" s="16">
        <v>5</v>
      </c>
      <c r="C4583" s="16">
        <v>22</v>
      </c>
      <c r="D4583" s="27">
        <v>0.55000000000000004</v>
      </c>
      <c r="E4583" s="16" t="str">
        <f t="shared" si="71"/>
        <v>10522</v>
      </c>
    </row>
    <row r="4584" spans="1:5" x14ac:dyDescent="0.25">
      <c r="A4584" s="16">
        <v>10</v>
      </c>
      <c r="B4584" s="16">
        <v>5</v>
      </c>
      <c r="C4584" s="16">
        <v>23</v>
      </c>
      <c r="D4584" s="27">
        <v>0.55000000000000004</v>
      </c>
      <c r="E4584" s="16" t="str">
        <f t="shared" si="71"/>
        <v>10523</v>
      </c>
    </row>
    <row r="4585" spans="1:5" x14ac:dyDescent="0.25">
      <c r="A4585" s="16">
        <v>10</v>
      </c>
      <c r="B4585" s="16">
        <v>5</v>
      </c>
      <c r="C4585" s="16">
        <v>24</v>
      </c>
      <c r="D4585" s="27">
        <v>0.55000000000000004</v>
      </c>
      <c r="E4585" s="16" t="str">
        <f t="shared" si="71"/>
        <v>10524</v>
      </c>
    </row>
    <row r="4586" spans="1:5" x14ac:dyDescent="0.25">
      <c r="A4586" s="16">
        <v>10</v>
      </c>
      <c r="B4586" s="16">
        <v>5</v>
      </c>
      <c r="C4586" s="16">
        <v>25</v>
      </c>
      <c r="D4586" s="27">
        <v>0.55000000000000004</v>
      </c>
      <c r="E4586" s="16" t="str">
        <f t="shared" si="71"/>
        <v>10525</v>
      </c>
    </row>
    <row r="4587" spans="1:5" x14ac:dyDescent="0.25">
      <c r="A4587" s="16">
        <v>10</v>
      </c>
      <c r="B4587" s="16">
        <v>5</v>
      </c>
      <c r="C4587" s="16">
        <v>26</v>
      </c>
      <c r="D4587" s="27">
        <v>0.55000000000000004</v>
      </c>
      <c r="E4587" s="16" t="str">
        <f t="shared" si="71"/>
        <v>10526</v>
      </c>
    </row>
    <row r="4588" spans="1:5" x14ac:dyDescent="0.25">
      <c r="A4588" s="16">
        <v>10</v>
      </c>
      <c r="B4588" s="16">
        <v>5</v>
      </c>
      <c r="C4588" s="16">
        <v>27</v>
      </c>
      <c r="D4588" s="27">
        <v>0.55000000000000004</v>
      </c>
      <c r="E4588" s="16" t="str">
        <f t="shared" si="71"/>
        <v>10527</v>
      </c>
    </row>
    <row r="4589" spans="1:5" x14ac:dyDescent="0.25">
      <c r="A4589" s="16">
        <v>10</v>
      </c>
      <c r="B4589" s="16">
        <v>5</v>
      </c>
      <c r="C4589" s="16">
        <v>28</v>
      </c>
      <c r="D4589" s="27">
        <v>0.55000000000000004</v>
      </c>
      <c r="E4589" s="16" t="str">
        <f t="shared" si="71"/>
        <v>10528</v>
      </c>
    </row>
    <row r="4590" spans="1:5" x14ac:dyDescent="0.25">
      <c r="A4590" s="16">
        <v>10</v>
      </c>
      <c r="B4590" s="16">
        <v>5</v>
      </c>
      <c r="C4590" s="16">
        <v>29</v>
      </c>
      <c r="D4590" s="27">
        <v>0.55000000000000004</v>
      </c>
      <c r="E4590" s="16" t="str">
        <f t="shared" si="71"/>
        <v>10529</v>
      </c>
    </row>
    <row r="4591" spans="1:5" x14ac:dyDescent="0.25">
      <c r="A4591" s="16">
        <v>10</v>
      </c>
      <c r="B4591" s="16">
        <v>5</v>
      </c>
      <c r="C4591" s="16">
        <v>30</v>
      </c>
      <c r="D4591" s="27">
        <v>0.55000000000000004</v>
      </c>
      <c r="E4591" s="16" t="str">
        <f t="shared" si="71"/>
        <v>10530</v>
      </c>
    </row>
    <row r="4592" spans="1:5" x14ac:dyDescent="0.25">
      <c r="A4592" s="16">
        <v>10</v>
      </c>
      <c r="B4592" s="16">
        <v>5</v>
      </c>
      <c r="C4592" s="16">
        <v>31</v>
      </c>
      <c r="D4592" s="27">
        <v>0.55000000000000004</v>
      </c>
      <c r="E4592" s="16" t="str">
        <f t="shared" si="71"/>
        <v>10531</v>
      </c>
    </row>
    <row r="4593" spans="1:5" x14ac:dyDescent="0.25">
      <c r="A4593" s="16">
        <v>10</v>
      </c>
      <c r="B4593" s="16">
        <v>5</v>
      </c>
      <c r="C4593" s="16">
        <v>32</v>
      </c>
      <c r="D4593" s="27">
        <v>0.55000000000000004</v>
      </c>
      <c r="E4593" s="16" t="str">
        <f t="shared" si="71"/>
        <v>10532</v>
      </c>
    </row>
    <row r="4594" spans="1:5" x14ac:dyDescent="0.25">
      <c r="A4594" s="16">
        <v>10</v>
      </c>
      <c r="B4594" s="16">
        <v>5</v>
      </c>
      <c r="C4594" s="16">
        <v>33</v>
      </c>
      <c r="D4594" s="27">
        <v>0.55000000000000004</v>
      </c>
      <c r="E4594" s="16" t="str">
        <f t="shared" si="71"/>
        <v>10533</v>
      </c>
    </row>
    <row r="4595" spans="1:5" x14ac:dyDescent="0.25">
      <c r="A4595" s="16">
        <v>10</v>
      </c>
      <c r="B4595" s="16">
        <v>5</v>
      </c>
      <c r="C4595" s="16">
        <v>34</v>
      </c>
      <c r="D4595" s="27">
        <v>0.55000000000000004</v>
      </c>
      <c r="E4595" s="16" t="str">
        <f t="shared" si="71"/>
        <v>10534</v>
      </c>
    </row>
    <row r="4596" spans="1:5" x14ac:dyDescent="0.25">
      <c r="A4596" s="16">
        <v>10</v>
      </c>
      <c r="B4596" s="16">
        <v>5</v>
      </c>
      <c r="C4596" s="16">
        <v>35</v>
      </c>
      <c r="D4596" s="27">
        <v>0.55000000000000004</v>
      </c>
      <c r="E4596" s="16" t="str">
        <f t="shared" si="71"/>
        <v>10535</v>
      </c>
    </row>
    <row r="4597" spans="1:5" x14ac:dyDescent="0.25">
      <c r="A4597" s="16">
        <v>10</v>
      </c>
      <c r="B4597" s="16">
        <v>5</v>
      </c>
      <c r="C4597" s="16">
        <v>36</v>
      </c>
      <c r="D4597" s="27">
        <v>0.55000000000000004</v>
      </c>
      <c r="E4597" s="16" t="str">
        <f t="shared" si="71"/>
        <v>10536</v>
      </c>
    </row>
    <row r="4598" spans="1:5" x14ac:dyDescent="0.25">
      <c r="A4598" s="16">
        <v>10</v>
      </c>
      <c r="B4598" s="16">
        <v>5</v>
      </c>
      <c r="C4598" s="16">
        <v>37</v>
      </c>
      <c r="D4598" s="27">
        <v>0.55000000000000004</v>
      </c>
      <c r="E4598" s="16" t="str">
        <f t="shared" si="71"/>
        <v>10537</v>
      </c>
    </row>
    <row r="4599" spans="1:5" x14ac:dyDescent="0.25">
      <c r="A4599" s="16">
        <v>10</v>
      </c>
      <c r="B4599" s="16">
        <v>5</v>
      </c>
      <c r="C4599" s="16">
        <v>38</v>
      </c>
      <c r="D4599" s="27">
        <v>0.65</v>
      </c>
      <c r="E4599" s="16" t="str">
        <f t="shared" si="71"/>
        <v>10538</v>
      </c>
    </row>
    <row r="4600" spans="1:5" x14ac:dyDescent="0.25">
      <c r="A4600" s="16">
        <v>10</v>
      </c>
      <c r="B4600" s="16">
        <v>5</v>
      </c>
      <c r="C4600" s="16">
        <v>39</v>
      </c>
      <c r="D4600" s="27">
        <v>0.5</v>
      </c>
      <c r="E4600" s="16" t="str">
        <f t="shared" si="71"/>
        <v>10539</v>
      </c>
    </row>
    <row r="4601" spans="1:5" x14ac:dyDescent="0.25">
      <c r="A4601" s="16">
        <v>10</v>
      </c>
      <c r="B4601" s="16">
        <v>5</v>
      </c>
      <c r="C4601" s="16">
        <v>40</v>
      </c>
      <c r="D4601" s="27">
        <v>0.85</v>
      </c>
      <c r="E4601" s="16" t="str">
        <f t="shared" si="71"/>
        <v>10540</v>
      </c>
    </row>
    <row r="4602" spans="1:5" x14ac:dyDescent="0.25">
      <c r="A4602" s="16">
        <v>10</v>
      </c>
      <c r="B4602" s="16">
        <v>5</v>
      </c>
      <c r="C4602" s="16">
        <v>41</v>
      </c>
      <c r="D4602" s="27">
        <v>0.75</v>
      </c>
      <c r="E4602" s="16" t="str">
        <f t="shared" si="71"/>
        <v>10541</v>
      </c>
    </row>
    <row r="4603" spans="1:5" x14ac:dyDescent="0.25">
      <c r="A4603" s="16">
        <v>10</v>
      </c>
      <c r="B4603" s="16">
        <v>5</v>
      </c>
      <c r="C4603" s="16">
        <v>42</v>
      </c>
      <c r="D4603" s="27">
        <v>0.95000000000000007</v>
      </c>
      <c r="E4603" s="16" t="str">
        <f t="shared" si="71"/>
        <v>10542</v>
      </c>
    </row>
    <row r="4604" spans="1:5" x14ac:dyDescent="0.25">
      <c r="A4604" s="16">
        <v>10</v>
      </c>
      <c r="B4604" s="16">
        <v>5</v>
      </c>
      <c r="C4604" s="16">
        <v>43</v>
      </c>
      <c r="D4604" s="27">
        <v>0.35000000000000003</v>
      </c>
      <c r="E4604" s="16" t="str">
        <f t="shared" si="71"/>
        <v>10543</v>
      </c>
    </row>
    <row r="4605" spans="1:5" x14ac:dyDescent="0.25">
      <c r="A4605" s="16">
        <v>10</v>
      </c>
      <c r="B4605" s="16">
        <v>5</v>
      </c>
      <c r="C4605" s="16">
        <v>44</v>
      </c>
      <c r="D4605" s="27">
        <v>0.75</v>
      </c>
      <c r="E4605" s="16" t="str">
        <f t="shared" si="71"/>
        <v>10544</v>
      </c>
    </row>
    <row r="4606" spans="1:5" x14ac:dyDescent="0.25">
      <c r="A4606" s="16">
        <v>10</v>
      </c>
      <c r="B4606" s="16">
        <v>5</v>
      </c>
      <c r="C4606" s="16">
        <v>45</v>
      </c>
      <c r="D4606" s="27">
        <v>0.45</v>
      </c>
      <c r="E4606" s="16" t="str">
        <f t="shared" si="71"/>
        <v>10545</v>
      </c>
    </row>
    <row r="4607" spans="1:5" x14ac:dyDescent="0.25">
      <c r="A4607" s="16">
        <v>10</v>
      </c>
      <c r="B4607" s="16">
        <v>5</v>
      </c>
      <c r="C4607" s="16">
        <v>46</v>
      </c>
      <c r="D4607" s="27">
        <v>0.65</v>
      </c>
      <c r="E4607" s="16" t="str">
        <f t="shared" si="71"/>
        <v>10546</v>
      </c>
    </row>
    <row r="4608" spans="1:5" x14ac:dyDescent="0.25">
      <c r="A4608" s="16">
        <v>10</v>
      </c>
      <c r="B4608" s="16">
        <v>5</v>
      </c>
      <c r="C4608" s="16">
        <v>47</v>
      </c>
      <c r="D4608" s="27">
        <v>0.65</v>
      </c>
      <c r="E4608" s="16" t="str">
        <f t="shared" si="71"/>
        <v>10547</v>
      </c>
    </row>
    <row r="4609" spans="1:5" x14ac:dyDescent="0.25">
      <c r="A4609" s="16">
        <v>10</v>
      </c>
      <c r="B4609" s="16">
        <v>5</v>
      </c>
      <c r="C4609" s="16">
        <v>48</v>
      </c>
      <c r="D4609" s="27">
        <v>0.65</v>
      </c>
      <c r="E4609" s="16" t="str">
        <f t="shared" si="71"/>
        <v>10548</v>
      </c>
    </row>
    <row r="4610" spans="1:5" x14ac:dyDescent="0.25">
      <c r="A4610" s="16">
        <v>10</v>
      </c>
      <c r="B4610" s="16">
        <v>5</v>
      </c>
      <c r="C4610" s="16">
        <v>49</v>
      </c>
      <c r="D4610" s="27">
        <v>0.65</v>
      </c>
      <c r="E4610" s="16" t="str">
        <f t="shared" si="71"/>
        <v>10549</v>
      </c>
    </row>
    <row r="4611" spans="1:5" x14ac:dyDescent="0.25">
      <c r="A4611" s="16">
        <v>10</v>
      </c>
      <c r="B4611" s="16">
        <v>5</v>
      </c>
      <c r="C4611" s="16">
        <v>50</v>
      </c>
      <c r="D4611" s="27">
        <v>0.65</v>
      </c>
      <c r="E4611" s="16" t="str">
        <f t="shared" ref="E4611:E4674" si="72">A4611&amp;B4611&amp;C4611</f>
        <v>10550</v>
      </c>
    </row>
    <row r="4612" spans="1:5" x14ac:dyDescent="0.25">
      <c r="A4612" s="16">
        <v>10</v>
      </c>
      <c r="B4612" s="16">
        <v>5</v>
      </c>
      <c r="C4612" s="16">
        <v>51</v>
      </c>
      <c r="D4612" s="27">
        <v>0.65</v>
      </c>
      <c r="E4612" s="16" t="str">
        <f t="shared" si="72"/>
        <v>10551</v>
      </c>
    </row>
    <row r="4613" spans="1:5" x14ac:dyDescent="0.25">
      <c r="A4613" s="16">
        <v>10</v>
      </c>
      <c r="B4613" s="16">
        <v>5</v>
      </c>
      <c r="C4613" s="16">
        <v>52</v>
      </c>
      <c r="D4613" s="27">
        <v>0.65</v>
      </c>
      <c r="E4613" s="16" t="str">
        <f t="shared" si="72"/>
        <v>10552</v>
      </c>
    </row>
    <row r="4614" spans="1:5" x14ac:dyDescent="0.25">
      <c r="A4614" s="16">
        <v>10</v>
      </c>
      <c r="B4614" s="16">
        <v>5</v>
      </c>
      <c r="C4614" s="16">
        <v>53</v>
      </c>
      <c r="D4614" s="27">
        <v>0.65</v>
      </c>
      <c r="E4614" s="16" t="str">
        <f t="shared" si="72"/>
        <v>10553</v>
      </c>
    </row>
    <row r="4615" spans="1:5" x14ac:dyDescent="0.25">
      <c r="A4615" s="16">
        <v>10</v>
      </c>
      <c r="B4615" s="16">
        <v>5</v>
      </c>
      <c r="C4615" s="16">
        <v>54</v>
      </c>
      <c r="D4615" s="27">
        <v>0.65</v>
      </c>
      <c r="E4615" s="16" t="str">
        <f t="shared" si="72"/>
        <v>10554</v>
      </c>
    </row>
    <row r="4616" spans="1:5" x14ac:dyDescent="0.25">
      <c r="A4616" s="16">
        <v>10</v>
      </c>
      <c r="B4616" s="16">
        <v>5</v>
      </c>
      <c r="C4616" s="16">
        <v>55</v>
      </c>
      <c r="D4616" s="27">
        <v>0.65</v>
      </c>
      <c r="E4616" s="16" t="str">
        <f t="shared" si="72"/>
        <v>10555</v>
      </c>
    </row>
    <row r="4617" spans="1:5" x14ac:dyDescent="0.25">
      <c r="A4617" s="16">
        <v>10</v>
      </c>
      <c r="B4617" s="16">
        <v>5</v>
      </c>
      <c r="C4617" s="16">
        <v>56</v>
      </c>
      <c r="D4617" s="27">
        <v>0.65</v>
      </c>
      <c r="E4617" s="16" t="str">
        <f t="shared" si="72"/>
        <v>10556</v>
      </c>
    </row>
    <row r="4618" spans="1:5" x14ac:dyDescent="0.25">
      <c r="A4618" s="16">
        <v>10</v>
      </c>
      <c r="B4618" s="16">
        <v>5</v>
      </c>
      <c r="C4618" s="16">
        <v>57</v>
      </c>
      <c r="D4618" s="27">
        <v>0.65</v>
      </c>
      <c r="E4618" s="16" t="str">
        <f t="shared" si="72"/>
        <v>10557</v>
      </c>
    </row>
    <row r="4619" spans="1:5" x14ac:dyDescent="0.25">
      <c r="A4619" s="16">
        <v>10</v>
      </c>
      <c r="B4619" s="16">
        <v>5</v>
      </c>
      <c r="C4619" s="16">
        <v>58</v>
      </c>
      <c r="D4619" s="27">
        <v>0.65</v>
      </c>
      <c r="E4619" s="16" t="str">
        <f t="shared" si="72"/>
        <v>10558</v>
      </c>
    </row>
    <row r="4620" spans="1:5" x14ac:dyDescent="0.25">
      <c r="A4620" s="16">
        <v>10</v>
      </c>
      <c r="B4620" s="16">
        <v>5</v>
      </c>
      <c r="C4620" s="16">
        <v>59</v>
      </c>
      <c r="D4620" s="27">
        <v>0.65</v>
      </c>
      <c r="E4620" s="16" t="str">
        <f t="shared" si="72"/>
        <v>10559</v>
      </c>
    </row>
    <row r="4621" spans="1:5" x14ac:dyDescent="0.25">
      <c r="A4621" s="16">
        <v>10</v>
      </c>
      <c r="B4621" s="16">
        <v>5</v>
      </c>
      <c r="C4621" s="16">
        <v>60</v>
      </c>
      <c r="D4621" s="27">
        <v>0.4</v>
      </c>
      <c r="E4621" s="16" t="str">
        <f t="shared" si="72"/>
        <v>10560</v>
      </c>
    </row>
    <row r="4622" spans="1:5" x14ac:dyDescent="0.25">
      <c r="A4622" s="16">
        <v>10</v>
      </c>
      <c r="B4622" s="16">
        <v>6</v>
      </c>
      <c r="C4622" s="16">
        <v>1</v>
      </c>
      <c r="D4622" s="27">
        <v>0.65</v>
      </c>
      <c r="E4622" s="16" t="str">
        <f t="shared" si="72"/>
        <v>1061</v>
      </c>
    </row>
    <row r="4623" spans="1:5" x14ac:dyDescent="0.25">
      <c r="A4623" s="16">
        <v>10</v>
      </c>
      <c r="B4623" s="16">
        <v>6</v>
      </c>
      <c r="C4623" s="16">
        <v>2</v>
      </c>
      <c r="D4623" s="27">
        <v>0.3</v>
      </c>
      <c r="E4623" s="16" t="str">
        <f t="shared" si="72"/>
        <v>1062</v>
      </c>
    </row>
    <row r="4624" spans="1:5" x14ac:dyDescent="0.25">
      <c r="A4624" s="16">
        <v>10</v>
      </c>
      <c r="B4624" s="16">
        <v>6</v>
      </c>
      <c r="C4624" s="16">
        <v>3</v>
      </c>
      <c r="D4624" s="27">
        <v>0.8</v>
      </c>
      <c r="E4624" s="16" t="str">
        <f t="shared" si="72"/>
        <v>1063</v>
      </c>
    </row>
    <row r="4625" spans="1:5" x14ac:dyDescent="0.25">
      <c r="A4625" s="16">
        <v>10</v>
      </c>
      <c r="B4625" s="16">
        <v>6</v>
      </c>
      <c r="C4625" s="16">
        <v>4</v>
      </c>
      <c r="D4625" s="27">
        <v>0.4</v>
      </c>
      <c r="E4625" s="16" t="str">
        <f t="shared" si="72"/>
        <v>1064</v>
      </c>
    </row>
    <row r="4626" spans="1:5" x14ac:dyDescent="0.25">
      <c r="A4626" s="16">
        <v>10</v>
      </c>
      <c r="B4626" s="16">
        <v>6</v>
      </c>
      <c r="C4626" s="16">
        <v>5</v>
      </c>
      <c r="D4626" s="27">
        <v>0.5</v>
      </c>
      <c r="E4626" s="16" t="str">
        <f t="shared" si="72"/>
        <v>1065</v>
      </c>
    </row>
    <row r="4627" spans="1:5" x14ac:dyDescent="0.25">
      <c r="A4627" s="16">
        <v>10</v>
      </c>
      <c r="B4627" s="16">
        <v>6</v>
      </c>
      <c r="C4627" s="16">
        <v>6</v>
      </c>
      <c r="D4627" s="27">
        <v>0.4</v>
      </c>
      <c r="E4627" s="16" t="str">
        <f t="shared" si="72"/>
        <v>1066</v>
      </c>
    </row>
    <row r="4628" spans="1:5" x14ac:dyDescent="0.25">
      <c r="A4628" s="16">
        <v>10</v>
      </c>
      <c r="B4628" s="16">
        <v>6</v>
      </c>
      <c r="C4628" s="16">
        <v>7</v>
      </c>
      <c r="D4628" s="27">
        <v>0.70000000000000007</v>
      </c>
      <c r="E4628" s="16" t="str">
        <f t="shared" si="72"/>
        <v>1067</v>
      </c>
    </row>
    <row r="4629" spans="1:5" x14ac:dyDescent="0.25">
      <c r="A4629" s="16">
        <v>10</v>
      </c>
      <c r="B4629" s="16">
        <v>6</v>
      </c>
      <c r="C4629" s="16">
        <v>8</v>
      </c>
      <c r="D4629" s="27">
        <v>0.5</v>
      </c>
      <c r="E4629" s="16" t="str">
        <f t="shared" si="72"/>
        <v>1068</v>
      </c>
    </row>
    <row r="4630" spans="1:5" x14ac:dyDescent="0.25">
      <c r="A4630" s="16">
        <v>10</v>
      </c>
      <c r="B4630" s="16">
        <v>6</v>
      </c>
      <c r="C4630" s="16">
        <v>9</v>
      </c>
      <c r="D4630" s="27">
        <v>0.5</v>
      </c>
      <c r="E4630" s="16" t="str">
        <f t="shared" si="72"/>
        <v>1069</v>
      </c>
    </row>
    <row r="4631" spans="1:5" x14ac:dyDescent="0.25">
      <c r="A4631" s="16">
        <v>10</v>
      </c>
      <c r="B4631" s="16">
        <v>6</v>
      </c>
      <c r="C4631" s="16">
        <v>10</v>
      </c>
      <c r="D4631" s="27">
        <v>0.5</v>
      </c>
      <c r="E4631" s="16" t="str">
        <f t="shared" si="72"/>
        <v>10610</v>
      </c>
    </row>
    <row r="4632" spans="1:5" x14ac:dyDescent="0.25">
      <c r="A4632" s="16">
        <v>10</v>
      </c>
      <c r="B4632" s="16">
        <v>6</v>
      </c>
      <c r="C4632" s="16">
        <v>11</v>
      </c>
      <c r="D4632" s="27">
        <v>0.5</v>
      </c>
      <c r="E4632" s="16" t="str">
        <f t="shared" si="72"/>
        <v>10611</v>
      </c>
    </row>
    <row r="4633" spans="1:5" x14ac:dyDescent="0.25">
      <c r="A4633" s="16">
        <v>10</v>
      </c>
      <c r="B4633" s="16">
        <v>6</v>
      </c>
      <c r="C4633" s="16">
        <v>12</v>
      </c>
      <c r="D4633" s="27">
        <v>0.5</v>
      </c>
      <c r="E4633" s="16" t="str">
        <f t="shared" si="72"/>
        <v>10612</v>
      </c>
    </row>
    <row r="4634" spans="1:5" x14ac:dyDescent="0.25">
      <c r="A4634" s="16">
        <v>10</v>
      </c>
      <c r="B4634" s="16">
        <v>6</v>
      </c>
      <c r="C4634" s="16">
        <v>13</v>
      </c>
      <c r="D4634" s="27">
        <v>0.5</v>
      </c>
      <c r="E4634" s="16" t="str">
        <f t="shared" si="72"/>
        <v>10613</v>
      </c>
    </row>
    <row r="4635" spans="1:5" x14ac:dyDescent="0.25">
      <c r="A4635" s="16">
        <v>10</v>
      </c>
      <c r="B4635" s="16">
        <v>6</v>
      </c>
      <c r="C4635" s="16">
        <v>14</v>
      </c>
      <c r="D4635" s="27">
        <v>0.5</v>
      </c>
      <c r="E4635" s="16" t="str">
        <f t="shared" si="72"/>
        <v>10614</v>
      </c>
    </row>
    <row r="4636" spans="1:5" x14ac:dyDescent="0.25">
      <c r="A4636" s="16">
        <v>10</v>
      </c>
      <c r="B4636" s="16">
        <v>6</v>
      </c>
      <c r="C4636" s="16">
        <v>15</v>
      </c>
      <c r="D4636" s="27">
        <v>0.5</v>
      </c>
      <c r="E4636" s="16" t="str">
        <f t="shared" si="72"/>
        <v>10615</v>
      </c>
    </row>
    <row r="4637" spans="1:5" x14ac:dyDescent="0.25">
      <c r="A4637" s="16">
        <v>10</v>
      </c>
      <c r="B4637" s="16">
        <v>6</v>
      </c>
      <c r="C4637" s="16">
        <v>16</v>
      </c>
      <c r="D4637" s="27">
        <v>0.5</v>
      </c>
      <c r="E4637" s="16" t="str">
        <f t="shared" si="72"/>
        <v>10616</v>
      </c>
    </row>
    <row r="4638" spans="1:5" x14ac:dyDescent="0.25">
      <c r="A4638" s="16">
        <v>10</v>
      </c>
      <c r="B4638" s="16">
        <v>6</v>
      </c>
      <c r="C4638" s="16">
        <v>17</v>
      </c>
      <c r="D4638" s="27">
        <v>0.5</v>
      </c>
      <c r="E4638" s="16" t="str">
        <f t="shared" si="72"/>
        <v>10617</v>
      </c>
    </row>
    <row r="4639" spans="1:5" x14ac:dyDescent="0.25">
      <c r="A4639" s="16">
        <v>10</v>
      </c>
      <c r="B4639" s="16">
        <v>6</v>
      </c>
      <c r="C4639" s="16">
        <v>18</v>
      </c>
      <c r="D4639" s="27">
        <v>0.5</v>
      </c>
      <c r="E4639" s="16" t="str">
        <f t="shared" si="72"/>
        <v>10618</v>
      </c>
    </row>
    <row r="4640" spans="1:5" x14ac:dyDescent="0.25">
      <c r="A4640" s="16">
        <v>10</v>
      </c>
      <c r="B4640" s="16">
        <v>6</v>
      </c>
      <c r="C4640" s="16">
        <v>19</v>
      </c>
      <c r="D4640" s="27">
        <v>0.5</v>
      </c>
      <c r="E4640" s="16" t="str">
        <f t="shared" si="72"/>
        <v>10619</v>
      </c>
    </row>
    <row r="4641" spans="1:5" x14ac:dyDescent="0.25">
      <c r="A4641" s="16">
        <v>10</v>
      </c>
      <c r="B4641" s="16">
        <v>6</v>
      </c>
      <c r="C4641" s="16">
        <v>20</v>
      </c>
      <c r="D4641" s="27">
        <v>0.5</v>
      </c>
      <c r="E4641" s="16" t="str">
        <f t="shared" si="72"/>
        <v>10620</v>
      </c>
    </row>
    <row r="4642" spans="1:5" x14ac:dyDescent="0.25">
      <c r="A4642" s="16">
        <v>10</v>
      </c>
      <c r="B4642" s="16">
        <v>6</v>
      </c>
      <c r="C4642" s="16">
        <v>21</v>
      </c>
      <c r="D4642" s="27">
        <v>0.5</v>
      </c>
      <c r="E4642" s="16" t="str">
        <f t="shared" si="72"/>
        <v>10621</v>
      </c>
    </row>
    <row r="4643" spans="1:5" x14ac:dyDescent="0.25">
      <c r="A4643" s="16">
        <v>10</v>
      </c>
      <c r="B4643" s="16">
        <v>6</v>
      </c>
      <c r="C4643" s="16">
        <v>22</v>
      </c>
      <c r="D4643" s="27">
        <v>0.5</v>
      </c>
      <c r="E4643" s="16" t="str">
        <f t="shared" si="72"/>
        <v>10622</v>
      </c>
    </row>
    <row r="4644" spans="1:5" x14ac:dyDescent="0.25">
      <c r="A4644" s="16">
        <v>10</v>
      </c>
      <c r="B4644" s="16">
        <v>6</v>
      </c>
      <c r="C4644" s="16">
        <v>23</v>
      </c>
      <c r="D4644" s="27">
        <v>0.5</v>
      </c>
      <c r="E4644" s="16" t="str">
        <f t="shared" si="72"/>
        <v>10623</v>
      </c>
    </row>
    <row r="4645" spans="1:5" x14ac:dyDescent="0.25">
      <c r="A4645" s="16">
        <v>10</v>
      </c>
      <c r="B4645" s="16">
        <v>6</v>
      </c>
      <c r="C4645" s="16">
        <v>24</v>
      </c>
      <c r="D4645" s="27">
        <v>0.70000000000000007</v>
      </c>
      <c r="E4645" s="16" t="str">
        <f t="shared" si="72"/>
        <v>10624</v>
      </c>
    </row>
    <row r="4646" spans="1:5" x14ac:dyDescent="0.25">
      <c r="A4646" s="16">
        <v>10</v>
      </c>
      <c r="B4646" s="16">
        <v>6</v>
      </c>
      <c r="C4646" s="16">
        <v>25</v>
      </c>
      <c r="D4646" s="27">
        <v>0.4</v>
      </c>
      <c r="E4646" s="16" t="str">
        <f t="shared" si="72"/>
        <v>10625</v>
      </c>
    </row>
    <row r="4647" spans="1:5" x14ac:dyDescent="0.25">
      <c r="A4647" s="16">
        <v>10</v>
      </c>
      <c r="B4647" s="16">
        <v>6</v>
      </c>
      <c r="C4647" s="16">
        <v>26</v>
      </c>
      <c r="D4647" s="27">
        <v>0.5</v>
      </c>
      <c r="E4647" s="16" t="str">
        <f t="shared" si="72"/>
        <v>10626</v>
      </c>
    </row>
    <row r="4648" spans="1:5" x14ac:dyDescent="0.25">
      <c r="A4648" s="16">
        <v>10</v>
      </c>
      <c r="B4648" s="16">
        <v>6</v>
      </c>
      <c r="C4648" s="16">
        <v>27</v>
      </c>
      <c r="D4648" s="27">
        <v>0.4</v>
      </c>
      <c r="E4648" s="16" t="str">
        <f t="shared" si="72"/>
        <v>10627</v>
      </c>
    </row>
    <row r="4649" spans="1:5" x14ac:dyDescent="0.25">
      <c r="A4649" s="16">
        <v>10</v>
      </c>
      <c r="B4649" s="16">
        <v>6</v>
      </c>
      <c r="C4649" s="16">
        <v>28</v>
      </c>
      <c r="D4649" s="27">
        <v>0.8</v>
      </c>
      <c r="E4649" s="16" t="str">
        <f t="shared" si="72"/>
        <v>10628</v>
      </c>
    </row>
    <row r="4650" spans="1:5" x14ac:dyDescent="0.25">
      <c r="A4650" s="16">
        <v>10</v>
      </c>
      <c r="B4650" s="16">
        <v>6</v>
      </c>
      <c r="C4650" s="16">
        <v>29</v>
      </c>
      <c r="D4650" s="27">
        <v>0.3</v>
      </c>
      <c r="E4650" s="16" t="str">
        <f t="shared" si="72"/>
        <v>10629</v>
      </c>
    </row>
    <row r="4651" spans="1:5" x14ac:dyDescent="0.25">
      <c r="A4651" s="16">
        <v>10</v>
      </c>
      <c r="B4651" s="16">
        <v>6</v>
      </c>
      <c r="C4651" s="16">
        <v>30</v>
      </c>
      <c r="D4651" s="27">
        <v>0.65</v>
      </c>
      <c r="E4651" s="16" t="str">
        <f t="shared" si="72"/>
        <v>10630</v>
      </c>
    </row>
    <row r="4652" spans="1:5" x14ac:dyDescent="0.25">
      <c r="A4652" s="16">
        <v>10</v>
      </c>
      <c r="B4652" s="16">
        <v>6</v>
      </c>
      <c r="C4652" s="16">
        <v>31</v>
      </c>
      <c r="D4652" s="27">
        <v>0.4</v>
      </c>
      <c r="E4652" s="16" t="str">
        <f t="shared" si="72"/>
        <v>10631</v>
      </c>
    </row>
    <row r="4653" spans="1:5" x14ac:dyDescent="0.25">
      <c r="A4653" s="16">
        <v>10</v>
      </c>
      <c r="B4653" s="16">
        <v>6</v>
      </c>
      <c r="C4653" s="16">
        <v>32</v>
      </c>
      <c r="D4653" s="27">
        <v>0.65</v>
      </c>
      <c r="E4653" s="16" t="str">
        <f t="shared" si="72"/>
        <v>10632</v>
      </c>
    </row>
    <row r="4654" spans="1:5" x14ac:dyDescent="0.25">
      <c r="A4654" s="16">
        <v>10</v>
      </c>
      <c r="B4654" s="16">
        <v>6</v>
      </c>
      <c r="C4654" s="16">
        <v>33</v>
      </c>
      <c r="D4654" s="27">
        <v>0.65</v>
      </c>
      <c r="E4654" s="16" t="str">
        <f t="shared" si="72"/>
        <v>10633</v>
      </c>
    </row>
    <row r="4655" spans="1:5" x14ac:dyDescent="0.25">
      <c r="A4655" s="16">
        <v>10</v>
      </c>
      <c r="B4655" s="16">
        <v>6</v>
      </c>
      <c r="C4655" s="16">
        <v>34</v>
      </c>
      <c r="D4655" s="27">
        <v>0.65</v>
      </c>
      <c r="E4655" s="16" t="str">
        <f t="shared" si="72"/>
        <v>10634</v>
      </c>
    </row>
    <row r="4656" spans="1:5" x14ac:dyDescent="0.25">
      <c r="A4656" s="16">
        <v>10</v>
      </c>
      <c r="B4656" s="16">
        <v>6</v>
      </c>
      <c r="C4656" s="16">
        <v>35</v>
      </c>
      <c r="D4656" s="27">
        <v>0.65</v>
      </c>
      <c r="E4656" s="16" t="str">
        <f t="shared" si="72"/>
        <v>10635</v>
      </c>
    </row>
    <row r="4657" spans="1:5" x14ac:dyDescent="0.25">
      <c r="A4657" s="16">
        <v>10</v>
      </c>
      <c r="B4657" s="16">
        <v>6</v>
      </c>
      <c r="C4657" s="16">
        <v>36</v>
      </c>
      <c r="D4657" s="27">
        <v>0.65</v>
      </c>
      <c r="E4657" s="16" t="str">
        <f t="shared" si="72"/>
        <v>10636</v>
      </c>
    </row>
    <row r="4658" spans="1:5" x14ac:dyDescent="0.25">
      <c r="A4658" s="16">
        <v>10</v>
      </c>
      <c r="B4658" s="16">
        <v>6</v>
      </c>
      <c r="C4658" s="16">
        <v>37</v>
      </c>
      <c r="D4658" s="27">
        <v>0.65</v>
      </c>
      <c r="E4658" s="16" t="str">
        <f t="shared" si="72"/>
        <v>10637</v>
      </c>
    </row>
    <row r="4659" spans="1:5" x14ac:dyDescent="0.25">
      <c r="A4659" s="16">
        <v>10</v>
      </c>
      <c r="B4659" s="16">
        <v>6</v>
      </c>
      <c r="C4659" s="16">
        <v>38</v>
      </c>
      <c r="D4659" s="27">
        <v>0.65</v>
      </c>
      <c r="E4659" s="16" t="str">
        <f t="shared" si="72"/>
        <v>10638</v>
      </c>
    </row>
    <row r="4660" spans="1:5" x14ac:dyDescent="0.25">
      <c r="A4660" s="16">
        <v>10</v>
      </c>
      <c r="B4660" s="16">
        <v>6</v>
      </c>
      <c r="C4660" s="16">
        <v>39</v>
      </c>
      <c r="D4660" s="27">
        <v>0.65</v>
      </c>
      <c r="E4660" s="16" t="str">
        <f t="shared" si="72"/>
        <v>10639</v>
      </c>
    </row>
    <row r="4661" spans="1:5" x14ac:dyDescent="0.25">
      <c r="A4661" s="16">
        <v>10</v>
      </c>
      <c r="B4661" s="16">
        <v>6</v>
      </c>
      <c r="C4661" s="16">
        <v>40</v>
      </c>
      <c r="D4661" s="27">
        <v>0.65</v>
      </c>
      <c r="E4661" s="16" t="str">
        <f t="shared" si="72"/>
        <v>10640</v>
      </c>
    </row>
    <row r="4662" spans="1:5" x14ac:dyDescent="0.25">
      <c r="A4662" s="16">
        <v>10</v>
      </c>
      <c r="B4662" s="16">
        <v>6</v>
      </c>
      <c r="C4662" s="16">
        <v>41</v>
      </c>
      <c r="D4662" s="27">
        <v>0.65</v>
      </c>
      <c r="E4662" s="16" t="str">
        <f t="shared" si="72"/>
        <v>10641</v>
      </c>
    </row>
    <row r="4663" spans="1:5" x14ac:dyDescent="0.25">
      <c r="A4663" s="16">
        <v>10</v>
      </c>
      <c r="B4663" s="16">
        <v>6</v>
      </c>
      <c r="C4663" s="16">
        <v>42</v>
      </c>
      <c r="D4663" s="27">
        <v>0.65</v>
      </c>
      <c r="E4663" s="16" t="str">
        <f t="shared" si="72"/>
        <v>10642</v>
      </c>
    </row>
    <row r="4664" spans="1:5" x14ac:dyDescent="0.25">
      <c r="A4664" s="16">
        <v>10</v>
      </c>
      <c r="B4664" s="16">
        <v>6</v>
      </c>
      <c r="C4664" s="16">
        <v>43</v>
      </c>
      <c r="D4664" s="27">
        <v>0.65</v>
      </c>
      <c r="E4664" s="16" t="str">
        <f t="shared" si="72"/>
        <v>10643</v>
      </c>
    </row>
    <row r="4665" spans="1:5" x14ac:dyDescent="0.25">
      <c r="A4665" s="16">
        <v>10</v>
      </c>
      <c r="B4665" s="16">
        <v>6</v>
      </c>
      <c r="C4665" s="16">
        <v>44</v>
      </c>
      <c r="D4665" s="27">
        <v>0.65</v>
      </c>
      <c r="E4665" s="16" t="str">
        <f t="shared" si="72"/>
        <v>10644</v>
      </c>
    </row>
    <row r="4666" spans="1:5" x14ac:dyDescent="0.25">
      <c r="A4666" s="16">
        <v>10</v>
      </c>
      <c r="B4666" s="16">
        <v>6</v>
      </c>
      <c r="C4666" s="16">
        <v>45</v>
      </c>
      <c r="D4666" s="27">
        <v>0.65</v>
      </c>
      <c r="E4666" s="16" t="str">
        <f t="shared" si="72"/>
        <v>10645</v>
      </c>
    </row>
    <row r="4667" spans="1:5" x14ac:dyDescent="0.25">
      <c r="A4667" s="16">
        <v>10</v>
      </c>
      <c r="B4667" s="16">
        <v>6</v>
      </c>
      <c r="C4667" s="16">
        <v>46</v>
      </c>
      <c r="D4667" s="27">
        <v>0.45</v>
      </c>
      <c r="E4667" s="16" t="str">
        <f t="shared" si="72"/>
        <v>10646</v>
      </c>
    </row>
    <row r="4668" spans="1:5" x14ac:dyDescent="0.25">
      <c r="A4668" s="16">
        <v>10</v>
      </c>
      <c r="B4668" s="16">
        <v>6</v>
      </c>
      <c r="C4668" s="16">
        <v>47</v>
      </c>
      <c r="D4668" s="27">
        <v>0.75</v>
      </c>
      <c r="E4668" s="16" t="str">
        <f t="shared" si="72"/>
        <v>10647</v>
      </c>
    </row>
    <row r="4669" spans="1:5" x14ac:dyDescent="0.25">
      <c r="A4669" s="16">
        <v>10</v>
      </c>
      <c r="B4669" s="16">
        <v>6</v>
      </c>
      <c r="C4669" s="16">
        <v>48</v>
      </c>
      <c r="D4669" s="27">
        <v>0.35000000000000003</v>
      </c>
      <c r="E4669" s="16" t="str">
        <f t="shared" si="72"/>
        <v>10648</v>
      </c>
    </row>
    <row r="4670" spans="1:5" x14ac:dyDescent="0.25">
      <c r="A4670" s="16">
        <v>10</v>
      </c>
      <c r="B4670" s="16">
        <v>6</v>
      </c>
      <c r="C4670" s="16">
        <v>49</v>
      </c>
      <c r="D4670" s="27">
        <v>0.95000000000000007</v>
      </c>
      <c r="E4670" s="16" t="str">
        <f t="shared" si="72"/>
        <v>10649</v>
      </c>
    </row>
    <row r="4671" spans="1:5" x14ac:dyDescent="0.25">
      <c r="A4671" s="16">
        <v>10</v>
      </c>
      <c r="B4671" s="16">
        <v>6</v>
      </c>
      <c r="C4671" s="16">
        <v>50</v>
      </c>
      <c r="D4671" s="27">
        <v>0.75</v>
      </c>
      <c r="E4671" s="16" t="str">
        <f t="shared" si="72"/>
        <v>10650</v>
      </c>
    </row>
    <row r="4672" spans="1:5" x14ac:dyDescent="0.25">
      <c r="A4672" s="16">
        <v>10</v>
      </c>
      <c r="B4672" s="16">
        <v>6</v>
      </c>
      <c r="C4672" s="16">
        <v>51</v>
      </c>
      <c r="D4672" s="27">
        <v>0.85</v>
      </c>
      <c r="E4672" s="16" t="str">
        <f t="shared" si="72"/>
        <v>10651</v>
      </c>
    </row>
    <row r="4673" spans="1:5" x14ac:dyDescent="0.25">
      <c r="A4673" s="16">
        <v>10</v>
      </c>
      <c r="B4673" s="16">
        <v>6</v>
      </c>
      <c r="C4673" s="16">
        <v>52</v>
      </c>
      <c r="D4673" s="27">
        <v>0.5</v>
      </c>
      <c r="E4673" s="16" t="str">
        <f t="shared" si="72"/>
        <v>10652</v>
      </c>
    </row>
    <row r="4674" spans="1:5" x14ac:dyDescent="0.25">
      <c r="A4674" s="16">
        <v>10</v>
      </c>
      <c r="B4674" s="16">
        <v>6</v>
      </c>
      <c r="C4674" s="16">
        <v>53</v>
      </c>
      <c r="D4674" s="27">
        <v>0.65</v>
      </c>
      <c r="E4674" s="16" t="str">
        <f t="shared" si="72"/>
        <v>10653</v>
      </c>
    </row>
    <row r="4675" spans="1:5" x14ac:dyDescent="0.25">
      <c r="A4675" s="16">
        <v>10</v>
      </c>
      <c r="B4675" s="16">
        <v>6</v>
      </c>
      <c r="C4675" s="16">
        <v>54</v>
      </c>
      <c r="D4675" s="27">
        <v>0.55000000000000004</v>
      </c>
      <c r="E4675" s="16" t="str">
        <f t="shared" ref="E4675:E4738" si="73">A4675&amp;B4675&amp;C4675</f>
        <v>10654</v>
      </c>
    </row>
    <row r="4676" spans="1:5" x14ac:dyDescent="0.25">
      <c r="A4676" s="16">
        <v>10</v>
      </c>
      <c r="B4676" s="16">
        <v>6</v>
      </c>
      <c r="C4676" s="16">
        <v>55</v>
      </c>
      <c r="D4676" s="27">
        <v>0.55000000000000004</v>
      </c>
      <c r="E4676" s="16" t="str">
        <f t="shared" si="73"/>
        <v>10655</v>
      </c>
    </row>
    <row r="4677" spans="1:5" x14ac:dyDescent="0.25">
      <c r="A4677" s="16">
        <v>10</v>
      </c>
      <c r="B4677" s="16">
        <v>6</v>
      </c>
      <c r="C4677" s="16">
        <v>56</v>
      </c>
      <c r="D4677" s="27">
        <v>0.55000000000000004</v>
      </c>
      <c r="E4677" s="16" t="str">
        <f t="shared" si="73"/>
        <v>10656</v>
      </c>
    </row>
    <row r="4678" spans="1:5" x14ac:dyDescent="0.25">
      <c r="A4678" s="16">
        <v>10</v>
      </c>
      <c r="B4678" s="16">
        <v>6</v>
      </c>
      <c r="C4678" s="16">
        <v>57</v>
      </c>
      <c r="D4678" s="27">
        <v>0.55000000000000004</v>
      </c>
      <c r="E4678" s="16" t="str">
        <f t="shared" si="73"/>
        <v>10657</v>
      </c>
    </row>
    <row r="4679" spans="1:5" x14ac:dyDescent="0.25">
      <c r="A4679" s="16">
        <v>10</v>
      </c>
      <c r="B4679" s="16">
        <v>6</v>
      </c>
      <c r="C4679" s="16">
        <v>58</v>
      </c>
      <c r="D4679" s="27">
        <v>0.55000000000000004</v>
      </c>
      <c r="E4679" s="16" t="str">
        <f t="shared" si="73"/>
        <v>10658</v>
      </c>
    </row>
    <row r="4680" spans="1:5" x14ac:dyDescent="0.25">
      <c r="A4680" s="16">
        <v>10</v>
      </c>
      <c r="B4680" s="16">
        <v>6</v>
      </c>
      <c r="C4680" s="16">
        <v>59</v>
      </c>
      <c r="D4680" s="27">
        <v>0.55000000000000004</v>
      </c>
      <c r="E4680" s="16" t="str">
        <f t="shared" si="73"/>
        <v>10659</v>
      </c>
    </row>
    <row r="4681" spans="1:5" x14ac:dyDescent="0.25">
      <c r="A4681" s="16">
        <v>10</v>
      </c>
      <c r="B4681" s="16">
        <v>6</v>
      </c>
      <c r="C4681" s="16">
        <v>60</v>
      </c>
      <c r="D4681" s="27">
        <v>0.55000000000000004</v>
      </c>
      <c r="E4681" s="16" t="str">
        <f t="shared" si="73"/>
        <v>10660</v>
      </c>
    </row>
    <row r="4682" spans="1:5" x14ac:dyDescent="0.25">
      <c r="A4682" s="16">
        <v>10</v>
      </c>
      <c r="B4682" s="16">
        <v>7</v>
      </c>
      <c r="C4682" s="16">
        <v>1</v>
      </c>
      <c r="D4682" s="27">
        <v>0.55000000000000004</v>
      </c>
      <c r="E4682" s="16" t="str">
        <f t="shared" si="73"/>
        <v>1071</v>
      </c>
    </row>
    <row r="4683" spans="1:5" x14ac:dyDescent="0.25">
      <c r="A4683" s="16">
        <v>10</v>
      </c>
      <c r="B4683" s="16">
        <v>7</v>
      </c>
      <c r="C4683" s="16">
        <v>2</v>
      </c>
      <c r="D4683" s="27">
        <v>0.55000000000000004</v>
      </c>
      <c r="E4683" s="16" t="str">
        <f t="shared" si="73"/>
        <v>1072</v>
      </c>
    </row>
    <row r="4684" spans="1:5" x14ac:dyDescent="0.25">
      <c r="A4684" s="16">
        <v>10</v>
      </c>
      <c r="B4684" s="16">
        <v>7</v>
      </c>
      <c r="C4684" s="16">
        <v>3</v>
      </c>
      <c r="D4684" s="27">
        <v>0.55000000000000004</v>
      </c>
      <c r="E4684" s="16" t="str">
        <f t="shared" si="73"/>
        <v>1073</v>
      </c>
    </row>
    <row r="4685" spans="1:5" x14ac:dyDescent="0.25">
      <c r="A4685" s="16">
        <v>10</v>
      </c>
      <c r="B4685" s="16">
        <v>7</v>
      </c>
      <c r="C4685" s="16">
        <v>4</v>
      </c>
      <c r="D4685" s="27">
        <v>0.55000000000000004</v>
      </c>
      <c r="E4685" s="16" t="str">
        <f t="shared" si="73"/>
        <v>1074</v>
      </c>
    </row>
    <row r="4686" spans="1:5" x14ac:dyDescent="0.25">
      <c r="A4686" s="16">
        <v>10</v>
      </c>
      <c r="B4686" s="16">
        <v>7</v>
      </c>
      <c r="C4686" s="16">
        <v>5</v>
      </c>
      <c r="D4686" s="27">
        <v>0.55000000000000004</v>
      </c>
      <c r="E4686" s="16" t="str">
        <f t="shared" si="73"/>
        <v>1075</v>
      </c>
    </row>
    <row r="4687" spans="1:5" x14ac:dyDescent="0.25">
      <c r="A4687" s="16">
        <v>10</v>
      </c>
      <c r="B4687" s="16">
        <v>7</v>
      </c>
      <c r="C4687" s="16">
        <v>6</v>
      </c>
      <c r="D4687" s="27">
        <v>0.55000000000000004</v>
      </c>
      <c r="E4687" s="16" t="str">
        <f t="shared" si="73"/>
        <v>1076</v>
      </c>
    </row>
    <row r="4688" spans="1:5" x14ac:dyDescent="0.25">
      <c r="A4688" s="16">
        <v>10</v>
      </c>
      <c r="B4688" s="16">
        <v>7</v>
      </c>
      <c r="C4688" s="16">
        <v>7</v>
      </c>
      <c r="D4688" s="27">
        <v>0.55000000000000004</v>
      </c>
      <c r="E4688" s="16" t="str">
        <f t="shared" si="73"/>
        <v>1077</v>
      </c>
    </row>
    <row r="4689" spans="1:5" x14ac:dyDescent="0.25">
      <c r="A4689" s="16">
        <v>10</v>
      </c>
      <c r="B4689" s="16">
        <v>7</v>
      </c>
      <c r="C4689" s="16">
        <v>8</v>
      </c>
      <c r="D4689" s="27">
        <v>0.55000000000000004</v>
      </c>
      <c r="E4689" s="16" t="str">
        <f t="shared" si="73"/>
        <v>1078</v>
      </c>
    </row>
    <row r="4690" spans="1:5" x14ac:dyDescent="0.25">
      <c r="A4690" s="16">
        <v>10</v>
      </c>
      <c r="B4690" s="16">
        <v>7</v>
      </c>
      <c r="C4690" s="16">
        <v>9</v>
      </c>
      <c r="D4690" s="27">
        <v>0.55000000000000004</v>
      </c>
      <c r="E4690" s="16" t="str">
        <f t="shared" si="73"/>
        <v>1079</v>
      </c>
    </row>
    <row r="4691" spans="1:5" x14ac:dyDescent="0.25">
      <c r="A4691" s="16">
        <v>10</v>
      </c>
      <c r="B4691" s="16">
        <v>7</v>
      </c>
      <c r="C4691" s="16">
        <v>10</v>
      </c>
      <c r="D4691" s="27">
        <v>0.55000000000000004</v>
      </c>
      <c r="E4691" s="16" t="str">
        <f t="shared" si="73"/>
        <v>10710</v>
      </c>
    </row>
    <row r="4692" spans="1:5" x14ac:dyDescent="0.25">
      <c r="A4692" s="16">
        <v>10</v>
      </c>
      <c r="B4692" s="16">
        <v>7</v>
      </c>
      <c r="C4692" s="16">
        <v>11</v>
      </c>
      <c r="D4692" s="27">
        <v>0.55000000000000004</v>
      </c>
      <c r="E4692" s="16" t="str">
        <f t="shared" si="73"/>
        <v>10711</v>
      </c>
    </row>
    <row r="4693" spans="1:5" x14ac:dyDescent="0.25">
      <c r="A4693" s="16">
        <v>10</v>
      </c>
      <c r="B4693" s="16">
        <v>7</v>
      </c>
      <c r="C4693" s="16">
        <v>12</v>
      </c>
      <c r="D4693" s="27">
        <v>0.6</v>
      </c>
      <c r="E4693" s="16" t="str">
        <f t="shared" si="73"/>
        <v>10712</v>
      </c>
    </row>
    <row r="4694" spans="1:5" x14ac:dyDescent="0.25">
      <c r="A4694" s="16">
        <v>10</v>
      </c>
      <c r="B4694" s="16">
        <v>7</v>
      </c>
      <c r="C4694" s="16">
        <v>13</v>
      </c>
      <c r="D4694" s="27">
        <v>0.5</v>
      </c>
      <c r="E4694" s="16" t="str">
        <f t="shared" si="73"/>
        <v>10713</v>
      </c>
    </row>
    <row r="4695" spans="1:5" x14ac:dyDescent="0.25">
      <c r="A4695" s="16">
        <v>10</v>
      </c>
      <c r="B4695" s="16">
        <v>7</v>
      </c>
      <c r="C4695" s="16">
        <v>14</v>
      </c>
      <c r="D4695" s="27">
        <v>0.55000000000000004</v>
      </c>
      <c r="E4695" s="16" t="str">
        <f t="shared" si="73"/>
        <v>10714</v>
      </c>
    </row>
    <row r="4696" spans="1:5" x14ac:dyDescent="0.25">
      <c r="A4696" s="16">
        <v>10</v>
      </c>
      <c r="B4696" s="16">
        <v>7</v>
      </c>
      <c r="C4696" s="16">
        <v>15</v>
      </c>
      <c r="D4696" s="27">
        <v>0.55000000000000004</v>
      </c>
      <c r="E4696" s="16" t="str">
        <f t="shared" si="73"/>
        <v>10715</v>
      </c>
    </row>
    <row r="4697" spans="1:5" x14ac:dyDescent="0.25">
      <c r="A4697" s="16">
        <v>10</v>
      </c>
      <c r="B4697" s="16">
        <v>7</v>
      </c>
      <c r="C4697" s="16">
        <v>16</v>
      </c>
      <c r="D4697" s="27">
        <v>0.55000000000000004</v>
      </c>
      <c r="E4697" s="16" t="str">
        <f t="shared" si="73"/>
        <v>10716</v>
      </c>
    </row>
    <row r="4698" spans="1:5" x14ac:dyDescent="0.25">
      <c r="A4698" s="16">
        <v>10</v>
      </c>
      <c r="B4698" s="16">
        <v>7</v>
      </c>
      <c r="C4698" s="16">
        <v>17</v>
      </c>
      <c r="D4698" s="27">
        <v>0.55000000000000004</v>
      </c>
      <c r="E4698" s="16" t="str">
        <f t="shared" si="73"/>
        <v>10717</v>
      </c>
    </row>
    <row r="4699" spans="1:5" x14ac:dyDescent="0.25">
      <c r="A4699" s="16">
        <v>10</v>
      </c>
      <c r="B4699" s="16">
        <v>7</v>
      </c>
      <c r="C4699" s="16">
        <v>18</v>
      </c>
      <c r="D4699" s="27">
        <v>0.4</v>
      </c>
      <c r="E4699" s="16" t="str">
        <f t="shared" si="73"/>
        <v>10718</v>
      </c>
    </row>
    <row r="4700" spans="1:5" x14ac:dyDescent="0.25">
      <c r="A4700" s="16">
        <v>10</v>
      </c>
      <c r="B4700" s="16">
        <v>7</v>
      </c>
      <c r="C4700" s="16">
        <v>19</v>
      </c>
      <c r="D4700" s="27">
        <v>0.3</v>
      </c>
      <c r="E4700" s="16" t="str">
        <f t="shared" si="73"/>
        <v>10719</v>
      </c>
    </row>
    <row r="4701" spans="1:5" x14ac:dyDescent="0.25">
      <c r="A4701" s="16">
        <v>10</v>
      </c>
      <c r="B4701" s="16">
        <v>7</v>
      </c>
      <c r="C4701" s="16">
        <v>20</v>
      </c>
      <c r="D4701" s="27">
        <v>0.70000000000000007</v>
      </c>
      <c r="E4701" s="16" t="str">
        <f t="shared" si="73"/>
        <v>10720</v>
      </c>
    </row>
    <row r="4702" spans="1:5" x14ac:dyDescent="0.25">
      <c r="A4702" s="16">
        <v>10</v>
      </c>
      <c r="B4702" s="16">
        <v>7</v>
      </c>
      <c r="C4702" s="16">
        <v>21</v>
      </c>
      <c r="D4702" s="27">
        <v>0.55000000000000004</v>
      </c>
      <c r="E4702" s="16" t="str">
        <f t="shared" si="73"/>
        <v>10721</v>
      </c>
    </row>
    <row r="4703" spans="1:5" x14ac:dyDescent="0.25">
      <c r="A4703" s="16">
        <v>10</v>
      </c>
      <c r="B4703" s="16">
        <v>7</v>
      </c>
      <c r="C4703" s="16">
        <v>22</v>
      </c>
      <c r="D4703" s="27">
        <v>0.6</v>
      </c>
      <c r="E4703" s="16" t="str">
        <f t="shared" si="73"/>
        <v>10722</v>
      </c>
    </row>
    <row r="4704" spans="1:5" x14ac:dyDescent="0.25">
      <c r="A4704" s="16">
        <v>10</v>
      </c>
      <c r="B4704" s="16">
        <v>7</v>
      </c>
      <c r="C4704" s="16">
        <v>23</v>
      </c>
      <c r="D4704" s="27">
        <v>0.4</v>
      </c>
      <c r="E4704" s="16" t="str">
        <f t="shared" si="73"/>
        <v>10723</v>
      </c>
    </row>
    <row r="4705" spans="1:5" x14ac:dyDescent="0.25">
      <c r="A4705" s="16">
        <v>10</v>
      </c>
      <c r="B4705" s="16">
        <v>7</v>
      </c>
      <c r="C4705" s="16">
        <v>24</v>
      </c>
      <c r="D4705" s="27">
        <v>0.5</v>
      </c>
      <c r="E4705" s="16" t="str">
        <f t="shared" si="73"/>
        <v>10724</v>
      </c>
    </row>
    <row r="4706" spans="1:5" x14ac:dyDescent="0.25">
      <c r="A4706" s="16">
        <v>10</v>
      </c>
      <c r="B4706" s="16">
        <v>7</v>
      </c>
      <c r="C4706" s="16">
        <v>25</v>
      </c>
      <c r="D4706" s="27">
        <v>0.5</v>
      </c>
      <c r="E4706" s="16" t="str">
        <f t="shared" si="73"/>
        <v>10725</v>
      </c>
    </row>
    <row r="4707" spans="1:5" x14ac:dyDescent="0.25">
      <c r="A4707" s="16">
        <v>10</v>
      </c>
      <c r="B4707" s="16">
        <v>7</v>
      </c>
      <c r="C4707" s="16">
        <v>26</v>
      </c>
      <c r="D4707" s="27">
        <v>0.5</v>
      </c>
      <c r="E4707" s="16" t="str">
        <f t="shared" si="73"/>
        <v>10726</v>
      </c>
    </row>
    <row r="4708" spans="1:5" x14ac:dyDescent="0.25">
      <c r="A4708" s="16">
        <v>10</v>
      </c>
      <c r="B4708" s="16">
        <v>7</v>
      </c>
      <c r="C4708" s="16">
        <v>27</v>
      </c>
      <c r="D4708" s="27">
        <v>0.5</v>
      </c>
      <c r="E4708" s="16" t="str">
        <f t="shared" si="73"/>
        <v>10727</v>
      </c>
    </row>
    <row r="4709" spans="1:5" x14ac:dyDescent="0.25">
      <c r="A4709" s="16">
        <v>10</v>
      </c>
      <c r="B4709" s="16">
        <v>7</v>
      </c>
      <c r="C4709" s="16">
        <v>28</v>
      </c>
      <c r="D4709" s="27">
        <v>0.5</v>
      </c>
      <c r="E4709" s="16" t="str">
        <f t="shared" si="73"/>
        <v>10728</v>
      </c>
    </row>
    <row r="4710" spans="1:5" x14ac:dyDescent="0.25">
      <c r="A4710" s="16">
        <v>10</v>
      </c>
      <c r="B4710" s="16">
        <v>7</v>
      </c>
      <c r="C4710" s="16">
        <v>29</v>
      </c>
      <c r="D4710" s="27">
        <v>0.5</v>
      </c>
      <c r="E4710" s="16" t="str">
        <f t="shared" si="73"/>
        <v>10729</v>
      </c>
    </row>
    <row r="4711" spans="1:5" x14ac:dyDescent="0.25">
      <c r="A4711" s="16">
        <v>10</v>
      </c>
      <c r="B4711" s="16">
        <v>7</v>
      </c>
      <c r="C4711" s="16">
        <v>30</v>
      </c>
      <c r="D4711" s="27">
        <v>0.5</v>
      </c>
      <c r="E4711" s="16" t="str">
        <f t="shared" si="73"/>
        <v>10730</v>
      </c>
    </row>
    <row r="4712" spans="1:5" x14ac:dyDescent="0.25">
      <c r="A4712" s="16">
        <v>10</v>
      </c>
      <c r="B4712" s="16">
        <v>7</v>
      </c>
      <c r="C4712" s="16">
        <v>31</v>
      </c>
      <c r="D4712" s="27">
        <v>0.5</v>
      </c>
      <c r="E4712" s="16" t="str">
        <f t="shared" si="73"/>
        <v>10731</v>
      </c>
    </row>
    <row r="4713" spans="1:5" x14ac:dyDescent="0.25">
      <c r="A4713" s="16">
        <v>10</v>
      </c>
      <c r="B4713" s="16">
        <v>7</v>
      </c>
      <c r="C4713" s="16">
        <v>32</v>
      </c>
      <c r="D4713" s="27">
        <v>0.5</v>
      </c>
      <c r="E4713" s="16" t="str">
        <f t="shared" si="73"/>
        <v>10732</v>
      </c>
    </row>
    <row r="4714" spans="1:5" x14ac:dyDescent="0.25">
      <c r="A4714" s="16">
        <v>10</v>
      </c>
      <c r="B4714" s="16">
        <v>7</v>
      </c>
      <c r="C4714" s="16">
        <v>33</v>
      </c>
      <c r="D4714" s="27">
        <v>0.5</v>
      </c>
      <c r="E4714" s="16" t="str">
        <f t="shared" si="73"/>
        <v>10733</v>
      </c>
    </row>
    <row r="4715" spans="1:5" x14ac:dyDescent="0.25">
      <c r="A4715" s="16">
        <v>10</v>
      </c>
      <c r="B4715" s="16">
        <v>7</v>
      </c>
      <c r="C4715" s="16">
        <v>34</v>
      </c>
      <c r="D4715" s="27">
        <v>0.70000000000000007</v>
      </c>
      <c r="E4715" s="16" t="str">
        <f t="shared" si="73"/>
        <v>10734</v>
      </c>
    </row>
    <row r="4716" spans="1:5" x14ac:dyDescent="0.25">
      <c r="A4716" s="16">
        <v>10</v>
      </c>
      <c r="B4716" s="16">
        <v>7</v>
      </c>
      <c r="C4716" s="16">
        <v>35</v>
      </c>
      <c r="D4716" s="27">
        <v>0.55000000000000004</v>
      </c>
      <c r="E4716" s="16" t="str">
        <f t="shared" si="73"/>
        <v>10735</v>
      </c>
    </row>
    <row r="4717" spans="1:5" x14ac:dyDescent="0.25">
      <c r="A4717" s="16">
        <v>10</v>
      </c>
      <c r="B4717" s="16">
        <v>7</v>
      </c>
      <c r="C4717" s="16">
        <v>36</v>
      </c>
      <c r="D4717" s="27">
        <v>0.3</v>
      </c>
      <c r="E4717" s="16" t="str">
        <f t="shared" si="73"/>
        <v>10736</v>
      </c>
    </row>
    <row r="4718" spans="1:5" x14ac:dyDescent="0.25">
      <c r="A4718" s="16">
        <v>10</v>
      </c>
      <c r="B4718" s="16">
        <v>7</v>
      </c>
      <c r="C4718" s="16">
        <v>37</v>
      </c>
      <c r="D4718" s="27">
        <v>0.65</v>
      </c>
      <c r="E4718" s="16" t="str">
        <f t="shared" si="73"/>
        <v>10737</v>
      </c>
    </row>
    <row r="4719" spans="1:5" x14ac:dyDescent="0.25">
      <c r="A4719" s="16">
        <v>10</v>
      </c>
      <c r="B4719" s="16">
        <v>7</v>
      </c>
      <c r="C4719" s="16">
        <v>38</v>
      </c>
      <c r="D4719" s="27">
        <v>0.2</v>
      </c>
      <c r="E4719" s="16" t="str">
        <f t="shared" si="73"/>
        <v>10738</v>
      </c>
    </row>
    <row r="4720" spans="1:5" x14ac:dyDescent="0.25">
      <c r="A4720" s="16">
        <v>10</v>
      </c>
      <c r="B4720" s="16">
        <v>7</v>
      </c>
      <c r="C4720" s="16">
        <v>39</v>
      </c>
      <c r="D4720" s="27">
        <v>0.4</v>
      </c>
      <c r="E4720" s="16" t="str">
        <f t="shared" si="73"/>
        <v>10739</v>
      </c>
    </row>
    <row r="4721" spans="1:5" x14ac:dyDescent="0.25">
      <c r="A4721" s="16">
        <v>10</v>
      </c>
      <c r="B4721" s="16">
        <v>7</v>
      </c>
      <c r="C4721" s="16">
        <v>40</v>
      </c>
      <c r="D4721" s="27">
        <v>0.4</v>
      </c>
      <c r="E4721" s="16" t="str">
        <f t="shared" si="73"/>
        <v>10740</v>
      </c>
    </row>
    <row r="4722" spans="1:5" x14ac:dyDescent="0.25">
      <c r="A4722" s="16">
        <v>10</v>
      </c>
      <c r="B4722" s="16">
        <v>7</v>
      </c>
      <c r="C4722" s="16">
        <v>41</v>
      </c>
      <c r="D4722" s="27">
        <v>0.4</v>
      </c>
      <c r="E4722" s="16" t="str">
        <f t="shared" si="73"/>
        <v>10741</v>
      </c>
    </row>
    <row r="4723" spans="1:5" x14ac:dyDescent="0.25">
      <c r="A4723" s="16">
        <v>10</v>
      </c>
      <c r="B4723" s="16">
        <v>7</v>
      </c>
      <c r="C4723" s="16">
        <v>42</v>
      </c>
      <c r="D4723" s="27">
        <v>0.4</v>
      </c>
      <c r="E4723" s="16" t="str">
        <f t="shared" si="73"/>
        <v>10742</v>
      </c>
    </row>
    <row r="4724" spans="1:5" x14ac:dyDescent="0.25">
      <c r="A4724" s="16">
        <v>10</v>
      </c>
      <c r="B4724" s="16">
        <v>7</v>
      </c>
      <c r="C4724" s="16">
        <v>43</v>
      </c>
      <c r="D4724" s="27">
        <v>0.4</v>
      </c>
      <c r="E4724" s="16" t="str">
        <f t="shared" si="73"/>
        <v>10743</v>
      </c>
    </row>
    <row r="4725" spans="1:5" x14ac:dyDescent="0.25">
      <c r="A4725" s="16">
        <v>10</v>
      </c>
      <c r="B4725" s="16">
        <v>7</v>
      </c>
      <c r="C4725" s="16">
        <v>44</v>
      </c>
      <c r="D4725" s="27">
        <v>0.4</v>
      </c>
      <c r="E4725" s="16" t="str">
        <f t="shared" si="73"/>
        <v>10744</v>
      </c>
    </row>
    <row r="4726" spans="1:5" x14ac:dyDescent="0.25">
      <c r="A4726" s="16">
        <v>10</v>
      </c>
      <c r="B4726" s="16">
        <v>7</v>
      </c>
      <c r="C4726" s="16">
        <v>45</v>
      </c>
      <c r="D4726" s="27">
        <v>0.4</v>
      </c>
      <c r="E4726" s="16" t="str">
        <f t="shared" si="73"/>
        <v>10745</v>
      </c>
    </row>
    <row r="4727" spans="1:5" x14ac:dyDescent="0.25">
      <c r="A4727" s="16">
        <v>10</v>
      </c>
      <c r="B4727" s="16">
        <v>7</v>
      </c>
      <c r="C4727" s="16">
        <v>46</v>
      </c>
      <c r="D4727" s="27">
        <v>0.4</v>
      </c>
      <c r="E4727" s="16" t="str">
        <f t="shared" si="73"/>
        <v>10746</v>
      </c>
    </row>
    <row r="4728" spans="1:5" x14ac:dyDescent="0.25">
      <c r="A4728" s="16">
        <v>10</v>
      </c>
      <c r="B4728" s="16">
        <v>7</v>
      </c>
      <c r="C4728" s="16">
        <v>47</v>
      </c>
      <c r="D4728" s="27">
        <v>0.4</v>
      </c>
      <c r="E4728" s="16" t="str">
        <f t="shared" si="73"/>
        <v>10747</v>
      </c>
    </row>
    <row r="4729" spans="1:5" x14ac:dyDescent="0.25">
      <c r="A4729" s="16">
        <v>10</v>
      </c>
      <c r="B4729" s="16">
        <v>7</v>
      </c>
      <c r="C4729" s="16">
        <v>48</v>
      </c>
      <c r="D4729" s="27">
        <v>0.4</v>
      </c>
      <c r="E4729" s="16" t="str">
        <f t="shared" si="73"/>
        <v>10748</v>
      </c>
    </row>
    <row r="4730" spans="1:5" x14ac:dyDescent="0.25">
      <c r="A4730" s="16">
        <v>10</v>
      </c>
      <c r="B4730" s="16">
        <v>7</v>
      </c>
      <c r="C4730" s="16">
        <v>49</v>
      </c>
      <c r="D4730" s="27">
        <v>0.4</v>
      </c>
      <c r="E4730" s="16" t="str">
        <f t="shared" si="73"/>
        <v>10749</v>
      </c>
    </row>
    <row r="4731" spans="1:5" x14ac:dyDescent="0.25">
      <c r="A4731" s="16">
        <v>10</v>
      </c>
      <c r="B4731" s="16">
        <v>7</v>
      </c>
      <c r="C4731" s="16">
        <v>50</v>
      </c>
      <c r="D4731" s="27">
        <v>0.4</v>
      </c>
      <c r="E4731" s="16" t="str">
        <f t="shared" si="73"/>
        <v>10750</v>
      </c>
    </row>
    <row r="4732" spans="1:5" x14ac:dyDescent="0.25">
      <c r="A4732" s="16">
        <v>10</v>
      </c>
      <c r="B4732" s="16">
        <v>7</v>
      </c>
      <c r="C4732" s="16">
        <v>51</v>
      </c>
      <c r="D4732" s="27">
        <v>0.4</v>
      </c>
      <c r="E4732" s="16" t="str">
        <f t="shared" si="73"/>
        <v>10751</v>
      </c>
    </row>
    <row r="4733" spans="1:5" x14ac:dyDescent="0.25">
      <c r="A4733" s="16">
        <v>10</v>
      </c>
      <c r="B4733" s="16">
        <v>7</v>
      </c>
      <c r="C4733" s="16">
        <v>52</v>
      </c>
      <c r="D4733" s="27">
        <v>0.4</v>
      </c>
      <c r="E4733" s="16" t="str">
        <f t="shared" si="73"/>
        <v>10752</v>
      </c>
    </row>
    <row r="4734" spans="1:5" x14ac:dyDescent="0.25">
      <c r="A4734" s="16">
        <v>10</v>
      </c>
      <c r="B4734" s="16">
        <v>7</v>
      </c>
      <c r="C4734" s="16">
        <v>53</v>
      </c>
      <c r="D4734" s="27">
        <v>0.4</v>
      </c>
      <c r="E4734" s="16" t="str">
        <f t="shared" si="73"/>
        <v>10753</v>
      </c>
    </row>
    <row r="4735" spans="1:5" x14ac:dyDescent="0.25">
      <c r="A4735" s="16">
        <v>10</v>
      </c>
      <c r="B4735" s="16">
        <v>7</v>
      </c>
      <c r="C4735" s="16">
        <v>54</v>
      </c>
      <c r="D4735" s="27">
        <v>0.4</v>
      </c>
      <c r="E4735" s="16" t="str">
        <f t="shared" si="73"/>
        <v>10754</v>
      </c>
    </row>
    <row r="4736" spans="1:5" x14ac:dyDescent="0.25">
      <c r="A4736" s="16">
        <v>10</v>
      </c>
      <c r="B4736" s="16">
        <v>7</v>
      </c>
      <c r="C4736" s="16">
        <v>55</v>
      </c>
      <c r="D4736" s="27">
        <v>0.4</v>
      </c>
      <c r="E4736" s="16" t="str">
        <f t="shared" si="73"/>
        <v>10755</v>
      </c>
    </row>
    <row r="4737" spans="1:5" x14ac:dyDescent="0.25">
      <c r="A4737" s="16">
        <v>10</v>
      </c>
      <c r="B4737" s="16">
        <v>7</v>
      </c>
      <c r="C4737" s="16">
        <v>56</v>
      </c>
      <c r="D4737" s="27">
        <v>0.4</v>
      </c>
      <c r="E4737" s="16" t="str">
        <f t="shared" si="73"/>
        <v>10756</v>
      </c>
    </row>
    <row r="4738" spans="1:5" x14ac:dyDescent="0.25">
      <c r="A4738" s="16">
        <v>10</v>
      </c>
      <c r="B4738" s="16">
        <v>7</v>
      </c>
      <c r="C4738" s="16">
        <v>57</v>
      </c>
      <c r="D4738" s="27">
        <v>0.4</v>
      </c>
      <c r="E4738" s="16" t="str">
        <f t="shared" si="73"/>
        <v>10757</v>
      </c>
    </row>
    <row r="4739" spans="1:5" x14ac:dyDescent="0.25">
      <c r="A4739" s="16">
        <v>10</v>
      </c>
      <c r="B4739" s="16">
        <v>7</v>
      </c>
      <c r="C4739" s="16">
        <v>58</v>
      </c>
      <c r="D4739" s="27">
        <v>0.4</v>
      </c>
      <c r="E4739" s="16" t="str">
        <f t="shared" ref="E4739:E4802" si="74">A4739&amp;B4739&amp;C4739</f>
        <v>10758</v>
      </c>
    </row>
    <row r="4740" spans="1:5" x14ac:dyDescent="0.25">
      <c r="A4740" s="16">
        <v>10</v>
      </c>
      <c r="B4740" s="16">
        <v>7</v>
      </c>
      <c r="C4740" s="16">
        <v>59</v>
      </c>
      <c r="D4740" s="27">
        <v>0.2</v>
      </c>
      <c r="E4740" s="16" t="str">
        <f t="shared" si="74"/>
        <v>10759</v>
      </c>
    </row>
    <row r="4741" spans="1:5" x14ac:dyDescent="0.25">
      <c r="A4741" s="16">
        <v>10</v>
      </c>
      <c r="B4741" s="16">
        <v>7</v>
      </c>
      <c r="C4741" s="16">
        <v>60</v>
      </c>
      <c r="D4741" s="27">
        <v>0.70000000000000007</v>
      </c>
      <c r="E4741" s="16" t="str">
        <f t="shared" si="74"/>
        <v>10760</v>
      </c>
    </row>
    <row r="4742" spans="1:5" x14ac:dyDescent="0.25">
      <c r="A4742" s="16">
        <v>10</v>
      </c>
      <c r="B4742" s="16">
        <v>8</v>
      </c>
      <c r="C4742" s="16">
        <v>1</v>
      </c>
      <c r="D4742" s="27">
        <v>0.55000000000000004</v>
      </c>
      <c r="E4742" s="16" t="str">
        <f t="shared" si="74"/>
        <v>1081</v>
      </c>
    </row>
    <row r="4743" spans="1:5" x14ac:dyDescent="0.25">
      <c r="A4743" s="16">
        <v>10</v>
      </c>
      <c r="B4743" s="16">
        <v>8</v>
      </c>
      <c r="C4743" s="16">
        <v>2</v>
      </c>
      <c r="D4743" s="27">
        <v>0.85</v>
      </c>
      <c r="E4743" s="16" t="str">
        <f t="shared" si="74"/>
        <v>1082</v>
      </c>
    </row>
    <row r="4744" spans="1:5" x14ac:dyDescent="0.25">
      <c r="A4744" s="16">
        <v>10</v>
      </c>
      <c r="B4744" s="16">
        <v>8</v>
      </c>
      <c r="C4744" s="16">
        <v>3</v>
      </c>
      <c r="D4744" s="27">
        <v>0.4</v>
      </c>
      <c r="E4744" s="16" t="str">
        <f t="shared" si="74"/>
        <v>1083</v>
      </c>
    </row>
    <row r="4745" spans="1:5" x14ac:dyDescent="0.25">
      <c r="A4745" s="16">
        <v>10</v>
      </c>
      <c r="B4745" s="16">
        <v>8</v>
      </c>
      <c r="C4745" s="16">
        <v>4</v>
      </c>
      <c r="D4745" s="27">
        <v>0.9</v>
      </c>
      <c r="E4745" s="16" t="str">
        <f t="shared" si="74"/>
        <v>1084</v>
      </c>
    </row>
    <row r="4746" spans="1:5" x14ac:dyDescent="0.25">
      <c r="A4746" s="16">
        <v>10</v>
      </c>
      <c r="B4746" s="16">
        <v>8</v>
      </c>
      <c r="C4746" s="16">
        <v>5</v>
      </c>
      <c r="D4746" s="27">
        <v>0.65</v>
      </c>
      <c r="E4746" s="16" t="str">
        <f t="shared" si="74"/>
        <v>1085</v>
      </c>
    </row>
    <row r="4747" spans="1:5" x14ac:dyDescent="0.25">
      <c r="A4747" s="16">
        <v>10</v>
      </c>
      <c r="B4747" s="16">
        <v>8</v>
      </c>
      <c r="C4747" s="16">
        <v>6</v>
      </c>
      <c r="D4747" s="27">
        <v>0.65</v>
      </c>
      <c r="E4747" s="16" t="str">
        <f t="shared" si="74"/>
        <v>1086</v>
      </c>
    </row>
    <row r="4748" spans="1:5" x14ac:dyDescent="0.25">
      <c r="A4748" s="16">
        <v>10</v>
      </c>
      <c r="B4748" s="16">
        <v>8</v>
      </c>
      <c r="C4748" s="16">
        <v>7</v>
      </c>
      <c r="D4748" s="27">
        <v>0.65</v>
      </c>
      <c r="E4748" s="16" t="str">
        <f t="shared" si="74"/>
        <v>1087</v>
      </c>
    </row>
    <row r="4749" spans="1:5" x14ac:dyDescent="0.25">
      <c r="A4749" s="16">
        <v>10</v>
      </c>
      <c r="B4749" s="16">
        <v>8</v>
      </c>
      <c r="C4749" s="16">
        <v>8</v>
      </c>
      <c r="D4749" s="27">
        <v>0.65</v>
      </c>
      <c r="E4749" s="16" t="str">
        <f t="shared" si="74"/>
        <v>1088</v>
      </c>
    </row>
    <row r="4750" spans="1:5" x14ac:dyDescent="0.25">
      <c r="A4750" s="16">
        <v>10</v>
      </c>
      <c r="B4750" s="16">
        <v>8</v>
      </c>
      <c r="C4750" s="16">
        <v>9</v>
      </c>
      <c r="D4750" s="27">
        <v>0.65</v>
      </c>
      <c r="E4750" s="16" t="str">
        <f t="shared" si="74"/>
        <v>1089</v>
      </c>
    </row>
    <row r="4751" spans="1:5" x14ac:dyDescent="0.25">
      <c r="A4751" s="16">
        <v>10</v>
      </c>
      <c r="B4751" s="16">
        <v>8</v>
      </c>
      <c r="C4751" s="16">
        <v>10</v>
      </c>
      <c r="D4751" s="27">
        <v>0.65</v>
      </c>
      <c r="E4751" s="16" t="str">
        <f t="shared" si="74"/>
        <v>10810</v>
      </c>
    </row>
    <row r="4752" spans="1:5" x14ac:dyDescent="0.25">
      <c r="A4752" s="16">
        <v>10</v>
      </c>
      <c r="B4752" s="16">
        <v>8</v>
      </c>
      <c r="C4752" s="16">
        <v>11</v>
      </c>
      <c r="D4752" s="27">
        <v>0.65</v>
      </c>
      <c r="E4752" s="16" t="str">
        <f t="shared" si="74"/>
        <v>10811</v>
      </c>
    </row>
    <row r="4753" spans="1:5" x14ac:dyDescent="0.25">
      <c r="A4753" s="16">
        <v>10</v>
      </c>
      <c r="B4753" s="16">
        <v>8</v>
      </c>
      <c r="C4753" s="16">
        <v>12</v>
      </c>
      <c r="D4753" s="27">
        <v>0.65</v>
      </c>
      <c r="E4753" s="16" t="str">
        <f t="shared" si="74"/>
        <v>10812</v>
      </c>
    </row>
    <row r="4754" spans="1:5" x14ac:dyDescent="0.25">
      <c r="A4754" s="16">
        <v>10</v>
      </c>
      <c r="B4754" s="16">
        <v>8</v>
      </c>
      <c r="C4754" s="16">
        <v>13</v>
      </c>
      <c r="D4754" s="27">
        <v>0.65</v>
      </c>
      <c r="E4754" s="16" t="str">
        <f t="shared" si="74"/>
        <v>10813</v>
      </c>
    </row>
    <row r="4755" spans="1:5" x14ac:dyDescent="0.25">
      <c r="A4755" s="16">
        <v>10</v>
      </c>
      <c r="B4755" s="16">
        <v>8</v>
      </c>
      <c r="C4755" s="16">
        <v>14</v>
      </c>
      <c r="D4755" s="27">
        <v>0.65</v>
      </c>
      <c r="E4755" s="16" t="str">
        <f t="shared" si="74"/>
        <v>10814</v>
      </c>
    </row>
    <row r="4756" spans="1:5" x14ac:dyDescent="0.25">
      <c r="A4756" s="16">
        <v>10</v>
      </c>
      <c r="B4756" s="16">
        <v>8</v>
      </c>
      <c r="C4756" s="16">
        <v>15</v>
      </c>
      <c r="D4756" s="27">
        <v>0.65</v>
      </c>
      <c r="E4756" s="16" t="str">
        <f t="shared" si="74"/>
        <v>10815</v>
      </c>
    </row>
    <row r="4757" spans="1:5" x14ac:dyDescent="0.25">
      <c r="A4757" s="16">
        <v>10</v>
      </c>
      <c r="B4757" s="16">
        <v>8</v>
      </c>
      <c r="C4757" s="16">
        <v>16</v>
      </c>
      <c r="D4757" s="27">
        <v>0.65</v>
      </c>
      <c r="E4757" s="16" t="str">
        <f t="shared" si="74"/>
        <v>10816</v>
      </c>
    </row>
    <row r="4758" spans="1:5" x14ac:dyDescent="0.25">
      <c r="A4758" s="16">
        <v>10</v>
      </c>
      <c r="B4758" s="16">
        <v>8</v>
      </c>
      <c r="C4758" s="16">
        <v>17</v>
      </c>
      <c r="D4758" s="27">
        <v>0.65</v>
      </c>
      <c r="E4758" s="16" t="str">
        <f t="shared" si="74"/>
        <v>10817</v>
      </c>
    </row>
    <row r="4759" spans="1:5" x14ac:dyDescent="0.25">
      <c r="A4759" s="16">
        <v>10</v>
      </c>
      <c r="B4759" s="16">
        <v>8</v>
      </c>
      <c r="C4759" s="16">
        <v>18</v>
      </c>
      <c r="D4759" s="27">
        <v>0.65</v>
      </c>
      <c r="E4759" s="16" t="str">
        <f t="shared" si="74"/>
        <v>10818</v>
      </c>
    </row>
    <row r="4760" spans="1:5" x14ac:dyDescent="0.25">
      <c r="A4760" s="16">
        <v>10</v>
      </c>
      <c r="B4760" s="16">
        <v>8</v>
      </c>
      <c r="C4760" s="16">
        <v>19</v>
      </c>
      <c r="D4760" s="27">
        <v>0.65</v>
      </c>
      <c r="E4760" s="16" t="str">
        <f t="shared" si="74"/>
        <v>10819</v>
      </c>
    </row>
    <row r="4761" spans="1:5" x14ac:dyDescent="0.25">
      <c r="A4761" s="16">
        <v>10</v>
      </c>
      <c r="B4761" s="16">
        <v>8</v>
      </c>
      <c r="C4761" s="16">
        <v>20</v>
      </c>
      <c r="D4761" s="27">
        <v>0.8</v>
      </c>
      <c r="E4761" s="16" t="str">
        <f t="shared" si="74"/>
        <v>10820</v>
      </c>
    </row>
    <row r="4762" spans="1:5" x14ac:dyDescent="0.25">
      <c r="A4762" s="16">
        <v>10</v>
      </c>
      <c r="B4762" s="16">
        <v>8</v>
      </c>
      <c r="C4762" s="16">
        <v>21</v>
      </c>
      <c r="D4762" s="27">
        <v>0.45</v>
      </c>
      <c r="E4762" s="16" t="str">
        <f t="shared" si="74"/>
        <v>10821</v>
      </c>
    </row>
    <row r="4763" spans="1:5" x14ac:dyDescent="0.25">
      <c r="A4763" s="16">
        <v>10</v>
      </c>
      <c r="B4763" s="16">
        <v>8</v>
      </c>
      <c r="C4763" s="16">
        <v>22</v>
      </c>
      <c r="D4763" s="27">
        <v>0.55000000000000004</v>
      </c>
      <c r="E4763" s="16" t="str">
        <f t="shared" si="74"/>
        <v>10822</v>
      </c>
    </row>
    <row r="4764" spans="1:5" x14ac:dyDescent="0.25">
      <c r="A4764" s="16">
        <v>10</v>
      </c>
      <c r="B4764" s="16">
        <v>8</v>
      </c>
      <c r="C4764" s="16">
        <v>23</v>
      </c>
      <c r="D4764" s="27">
        <v>0.4</v>
      </c>
      <c r="E4764" s="16" t="str">
        <f t="shared" si="74"/>
        <v>10823</v>
      </c>
    </row>
    <row r="4765" spans="1:5" x14ac:dyDescent="0.25">
      <c r="A4765" s="16">
        <v>10</v>
      </c>
      <c r="B4765" s="16">
        <v>8</v>
      </c>
      <c r="C4765" s="16">
        <v>24</v>
      </c>
      <c r="D4765" s="27">
        <v>0.75</v>
      </c>
      <c r="E4765" s="16" t="str">
        <f t="shared" si="74"/>
        <v>10824</v>
      </c>
    </row>
    <row r="4766" spans="1:5" x14ac:dyDescent="0.25">
      <c r="A4766" s="16">
        <v>10</v>
      </c>
      <c r="B4766" s="16">
        <v>8</v>
      </c>
      <c r="C4766" s="16">
        <v>25</v>
      </c>
      <c r="D4766" s="27">
        <v>0.3</v>
      </c>
      <c r="E4766" s="16" t="str">
        <f t="shared" si="74"/>
        <v>10825</v>
      </c>
    </row>
    <row r="4767" spans="1:5" x14ac:dyDescent="0.25">
      <c r="A4767" s="16">
        <v>10</v>
      </c>
      <c r="B4767" s="16">
        <v>8</v>
      </c>
      <c r="C4767" s="16">
        <v>26</v>
      </c>
      <c r="D4767" s="27">
        <v>0.5</v>
      </c>
      <c r="E4767" s="16" t="str">
        <f t="shared" si="74"/>
        <v>10826</v>
      </c>
    </row>
    <row r="4768" spans="1:5" x14ac:dyDescent="0.25">
      <c r="A4768" s="16">
        <v>10</v>
      </c>
      <c r="B4768" s="16">
        <v>8</v>
      </c>
      <c r="C4768" s="16">
        <v>27</v>
      </c>
      <c r="D4768" s="27">
        <v>0.5</v>
      </c>
      <c r="E4768" s="16" t="str">
        <f t="shared" si="74"/>
        <v>10827</v>
      </c>
    </row>
    <row r="4769" spans="1:5" x14ac:dyDescent="0.25">
      <c r="A4769" s="16">
        <v>10</v>
      </c>
      <c r="B4769" s="16">
        <v>8</v>
      </c>
      <c r="C4769" s="16">
        <v>28</v>
      </c>
      <c r="D4769" s="27">
        <v>0.5</v>
      </c>
      <c r="E4769" s="16" t="str">
        <f t="shared" si="74"/>
        <v>10828</v>
      </c>
    </row>
    <row r="4770" spans="1:5" x14ac:dyDescent="0.25">
      <c r="A4770" s="16">
        <v>10</v>
      </c>
      <c r="B4770" s="16">
        <v>8</v>
      </c>
      <c r="C4770" s="16">
        <v>29</v>
      </c>
      <c r="D4770" s="27">
        <v>0.5</v>
      </c>
      <c r="E4770" s="16" t="str">
        <f t="shared" si="74"/>
        <v>10829</v>
      </c>
    </row>
    <row r="4771" spans="1:5" x14ac:dyDescent="0.25">
      <c r="A4771" s="16">
        <v>10</v>
      </c>
      <c r="B4771" s="16">
        <v>8</v>
      </c>
      <c r="C4771" s="16">
        <v>30</v>
      </c>
      <c r="D4771" s="27">
        <v>0.5</v>
      </c>
      <c r="E4771" s="16" t="str">
        <f t="shared" si="74"/>
        <v>10830</v>
      </c>
    </row>
    <row r="4772" spans="1:5" x14ac:dyDescent="0.25">
      <c r="A4772" s="16">
        <v>10</v>
      </c>
      <c r="B4772" s="16">
        <v>8</v>
      </c>
      <c r="C4772" s="16">
        <v>31</v>
      </c>
      <c r="D4772" s="27">
        <v>0.5</v>
      </c>
      <c r="E4772" s="16" t="str">
        <f t="shared" si="74"/>
        <v>10831</v>
      </c>
    </row>
    <row r="4773" spans="1:5" x14ac:dyDescent="0.25">
      <c r="A4773" s="16">
        <v>10</v>
      </c>
      <c r="B4773" s="16">
        <v>8</v>
      </c>
      <c r="C4773" s="16">
        <v>32</v>
      </c>
      <c r="D4773" s="27">
        <v>0.5</v>
      </c>
      <c r="E4773" s="16" t="str">
        <f t="shared" si="74"/>
        <v>10832</v>
      </c>
    </row>
    <row r="4774" spans="1:5" x14ac:dyDescent="0.25">
      <c r="A4774" s="16">
        <v>10</v>
      </c>
      <c r="B4774" s="16">
        <v>8</v>
      </c>
      <c r="C4774" s="16">
        <v>33</v>
      </c>
      <c r="D4774" s="27">
        <v>0.5</v>
      </c>
      <c r="E4774" s="16" t="str">
        <f t="shared" si="74"/>
        <v>10833</v>
      </c>
    </row>
    <row r="4775" spans="1:5" x14ac:dyDescent="0.25">
      <c r="A4775" s="16">
        <v>10</v>
      </c>
      <c r="B4775" s="16">
        <v>8</v>
      </c>
      <c r="C4775" s="16">
        <v>34</v>
      </c>
      <c r="D4775" s="27">
        <v>0.5</v>
      </c>
      <c r="E4775" s="16" t="str">
        <f t="shared" si="74"/>
        <v>10834</v>
      </c>
    </row>
    <row r="4776" spans="1:5" x14ac:dyDescent="0.25">
      <c r="A4776" s="16">
        <v>10</v>
      </c>
      <c r="B4776" s="16">
        <v>8</v>
      </c>
      <c r="C4776" s="16">
        <v>35</v>
      </c>
      <c r="D4776" s="27">
        <v>0.5</v>
      </c>
      <c r="E4776" s="16" t="str">
        <f t="shared" si="74"/>
        <v>10835</v>
      </c>
    </row>
    <row r="4777" spans="1:5" x14ac:dyDescent="0.25">
      <c r="A4777" s="16">
        <v>10</v>
      </c>
      <c r="B4777" s="16">
        <v>8</v>
      </c>
      <c r="C4777" s="16">
        <v>36</v>
      </c>
      <c r="D4777" s="27">
        <v>0.5</v>
      </c>
      <c r="E4777" s="16" t="str">
        <f t="shared" si="74"/>
        <v>10836</v>
      </c>
    </row>
    <row r="4778" spans="1:5" x14ac:dyDescent="0.25">
      <c r="A4778" s="16">
        <v>10</v>
      </c>
      <c r="B4778" s="16">
        <v>8</v>
      </c>
      <c r="C4778" s="16">
        <v>37</v>
      </c>
      <c r="D4778" s="27">
        <v>0.5</v>
      </c>
      <c r="E4778" s="16" t="str">
        <f t="shared" si="74"/>
        <v>10837</v>
      </c>
    </row>
    <row r="4779" spans="1:5" x14ac:dyDescent="0.25">
      <c r="A4779" s="16">
        <v>10</v>
      </c>
      <c r="B4779" s="16">
        <v>8</v>
      </c>
      <c r="C4779" s="16">
        <v>38</v>
      </c>
      <c r="D4779" s="27">
        <v>0.5</v>
      </c>
      <c r="E4779" s="16" t="str">
        <f t="shared" si="74"/>
        <v>10838</v>
      </c>
    </row>
    <row r="4780" spans="1:5" x14ac:dyDescent="0.25">
      <c r="A4780" s="16">
        <v>10</v>
      </c>
      <c r="B4780" s="16">
        <v>8</v>
      </c>
      <c r="C4780" s="16">
        <v>39</v>
      </c>
      <c r="D4780" s="27">
        <v>0.5</v>
      </c>
      <c r="E4780" s="16" t="str">
        <f t="shared" si="74"/>
        <v>10839</v>
      </c>
    </row>
    <row r="4781" spans="1:5" x14ac:dyDescent="0.25">
      <c r="A4781" s="16">
        <v>10</v>
      </c>
      <c r="B4781" s="16">
        <v>8</v>
      </c>
      <c r="C4781" s="16">
        <v>40</v>
      </c>
      <c r="D4781" s="27">
        <v>0.5</v>
      </c>
      <c r="E4781" s="16" t="str">
        <f t="shared" si="74"/>
        <v>10840</v>
      </c>
    </row>
    <row r="4782" spans="1:5" x14ac:dyDescent="0.25">
      <c r="A4782" s="16">
        <v>10</v>
      </c>
      <c r="B4782" s="16">
        <v>8</v>
      </c>
      <c r="C4782" s="16">
        <v>41</v>
      </c>
      <c r="D4782" s="27">
        <v>0.5</v>
      </c>
      <c r="E4782" s="16" t="str">
        <f t="shared" si="74"/>
        <v>10841</v>
      </c>
    </row>
    <row r="4783" spans="1:5" x14ac:dyDescent="0.25">
      <c r="A4783" s="16">
        <v>10</v>
      </c>
      <c r="B4783" s="16">
        <v>8</v>
      </c>
      <c r="C4783" s="16">
        <v>42</v>
      </c>
      <c r="D4783" s="27">
        <v>0.5</v>
      </c>
      <c r="E4783" s="16" t="str">
        <f t="shared" si="74"/>
        <v>10842</v>
      </c>
    </row>
    <row r="4784" spans="1:5" x14ac:dyDescent="0.25">
      <c r="A4784" s="16">
        <v>10</v>
      </c>
      <c r="B4784" s="16">
        <v>8</v>
      </c>
      <c r="C4784" s="16">
        <v>43</v>
      </c>
      <c r="D4784" s="27">
        <v>0.5</v>
      </c>
      <c r="E4784" s="16" t="str">
        <f t="shared" si="74"/>
        <v>10843</v>
      </c>
    </row>
    <row r="4785" spans="1:5" x14ac:dyDescent="0.25">
      <c r="A4785" s="16">
        <v>10</v>
      </c>
      <c r="B4785" s="16">
        <v>8</v>
      </c>
      <c r="C4785" s="16">
        <v>44</v>
      </c>
      <c r="D4785" s="27">
        <v>0.5</v>
      </c>
      <c r="E4785" s="16" t="str">
        <f t="shared" si="74"/>
        <v>10844</v>
      </c>
    </row>
    <row r="4786" spans="1:5" x14ac:dyDescent="0.25">
      <c r="A4786" s="16">
        <v>10</v>
      </c>
      <c r="B4786" s="16">
        <v>8</v>
      </c>
      <c r="C4786" s="16">
        <v>45</v>
      </c>
      <c r="D4786" s="27">
        <v>0.5</v>
      </c>
      <c r="E4786" s="16" t="str">
        <f t="shared" si="74"/>
        <v>10845</v>
      </c>
    </row>
    <row r="4787" spans="1:5" x14ac:dyDescent="0.25">
      <c r="A4787" s="16">
        <v>10</v>
      </c>
      <c r="B4787" s="16">
        <v>8</v>
      </c>
      <c r="C4787" s="16">
        <v>46</v>
      </c>
      <c r="D4787" s="27">
        <v>0.5</v>
      </c>
      <c r="E4787" s="16" t="str">
        <f t="shared" si="74"/>
        <v>10846</v>
      </c>
    </row>
    <row r="4788" spans="1:5" x14ac:dyDescent="0.25">
      <c r="A4788" s="16">
        <v>10</v>
      </c>
      <c r="B4788" s="16">
        <v>8</v>
      </c>
      <c r="C4788" s="16">
        <v>47</v>
      </c>
      <c r="D4788" s="27">
        <v>0.6</v>
      </c>
      <c r="E4788" s="16" t="str">
        <f t="shared" si="74"/>
        <v>10847</v>
      </c>
    </row>
    <row r="4789" spans="1:5" x14ac:dyDescent="0.25">
      <c r="A4789" s="16">
        <v>10</v>
      </c>
      <c r="B4789" s="16">
        <v>8</v>
      </c>
      <c r="C4789" s="16">
        <v>48</v>
      </c>
      <c r="D4789" s="27">
        <v>0.4</v>
      </c>
      <c r="E4789" s="16" t="str">
        <f t="shared" si="74"/>
        <v>10848</v>
      </c>
    </row>
    <row r="4790" spans="1:5" x14ac:dyDescent="0.25">
      <c r="A4790" s="16">
        <v>10</v>
      </c>
      <c r="B4790" s="16">
        <v>8</v>
      </c>
      <c r="C4790" s="16">
        <v>49</v>
      </c>
      <c r="D4790" s="27">
        <v>0.5</v>
      </c>
      <c r="E4790" s="16" t="str">
        <f t="shared" si="74"/>
        <v>10849</v>
      </c>
    </row>
    <row r="4791" spans="1:5" x14ac:dyDescent="0.25">
      <c r="A4791" s="16">
        <v>10</v>
      </c>
      <c r="B4791" s="16">
        <v>8</v>
      </c>
      <c r="C4791" s="16">
        <v>50</v>
      </c>
      <c r="D4791" s="27">
        <v>0.5</v>
      </c>
      <c r="E4791" s="16" t="str">
        <f t="shared" si="74"/>
        <v>10850</v>
      </c>
    </row>
    <row r="4792" spans="1:5" x14ac:dyDescent="0.25">
      <c r="A4792" s="16">
        <v>10</v>
      </c>
      <c r="B4792" s="16">
        <v>8</v>
      </c>
      <c r="C4792" s="16">
        <v>51</v>
      </c>
      <c r="D4792" s="27">
        <v>0.5</v>
      </c>
      <c r="E4792" s="16" t="str">
        <f t="shared" si="74"/>
        <v>10851</v>
      </c>
    </row>
    <row r="4793" spans="1:5" x14ac:dyDescent="0.25">
      <c r="A4793" s="16">
        <v>10</v>
      </c>
      <c r="B4793" s="16">
        <v>8</v>
      </c>
      <c r="C4793" s="16">
        <v>52</v>
      </c>
      <c r="D4793" s="27">
        <v>0.5</v>
      </c>
      <c r="E4793" s="16" t="str">
        <f t="shared" si="74"/>
        <v>10852</v>
      </c>
    </row>
    <row r="4794" spans="1:5" x14ac:dyDescent="0.25">
      <c r="A4794" s="16">
        <v>10</v>
      </c>
      <c r="B4794" s="16">
        <v>8</v>
      </c>
      <c r="C4794" s="16">
        <v>53</v>
      </c>
      <c r="D4794" s="27">
        <v>0.5</v>
      </c>
      <c r="E4794" s="16" t="str">
        <f t="shared" si="74"/>
        <v>10853</v>
      </c>
    </row>
    <row r="4795" spans="1:5" x14ac:dyDescent="0.25">
      <c r="A4795" s="16">
        <v>10</v>
      </c>
      <c r="B4795" s="16">
        <v>8</v>
      </c>
      <c r="C4795" s="16">
        <v>54</v>
      </c>
      <c r="D4795" s="27">
        <v>0.5</v>
      </c>
      <c r="E4795" s="16" t="str">
        <f t="shared" si="74"/>
        <v>10854</v>
      </c>
    </row>
    <row r="4796" spans="1:5" x14ac:dyDescent="0.25">
      <c r="A4796" s="16">
        <v>10</v>
      </c>
      <c r="B4796" s="16">
        <v>8</v>
      </c>
      <c r="C4796" s="16">
        <v>55</v>
      </c>
      <c r="D4796" s="27">
        <v>0.5</v>
      </c>
      <c r="E4796" s="16" t="str">
        <f t="shared" si="74"/>
        <v>10855</v>
      </c>
    </row>
    <row r="4797" spans="1:5" x14ac:dyDescent="0.25">
      <c r="A4797" s="16">
        <v>10</v>
      </c>
      <c r="B4797" s="16">
        <v>8</v>
      </c>
      <c r="C4797" s="16">
        <v>56</v>
      </c>
      <c r="D4797" s="27">
        <v>0.5</v>
      </c>
      <c r="E4797" s="16" t="str">
        <f t="shared" si="74"/>
        <v>10856</v>
      </c>
    </row>
    <row r="4798" spans="1:5" x14ac:dyDescent="0.25">
      <c r="A4798" s="16">
        <v>10</v>
      </c>
      <c r="B4798" s="16">
        <v>8</v>
      </c>
      <c r="C4798" s="16">
        <v>57</v>
      </c>
      <c r="D4798" s="27">
        <v>0.5</v>
      </c>
      <c r="E4798" s="16" t="str">
        <f t="shared" si="74"/>
        <v>10857</v>
      </c>
    </row>
    <row r="4799" spans="1:5" x14ac:dyDescent="0.25">
      <c r="A4799" s="16">
        <v>10</v>
      </c>
      <c r="B4799" s="16">
        <v>8</v>
      </c>
      <c r="C4799" s="16">
        <v>58</v>
      </c>
      <c r="D4799" s="27">
        <v>0.5</v>
      </c>
      <c r="E4799" s="16" t="str">
        <f t="shared" si="74"/>
        <v>10858</v>
      </c>
    </row>
    <row r="4800" spans="1:5" x14ac:dyDescent="0.25">
      <c r="A4800" s="16">
        <v>10</v>
      </c>
      <c r="B4800" s="16">
        <v>8</v>
      </c>
      <c r="C4800" s="16">
        <v>59</v>
      </c>
      <c r="D4800" s="27">
        <v>0.8</v>
      </c>
      <c r="E4800" s="16" t="str">
        <f t="shared" si="74"/>
        <v>10859</v>
      </c>
    </row>
    <row r="4801" spans="1:5" x14ac:dyDescent="0.25">
      <c r="A4801" s="16">
        <v>10</v>
      </c>
      <c r="B4801" s="16">
        <v>8</v>
      </c>
      <c r="C4801" s="16">
        <v>60</v>
      </c>
      <c r="D4801" s="27">
        <v>0.2</v>
      </c>
      <c r="E4801" s="16" t="str">
        <f t="shared" si="74"/>
        <v>10860</v>
      </c>
    </row>
    <row r="4802" spans="1:5" x14ac:dyDescent="0.25">
      <c r="A4802" s="16">
        <v>11</v>
      </c>
      <c r="B4802" s="16">
        <v>1</v>
      </c>
      <c r="C4802" s="16">
        <v>1</v>
      </c>
      <c r="D4802" s="27">
        <v>0.4</v>
      </c>
      <c r="E4802" s="16" t="str">
        <f t="shared" si="74"/>
        <v>1111</v>
      </c>
    </row>
    <row r="4803" spans="1:5" x14ac:dyDescent="0.25">
      <c r="A4803" s="16">
        <v>11</v>
      </c>
      <c r="B4803" s="16">
        <v>1</v>
      </c>
      <c r="C4803" s="16">
        <v>2</v>
      </c>
      <c r="D4803" s="27">
        <v>0.15</v>
      </c>
      <c r="E4803" s="16" t="str">
        <f t="shared" ref="E4803:E4866" si="75">A4803&amp;B4803&amp;C4803</f>
        <v>1112</v>
      </c>
    </row>
    <row r="4804" spans="1:5" x14ac:dyDescent="0.25">
      <c r="A4804" s="16">
        <v>11</v>
      </c>
      <c r="B4804" s="16">
        <v>1</v>
      </c>
      <c r="C4804" s="16">
        <v>3</v>
      </c>
      <c r="D4804" s="27">
        <v>0.65</v>
      </c>
      <c r="E4804" s="16" t="str">
        <f t="shared" si="75"/>
        <v>1113</v>
      </c>
    </row>
    <row r="4805" spans="1:5" x14ac:dyDescent="0.25">
      <c r="A4805" s="16">
        <v>11</v>
      </c>
      <c r="B4805" s="16">
        <v>1</v>
      </c>
      <c r="C4805" s="16">
        <v>4</v>
      </c>
      <c r="D4805" s="27">
        <v>0.45</v>
      </c>
      <c r="E4805" s="16" t="str">
        <f t="shared" si="75"/>
        <v>1114</v>
      </c>
    </row>
    <row r="4806" spans="1:5" x14ac:dyDescent="0.25">
      <c r="A4806" s="16">
        <v>11</v>
      </c>
      <c r="B4806" s="16">
        <v>1</v>
      </c>
      <c r="C4806" s="16">
        <v>5</v>
      </c>
      <c r="D4806" s="27">
        <v>0.45</v>
      </c>
      <c r="E4806" s="16" t="str">
        <f t="shared" si="75"/>
        <v>1115</v>
      </c>
    </row>
    <row r="4807" spans="1:5" x14ac:dyDescent="0.25">
      <c r="A4807" s="16">
        <v>11</v>
      </c>
      <c r="B4807" s="16">
        <v>1</v>
      </c>
      <c r="C4807" s="16">
        <v>6</v>
      </c>
      <c r="D4807" s="27">
        <v>0.45</v>
      </c>
      <c r="E4807" s="16" t="str">
        <f t="shared" si="75"/>
        <v>1116</v>
      </c>
    </row>
    <row r="4808" spans="1:5" x14ac:dyDescent="0.25">
      <c r="A4808" s="16">
        <v>11</v>
      </c>
      <c r="B4808" s="16">
        <v>1</v>
      </c>
      <c r="C4808" s="16">
        <v>7</v>
      </c>
      <c r="D4808" s="27">
        <v>0.45</v>
      </c>
      <c r="E4808" s="16" t="str">
        <f t="shared" si="75"/>
        <v>1117</v>
      </c>
    </row>
    <row r="4809" spans="1:5" x14ac:dyDescent="0.25">
      <c r="A4809" s="16">
        <v>11</v>
      </c>
      <c r="B4809" s="16">
        <v>1</v>
      </c>
      <c r="C4809" s="16">
        <v>8</v>
      </c>
      <c r="D4809" s="27">
        <v>0.45</v>
      </c>
      <c r="E4809" s="16" t="str">
        <f t="shared" si="75"/>
        <v>1118</v>
      </c>
    </row>
    <row r="4810" spans="1:5" x14ac:dyDescent="0.25">
      <c r="A4810" s="16">
        <v>11</v>
      </c>
      <c r="B4810" s="16">
        <v>1</v>
      </c>
      <c r="C4810" s="16">
        <v>9</v>
      </c>
      <c r="D4810" s="27">
        <v>0.45</v>
      </c>
      <c r="E4810" s="16" t="str">
        <f t="shared" si="75"/>
        <v>1119</v>
      </c>
    </row>
    <row r="4811" spans="1:5" x14ac:dyDescent="0.25">
      <c r="A4811" s="16">
        <v>11</v>
      </c>
      <c r="B4811" s="16">
        <v>1</v>
      </c>
      <c r="C4811" s="16">
        <v>10</v>
      </c>
      <c r="D4811" s="27">
        <v>0.45</v>
      </c>
      <c r="E4811" s="16" t="str">
        <f t="shared" si="75"/>
        <v>11110</v>
      </c>
    </row>
    <row r="4812" spans="1:5" x14ac:dyDescent="0.25">
      <c r="A4812" s="16">
        <v>11</v>
      </c>
      <c r="B4812" s="16">
        <v>1</v>
      </c>
      <c r="C4812" s="16">
        <v>11</v>
      </c>
      <c r="D4812" s="27">
        <v>0.45</v>
      </c>
      <c r="E4812" s="16" t="str">
        <f t="shared" si="75"/>
        <v>11111</v>
      </c>
    </row>
    <row r="4813" spans="1:5" x14ac:dyDescent="0.25">
      <c r="A4813" s="16">
        <v>11</v>
      </c>
      <c r="B4813" s="16">
        <v>1</v>
      </c>
      <c r="C4813" s="16">
        <v>12</v>
      </c>
      <c r="D4813" s="27">
        <v>0.45</v>
      </c>
      <c r="E4813" s="16" t="str">
        <f t="shared" si="75"/>
        <v>11112</v>
      </c>
    </row>
    <row r="4814" spans="1:5" x14ac:dyDescent="0.25">
      <c r="A4814" s="16">
        <v>11</v>
      </c>
      <c r="B4814" s="16">
        <v>1</v>
      </c>
      <c r="C4814" s="16">
        <v>13</v>
      </c>
      <c r="D4814" s="27">
        <v>0.45</v>
      </c>
      <c r="E4814" s="16" t="str">
        <f t="shared" si="75"/>
        <v>11113</v>
      </c>
    </row>
    <row r="4815" spans="1:5" x14ac:dyDescent="0.25">
      <c r="A4815" s="16">
        <v>11</v>
      </c>
      <c r="B4815" s="16">
        <v>1</v>
      </c>
      <c r="C4815" s="16">
        <v>14</v>
      </c>
      <c r="D4815" s="27">
        <v>0.45</v>
      </c>
      <c r="E4815" s="16" t="str">
        <f t="shared" si="75"/>
        <v>11114</v>
      </c>
    </row>
    <row r="4816" spans="1:5" x14ac:dyDescent="0.25">
      <c r="A4816" s="16">
        <v>11</v>
      </c>
      <c r="B4816" s="16">
        <v>1</v>
      </c>
      <c r="C4816" s="16">
        <v>15</v>
      </c>
      <c r="D4816" s="27">
        <v>0.45</v>
      </c>
      <c r="E4816" s="16" t="str">
        <f t="shared" si="75"/>
        <v>11115</v>
      </c>
    </row>
    <row r="4817" spans="1:5" x14ac:dyDescent="0.25">
      <c r="A4817" s="16">
        <v>11</v>
      </c>
      <c r="B4817" s="16">
        <v>1</v>
      </c>
      <c r="C4817" s="16">
        <v>16</v>
      </c>
      <c r="D4817" s="27">
        <v>0.55000000000000004</v>
      </c>
      <c r="E4817" s="16" t="str">
        <f t="shared" si="75"/>
        <v>11116</v>
      </c>
    </row>
    <row r="4818" spans="1:5" x14ac:dyDescent="0.25">
      <c r="A4818" s="16">
        <v>11</v>
      </c>
      <c r="B4818" s="16">
        <v>1</v>
      </c>
      <c r="C4818" s="16">
        <v>17</v>
      </c>
      <c r="D4818" s="27">
        <v>0.35000000000000003</v>
      </c>
      <c r="E4818" s="16" t="str">
        <f t="shared" si="75"/>
        <v>11117</v>
      </c>
    </row>
    <row r="4819" spans="1:5" x14ac:dyDescent="0.25">
      <c r="A4819" s="16">
        <v>11</v>
      </c>
      <c r="B4819" s="16">
        <v>1</v>
      </c>
      <c r="C4819" s="16">
        <v>18</v>
      </c>
      <c r="D4819" s="27">
        <v>0.45</v>
      </c>
      <c r="E4819" s="16" t="str">
        <f t="shared" si="75"/>
        <v>11118</v>
      </c>
    </row>
    <row r="4820" spans="1:5" x14ac:dyDescent="0.25">
      <c r="A4820" s="16">
        <v>11</v>
      </c>
      <c r="B4820" s="16">
        <v>1</v>
      </c>
      <c r="C4820" s="16">
        <v>19</v>
      </c>
      <c r="D4820" s="27">
        <v>0.45</v>
      </c>
      <c r="E4820" s="16" t="str">
        <f t="shared" si="75"/>
        <v>11119</v>
      </c>
    </row>
    <row r="4821" spans="1:5" x14ac:dyDescent="0.25">
      <c r="A4821" s="16">
        <v>11</v>
      </c>
      <c r="B4821" s="16">
        <v>1</v>
      </c>
      <c r="C4821" s="16">
        <v>20</v>
      </c>
      <c r="D4821" s="27">
        <v>0.45</v>
      </c>
      <c r="E4821" s="16" t="str">
        <f t="shared" si="75"/>
        <v>11120</v>
      </c>
    </row>
    <row r="4822" spans="1:5" x14ac:dyDescent="0.25">
      <c r="A4822" s="16">
        <v>11</v>
      </c>
      <c r="B4822" s="16">
        <v>1</v>
      </c>
      <c r="C4822" s="16">
        <v>21</v>
      </c>
      <c r="D4822" s="27">
        <v>0.45</v>
      </c>
      <c r="E4822" s="16" t="str">
        <f t="shared" si="75"/>
        <v>11121</v>
      </c>
    </row>
    <row r="4823" spans="1:5" x14ac:dyDescent="0.25">
      <c r="A4823" s="16">
        <v>11</v>
      </c>
      <c r="B4823" s="16">
        <v>1</v>
      </c>
      <c r="C4823" s="16">
        <v>22</v>
      </c>
      <c r="D4823" s="27">
        <v>0.45</v>
      </c>
      <c r="E4823" s="16" t="str">
        <f t="shared" si="75"/>
        <v>11122</v>
      </c>
    </row>
    <row r="4824" spans="1:5" x14ac:dyDescent="0.25">
      <c r="A4824" s="16">
        <v>11</v>
      </c>
      <c r="B4824" s="16">
        <v>1</v>
      </c>
      <c r="C4824" s="16">
        <v>23</v>
      </c>
      <c r="D4824" s="27">
        <v>0.45</v>
      </c>
      <c r="E4824" s="16" t="str">
        <f t="shared" si="75"/>
        <v>11123</v>
      </c>
    </row>
    <row r="4825" spans="1:5" x14ac:dyDescent="0.25">
      <c r="A4825" s="16">
        <v>11</v>
      </c>
      <c r="B4825" s="16">
        <v>1</v>
      </c>
      <c r="C4825" s="16">
        <v>24</v>
      </c>
      <c r="D4825" s="27">
        <v>0.45</v>
      </c>
      <c r="E4825" s="16" t="str">
        <f t="shared" si="75"/>
        <v>11124</v>
      </c>
    </row>
    <row r="4826" spans="1:5" x14ac:dyDescent="0.25">
      <c r="A4826" s="16">
        <v>11</v>
      </c>
      <c r="B4826" s="16">
        <v>1</v>
      </c>
      <c r="C4826" s="16">
        <v>25</v>
      </c>
      <c r="D4826" s="27">
        <v>0.45</v>
      </c>
      <c r="E4826" s="16" t="str">
        <f t="shared" si="75"/>
        <v>11125</v>
      </c>
    </row>
    <row r="4827" spans="1:5" x14ac:dyDescent="0.25">
      <c r="A4827" s="16">
        <v>11</v>
      </c>
      <c r="B4827" s="16">
        <v>1</v>
      </c>
      <c r="C4827" s="16">
        <v>26</v>
      </c>
      <c r="D4827" s="27">
        <v>0.45</v>
      </c>
      <c r="E4827" s="16" t="str">
        <f t="shared" si="75"/>
        <v>11126</v>
      </c>
    </row>
    <row r="4828" spans="1:5" x14ac:dyDescent="0.25">
      <c r="A4828" s="16">
        <v>11</v>
      </c>
      <c r="B4828" s="16">
        <v>1</v>
      </c>
      <c r="C4828" s="16">
        <v>27</v>
      </c>
      <c r="D4828" s="27">
        <v>0.45</v>
      </c>
      <c r="E4828" s="16" t="str">
        <f t="shared" si="75"/>
        <v>11127</v>
      </c>
    </row>
    <row r="4829" spans="1:5" x14ac:dyDescent="0.25">
      <c r="A4829" s="16">
        <v>11</v>
      </c>
      <c r="B4829" s="16">
        <v>1</v>
      </c>
      <c r="C4829" s="16">
        <v>28</v>
      </c>
      <c r="D4829" s="27">
        <v>0.45</v>
      </c>
      <c r="E4829" s="16" t="str">
        <f t="shared" si="75"/>
        <v>11128</v>
      </c>
    </row>
    <row r="4830" spans="1:5" x14ac:dyDescent="0.25">
      <c r="A4830" s="16">
        <v>11</v>
      </c>
      <c r="B4830" s="16">
        <v>1</v>
      </c>
      <c r="C4830" s="16">
        <v>29</v>
      </c>
      <c r="D4830" s="27">
        <v>0.45</v>
      </c>
      <c r="E4830" s="16" t="str">
        <f t="shared" si="75"/>
        <v>11129</v>
      </c>
    </row>
    <row r="4831" spans="1:5" x14ac:dyDescent="0.25">
      <c r="A4831" s="16">
        <v>11</v>
      </c>
      <c r="B4831" s="16">
        <v>1</v>
      </c>
      <c r="C4831" s="16">
        <v>30</v>
      </c>
      <c r="D4831" s="27">
        <v>0.45</v>
      </c>
      <c r="E4831" s="16" t="str">
        <f t="shared" si="75"/>
        <v>11130</v>
      </c>
    </row>
    <row r="4832" spans="1:5" x14ac:dyDescent="0.25">
      <c r="A4832" s="16">
        <v>11</v>
      </c>
      <c r="B4832" s="16">
        <v>1</v>
      </c>
      <c r="C4832" s="16">
        <v>31</v>
      </c>
      <c r="D4832" s="27">
        <v>0.45</v>
      </c>
      <c r="E4832" s="16" t="str">
        <f t="shared" si="75"/>
        <v>11131</v>
      </c>
    </row>
    <row r="4833" spans="1:5" x14ac:dyDescent="0.25">
      <c r="A4833" s="16">
        <v>11</v>
      </c>
      <c r="B4833" s="16">
        <v>1</v>
      </c>
      <c r="C4833" s="16">
        <v>32</v>
      </c>
      <c r="D4833" s="27">
        <v>0.45</v>
      </c>
      <c r="E4833" s="16" t="str">
        <f t="shared" si="75"/>
        <v>11132</v>
      </c>
    </row>
    <row r="4834" spans="1:5" x14ac:dyDescent="0.25">
      <c r="A4834" s="16">
        <v>11</v>
      </c>
      <c r="B4834" s="16">
        <v>1</v>
      </c>
      <c r="C4834" s="16">
        <v>33</v>
      </c>
      <c r="D4834" s="27">
        <v>0.45</v>
      </c>
      <c r="E4834" s="16" t="str">
        <f t="shared" si="75"/>
        <v>11133</v>
      </c>
    </row>
    <row r="4835" spans="1:5" x14ac:dyDescent="0.25">
      <c r="A4835" s="16">
        <v>11</v>
      </c>
      <c r="B4835" s="16">
        <v>1</v>
      </c>
      <c r="C4835" s="16">
        <v>34</v>
      </c>
      <c r="D4835" s="27">
        <v>0.45</v>
      </c>
      <c r="E4835" s="16" t="str">
        <f t="shared" si="75"/>
        <v>11134</v>
      </c>
    </row>
    <row r="4836" spans="1:5" x14ac:dyDescent="0.25">
      <c r="A4836" s="16">
        <v>11</v>
      </c>
      <c r="B4836" s="16">
        <v>1</v>
      </c>
      <c r="C4836" s="16">
        <v>35</v>
      </c>
      <c r="D4836" s="27">
        <v>0.45</v>
      </c>
      <c r="E4836" s="16" t="str">
        <f t="shared" si="75"/>
        <v>11135</v>
      </c>
    </row>
    <row r="4837" spans="1:5" x14ac:dyDescent="0.25">
      <c r="A4837" s="16">
        <v>11</v>
      </c>
      <c r="B4837" s="16">
        <v>1</v>
      </c>
      <c r="C4837" s="16">
        <v>36</v>
      </c>
      <c r="D4837" s="27">
        <v>0.45</v>
      </c>
      <c r="E4837" s="16" t="str">
        <f t="shared" si="75"/>
        <v>11136</v>
      </c>
    </row>
    <row r="4838" spans="1:5" x14ac:dyDescent="0.25">
      <c r="A4838" s="16">
        <v>11</v>
      </c>
      <c r="B4838" s="16">
        <v>1</v>
      </c>
      <c r="C4838" s="16">
        <v>37</v>
      </c>
      <c r="D4838" s="27">
        <v>0.45</v>
      </c>
      <c r="E4838" s="16" t="str">
        <f t="shared" si="75"/>
        <v>11137</v>
      </c>
    </row>
    <row r="4839" spans="1:5" x14ac:dyDescent="0.25">
      <c r="A4839" s="16">
        <v>11</v>
      </c>
      <c r="B4839" s="16">
        <v>1</v>
      </c>
      <c r="C4839" s="16">
        <v>38</v>
      </c>
      <c r="D4839" s="27">
        <v>0.35000000000000003</v>
      </c>
      <c r="E4839" s="16" t="str">
        <f t="shared" si="75"/>
        <v>11138</v>
      </c>
    </row>
    <row r="4840" spans="1:5" x14ac:dyDescent="0.25">
      <c r="A4840" s="16">
        <v>11</v>
      </c>
      <c r="B4840" s="16">
        <v>1</v>
      </c>
      <c r="C4840" s="16">
        <v>39</v>
      </c>
      <c r="D4840" s="27">
        <v>0.55000000000000004</v>
      </c>
      <c r="E4840" s="16" t="str">
        <f t="shared" si="75"/>
        <v>11139</v>
      </c>
    </row>
    <row r="4841" spans="1:5" x14ac:dyDescent="0.25">
      <c r="A4841" s="16">
        <v>11</v>
      </c>
      <c r="B4841" s="16">
        <v>1</v>
      </c>
      <c r="C4841" s="16">
        <v>40</v>
      </c>
      <c r="D4841" s="27">
        <v>0.5</v>
      </c>
      <c r="E4841" s="16" t="str">
        <f t="shared" si="75"/>
        <v>11140</v>
      </c>
    </row>
    <row r="4842" spans="1:5" x14ac:dyDescent="0.25">
      <c r="A4842" s="16">
        <v>11</v>
      </c>
      <c r="B4842" s="16">
        <v>1</v>
      </c>
      <c r="C4842" s="16">
        <v>41</v>
      </c>
      <c r="D4842" s="27">
        <v>0.5</v>
      </c>
      <c r="E4842" s="16" t="str">
        <f t="shared" si="75"/>
        <v>11141</v>
      </c>
    </row>
    <row r="4843" spans="1:5" x14ac:dyDescent="0.25">
      <c r="A4843" s="16">
        <v>11</v>
      </c>
      <c r="B4843" s="16">
        <v>1</v>
      </c>
      <c r="C4843" s="16">
        <v>42</v>
      </c>
      <c r="D4843" s="27">
        <v>0.5</v>
      </c>
      <c r="E4843" s="16" t="str">
        <f t="shared" si="75"/>
        <v>11142</v>
      </c>
    </row>
    <row r="4844" spans="1:5" x14ac:dyDescent="0.25">
      <c r="A4844" s="16">
        <v>11</v>
      </c>
      <c r="B4844" s="16">
        <v>1</v>
      </c>
      <c r="C4844" s="16">
        <v>43</v>
      </c>
      <c r="D4844" s="27">
        <v>0.5</v>
      </c>
      <c r="E4844" s="16" t="str">
        <f t="shared" si="75"/>
        <v>11143</v>
      </c>
    </row>
    <row r="4845" spans="1:5" x14ac:dyDescent="0.25">
      <c r="A4845" s="16">
        <v>11</v>
      </c>
      <c r="B4845" s="16">
        <v>1</v>
      </c>
      <c r="C4845" s="16">
        <v>44</v>
      </c>
      <c r="D4845" s="27">
        <v>0.5</v>
      </c>
      <c r="E4845" s="16" t="str">
        <f t="shared" si="75"/>
        <v>11144</v>
      </c>
    </row>
    <row r="4846" spans="1:5" x14ac:dyDescent="0.25">
      <c r="A4846" s="16">
        <v>11</v>
      </c>
      <c r="B4846" s="16">
        <v>1</v>
      </c>
      <c r="C4846" s="16">
        <v>45</v>
      </c>
      <c r="D4846" s="27">
        <v>0.5</v>
      </c>
      <c r="E4846" s="16" t="str">
        <f t="shared" si="75"/>
        <v>11145</v>
      </c>
    </row>
    <row r="4847" spans="1:5" x14ac:dyDescent="0.25">
      <c r="A4847" s="16">
        <v>11</v>
      </c>
      <c r="B4847" s="16">
        <v>1</v>
      </c>
      <c r="C4847" s="16">
        <v>46</v>
      </c>
      <c r="D4847" s="27">
        <v>0.5</v>
      </c>
      <c r="E4847" s="16" t="str">
        <f t="shared" si="75"/>
        <v>11146</v>
      </c>
    </row>
    <row r="4848" spans="1:5" x14ac:dyDescent="0.25">
      <c r="A4848" s="16">
        <v>11</v>
      </c>
      <c r="B4848" s="16">
        <v>1</v>
      </c>
      <c r="C4848" s="16">
        <v>47</v>
      </c>
      <c r="D4848" s="27">
        <v>0.5</v>
      </c>
      <c r="E4848" s="16" t="str">
        <f t="shared" si="75"/>
        <v>11147</v>
      </c>
    </row>
    <row r="4849" spans="1:5" x14ac:dyDescent="0.25">
      <c r="A4849" s="16">
        <v>11</v>
      </c>
      <c r="B4849" s="16">
        <v>1</v>
      </c>
      <c r="C4849" s="16">
        <v>48</v>
      </c>
      <c r="D4849" s="27">
        <v>0.5</v>
      </c>
      <c r="E4849" s="16" t="str">
        <f t="shared" si="75"/>
        <v>11148</v>
      </c>
    </row>
    <row r="4850" spans="1:5" x14ac:dyDescent="0.25">
      <c r="A4850" s="16">
        <v>11</v>
      </c>
      <c r="B4850" s="16">
        <v>1</v>
      </c>
      <c r="C4850" s="16">
        <v>49</v>
      </c>
      <c r="D4850" s="27">
        <v>0.70000000000000007</v>
      </c>
      <c r="E4850" s="16" t="str">
        <f t="shared" si="75"/>
        <v>11149</v>
      </c>
    </row>
    <row r="4851" spans="1:5" x14ac:dyDescent="0.25">
      <c r="A4851" s="16">
        <v>11</v>
      </c>
      <c r="B4851" s="16">
        <v>1</v>
      </c>
      <c r="C4851" s="16">
        <v>50</v>
      </c>
      <c r="D4851" s="27">
        <v>0.3</v>
      </c>
      <c r="E4851" s="16" t="str">
        <f t="shared" si="75"/>
        <v>11150</v>
      </c>
    </row>
    <row r="4852" spans="1:5" x14ac:dyDescent="0.25">
      <c r="A4852" s="16">
        <v>11</v>
      </c>
      <c r="B4852" s="16">
        <v>1</v>
      </c>
      <c r="C4852" s="16">
        <v>51</v>
      </c>
      <c r="D4852" s="27">
        <v>0.55000000000000004</v>
      </c>
      <c r="E4852" s="16" t="str">
        <f t="shared" si="75"/>
        <v>11151</v>
      </c>
    </row>
    <row r="4853" spans="1:5" x14ac:dyDescent="0.25">
      <c r="A4853" s="16">
        <v>11</v>
      </c>
      <c r="B4853" s="16">
        <v>1</v>
      </c>
      <c r="C4853" s="16">
        <v>52</v>
      </c>
      <c r="D4853" s="27">
        <v>0.3</v>
      </c>
      <c r="E4853" s="16" t="str">
        <f t="shared" si="75"/>
        <v>11152</v>
      </c>
    </row>
    <row r="4854" spans="1:5" x14ac:dyDescent="0.25">
      <c r="A4854" s="16">
        <v>11</v>
      </c>
      <c r="B4854" s="16">
        <v>1</v>
      </c>
      <c r="C4854" s="16">
        <v>53</v>
      </c>
      <c r="D4854" s="27">
        <v>0.55000000000000004</v>
      </c>
      <c r="E4854" s="16" t="str">
        <f t="shared" si="75"/>
        <v>11153</v>
      </c>
    </row>
    <row r="4855" spans="1:5" x14ac:dyDescent="0.25">
      <c r="A4855" s="16">
        <v>11</v>
      </c>
      <c r="B4855" s="16">
        <v>1</v>
      </c>
      <c r="C4855" s="16">
        <v>54</v>
      </c>
      <c r="D4855" s="27">
        <v>0.4</v>
      </c>
      <c r="E4855" s="16" t="str">
        <f t="shared" si="75"/>
        <v>11154</v>
      </c>
    </row>
    <row r="4856" spans="1:5" x14ac:dyDescent="0.25">
      <c r="A4856" s="16">
        <v>11</v>
      </c>
      <c r="B4856" s="16">
        <v>1</v>
      </c>
      <c r="C4856" s="16">
        <v>55</v>
      </c>
      <c r="D4856" s="27">
        <v>0.9</v>
      </c>
      <c r="E4856" s="16" t="str">
        <f t="shared" si="75"/>
        <v>11155</v>
      </c>
    </row>
    <row r="4857" spans="1:5" x14ac:dyDescent="0.25">
      <c r="A4857" s="16">
        <v>11</v>
      </c>
      <c r="B4857" s="16">
        <v>1</v>
      </c>
      <c r="C4857" s="16">
        <v>56</v>
      </c>
      <c r="D4857" s="27">
        <v>0.55000000000000004</v>
      </c>
      <c r="E4857" s="16" t="str">
        <f t="shared" si="75"/>
        <v>11156</v>
      </c>
    </row>
    <row r="4858" spans="1:5" x14ac:dyDescent="0.25">
      <c r="A4858" s="16">
        <v>11</v>
      </c>
      <c r="B4858" s="16">
        <v>1</v>
      </c>
      <c r="C4858" s="16">
        <v>57</v>
      </c>
      <c r="D4858" s="27">
        <v>0.65</v>
      </c>
      <c r="E4858" s="16" t="str">
        <f t="shared" si="75"/>
        <v>11157</v>
      </c>
    </row>
    <row r="4859" spans="1:5" x14ac:dyDescent="0.25">
      <c r="A4859" s="16">
        <v>11</v>
      </c>
      <c r="B4859" s="16">
        <v>1</v>
      </c>
      <c r="C4859" s="16">
        <v>58</v>
      </c>
      <c r="D4859" s="27">
        <v>0.65</v>
      </c>
      <c r="E4859" s="16" t="str">
        <f t="shared" si="75"/>
        <v>11158</v>
      </c>
    </row>
    <row r="4860" spans="1:5" x14ac:dyDescent="0.25">
      <c r="A4860" s="16">
        <v>11</v>
      </c>
      <c r="B4860" s="16">
        <v>1</v>
      </c>
      <c r="C4860" s="16">
        <v>59</v>
      </c>
      <c r="D4860" s="27">
        <v>0.65</v>
      </c>
      <c r="E4860" s="16" t="str">
        <f t="shared" si="75"/>
        <v>11159</v>
      </c>
    </row>
    <row r="4861" spans="1:5" x14ac:dyDescent="0.25">
      <c r="A4861" s="16">
        <v>11</v>
      </c>
      <c r="B4861" s="16">
        <v>1</v>
      </c>
      <c r="C4861" s="16">
        <v>60</v>
      </c>
      <c r="D4861" s="27">
        <v>0.65</v>
      </c>
      <c r="E4861" s="16" t="str">
        <f t="shared" si="75"/>
        <v>11160</v>
      </c>
    </row>
    <row r="4862" spans="1:5" x14ac:dyDescent="0.25">
      <c r="A4862" s="16">
        <v>11</v>
      </c>
      <c r="B4862" s="16">
        <v>2</v>
      </c>
      <c r="C4862" s="16">
        <v>1</v>
      </c>
      <c r="D4862" s="27">
        <v>0.65</v>
      </c>
      <c r="E4862" s="16" t="str">
        <f t="shared" si="75"/>
        <v>1121</v>
      </c>
    </row>
    <row r="4863" spans="1:5" x14ac:dyDescent="0.25">
      <c r="A4863" s="16">
        <v>11</v>
      </c>
      <c r="B4863" s="16">
        <v>2</v>
      </c>
      <c r="C4863" s="16">
        <v>2</v>
      </c>
      <c r="D4863" s="27">
        <v>0.65</v>
      </c>
      <c r="E4863" s="16" t="str">
        <f t="shared" si="75"/>
        <v>1122</v>
      </c>
    </row>
    <row r="4864" spans="1:5" x14ac:dyDescent="0.25">
      <c r="A4864" s="16">
        <v>11</v>
      </c>
      <c r="B4864" s="16">
        <v>2</v>
      </c>
      <c r="C4864" s="16">
        <v>3</v>
      </c>
      <c r="D4864" s="27">
        <v>0.65</v>
      </c>
      <c r="E4864" s="16" t="str">
        <f t="shared" si="75"/>
        <v>1123</v>
      </c>
    </row>
    <row r="4865" spans="1:5" x14ac:dyDescent="0.25">
      <c r="A4865" s="16">
        <v>11</v>
      </c>
      <c r="B4865" s="16">
        <v>2</v>
      </c>
      <c r="C4865" s="16">
        <v>4</v>
      </c>
      <c r="D4865" s="27">
        <v>0.65</v>
      </c>
      <c r="E4865" s="16" t="str">
        <f t="shared" si="75"/>
        <v>1124</v>
      </c>
    </row>
    <row r="4866" spans="1:5" x14ac:dyDescent="0.25">
      <c r="A4866" s="16">
        <v>11</v>
      </c>
      <c r="B4866" s="16">
        <v>2</v>
      </c>
      <c r="C4866" s="16">
        <v>5</v>
      </c>
      <c r="D4866" s="27">
        <v>0.65</v>
      </c>
      <c r="E4866" s="16" t="str">
        <f t="shared" si="75"/>
        <v>1125</v>
      </c>
    </row>
    <row r="4867" spans="1:5" x14ac:dyDescent="0.25">
      <c r="A4867" s="16">
        <v>11</v>
      </c>
      <c r="B4867" s="16">
        <v>2</v>
      </c>
      <c r="C4867" s="16">
        <v>6</v>
      </c>
      <c r="D4867" s="27">
        <v>0.65</v>
      </c>
      <c r="E4867" s="16" t="str">
        <f t="shared" ref="E4867:E4930" si="76">A4867&amp;B4867&amp;C4867</f>
        <v>1126</v>
      </c>
    </row>
    <row r="4868" spans="1:5" x14ac:dyDescent="0.25">
      <c r="A4868" s="16">
        <v>11</v>
      </c>
      <c r="B4868" s="16">
        <v>2</v>
      </c>
      <c r="C4868" s="16">
        <v>7</v>
      </c>
      <c r="D4868" s="27">
        <v>0.65</v>
      </c>
      <c r="E4868" s="16" t="str">
        <f t="shared" si="76"/>
        <v>1127</v>
      </c>
    </row>
    <row r="4869" spans="1:5" x14ac:dyDescent="0.25">
      <c r="A4869" s="16">
        <v>11</v>
      </c>
      <c r="B4869" s="16">
        <v>2</v>
      </c>
      <c r="C4869" s="16">
        <v>8</v>
      </c>
      <c r="D4869" s="27">
        <v>0.65</v>
      </c>
      <c r="E4869" s="16" t="str">
        <f t="shared" si="76"/>
        <v>1128</v>
      </c>
    </row>
    <row r="4870" spans="1:5" x14ac:dyDescent="0.25">
      <c r="A4870" s="16">
        <v>11</v>
      </c>
      <c r="B4870" s="16">
        <v>2</v>
      </c>
      <c r="C4870" s="16">
        <v>9</v>
      </c>
      <c r="D4870" s="27">
        <v>0.65</v>
      </c>
      <c r="E4870" s="16" t="str">
        <f t="shared" si="76"/>
        <v>1129</v>
      </c>
    </row>
    <row r="4871" spans="1:5" x14ac:dyDescent="0.25">
      <c r="A4871" s="16">
        <v>11</v>
      </c>
      <c r="B4871" s="16">
        <v>2</v>
      </c>
      <c r="C4871" s="16">
        <v>10</v>
      </c>
      <c r="D4871" s="27">
        <v>0.65</v>
      </c>
      <c r="E4871" s="16" t="str">
        <f t="shared" si="76"/>
        <v>11210</v>
      </c>
    </row>
    <row r="4872" spans="1:5" x14ac:dyDescent="0.25">
      <c r="A4872" s="16">
        <v>11</v>
      </c>
      <c r="B4872" s="16">
        <v>2</v>
      </c>
      <c r="C4872" s="16">
        <v>11</v>
      </c>
      <c r="D4872" s="27">
        <v>0.75</v>
      </c>
      <c r="E4872" s="16" t="str">
        <f t="shared" si="76"/>
        <v>11211</v>
      </c>
    </row>
    <row r="4873" spans="1:5" x14ac:dyDescent="0.25">
      <c r="A4873" s="16">
        <v>11</v>
      </c>
      <c r="B4873" s="16">
        <v>2</v>
      </c>
      <c r="C4873" s="16">
        <v>12</v>
      </c>
      <c r="D4873" s="27">
        <v>0.5</v>
      </c>
      <c r="E4873" s="16" t="str">
        <f t="shared" si="76"/>
        <v>11212</v>
      </c>
    </row>
    <row r="4874" spans="1:5" x14ac:dyDescent="0.25">
      <c r="A4874" s="16">
        <v>11</v>
      </c>
      <c r="B4874" s="16">
        <v>2</v>
      </c>
      <c r="C4874" s="16">
        <v>13</v>
      </c>
      <c r="D4874" s="27">
        <v>0.95000000000000007</v>
      </c>
      <c r="E4874" s="16" t="str">
        <f t="shared" si="76"/>
        <v>11213</v>
      </c>
    </row>
    <row r="4875" spans="1:5" x14ac:dyDescent="0.25">
      <c r="A4875" s="16">
        <v>11</v>
      </c>
      <c r="B4875" s="16">
        <v>2</v>
      </c>
      <c r="C4875" s="16">
        <v>14</v>
      </c>
      <c r="D4875" s="27">
        <v>0.5</v>
      </c>
      <c r="E4875" s="16" t="str">
        <f t="shared" si="76"/>
        <v>11214</v>
      </c>
    </row>
    <row r="4876" spans="1:5" x14ac:dyDescent="0.25">
      <c r="A4876" s="16">
        <v>11</v>
      </c>
      <c r="B4876" s="16">
        <v>2</v>
      </c>
      <c r="C4876" s="16">
        <v>15</v>
      </c>
      <c r="D4876" s="27">
        <v>0.85</v>
      </c>
      <c r="E4876" s="16" t="str">
        <f t="shared" si="76"/>
        <v>11215</v>
      </c>
    </row>
    <row r="4877" spans="1:5" x14ac:dyDescent="0.25">
      <c r="A4877" s="16">
        <v>11</v>
      </c>
      <c r="B4877" s="16">
        <v>2</v>
      </c>
      <c r="C4877" s="16">
        <v>16</v>
      </c>
      <c r="D4877" s="27">
        <v>0.4</v>
      </c>
      <c r="E4877" s="16" t="str">
        <f t="shared" si="76"/>
        <v>11216</v>
      </c>
    </row>
    <row r="4878" spans="1:5" x14ac:dyDescent="0.25">
      <c r="A4878" s="16">
        <v>11</v>
      </c>
      <c r="B4878" s="16">
        <v>2</v>
      </c>
      <c r="C4878" s="16">
        <v>17</v>
      </c>
      <c r="D4878" s="27">
        <v>0.5</v>
      </c>
      <c r="E4878" s="16" t="str">
        <f t="shared" si="76"/>
        <v>11217</v>
      </c>
    </row>
    <row r="4879" spans="1:5" x14ac:dyDescent="0.25">
      <c r="A4879" s="16">
        <v>11</v>
      </c>
      <c r="B4879" s="16">
        <v>2</v>
      </c>
      <c r="C4879" s="16">
        <v>18</v>
      </c>
      <c r="D4879" s="27">
        <v>0.5</v>
      </c>
      <c r="E4879" s="16" t="str">
        <f t="shared" si="76"/>
        <v>11218</v>
      </c>
    </row>
    <row r="4880" spans="1:5" x14ac:dyDescent="0.25">
      <c r="A4880" s="16">
        <v>11</v>
      </c>
      <c r="B4880" s="16">
        <v>2</v>
      </c>
      <c r="C4880" s="16">
        <v>19</v>
      </c>
      <c r="D4880" s="27">
        <v>0.5</v>
      </c>
      <c r="E4880" s="16" t="str">
        <f t="shared" si="76"/>
        <v>11219</v>
      </c>
    </row>
    <row r="4881" spans="1:5" x14ac:dyDescent="0.25">
      <c r="A4881" s="16">
        <v>11</v>
      </c>
      <c r="B4881" s="16">
        <v>2</v>
      </c>
      <c r="C4881" s="16">
        <v>20</v>
      </c>
      <c r="D4881" s="27">
        <v>0.5</v>
      </c>
      <c r="E4881" s="16" t="str">
        <f t="shared" si="76"/>
        <v>11220</v>
      </c>
    </row>
    <row r="4882" spans="1:5" x14ac:dyDescent="0.25">
      <c r="A4882" s="16">
        <v>11</v>
      </c>
      <c r="B4882" s="16">
        <v>2</v>
      </c>
      <c r="C4882" s="16">
        <v>21</v>
      </c>
      <c r="D4882" s="27">
        <v>0.5</v>
      </c>
      <c r="E4882" s="16" t="str">
        <f t="shared" si="76"/>
        <v>11221</v>
      </c>
    </row>
    <row r="4883" spans="1:5" x14ac:dyDescent="0.25">
      <c r="A4883" s="16">
        <v>11</v>
      </c>
      <c r="B4883" s="16">
        <v>2</v>
      </c>
      <c r="C4883" s="16">
        <v>22</v>
      </c>
      <c r="D4883" s="27">
        <v>0.5</v>
      </c>
      <c r="E4883" s="16" t="str">
        <f t="shared" si="76"/>
        <v>11222</v>
      </c>
    </row>
    <row r="4884" spans="1:5" x14ac:dyDescent="0.25">
      <c r="A4884" s="16">
        <v>11</v>
      </c>
      <c r="B4884" s="16">
        <v>2</v>
      </c>
      <c r="C4884" s="16">
        <v>23</v>
      </c>
      <c r="D4884" s="27">
        <v>0.5</v>
      </c>
      <c r="E4884" s="16" t="str">
        <f t="shared" si="76"/>
        <v>11223</v>
      </c>
    </row>
    <row r="4885" spans="1:5" x14ac:dyDescent="0.25">
      <c r="A4885" s="16">
        <v>11</v>
      </c>
      <c r="B4885" s="16">
        <v>2</v>
      </c>
      <c r="C4885" s="16">
        <v>24</v>
      </c>
      <c r="D4885" s="27">
        <v>0.5</v>
      </c>
      <c r="E4885" s="16" t="str">
        <f t="shared" si="76"/>
        <v>11224</v>
      </c>
    </row>
    <row r="4886" spans="1:5" x14ac:dyDescent="0.25">
      <c r="A4886" s="16">
        <v>11</v>
      </c>
      <c r="B4886" s="16">
        <v>2</v>
      </c>
      <c r="C4886" s="16">
        <v>25</v>
      </c>
      <c r="D4886" s="27">
        <v>0.5</v>
      </c>
      <c r="E4886" s="16" t="str">
        <f t="shared" si="76"/>
        <v>11225</v>
      </c>
    </row>
    <row r="4887" spans="1:5" x14ac:dyDescent="0.25">
      <c r="A4887" s="16">
        <v>11</v>
      </c>
      <c r="B4887" s="16">
        <v>2</v>
      </c>
      <c r="C4887" s="16">
        <v>26</v>
      </c>
      <c r="D4887" s="27">
        <v>0.5</v>
      </c>
      <c r="E4887" s="16" t="str">
        <f t="shared" si="76"/>
        <v>11226</v>
      </c>
    </row>
    <row r="4888" spans="1:5" x14ac:dyDescent="0.25">
      <c r="A4888" s="16">
        <v>11</v>
      </c>
      <c r="B4888" s="16">
        <v>2</v>
      </c>
      <c r="C4888" s="16">
        <v>27</v>
      </c>
      <c r="D4888" s="27">
        <v>0.5</v>
      </c>
      <c r="E4888" s="16" t="str">
        <f t="shared" si="76"/>
        <v>11227</v>
      </c>
    </row>
    <row r="4889" spans="1:5" x14ac:dyDescent="0.25">
      <c r="A4889" s="16">
        <v>11</v>
      </c>
      <c r="B4889" s="16">
        <v>2</v>
      </c>
      <c r="C4889" s="16">
        <v>28</v>
      </c>
      <c r="D4889" s="27">
        <v>0.5</v>
      </c>
      <c r="E4889" s="16" t="str">
        <f t="shared" si="76"/>
        <v>11228</v>
      </c>
    </row>
    <row r="4890" spans="1:5" x14ac:dyDescent="0.25">
      <c r="A4890" s="16">
        <v>11</v>
      </c>
      <c r="B4890" s="16">
        <v>2</v>
      </c>
      <c r="C4890" s="16">
        <v>29</v>
      </c>
      <c r="D4890" s="27">
        <v>0.5</v>
      </c>
      <c r="E4890" s="16" t="str">
        <f t="shared" si="76"/>
        <v>11229</v>
      </c>
    </row>
    <row r="4891" spans="1:5" x14ac:dyDescent="0.25">
      <c r="A4891" s="16">
        <v>11</v>
      </c>
      <c r="B4891" s="16">
        <v>2</v>
      </c>
      <c r="C4891" s="16">
        <v>30</v>
      </c>
      <c r="D4891" s="27">
        <v>0.5</v>
      </c>
      <c r="E4891" s="16" t="str">
        <f t="shared" si="76"/>
        <v>11230</v>
      </c>
    </row>
    <row r="4892" spans="1:5" x14ac:dyDescent="0.25">
      <c r="A4892" s="16">
        <v>11</v>
      </c>
      <c r="B4892" s="16">
        <v>2</v>
      </c>
      <c r="C4892" s="16">
        <v>31</v>
      </c>
      <c r="D4892" s="27">
        <v>0.5</v>
      </c>
      <c r="E4892" s="16" t="str">
        <f t="shared" si="76"/>
        <v>11231</v>
      </c>
    </row>
    <row r="4893" spans="1:5" x14ac:dyDescent="0.25">
      <c r="A4893" s="16">
        <v>11</v>
      </c>
      <c r="B4893" s="16">
        <v>2</v>
      </c>
      <c r="C4893" s="16">
        <v>32</v>
      </c>
      <c r="D4893" s="27">
        <v>0.5</v>
      </c>
      <c r="E4893" s="16" t="str">
        <f t="shared" si="76"/>
        <v>11232</v>
      </c>
    </row>
    <row r="4894" spans="1:5" x14ac:dyDescent="0.25">
      <c r="A4894" s="16">
        <v>11</v>
      </c>
      <c r="B4894" s="16">
        <v>2</v>
      </c>
      <c r="C4894" s="16">
        <v>33</v>
      </c>
      <c r="D4894" s="27">
        <v>0.5</v>
      </c>
      <c r="E4894" s="16" t="str">
        <f t="shared" si="76"/>
        <v>11233</v>
      </c>
    </row>
    <row r="4895" spans="1:5" x14ac:dyDescent="0.25">
      <c r="A4895" s="16">
        <v>11</v>
      </c>
      <c r="B4895" s="16">
        <v>2</v>
      </c>
      <c r="C4895" s="16">
        <v>34</v>
      </c>
      <c r="D4895" s="27">
        <v>0.5</v>
      </c>
      <c r="E4895" s="16" t="str">
        <f t="shared" si="76"/>
        <v>11234</v>
      </c>
    </row>
    <row r="4896" spans="1:5" x14ac:dyDescent="0.25">
      <c r="A4896" s="16">
        <v>11</v>
      </c>
      <c r="B4896" s="16">
        <v>2</v>
      </c>
      <c r="C4896" s="16">
        <v>35</v>
      </c>
      <c r="D4896" s="27">
        <v>0.5</v>
      </c>
      <c r="E4896" s="16" t="str">
        <f t="shared" si="76"/>
        <v>11235</v>
      </c>
    </row>
    <row r="4897" spans="1:5" x14ac:dyDescent="0.25">
      <c r="A4897" s="16">
        <v>11</v>
      </c>
      <c r="B4897" s="16">
        <v>2</v>
      </c>
      <c r="C4897" s="16">
        <v>36</v>
      </c>
      <c r="D4897" s="27">
        <v>0.5</v>
      </c>
      <c r="E4897" s="16" t="str">
        <f t="shared" si="76"/>
        <v>11236</v>
      </c>
    </row>
    <row r="4898" spans="1:5" x14ac:dyDescent="0.25">
      <c r="A4898" s="16">
        <v>11</v>
      </c>
      <c r="B4898" s="16">
        <v>2</v>
      </c>
      <c r="C4898" s="16">
        <v>37</v>
      </c>
      <c r="D4898" s="27">
        <v>0.5</v>
      </c>
      <c r="E4898" s="16" t="str">
        <f t="shared" si="76"/>
        <v>11237</v>
      </c>
    </row>
    <row r="4899" spans="1:5" x14ac:dyDescent="0.25">
      <c r="A4899" s="16">
        <v>11</v>
      </c>
      <c r="B4899" s="16">
        <v>2</v>
      </c>
      <c r="C4899" s="16">
        <v>38</v>
      </c>
      <c r="D4899" s="27">
        <v>0.5</v>
      </c>
      <c r="E4899" s="16" t="str">
        <f t="shared" si="76"/>
        <v>11238</v>
      </c>
    </row>
    <row r="4900" spans="1:5" x14ac:dyDescent="0.25">
      <c r="A4900" s="16">
        <v>11</v>
      </c>
      <c r="B4900" s="16">
        <v>2</v>
      </c>
      <c r="C4900" s="16">
        <v>39</v>
      </c>
      <c r="D4900" s="27">
        <v>0.5</v>
      </c>
      <c r="E4900" s="16" t="str">
        <f t="shared" si="76"/>
        <v>11239</v>
      </c>
    </row>
    <row r="4901" spans="1:5" x14ac:dyDescent="0.25">
      <c r="A4901" s="16">
        <v>11</v>
      </c>
      <c r="B4901" s="16">
        <v>2</v>
      </c>
      <c r="C4901" s="16">
        <v>40</v>
      </c>
      <c r="D4901" s="27">
        <v>0.45</v>
      </c>
      <c r="E4901" s="16" t="str">
        <f t="shared" si="76"/>
        <v>11240</v>
      </c>
    </row>
    <row r="4902" spans="1:5" x14ac:dyDescent="0.25">
      <c r="A4902" s="16">
        <v>11</v>
      </c>
      <c r="B4902" s="16">
        <v>2</v>
      </c>
      <c r="C4902" s="16">
        <v>41</v>
      </c>
      <c r="D4902" s="27">
        <v>0.65</v>
      </c>
      <c r="E4902" s="16" t="str">
        <f t="shared" si="76"/>
        <v>11241</v>
      </c>
    </row>
    <row r="4903" spans="1:5" x14ac:dyDescent="0.25">
      <c r="A4903" s="16">
        <v>11</v>
      </c>
      <c r="B4903" s="16">
        <v>2</v>
      </c>
      <c r="C4903" s="16">
        <v>42</v>
      </c>
      <c r="D4903" s="27">
        <v>0.5</v>
      </c>
      <c r="E4903" s="16" t="str">
        <f t="shared" si="76"/>
        <v>11242</v>
      </c>
    </row>
    <row r="4904" spans="1:5" x14ac:dyDescent="0.25">
      <c r="A4904" s="16">
        <v>11</v>
      </c>
      <c r="B4904" s="16">
        <v>2</v>
      </c>
      <c r="C4904" s="16">
        <v>43</v>
      </c>
      <c r="D4904" s="27">
        <v>0.5</v>
      </c>
      <c r="E4904" s="16" t="str">
        <f t="shared" si="76"/>
        <v>11243</v>
      </c>
    </row>
    <row r="4905" spans="1:5" x14ac:dyDescent="0.25">
      <c r="A4905" s="16">
        <v>11</v>
      </c>
      <c r="B4905" s="16">
        <v>2</v>
      </c>
      <c r="C4905" s="16">
        <v>44</v>
      </c>
      <c r="D4905" s="27">
        <v>0.5</v>
      </c>
      <c r="E4905" s="16" t="str">
        <f t="shared" si="76"/>
        <v>11244</v>
      </c>
    </row>
    <row r="4906" spans="1:5" x14ac:dyDescent="0.25">
      <c r="A4906" s="16">
        <v>11</v>
      </c>
      <c r="B4906" s="16">
        <v>2</v>
      </c>
      <c r="C4906" s="16">
        <v>45</v>
      </c>
      <c r="D4906" s="27">
        <v>0.5</v>
      </c>
      <c r="E4906" s="16" t="str">
        <f t="shared" si="76"/>
        <v>11245</v>
      </c>
    </row>
    <row r="4907" spans="1:5" x14ac:dyDescent="0.25">
      <c r="A4907" s="16">
        <v>11</v>
      </c>
      <c r="B4907" s="16">
        <v>2</v>
      </c>
      <c r="C4907" s="16">
        <v>46</v>
      </c>
      <c r="D4907" s="27">
        <v>0.5</v>
      </c>
      <c r="E4907" s="16" t="str">
        <f t="shared" si="76"/>
        <v>11246</v>
      </c>
    </row>
    <row r="4908" spans="1:5" x14ac:dyDescent="0.25">
      <c r="A4908" s="16">
        <v>11</v>
      </c>
      <c r="B4908" s="16">
        <v>2</v>
      </c>
      <c r="C4908" s="16">
        <v>47</v>
      </c>
      <c r="D4908" s="27">
        <v>0.5</v>
      </c>
      <c r="E4908" s="16" t="str">
        <f t="shared" si="76"/>
        <v>11247</v>
      </c>
    </row>
    <row r="4909" spans="1:5" x14ac:dyDescent="0.25">
      <c r="A4909" s="16">
        <v>11</v>
      </c>
      <c r="B4909" s="16">
        <v>2</v>
      </c>
      <c r="C4909" s="16">
        <v>48</v>
      </c>
      <c r="D4909" s="27">
        <v>0.75</v>
      </c>
      <c r="E4909" s="16" t="str">
        <f t="shared" si="76"/>
        <v>11248</v>
      </c>
    </row>
    <row r="4910" spans="1:5" x14ac:dyDescent="0.25">
      <c r="A4910" s="16">
        <v>11</v>
      </c>
      <c r="B4910" s="16">
        <v>2</v>
      </c>
      <c r="C4910" s="16">
        <v>49</v>
      </c>
      <c r="D4910" s="27">
        <v>0.25</v>
      </c>
      <c r="E4910" s="16" t="str">
        <f t="shared" si="76"/>
        <v>11249</v>
      </c>
    </row>
    <row r="4911" spans="1:5" x14ac:dyDescent="0.25">
      <c r="A4911" s="16">
        <v>11</v>
      </c>
      <c r="B4911" s="16">
        <v>2</v>
      </c>
      <c r="C4911" s="16">
        <v>50</v>
      </c>
      <c r="D4911" s="27">
        <v>0.55000000000000004</v>
      </c>
      <c r="E4911" s="16" t="str">
        <f t="shared" si="76"/>
        <v>11250</v>
      </c>
    </row>
    <row r="4912" spans="1:5" x14ac:dyDescent="0.25">
      <c r="A4912" s="16">
        <v>11</v>
      </c>
      <c r="B4912" s="16">
        <v>2</v>
      </c>
      <c r="C4912" s="16">
        <v>51</v>
      </c>
      <c r="D4912" s="27">
        <v>0.3</v>
      </c>
      <c r="E4912" s="16" t="str">
        <f t="shared" si="76"/>
        <v>11251</v>
      </c>
    </row>
    <row r="4913" spans="1:5" x14ac:dyDescent="0.25">
      <c r="A4913" s="16">
        <v>11</v>
      </c>
      <c r="B4913" s="16">
        <v>2</v>
      </c>
      <c r="C4913" s="16">
        <v>52</v>
      </c>
      <c r="D4913" s="27">
        <v>0.85</v>
      </c>
      <c r="E4913" s="16" t="str">
        <f t="shared" si="76"/>
        <v>11252</v>
      </c>
    </row>
    <row r="4914" spans="1:5" x14ac:dyDescent="0.25">
      <c r="A4914" s="16">
        <v>11</v>
      </c>
      <c r="B4914" s="16">
        <v>2</v>
      </c>
      <c r="C4914" s="16">
        <v>53</v>
      </c>
      <c r="D4914" s="27">
        <v>0.5</v>
      </c>
      <c r="E4914" s="16" t="str">
        <f t="shared" si="76"/>
        <v>11253</v>
      </c>
    </row>
    <row r="4915" spans="1:5" x14ac:dyDescent="0.25">
      <c r="A4915" s="16">
        <v>11</v>
      </c>
      <c r="B4915" s="16">
        <v>2</v>
      </c>
      <c r="C4915" s="16">
        <v>54</v>
      </c>
      <c r="D4915" s="27">
        <v>0.70000000000000007</v>
      </c>
      <c r="E4915" s="16" t="str">
        <f t="shared" si="76"/>
        <v>11254</v>
      </c>
    </row>
    <row r="4916" spans="1:5" x14ac:dyDescent="0.25">
      <c r="A4916" s="16">
        <v>11</v>
      </c>
      <c r="B4916" s="16">
        <v>2</v>
      </c>
      <c r="C4916" s="16">
        <v>55</v>
      </c>
      <c r="D4916" s="27">
        <v>0.3</v>
      </c>
      <c r="E4916" s="16" t="str">
        <f t="shared" si="76"/>
        <v>11255</v>
      </c>
    </row>
    <row r="4917" spans="1:5" x14ac:dyDescent="0.25">
      <c r="A4917" s="16">
        <v>11</v>
      </c>
      <c r="B4917" s="16">
        <v>2</v>
      </c>
      <c r="C4917" s="16">
        <v>56</v>
      </c>
      <c r="D4917" s="27">
        <v>0.65</v>
      </c>
      <c r="E4917" s="16" t="str">
        <f t="shared" si="76"/>
        <v>11256</v>
      </c>
    </row>
    <row r="4918" spans="1:5" x14ac:dyDescent="0.25">
      <c r="A4918" s="16">
        <v>11</v>
      </c>
      <c r="B4918" s="16">
        <v>2</v>
      </c>
      <c r="C4918" s="16">
        <v>57</v>
      </c>
      <c r="D4918" s="27">
        <v>0.45</v>
      </c>
      <c r="E4918" s="16" t="str">
        <f t="shared" si="76"/>
        <v>11257</v>
      </c>
    </row>
    <row r="4919" spans="1:5" x14ac:dyDescent="0.25">
      <c r="A4919" s="16">
        <v>11</v>
      </c>
      <c r="B4919" s="16">
        <v>2</v>
      </c>
      <c r="C4919" s="16">
        <v>58</v>
      </c>
      <c r="D4919" s="27">
        <v>0.45</v>
      </c>
      <c r="E4919" s="16" t="str">
        <f t="shared" si="76"/>
        <v>11258</v>
      </c>
    </row>
    <row r="4920" spans="1:5" x14ac:dyDescent="0.25">
      <c r="A4920" s="16">
        <v>11</v>
      </c>
      <c r="B4920" s="16">
        <v>2</v>
      </c>
      <c r="C4920" s="16">
        <v>59</v>
      </c>
      <c r="D4920" s="27">
        <v>0.45</v>
      </c>
      <c r="E4920" s="16" t="str">
        <f t="shared" si="76"/>
        <v>11259</v>
      </c>
    </row>
    <row r="4921" spans="1:5" x14ac:dyDescent="0.25">
      <c r="A4921" s="16">
        <v>11</v>
      </c>
      <c r="B4921" s="16">
        <v>2</v>
      </c>
      <c r="C4921" s="16">
        <v>60</v>
      </c>
      <c r="D4921" s="27">
        <v>0.45</v>
      </c>
      <c r="E4921" s="16" t="str">
        <f t="shared" si="76"/>
        <v>11260</v>
      </c>
    </row>
    <row r="4922" spans="1:5" x14ac:dyDescent="0.25">
      <c r="A4922" s="16">
        <v>11</v>
      </c>
      <c r="B4922" s="16">
        <v>3</v>
      </c>
      <c r="C4922" s="16">
        <v>1</v>
      </c>
      <c r="D4922" s="27">
        <v>0.45</v>
      </c>
      <c r="E4922" s="16" t="str">
        <f t="shared" si="76"/>
        <v>1131</v>
      </c>
    </row>
    <row r="4923" spans="1:5" x14ac:dyDescent="0.25">
      <c r="A4923" s="16">
        <v>11</v>
      </c>
      <c r="B4923" s="16">
        <v>3</v>
      </c>
      <c r="C4923" s="16">
        <v>2</v>
      </c>
      <c r="D4923" s="27">
        <v>0.45</v>
      </c>
      <c r="E4923" s="16" t="str">
        <f t="shared" si="76"/>
        <v>1132</v>
      </c>
    </row>
    <row r="4924" spans="1:5" x14ac:dyDescent="0.25">
      <c r="A4924" s="16">
        <v>11</v>
      </c>
      <c r="B4924" s="16">
        <v>3</v>
      </c>
      <c r="C4924" s="16">
        <v>3</v>
      </c>
      <c r="D4924" s="27">
        <v>0.45</v>
      </c>
      <c r="E4924" s="16" t="str">
        <f t="shared" si="76"/>
        <v>1133</v>
      </c>
    </row>
    <row r="4925" spans="1:5" x14ac:dyDescent="0.25">
      <c r="A4925" s="16">
        <v>11</v>
      </c>
      <c r="B4925" s="16">
        <v>3</v>
      </c>
      <c r="C4925" s="16">
        <v>4</v>
      </c>
      <c r="D4925" s="27">
        <v>0.45</v>
      </c>
      <c r="E4925" s="16" t="str">
        <f t="shared" si="76"/>
        <v>1134</v>
      </c>
    </row>
    <row r="4926" spans="1:5" x14ac:dyDescent="0.25">
      <c r="A4926" s="16">
        <v>11</v>
      </c>
      <c r="B4926" s="16">
        <v>3</v>
      </c>
      <c r="C4926" s="16">
        <v>5</v>
      </c>
      <c r="D4926" s="27">
        <v>0.45</v>
      </c>
      <c r="E4926" s="16" t="str">
        <f t="shared" si="76"/>
        <v>1135</v>
      </c>
    </row>
    <row r="4927" spans="1:5" x14ac:dyDescent="0.25">
      <c r="A4927" s="16">
        <v>11</v>
      </c>
      <c r="B4927" s="16">
        <v>3</v>
      </c>
      <c r="C4927" s="16">
        <v>6</v>
      </c>
      <c r="D4927" s="27">
        <v>0.45</v>
      </c>
      <c r="E4927" s="16" t="str">
        <f t="shared" si="76"/>
        <v>1136</v>
      </c>
    </row>
    <row r="4928" spans="1:5" x14ac:dyDescent="0.25">
      <c r="A4928" s="16">
        <v>11</v>
      </c>
      <c r="B4928" s="16">
        <v>3</v>
      </c>
      <c r="C4928" s="16">
        <v>7</v>
      </c>
      <c r="D4928" s="27">
        <v>0.45</v>
      </c>
      <c r="E4928" s="16" t="str">
        <f t="shared" si="76"/>
        <v>1137</v>
      </c>
    </row>
    <row r="4929" spans="1:5" x14ac:dyDescent="0.25">
      <c r="A4929" s="16">
        <v>11</v>
      </c>
      <c r="B4929" s="16">
        <v>3</v>
      </c>
      <c r="C4929" s="16">
        <v>8</v>
      </c>
      <c r="D4929" s="27">
        <v>0.45</v>
      </c>
      <c r="E4929" s="16" t="str">
        <f t="shared" si="76"/>
        <v>1138</v>
      </c>
    </row>
    <row r="4930" spans="1:5" x14ac:dyDescent="0.25">
      <c r="A4930" s="16">
        <v>11</v>
      </c>
      <c r="B4930" s="16">
        <v>3</v>
      </c>
      <c r="C4930" s="16">
        <v>9</v>
      </c>
      <c r="D4930" s="27">
        <v>0.45</v>
      </c>
      <c r="E4930" s="16" t="str">
        <f t="shared" si="76"/>
        <v>1139</v>
      </c>
    </row>
    <row r="4931" spans="1:5" x14ac:dyDescent="0.25">
      <c r="A4931" s="16">
        <v>11</v>
      </c>
      <c r="B4931" s="16">
        <v>3</v>
      </c>
      <c r="C4931" s="16">
        <v>10</v>
      </c>
      <c r="D4931" s="27">
        <v>0.45</v>
      </c>
      <c r="E4931" s="16" t="str">
        <f t="shared" ref="E4931:E4994" si="77">A4931&amp;B4931&amp;C4931</f>
        <v>11310</v>
      </c>
    </row>
    <row r="4932" spans="1:5" x14ac:dyDescent="0.25">
      <c r="A4932" s="16">
        <v>11</v>
      </c>
      <c r="B4932" s="16">
        <v>3</v>
      </c>
      <c r="C4932" s="16">
        <v>11</v>
      </c>
      <c r="D4932" s="27">
        <v>0.45</v>
      </c>
      <c r="E4932" s="16" t="str">
        <f t="shared" si="77"/>
        <v>11311</v>
      </c>
    </row>
    <row r="4933" spans="1:5" x14ac:dyDescent="0.25">
      <c r="A4933" s="16">
        <v>11</v>
      </c>
      <c r="B4933" s="16">
        <v>3</v>
      </c>
      <c r="C4933" s="16">
        <v>12</v>
      </c>
      <c r="D4933" s="27">
        <v>0.45</v>
      </c>
      <c r="E4933" s="16" t="str">
        <f t="shared" si="77"/>
        <v>11312</v>
      </c>
    </row>
    <row r="4934" spans="1:5" x14ac:dyDescent="0.25">
      <c r="A4934" s="16">
        <v>11</v>
      </c>
      <c r="B4934" s="16">
        <v>3</v>
      </c>
      <c r="C4934" s="16">
        <v>13</v>
      </c>
      <c r="D4934" s="27">
        <v>0.45</v>
      </c>
      <c r="E4934" s="16" t="str">
        <f t="shared" si="77"/>
        <v>11313</v>
      </c>
    </row>
    <row r="4935" spans="1:5" x14ac:dyDescent="0.25">
      <c r="A4935" s="16">
        <v>11</v>
      </c>
      <c r="B4935" s="16">
        <v>3</v>
      </c>
      <c r="C4935" s="16">
        <v>14</v>
      </c>
      <c r="D4935" s="27">
        <v>0.45</v>
      </c>
      <c r="E4935" s="16" t="str">
        <f t="shared" si="77"/>
        <v>11314</v>
      </c>
    </row>
    <row r="4936" spans="1:5" x14ac:dyDescent="0.25">
      <c r="A4936" s="16">
        <v>11</v>
      </c>
      <c r="B4936" s="16">
        <v>3</v>
      </c>
      <c r="C4936" s="16">
        <v>15</v>
      </c>
      <c r="D4936" s="27">
        <v>0.45</v>
      </c>
      <c r="E4936" s="16" t="str">
        <f t="shared" si="77"/>
        <v>11315</v>
      </c>
    </row>
    <row r="4937" spans="1:5" x14ac:dyDescent="0.25">
      <c r="A4937" s="16">
        <v>11</v>
      </c>
      <c r="B4937" s="16">
        <v>3</v>
      </c>
      <c r="C4937" s="16">
        <v>16</v>
      </c>
      <c r="D4937" s="27">
        <v>0.45</v>
      </c>
      <c r="E4937" s="16" t="str">
        <f t="shared" si="77"/>
        <v>11316</v>
      </c>
    </row>
    <row r="4938" spans="1:5" x14ac:dyDescent="0.25">
      <c r="A4938" s="16">
        <v>11</v>
      </c>
      <c r="B4938" s="16">
        <v>3</v>
      </c>
      <c r="C4938" s="16">
        <v>17</v>
      </c>
      <c r="D4938" s="27">
        <v>0.45</v>
      </c>
      <c r="E4938" s="16" t="str">
        <f t="shared" si="77"/>
        <v>11317</v>
      </c>
    </row>
    <row r="4939" spans="1:5" x14ac:dyDescent="0.25">
      <c r="A4939" s="16">
        <v>11</v>
      </c>
      <c r="B4939" s="16">
        <v>3</v>
      </c>
      <c r="C4939" s="16">
        <v>18</v>
      </c>
      <c r="D4939" s="27">
        <v>0.45</v>
      </c>
      <c r="E4939" s="16" t="str">
        <f t="shared" si="77"/>
        <v>11318</v>
      </c>
    </row>
    <row r="4940" spans="1:5" x14ac:dyDescent="0.25">
      <c r="A4940" s="16">
        <v>11</v>
      </c>
      <c r="B4940" s="16">
        <v>3</v>
      </c>
      <c r="C4940" s="16">
        <v>19</v>
      </c>
      <c r="D4940" s="27">
        <v>0.45</v>
      </c>
      <c r="E4940" s="16" t="str">
        <f t="shared" si="77"/>
        <v>11319</v>
      </c>
    </row>
    <row r="4941" spans="1:5" x14ac:dyDescent="0.25">
      <c r="A4941" s="16">
        <v>11</v>
      </c>
      <c r="B4941" s="16">
        <v>3</v>
      </c>
      <c r="C4941" s="16">
        <v>20</v>
      </c>
      <c r="D4941" s="27">
        <v>0.45</v>
      </c>
      <c r="E4941" s="16" t="str">
        <f t="shared" si="77"/>
        <v>11320</v>
      </c>
    </row>
    <row r="4942" spans="1:5" x14ac:dyDescent="0.25">
      <c r="A4942" s="16">
        <v>11</v>
      </c>
      <c r="B4942" s="16">
        <v>3</v>
      </c>
      <c r="C4942" s="16">
        <v>21</v>
      </c>
      <c r="D4942" s="27">
        <v>0.45</v>
      </c>
      <c r="E4942" s="16" t="str">
        <f t="shared" si="77"/>
        <v>11321</v>
      </c>
    </row>
    <row r="4943" spans="1:5" x14ac:dyDescent="0.25">
      <c r="A4943" s="16">
        <v>11</v>
      </c>
      <c r="B4943" s="16">
        <v>3</v>
      </c>
      <c r="C4943" s="16">
        <v>22</v>
      </c>
      <c r="D4943" s="27">
        <v>0.45</v>
      </c>
      <c r="E4943" s="16" t="str">
        <f t="shared" si="77"/>
        <v>11322</v>
      </c>
    </row>
    <row r="4944" spans="1:5" x14ac:dyDescent="0.25">
      <c r="A4944" s="16">
        <v>11</v>
      </c>
      <c r="B4944" s="16">
        <v>3</v>
      </c>
      <c r="C4944" s="16">
        <v>23</v>
      </c>
      <c r="D4944" s="27">
        <v>0.45</v>
      </c>
      <c r="E4944" s="16" t="str">
        <f t="shared" si="77"/>
        <v>11323</v>
      </c>
    </row>
    <row r="4945" spans="1:5" x14ac:dyDescent="0.25">
      <c r="A4945" s="16">
        <v>11</v>
      </c>
      <c r="B4945" s="16">
        <v>3</v>
      </c>
      <c r="C4945" s="16">
        <v>24</v>
      </c>
      <c r="D4945" s="27">
        <v>0.45</v>
      </c>
      <c r="E4945" s="16" t="str">
        <f t="shared" si="77"/>
        <v>11324</v>
      </c>
    </row>
    <row r="4946" spans="1:5" x14ac:dyDescent="0.25">
      <c r="A4946" s="16">
        <v>11</v>
      </c>
      <c r="B4946" s="16">
        <v>3</v>
      </c>
      <c r="C4946" s="16">
        <v>25</v>
      </c>
      <c r="D4946" s="27">
        <v>0.45</v>
      </c>
      <c r="E4946" s="16" t="str">
        <f t="shared" si="77"/>
        <v>11325</v>
      </c>
    </row>
    <row r="4947" spans="1:5" x14ac:dyDescent="0.25">
      <c r="A4947" s="16">
        <v>11</v>
      </c>
      <c r="B4947" s="16">
        <v>3</v>
      </c>
      <c r="C4947" s="16">
        <v>26</v>
      </c>
      <c r="D4947" s="27">
        <v>0.45</v>
      </c>
      <c r="E4947" s="16" t="str">
        <f t="shared" si="77"/>
        <v>11326</v>
      </c>
    </row>
    <row r="4948" spans="1:5" x14ac:dyDescent="0.25">
      <c r="A4948" s="16">
        <v>11</v>
      </c>
      <c r="B4948" s="16">
        <v>3</v>
      </c>
      <c r="C4948" s="16">
        <v>27</v>
      </c>
      <c r="D4948" s="27">
        <v>0.45</v>
      </c>
      <c r="E4948" s="16" t="str">
        <f t="shared" si="77"/>
        <v>11327</v>
      </c>
    </row>
    <row r="4949" spans="1:5" x14ac:dyDescent="0.25">
      <c r="A4949" s="16">
        <v>11</v>
      </c>
      <c r="B4949" s="16">
        <v>3</v>
      </c>
      <c r="C4949" s="16">
        <v>28</v>
      </c>
      <c r="D4949" s="27">
        <v>0.45</v>
      </c>
      <c r="E4949" s="16" t="str">
        <f t="shared" si="77"/>
        <v>11328</v>
      </c>
    </row>
    <row r="4950" spans="1:5" x14ac:dyDescent="0.25">
      <c r="A4950" s="16">
        <v>11</v>
      </c>
      <c r="B4950" s="16">
        <v>3</v>
      </c>
      <c r="C4950" s="16">
        <v>29</v>
      </c>
      <c r="D4950" s="27">
        <v>0.45</v>
      </c>
      <c r="E4950" s="16" t="str">
        <f t="shared" si="77"/>
        <v>11329</v>
      </c>
    </row>
    <row r="4951" spans="1:5" x14ac:dyDescent="0.25">
      <c r="A4951" s="16">
        <v>11</v>
      </c>
      <c r="B4951" s="16">
        <v>3</v>
      </c>
      <c r="C4951" s="16">
        <v>30</v>
      </c>
      <c r="D4951" s="27">
        <v>0.45</v>
      </c>
      <c r="E4951" s="16" t="str">
        <f t="shared" si="77"/>
        <v>11330</v>
      </c>
    </row>
    <row r="4952" spans="1:5" x14ac:dyDescent="0.25">
      <c r="A4952" s="16">
        <v>11</v>
      </c>
      <c r="B4952" s="16">
        <v>3</v>
      </c>
      <c r="C4952" s="16">
        <v>31</v>
      </c>
      <c r="D4952" s="27">
        <v>0.45</v>
      </c>
      <c r="E4952" s="16" t="str">
        <f t="shared" si="77"/>
        <v>11331</v>
      </c>
    </row>
    <row r="4953" spans="1:5" x14ac:dyDescent="0.25">
      <c r="A4953" s="16">
        <v>11</v>
      </c>
      <c r="B4953" s="16">
        <v>3</v>
      </c>
      <c r="C4953" s="16">
        <v>32</v>
      </c>
      <c r="D4953" s="27">
        <v>0.45</v>
      </c>
      <c r="E4953" s="16" t="str">
        <f t="shared" si="77"/>
        <v>11332</v>
      </c>
    </row>
    <row r="4954" spans="1:5" x14ac:dyDescent="0.25">
      <c r="A4954" s="16">
        <v>11</v>
      </c>
      <c r="B4954" s="16">
        <v>3</v>
      </c>
      <c r="C4954" s="16">
        <v>33</v>
      </c>
      <c r="D4954" s="27">
        <v>0.65</v>
      </c>
      <c r="E4954" s="16" t="str">
        <f t="shared" si="77"/>
        <v>11333</v>
      </c>
    </row>
    <row r="4955" spans="1:5" x14ac:dyDescent="0.25">
      <c r="A4955" s="16">
        <v>11</v>
      </c>
      <c r="B4955" s="16">
        <v>3</v>
      </c>
      <c r="C4955" s="16">
        <v>34</v>
      </c>
      <c r="D4955" s="27">
        <v>0.3</v>
      </c>
      <c r="E4955" s="16" t="str">
        <f t="shared" si="77"/>
        <v>11334</v>
      </c>
    </row>
    <row r="4956" spans="1:5" x14ac:dyDescent="0.25">
      <c r="A4956" s="16">
        <v>11</v>
      </c>
      <c r="B4956" s="16">
        <v>3</v>
      </c>
      <c r="C4956" s="16">
        <v>35</v>
      </c>
      <c r="D4956" s="27">
        <v>0.70000000000000007</v>
      </c>
      <c r="E4956" s="16" t="str">
        <f t="shared" si="77"/>
        <v>11335</v>
      </c>
    </row>
    <row r="4957" spans="1:5" x14ac:dyDescent="0.25">
      <c r="A4957" s="16">
        <v>11</v>
      </c>
      <c r="B4957" s="16">
        <v>3</v>
      </c>
      <c r="C4957" s="16">
        <v>36</v>
      </c>
      <c r="D4957" s="27">
        <v>0.5</v>
      </c>
      <c r="E4957" s="16" t="str">
        <f t="shared" si="77"/>
        <v>11336</v>
      </c>
    </row>
    <row r="4958" spans="1:5" x14ac:dyDescent="0.25">
      <c r="A4958" s="16">
        <v>11</v>
      </c>
      <c r="B4958" s="16">
        <v>3</v>
      </c>
      <c r="C4958" s="16">
        <v>37</v>
      </c>
      <c r="D4958" s="27">
        <v>0.85</v>
      </c>
      <c r="E4958" s="16" t="str">
        <f t="shared" si="77"/>
        <v>11337</v>
      </c>
    </row>
    <row r="4959" spans="1:5" x14ac:dyDescent="0.25">
      <c r="A4959" s="16">
        <v>11</v>
      </c>
      <c r="B4959" s="16">
        <v>3</v>
      </c>
      <c r="C4959" s="16">
        <v>38</v>
      </c>
      <c r="D4959" s="27">
        <v>0.3</v>
      </c>
      <c r="E4959" s="16" t="str">
        <f t="shared" si="77"/>
        <v>11338</v>
      </c>
    </row>
    <row r="4960" spans="1:5" x14ac:dyDescent="0.25">
      <c r="A4960" s="16">
        <v>11</v>
      </c>
      <c r="B4960" s="16">
        <v>3</v>
      </c>
      <c r="C4960" s="16">
        <v>39</v>
      </c>
      <c r="D4960" s="27">
        <v>0.55000000000000004</v>
      </c>
      <c r="E4960" s="16" t="str">
        <f t="shared" si="77"/>
        <v>11339</v>
      </c>
    </row>
    <row r="4961" spans="1:5" x14ac:dyDescent="0.25">
      <c r="A4961" s="16">
        <v>11</v>
      </c>
      <c r="B4961" s="16">
        <v>3</v>
      </c>
      <c r="C4961" s="16">
        <v>40</v>
      </c>
      <c r="D4961" s="27">
        <v>0.25</v>
      </c>
      <c r="E4961" s="16" t="str">
        <f t="shared" si="77"/>
        <v>11340</v>
      </c>
    </row>
    <row r="4962" spans="1:5" x14ac:dyDescent="0.25">
      <c r="A4962" s="16">
        <v>11</v>
      </c>
      <c r="B4962" s="16">
        <v>3</v>
      </c>
      <c r="C4962" s="16">
        <v>41</v>
      </c>
      <c r="D4962" s="27">
        <v>0.75</v>
      </c>
      <c r="E4962" s="16" t="str">
        <f t="shared" si="77"/>
        <v>11341</v>
      </c>
    </row>
    <row r="4963" spans="1:5" x14ac:dyDescent="0.25">
      <c r="A4963" s="16">
        <v>11</v>
      </c>
      <c r="B4963" s="16">
        <v>3</v>
      </c>
      <c r="C4963" s="16">
        <v>42</v>
      </c>
      <c r="D4963" s="27">
        <v>0.5</v>
      </c>
      <c r="E4963" s="16" t="str">
        <f t="shared" si="77"/>
        <v>11342</v>
      </c>
    </row>
    <row r="4964" spans="1:5" x14ac:dyDescent="0.25">
      <c r="A4964" s="16">
        <v>11</v>
      </c>
      <c r="B4964" s="16">
        <v>3</v>
      </c>
      <c r="C4964" s="16">
        <v>43</v>
      </c>
      <c r="D4964" s="27">
        <v>0.5</v>
      </c>
      <c r="E4964" s="16" t="str">
        <f t="shared" si="77"/>
        <v>11343</v>
      </c>
    </row>
    <row r="4965" spans="1:5" x14ac:dyDescent="0.25">
      <c r="A4965" s="16">
        <v>11</v>
      </c>
      <c r="B4965" s="16">
        <v>3</v>
      </c>
      <c r="C4965" s="16">
        <v>44</v>
      </c>
      <c r="D4965" s="27">
        <v>0.5</v>
      </c>
      <c r="E4965" s="16" t="str">
        <f t="shared" si="77"/>
        <v>11344</v>
      </c>
    </row>
    <row r="4966" spans="1:5" x14ac:dyDescent="0.25">
      <c r="A4966" s="16">
        <v>11</v>
      </c>
      <c r="B4966" s="16">
        <v>3</v>
      </c>
      <c r="C4966" s="16">
        <v>45</v>
      </c>
      <c r="D4966" s="27">
        <v>0.5</v>
      </c>
      <c r="E4966" s="16" t="str">
        <f t="shared" si="77"/>
        <v>11345</v>
      </c>
    </row>
    <row r="4967" spans="1:5" x14ac:dyDescent="0.25">
      <c r="A4967" s="16">
        <v>11</v>
      </c>
      <c r="B4967" s="16">
        <v>3</v>
      </c>
      <c r="C4967" s="16">
        <v>46</v>
      </c>
      <c r="D4967" s="27">
        <v>0.5</v>
      </c>
      <c r="E4967" s="16" t="str">
        <f t="shared" si="77"/>
        <v>11346</v>
      </c>
    </row>
    <row r="4968" spans="1:5" x14ac:dyDescent="0.25">
      <c r="A4968" s="16">
        <v>11</v>
      </c>
      <c r="B4968" s="16">
        <v>3</v>
      </c>
      <c r="C4968" s="16">
        <v>47</v>
      </c>
      <c r="D4968" s="27">
        <v>0.5</v>
      </c>
      <c r="E4968" s="16" t="str">
        <f t="shared" si="77"/>
        <v>11347</v>
      </c>
    </row>
    <row r="4969" spans="1:5" x14ac:dyDescent="0.25">
      <c r="A4969" s="16">
        <v>11</v>
      </c>
      <c r="B4969" s="16">
        <v>3</v>
      </c>
      <c r="C4969" s="16">
        <v>48</v>
      </c>
      <c r="D4969" s="27">
        <v>0.65</v>
      </c>
      <c r="E4969" s="16" t="str">
        <f t="shared" si="77"/>
        <v>11348</v>
      </c>
    </row>
    <row r="4970" spans="1:5" x14ac:dyDescent="0.25">
      <c r="A4970" s="16">
        <v>11</v>
      </c>
      <c r="B4970" s="16">
        <v>3</v>
      </c>
      <c r="C4970" s="16">
        <v>49</v>
      </c>
      <c r="D4970" s="27">
        <v>0.45</v>
      </c>
      <c r="E4970" s="16" t="str">
        <f t="shared" si="77"/>
        <v>11349</v>
      </c>
    </row>
    <row r="4971" spans="1:5" x14ac:dyDescent="0.25">
      <c r="A4971" s="16">
        <v>11</v>
      </c>
      <c r="B4971" s="16">
        <v>3</v>
      </c>
      <c r="C4971" s="16">
        <v>50</v>
      </c>
      <c r="D4971" s="27">
        <v>0.5</v>
      </c>
      <c r="E4971" s="16" t="str">
        <f t="shared" si="77"/>
        <v>11350</v>
      </c>
    </row>
    <row r="4972" spans="1:5" x14ac:dyDescent="0.25">
      <c r="A4972" s="16">
        <v>11</v>
      </c>
      <c r="B4972" s="16">
        <v>3</v>
      </c>
      <c r="C4972" s="16">
        <v>51</v>
      </c>
      <c r="D4972" s="27">
        <v>0.5</v>
      </c>
      <c r="E4972" s="16" t="str">
        <f t="shared" si="77"/>
        <v>11351</v>
      </c>
    </row>
    <row r="4973" spans="1:5" x14ac:dyDescent="0.25">
      <c r="A4973" s="16">
        <v>11</v>
      </c>
      <c r="B4973" s="16">
        <v>3</v>
      </c>
      <c r="C4973" s="16">
        <v>52</v>
      </c>
      <c r="D4973" s="27">
        <v>0.5</v>
      </c>
      <c r="E4973" s="16" t="str">
        <f t="shared" si="77"/>
        <v>11352</v>
      </c>
    </row>
    <row r="4974" spans="1:5" x14ac:dyDescent="0.25">
      <c r="A4974" s="16">
        <v>11</v>
      </c>
      <c r="B4974" s="16">
        <v>3</v>
      </c>
      <c r="C4974" s="16">
        <v>53</v>
      </c>
      <c r="D4974" s="27">
        <v>0.5</v>
      </c>
      <c r="E4974" s="16" t="str">
        <f t="shared" si="77"/>
        <v>11353</v>
      </c>
    </row>
    <row r="4975" spans="1:5" x14ac:dyDescent="0.25">
      <c r="A4975" s="16">
        <v>11</v>
      </c>
      <c r="B4975" s="16">
        <v>3</v>
      </c>
      <c r="C4975" s="16">
        <v>54</v>
      </c>
      <c r="D4975" s="27">
        <v>0.5</v>
      </c>
      <c r="E4975" s="16" t="str">
        <f t="shared" si="77"/>
        <v>11354</v>
      </c>
    </row>
    <row r="4976" spans="1:5" x14ac:dyDescent="0.25">
      <c r="A4976" s="16">
        <v>11</v>
      </c>
      <c r="B4976" s="16">
        <v>3</v>
      </c>
      <c r="C4976" s="16">
        <v>55</v>
      </c>
      <c r="D4976" s="27">
        <v>0.5</v>
      </c>
      <c r="E4976" s="16" t="str">
        <f t="shared" si="77"/>
        <v>11355</v>
      </c>
    </row>
    <row r="4977" spans="1:5" x14ac:dyDescent="0.25">
      <c r="A4977" s="16">
        <v>11</v>
      </c>
      <c r="B4977" s="16">
        <v>3</v>
      </c>
      <c r="C4977" s="16">
        <v>56</v>
      </c>
      <c r="D4977" s="27">
        <v>0.5</v>
      </c>
      <c r="E4977" s="16" t="str">
        <f t="shared" si="77"/>
        <v>11356</v>
      </c>
    </row>
    <row r="4978" spans="1:5" x14ac:dyDescent="0.25">
      <c r="A4978" s="16">
        <v>11</v>
      </c>
      <c r="B4978" s="16">
        <v>3</v>
      </c>
      <c r="C4978" s="16">
        <v>57</v>
      </c>
      <c r="D4978" s="27">
        <v>0.5</v>
      </c>
      <c r="E4978" s="16" t="str">
        <f t="shared" si="77"/>
        <v>11357</v>
      </c>
    </row>
    <row r="4979" spans="1:5" x14ac:dyDescent="0.25">
      <c r="A4979" s="16">
        <v>11</v>
      </c>
      <c r="B4979" s="16">
        <v>3</v>
      </c>
      <c r="C4979" s="16">
        <v>58</v>
      </c>
      <c r="D4979" s="27">
        <v>0.5</v>
      </c>
      <c r="E4979" s="16" t="str">
        <f t="shared" si="77"/>
        <v>11358</v>
      </c>
    </row>
    <row r="4980" spans="1:5" x14ac:dyDescent="0.25">
      <c r="A4980" s="16">
        <v>11</v>
      </c>
      <c r="B4980" s="16">
        <v>3</v>
      </c>
      <c r="C4980" s="16">
        <v>59</v>
      </c>
      <c r="D4980" s="27">
        <v>0.5</v>
      </c>
      <c r="E4980" s="16" t="str">
        <f t="shared" si="77"/>
        <v>11359</v>
      </c>
    </row>
    <row r="4981" spans="1:5" x14ac:dyDescent="0.25">
      <c r="A4981" s="16">
        <v>11</v>
      </c>
      <c r="B4981" s="16">
        <v>3</v>
      </c>
      <c r="C4981" s="16">
        <v>60</v>
      </c>
      <c r="D4981" s="27">
        <v>0.5</v>
      </c>
      <c r="E4981" s="16" t="str">
        <f t="shared" si="77"/>
        <v>11360</v>
      </c>
    </row>
    <row r="4982" spans="1:5" x14ac:dyDescent="0.25">
      <c r="A4982" s="16">
        <v>11</v>
      </c>
      <c r="B4982" s="16">
        <v>4</v>
      </c>
      <c r="C4982" s="16">
        <v>1</v>
      </c>
      <c r="D4982" s="27">
        <v>0.5</v>
      </c>
      <c r="E4982" s="16" t="str">
        <f t="shared" si="77"/>
        <v>1141</v>
      </c>
    </row>
    <row r="4983" spans="1:5" x14ac:dyDescent="0.25">
      <c r="A4983" s="16">
        <v>11</v>
      </c>
      <c r="B4983" s="16">
        <v>4</v>
      </c>
      <c r="C4983" s="16">
        <v>2</v>
      </c>
      <c r="D4983" s="27">
        <v>0.5</v>
      </c>
      <c r="E4983" s="16" t="str">
        <f t="shared" si="77"/>
        <v>1142</v>
      </c>
    </row>
    <row r="4984" spans="1:5" x14ac:dyDescent="0.25">
      <c r="A4984" s="16">
        <v>11</v>
      </c>
      <c r="B4984" s="16">
        <v>4</v>
      </c>
      <c r="C4984" s="16">
        <v>3</v>
      </c>
      <c r="D4984" s="27">
        <v>0.5</v>
      </c>
      <c r="E4984" s="16" t="str">
        <f t="shared" si="77"/>
        <v>1143</v>
      </c>
    </row>
    <row r="4985" spans="1:5" x14ac:dyDescent="0.25">
      <c r="A4985" s="16">
        <v>11</v>
      </c>
      <c r="B4985" s="16">
        <v>4</v>
      </c>
      <c r="C4985" s="16">
        <v>4</v>
      </c>
      <c r="D4985" s="27">
        <v>0.5</v>
      </c>
      <c r="E4985" s="16" t="str">
        <f t="shared" si="77"/>
        <v>1144</v>
      </c>
    </row>
    <row r="4986" spans="1:5" x14ac:dyDescent="0.25">
      <c r="A4986" s="16">
        <v>11</v>
      </c>
      <c r="B4986" s="16">
        <v>4</v>
      </c>
      <c r="C4986" s="16">
        <v>5</v>
      </c>
      <c r="D4986" s="27">
        <v>0.5</v>
      </c>
      <c r="E4986" s="16" t="str">
        <f t="shared" si="77"/>
        <v>1145</v>
      </c>
    </row>
    <row r="4987" spans="1:5" x14ac:dyDescent="0.25">
      <c r="A4987" s="16">
        <v>11</v>
      </c>
      <c r="B4987" s="16">
        <v>4</v>
      </c>
      <c r="C4987" s="16">
        <v>6</v>
      </c>
      <c r="D4987" s="27">
        <v>0.5</v>
      </c>
      <c r="E4987" s="16" t="str">
        <f t="shared" si="77"/>
        <v>1146</v>
      </c>
    </row>
    <row r="4988" spans="1:5" x14ac:dyDescent="0.25">
      <c r="A4988" s="16">
        <v>11</v>
      </c>
      <c r="B4988" s="16">
        <v>4</v>
      </c>
      <c r="C4988" s="16">
        <v>7</v>
      </c>
      <c r="D4988" s="27">
        <v>0.5</v>
      </c>
      <c r="E4988" s="16" t="str">
        <f t="shared" si="77"/>
        <v>1147</v>
      </c>
    </row>
    <row r="4989" spans="1:5" x14ac:dyDescent="0.25">
      <c r="A4989" s="16">
        <v>11</v>
      </c>
      <c r="B4989" s="16">
        <v>4</v>
      </c>
      <c r="C4989" s="16">
        <v>8</v>
      </c>
      <c r="D4989" s="27">
        <v>0.5</v>
      </c>
      <c r="E4989" s="16" t="str">
        <f t="shared" si="77"/>
        <v>1148</v>
      </c>
    </row>
    <row r="4990" spans="1:5" x14ac:dyDescent="0.25">
      <c r="A4990" s="16">
        <v>11</v>
      </c>
      <c r="B4990" s="16">
        <v>4</v>
      </c>
      <c r="C4990" s="16">
        <v>9</v>
      </c>
      <c r="D4990" s="27">
        <v>0.5</v>
      </c>
      <c r="E4990" s="16" t="str">
        <f t="shared" si="77"/>
        <v>1149</v>
      </c>
    </row>
    <row r="4991" spans="1:5" x14ac:dyDescent="0.25">
      <c r="A4991" s="16">
        <v>11</v>
      </c>
      <c r="B4991" s="16">
        <v>4</v>
      </c>
      <c r="C4991" s="16">
        <v>10</v>
      </c>
      <c r="D4991" s="27">
        <v>0.5</v>
      </c>
      <c r="E4991" s="16" t="str">
        <f t="shared" si="77"/>
        <v>11410</v>
      </c>
    </row>
    <row r="4992" spans="1:5" x14ac:dyDescent="0.25">
      <c r="A4992" s="16">
        <v>11</v>
      </c>
      <c r="B4992" s="16">
        <v>4</v>
      </c>
      <c r="C4992" s="16">
        <v>11</v>
      </c>
      <c r="D4992" s="27">
        <v>0.5</v>
      </c>
      <c r="E4992" s="16" t="str">
        <f t="shared" si="77"/>
        <v>11411</v>
      </c>
    </row>
    <row r="4993" spans="1:5" x14ac:dyDescent="0.25">
      <c r="A4993" s="16">
        <v>11</v>
      </c>
      <c r="B4993" s="16">
        <v>4</v>
      </c>
      <c r="C4993" s="16">
        <v>12</v>
      </c>
      <c r="D4993" s="27">
        <v>0.5</v>
      </c>
      <c r="E4993" s="16" t="str">
        <f t="shared" si="77"/>
        <v>11412</v>
      </c>
    </row>
    <row r="4994" spans="1:5" x14ac:dyDescent="0.25">
      <c r="A4994" s="16">
        <v>11</v>
      </c>
      <c r="B4994" s="16">
        <v>4</v>
      </c>
      <c r="C4994" s="16">
        <v>13</v>
      </c>
      <c r="D4994" s="27">
        <v>0.4</v>
      </c>
      <c r="E4994" s="16" t="str">
        <f t="shared" si="77"/>
        <v>11413</v>
      </c>
    </row>
    <row r="4995" spans="1:5" x14ac:dyDescent="0.25">
      <c r="A4995" s="16">
        <v>11</v>
      </c>
      <c r="B4995" s="16">
        <v>4</v>
      </c>
      <c r="C4995" s="16">
        <v>14</v>
      </c>
      <c r="D4995" s="27">
        <v>0.85</v>
      </c>
      <c r="E4995" s="16" t="str">
        <f t="shared" ref="E4995:E5058" si="78">A4995&amp;B4995&amp;C4995</f>
        <v>11414</v>
      </c>
    </row>
    <row r="4996" spans="1:5" x14ac:dyDescent="0.25">
      <c r="A4996" s="16">
        <v>11</v>
      </c>
      <c r="B4996" s="16">
        <v>4</v>
      </c>
      <c r="C4996" s="16">
        <v>15</v>
      </c>
      <c r="D4996" s="27">
        <v>0.5</v>
      </c>
      <c r="E4996" s="16" t="str">
        <f t="shared" si="78"/>
        <v>11415</v>
      </c>
    </row>
    <row r="4997" spans="1:5" x14ac:dyDescent="0.25">
      <c r="A4997" s="16">
        <v>11</v>
      </c>
      <c r="B4997" s="16">
        <v>4</v>
      </c>
      <c r="C4997" s="16">
        <v>16</v>
      </c>
      <c r="D4997" s="27">
        <v>0.95000000000000007</v>
      </c>
      <c r="E4997" s="16" t="str">
        <f t="shared" si="78"/>
        <v>11416</v>
      </c>
    </row>
    <row r="4998" spans="1:5" x14ac:dyDescent="0.25">
      <c r="A4998" s="16">
        <v>11</v>
      </c>
      <c r="B4998" s="16">
        <v>4</v>
      </c>
      <c r="C4998" s="16">
        <v>17</v>
      </c>
      <c r="D4998" s="27">
        <v>0.5</v>
      </c>
      <c r="E4998" s="16" t="str">
        <f t="shared" si="78"/>
        <v>11417</v>
      </c>
    </row>
    <row r="4999" spans="1:5" x14ac:dyDescent="0.25">
      <c r="A4999" s="16">
        <v>11</v>
      </c>
      <c r="B4999" s="16">
        <v>4</v>
      </c>
      <c r="C4999" s="16">
        <v>18</v>
      </c>
      <c r="D4999" s="27">
        <v>0.75</v>
      </c>
      <c r="E4999" s="16" t="str">
        <f t="shared" si="78"/>
        <v>11418</v>
      </c>
    </row>
    <row r="5000" spans="1:5" x14ac:dyDescent="0.25">
      <c r="A5000" s="16">
        <v>11</v>
      </c>
      <c r="B5000" s="16">
        <v>4</v>
      </c>
      <c r="C5000" s="16">
        <v>19</v>
      </c>
      <c r="D5000" s="27">
        <v>0.65</v>
      </c>
      <c r="E5000" s="16" t="str">
        <f t="shared" si="78"/>
        <v>11419</v>
      </c>
    </row>
    <row r="5001" spans="1:5" x14ac:dyDescent="0.25">
      <c r="A5001" s="16">
        <v>11</v>
      </c>
      <c r="B5001" s="16">
        <v>4</v>
      </c>
      <c r="C5001" s="16">
        <v>20</v>
      </c>
      <c r="D5001" s="27">
        <v>0.65</v>
      </c>
      <c r="E5001" s="16" t="str">
        <f t="shared" si="78"/>
        <v>11420</v>
      </c>
    </row>
    <row r="5002" spans="1:5" x14ac:dyDescent="0.25">
      <c r="A5002" s="16">
        <v>11</v>
      </c>
      <c r="B5002" s="16">
        <v>4</v>
      </c>
      <c r="C5002" s="16">
        <v>21</v>
      </c>
      <c r="D5002" s="27">
        <v>0.65</v>
      </c>
      <c r="E5002" s="16" t="str">
        <f t="shared" si="78"/>
        <v>11421</v>
      </c>
    </row>
    <row r="5003" spans="1:5" x14ac:dyDescent="0.25">
      <c r="A5003" s="16">
        <v>11</v>
      </c>
      <c r="B5003" s="16">
        <v>4</v>
      </c>
      <c r="C5003" s="16">
        <v>22</v>
      </c>
      <c r="D5003" s="27">
        <v>0.65</v>
      </c>
      <c r="E5003" s="16" t="str">
        <f t="shared" si="78"/>
        <v>11422</v>
      </c>
    </row>
    <row r="5004" spans="1:5" x14ac:dyDescent="0.25">
      <c r="A5004" s="16">
        <v>11</v>
      </c>
      <c r="B5004" s="16">
        <v>4</v>
      </c>
      <c r="C5004" s="16">
        <v>23</v>
      </c>
      <c r="D5004" s="27">
        <v>0.65</v>
      </c>
      <c r="E5004" s="16" t="str">
        <f t="shared" si="78"/>
        <v>11423</v>
      </c>
    </row>
    <row r="5005" spans="1:5" x14ac:dyDescent="0.25">
      <c r="A5005" s="16">
        <v>11</v>
      </c>
      <c r="B5005" s="16">
        <v>4</v>
      </c>
      <c r="C5005" s="16">
        <v>24</v>
      </c>
      <c r="D5005" s="27">
        <v>0.65</v>
      </c>
      <c r="E5005" s="16" t="str">
        <f t="shared" si="78"/>
        <v>11424</v>
      </c>
    </row>
    <row r="5006" spans="1:5" x14ac:dyDescent="0.25">
      <c r="A5006" s="16">
        <v>11</v>
      </c>
      <c r="B5006" s="16">
        <v>4</v>
      </c>
      <c r="C5006" s="16">
        <v>25</v>
      </c>
      <c r="D5006" s="27">
        <v>0.65</v>
      </c>
      <c r="E5006" s="16" t="str">
        <f t="shared" si="78"/>
        <v>11425</v>
      </c>
    </row>
    <row r="5007" spans="1:5" x14ac:dyDescent="0.25">
      <c r="A5007" s="16">
        <v>11</v>
      </c>
      <c r="B5007" s="16">
        <v>4</v>
      </c>
      <c r="C5007" s="16">
        <v>26</v>
      </c>
      <c r="D5007" s="27">
        <v>0.65</v>
      </c>
      <c r="E5007" s="16" t="str">
        <f t="shared" si="78"/>
        <v>11426</v>
      </c>
    </row>
    <row r="5008" spans="1:5" x14ac:dyDescent="0.25">
      <c r="A5008" s="16">
        <v>11</v>
      </c>
      <c r="B5008" s="16">
        <v>4</v>
      </c>
      <c r="C5008" s="16">
        <v>27</v>
      </c>
      <c r="D5008" s="27">
        <v>0.65</v>
      </c>
      <c r="E5008" s="16" t="str">
        <f t="shared" si="78"/>
        <v>11427</v>
      </c>
    </row>
    <row r="5009" spans="1:5" x14ac:dyDescent="0.25">
      <c r="A5009" s="16">
        <v>11</v>
      </c>
      <c r="B5009" s="16">
        <v>4</v>
      </c>
      <c r="C5009" s="16">
        <v>28</v>
      </c>
      <c r="D5009" s="27">
        <v>0.65</v>
      </c>
      <c r="E5009" s="16" t="str">
        <f t="shared" si="78"/>
        <v>11428</v>
      </c>
    </row>
    <row r="5010" spans="1:5" x14ac:dyDescent="0.25">
      <c r="A5010" s="16">
        <v>11</v>
      </c>
      <c r="B5010" s="16">
        <v>4</v>
      </c>
      <c r="C5010" s="16">
        <v>29</v>
      </c>
      <c r="D5010" s="27">
        <v>0.65</v>
      </c>
      <c r="E5010" s="16" t="str">
        <f t="shared" si="78"/>
        <v>11429</v>
      </c>
    </row>
    <row r="5011" spans="1:5" x14ac:dyDescent="0.25">
      <c r="A5011" s="16">
        <v>11</v>
      </c>
      <c r="B5011" s="16">
        <v>4</v>
      </c>
      <c r="C5011" s="16">
        <v>30</v>
      </c>
      <c r="D5011" s="27">
        <v>0.65</v>
      </c>
      <c r="E5011" s="16" t="str">
        <f t="shared" si="78"/>
        <v>11430</v>
      </c>
    </row>
    <row r="5012" spans="1:5" x14ac:dyDescent="0.25">
      <c r="A5012" s="16">
        <v>11</v>
      </c>
      <c r="B5012" s="16">
        <v>4</v>
      </c>
      <c r="C5012" s="16">
        <v>31</v>
      </c>
      <c r="D5012" s="27">
        <v>0.65</v>
      </c>
      <c r="E5012" s="16" t="str">
        <f t="shared" si="78"/>
        <v>11431</v>
      </c>
    </row>
    <row r="5013" spans="1:5" x14ac:dyDescent="0.25">
      <c r="A5013" s="16">
        <v>11</v>
      </c>
      <c r="B5013" s="16">
        <v>4</v>
      </c>
      <c r="C5013" s="16">
        <v>32</v>
      </c>
      <c r="D5013" s="27">
        <v>0.65</v>
      </c>
      <c r="E5013" s="16" t="str">
        <f t="shared" si="78"/>
        <v>11432</v>
      </c>
    </row>
    <row r="5014" spans="1:5" x14ac:dyDescent="0.25">
      <c r="A5014" s="16">
        <v>11</v>
      </c>
      <c r="B5014" s="16">
        <v>4</v>
      </c>
      <c r="C5014" s="16">
        <v>33</v>
      </c>
      <c r="D5014" s="27">
        <v>0.55000000000000004</v>
      </c>
      <c r="E5014" s="16" t="str">
        <f t="shared" si="78"/>
        <v>11433</v>
      </c>
    </row>
    <row r="5015" spans="1:5" x14ac:dyDescent="0.25">
      <c r="A5015" s="16">
        <v>11</v>
      </c>
      <c r="B5015" s="16">
        <v>4</v>
      </c>
      <c r="C5015" s="16">
        <v>34</v>
      </c>
      <c r="D5015" s="27">
        <v>0.9</v>
      </c>
      <c r="E5015" s="16" t="str">
        <f t="shared" si="78"/>
        <v>11434</v>
      </c>
    </row>
    <row r="5016" spans="1:5" x14ac:dyDescent="0.25">
      <c r="A5016" s="16">
        <v>11</v>
      </c>
      <c r="B5016" s="16">
        <v>4</v>
      </c>
      <c r="C5016" s="16">
        <v>35</v>
      </c>
      <c r="D5016" s="27">
        <v>0.4</v>
      </c>
      <c r="E5016" s="16" t="str">
        <f t="shared" si="78"/>
        <v>11435</v>
      </c>
    </row>
    <row r="5017" spans="1:5" x14ac:dyDescent="0.25">
      <c r="A5017" s="16">
        <v>11</v>
      </c>
      <c r="B5017" s="16">
        <v>4</v>
      </c>
      <c r="C5017" s="16">
        <v>36</v>
      </c>
      <c r="D5017" s="27">
        <v>0.55000000000000004</v>
      </c>
      <c r="E5017" s="16" t="str">
        <f t="shared" si="78"/>
        <v>11436</v>
      </c>
    </row>
    <row r="5018" spans="1:5" x14ac:dyDescent="0.25">
      <c r="A5018" s="16">
        <v>11</v>
      </c>
      <c r="B5018" s="16">
        <v>4</v>
      </c>
      <c r="C5018" s="16">
        <v>37</v>
      </c>
      <c r="D5018" s="27">
        <v>0.3</v>
      </c>
      <c r="E5018" s="16" t="str">
        <f t="shared" si="78"/>
        <v>11437</v>
      </c>
    </row>
    <row r="5019" spans="1:5" x14ac:dyDescent="0.25">
      <c r="A5019" s="16">
        <v>11</v>
      </c>
      <c r="B5019" s="16">
        <v>4</v>
      </c>
      <c r="C5019" s="16">
        <v>38</v>
      </c>
      <c r="D5019" s="27">
        <v>0.55000000000000004</v>
      </c>
      <c r="E5019" s="16" t="str">
        <f t="shared" si="78"/>
        <v>11438</v>
      </c>
    </row>
    <row r="5020" spans="1:5" x14ac:dyDescent="0.25">
      <c r="A5020" s="16">
        <v>11</v>
      </c>
      <c r="B5020" s="16">
        <v>4</v>
      </c>
      <c r="C5020" s="16">
        <v>39</v>
      </c>
      <c r="D5020" s="27">
        <v>0.3</v>
      </c>
      <c r="E5020" s="16" t="str">
        <f t="shared" si="78"/>
        <v>11439</v>
      </c>
    </row>
    <row r="5021" spans="1:5" x14ac:dyDescent="0.25">
      <c r="A5021" s="16">
        <v>11</v>
      </c>
      <c r="B5021" s="16">
        <v>4</v>
      </c>
      <c r="C5021" s="16">
        <v>40</v>
      </c>
      <c r="D5021" s="27">
        <v>0.70000000000000007</v>
      </c>
      <c r="E5021" s="16" t="str">
        <f t="shared" si="78"/>
        <v>11440</v>
      </c>
    </row>
    <row r="5022" spans="1:5" x14ac:dyDescent="0.25">
      <c r="A5022" s="16">
        <v>11</v>
      </c>
      <c r="B5022" s="16">
        <v>4</v>
      </c>
      <c r="C5022" s="16">
        <v>41</v>
      </c>
      <c r="D5022" s="27">
        <v>0.5</v>
      </c>
      <c r="E5022" s="16" t="str">
        <f t="shared" si="78"/>
        <v>11441</v>
      </c>
    </row>
    <row r="5023" spans="1:5" x14ac:dyDescent="0.25">
      <c r="A5023" s="16">
        <v>11</v>
      </c>
      <c r="B5023" s="16">
        <v>4</v>
      </c>
      <c r="C5023" s="16">
        <v>42</v>
      </c>
      <c r="D5023" s="27">
        <v>0.5</v>
      </c>
      <c r="E5023" s="16" t="str">
        <f t="shared" si="78"/>
        <v>11442</v>
      </c>
    </row>
    <row r="5024" spans="1:5" x14ac:dyDescent="0.25">
      <c r="A5024" s="16">
        <v>11</v>
      </c>
      <c r="B5024" s="16">
        <v>4</v>
      </c>
      <c r="C5024" s="16">
        <v>43</v>
      </c>
      <c r="D5024" s="27">
        <v>0.5</v>
      </c>
      <c r="E5024" s="16" t="str">
        <f t="shared" si="78"/>
        <v>11443</v>
      </c>
    </row>
    <row r="5025" spans="1:5" x14ac:dyDescent="0.25">
      <c r="A5025" s="16">
        <v>11</v>
      </c>
      <c r="B5025" s="16">
        <v>4</v>
      </c>
      <c r="C5025" s="16">
        <v>44</v>
      </c>
      <c r="D5025" s="27">
        <v>0.5</v>
      </c>
      <c r="E5025" s="16" t="str">
        <f t="shared" si="78"/>
        <v>11444</v>
      </c>
    </row>
    <row r="5026" spans="1:5" x14ac:dyDescent="0.25">
      <c r="A5026" s="16">
        <v>11</v>
      </c>
      <c r="B5026" s="16">
        <v>4</v>
      </c>
      <c r="C5026" s="16">
        <v>45</v>
      </c>
      <c r="D5026" s="27">
        <v>0.5</v>
      </c>
      <c r="E5026" s="16" t="str">
        <f t="shared" si="78"/>
        <v>11445</v>
      </c>
    </row>
    <row r="5027" spans="1:5" x14ac:dyDescent="0.25">
      <c r="A5027" s="16">
        <v>11</v>
      </c>
      <c r="B5027" s="16">
        <v>4</v>
      </c>
      <c r="C5027" s="16">
        <v>46</v>
      </c>
      <c r="D5027" s="27">
        <v>0.5</v>
      </c>
      <c r="E5027" s="16" t="str">
        <f t="shared" si="78"/>
        <v>11446</v>
      </c>
    </row>
    <row r="5028" spans="1:5" x14ac:dyDescent="0.25">
      <c r="A5028" s="16">
        <v>11</v>
      </c>
      <c r="B5028" s="16">
        <v>4</v>
      </c>
      <c r="C5028" s="16">
        <v>47</v>
      </c>
      <c r="D5028" s="27">
        <v>0.5</v>
      </c>
      <c r="E5028" s="16" t="str">
        <f t="shared" si="78"/>
        <v>11447</v>
      </c>
    </row>
    <row r="5029" spans="1:5" x14ac:dyDescent="0.25">
      <c r="A5029" s="16">
        <v>11</v>
      </c>
      <c r="B5029" s="16">
        <v>4</v>
      </c>
      <c r="C5029" s="16">
        <v>48</v>
      </c>
      <c r="D5029" s="27">
        <v>0.5</v>
      </c>
      <c r="E5029" s="16" t="str">
        <f t="shared" si="78"/>
        <v>11448</v>
      </c>
    </row>
    <row r="5030" spans="1:5" x14ac:dyDescent="0.25">
      <c r="A5030" s="16">
        <v>11</v>
      </c>
      <c r="B5030" s="16">
        <v>4</v>
      </c>
      <c r="C5030" s="16">
        <v>49</v>
      </c>
      <c r="D5030" s="27">
        <v>0.5</v>
      </c>
      <c r="E5030" s="16" t="str">
        <f t="shared" si="78"/>
        <v>11449</v>
      </c>
    </row>
    <row r="5031" spans="1:5" x14ac:dyDescent="0.25">
      <c r="A5031" s="16">
        <v>11</v>
      </c>
      <c r="B5031" s="16">
        <v>4</v>
      </c>
      <c r="C5031" s="16">
        <v>50</v>
      </c>
      <c r="D5031" s="27">
        <v>0.55000000000000004</v>
      </c>
      <c r="E5031" s="16" t="str">
        <f t="shared" si="78"/>
        <v>11450</v>
      </c>
    </row>
    <row r="5032" spans="1:5" x14ac:dyDescent="0.25">
      <c r="A5032" s="16">
        <v>11</v>
      </c>
      <c r="B5032" s="16">
        <v>4</v>
      </c>
      <c r="C5032" s="16">
        <v>51</v>
      </c>
      <c r="D5032" s="27">
        <v>0.35000000000000003</v>
      </c>
      <c r="E5032" s="16" t="str">
        <f t="shared" si="78"/>
        <v>11451</v>
      </c>
    </row>
    <row r="5033" spans="1:5" x14ac:dyDescent="0.25">
      <c r="A5033" s="16">
        <v>11</v>
      </c>
      <c r="B5033" s="16">
        <v>4</v>
      </c>
      <c r="C5033" s="16">
        <v>52</v>
      </c>
      <c r="D5033" s="27">
        <v>0.45</v>
      </c>
      <c r="E5033" s="16" t="str">
        <f t="shared" si="78"/>
        <v>11452</v>
      </c>
    </row>
    <row r="5034" spans="1:5" x14ac:dyDescent="0.25">
      <c r="A5034" s="16">
        <v>11</v>
      </c>
      <c r="B5034" s="16">
        <v>4</v>
      </c>
      <c r="C5034" s="16">
        <v>53</v>
      </c>
      <c r="D5034" s="27">
        <v>0.45</v>
      </c>
      <c r="E5034" s="16" t="str">
        <f t="shared" si="78"/>
        <v>11453</v>
      </c>
    </row>
    <row r="5035" spans="1:5" x14ac:dyDescent="0.25">
      <c r="A5035" s="16">
        <v>11</v>
      </c>
      <c r="B5035" s="16">
        <v>4</v>
      </c>
      <c r="C5035" s="16">
        <v>54</v>
      </c>
      <c r="D5035" s="27">
        <v>0.45</v>
      </c>
      <c r="E5035" s="16" t="str">
        <f t="shared" si="78"/>
        <v>11454</v>
      </c>
    </row>
    <row r="5036" spans="1:5" x14ac:dyDescent="0.25">
      <c r="A5036" s="16">
        <v>11</v>
      </c>
      <c r="B5036" s="16">
        <v>4</v>
      </c>
      <c r="C5036" s="16">
        <v>55</v>
      </c>
      <c r="D5036" s="27">
        <v>0.45</v>
      </c>
      <c r="E5036" s="16" t="str">
        <f t="shared" si="78"/>
        <v>11455</v>
      </c>
    </row>
    <row r="5037" spans="1:5" x14ac:dyDescent="0.25">
      <c r="A5037" s="16">
        <v>11</v>
      </c>
      <c r="B5037" s="16">
        <v>4</v>
      </c>
      <c r="C5037" s="16">
        <v>56</v>
      </c>
      <c r="D5037" s="27">
        <v>0.45</v>
      </c>
      <c r="E5037" s="16" t="str">
        <f t="shared" si="78"/>
        <v>11456</v>
      </c>
    </row>
    <row r="5038" spans="1:5" x14ac:dyDescent="0.25">
      <c r="A5038" s="16">
        <v>11</v>
      </c>
      <c r="B5038" s="16">
        <v>4</v>
      </c>
      <c r="C5038" s="16">
        <v>57</v>
      </c>
      <c r="D5038" s="27">
        <v>0.45</v>
      </c>
      <c r="E5038" s="16" t="str">
        <f t="shared" si="78"/>
        <v>11457</v>
      </c>
    </row>
    <row r="5039" spans="1:5" x14ac:dyDescent="0.25">
      <c r="A5039" s="16">
        <v>11</v>
      </c>
      <c r="B5039" s="16">
        <v>4</v>
      </c>
      <c r="C5039" s="16">
        <v>58</v>
      </c>
      <c r="D5039" s="27">
        <v>0.45</v>
      </c>
      <c r="E5039" s="16" t="str">
        <f t="shared" si="78"/>
        <v>11458</v>
      </c>
    </row>
    <row r="5040" spans="1:5" x14ac:dyDescent="0.25">
      <c r="A5040" s="16">
        <v>11</v>
      </c>
      <c r="B5040" s="16">
        <v>4</v>
      </c>
      <c r="C5040" s="16">
        <v>59</v>
      </c>
      <c r="D5040" s="27">
        <v>0.45</v>
      </c>
      <c r="E5040" s="16" t="str">
        <f t="shared" si="78"/>
        <v>11459</v>
      </c>
    </row>
    <row r="5041" spans="1:5" x14ac:dyDescent="0.25">
      <c r="A5041" s="16">
        <v>11</v>
      </c>
      <c r="B5041" s="16">
        <v>4</v>
      </c>
      <c r="C5041" s="16">
        <v>60</v>
      </c>
      <c r="D5041" s="27">
        <v>0.45</v>
      </c>
      <c r="E5041" s="16" t="str">
        <f t="shared" si="78"/>
        <v>11460</v>
      </c>
    </row>
    <row r="5042" spans="1:5" x14ac:dyDescent="0.25">
      <c r="A5042" s="16">
        <v>11</v>
      </c>
      <c r="B5042" s="16">
        <v>5</v>
      </c>
      <c r="C5042" s="16">
        <v>1</v>
      </c>
      <c r="D5042" s="27">
        <v>0.45</v>
      </c>
      <c r="E5042" s="16" t="str">
        <f t="shared" si="78"/>
        <v>1151</v>
      </c>
    </row>
    <row r="5043" spans="1:5" x14ac:dyDescent="0.25">
      <c r="A5043" s="16">
        <v>11</v>
      </c>
      <c r="B5043" s="16">
        <v>5</v>
      </c>
      <c r="C5043" s="16">
        <v>2</v>
      </c>
      <c r="D5043" s="27">
        <v>0.45</v>
      </c>
      <c r="E5043" s="16" t="str">
        <f t="shared" si="78"/>
        <v>1152</v>
      </c>
    </row>
    <row r="5044" spans="1:5" x14ac:dyDescent="0.25">
      <c r="A5044" s="16">
        <v>11</v>
      </c>
      <c r="B5044" s="16">
        <v>5</v>
      </c>
      <c r="C5044" s="16">
        <v>3</v>
      </c>
      <c r="D5044" s="27">
        <v>0.45</v>
      </c>
      <c r="E5044" s="16" t="str">
        <f t="shared" si="78"/>
        <v>1153</v>
      </c>
    </row>
    <row r="5045" spans="1:5" x14ac:dyDescent="0.25">
      <c r="A5045" s="16">
        <v>11</v>
      </c>
      <c r="B5045" s="16">
        <v>5</v>
      </c>
      <c r="C5045" s="16">
        <v>4</v>
      </c>
      <c r="D5045" s="27">
        <v>0.45</v>
      </c>
      <c r="E5045" s="16" t="str">
        <f t="shared" si="78"/>
        <v>1154</v>
      </c>
    </row>
    <row r="5046" spans="1:5" x14ac:dyDescent="0.25">
      <c r="A5046" s="16">
        <v>11</v>
      </c>
      <c r="B5046" s="16">
        <v>5</v>
      </c>
      <c r="C5046" s="16">
        <v>5</v>
      </c>
      <c r="D5046" s="27">
        <v>0.45</v>
      </c>
      <c r="E5046" s="16" t="str">
        <f t="shared" si="78"/>
        <v>1155</v>
      </c>
    </row>
    <row r="5047" spans="1:5" x14ac:dyDescent="0.25">
      <c r="A5047" s="16">
        <v>11</v>
      </c>
      <c r="B5047" s="16">
        <v>5</v>
      </c>
      <c r="C5047" s="16">
        <v>6</v>
      </c>
      <c r="D5047" s="27">
        <v>0.45</v>
      </c>
      <c r="E5047" s="16" t="str">
        <f t="shared" si="78"/>
        <v>1156</v>
      </c>
    </row>
    <row r="5048" spans="1:5" x14ac:dyDescent="0.25">
      <c r="A5048" s="16">
        <v>11</v>
      </c>
      <c r="B5048" s="16">
        <v>5</v>
      </c>
      <c r="C5048" s="16">
        <v>7</v>
      </c>
      <c r="D5048" s="27">
        <v>0.45</v>
      </c>
      <c r="E5048" s="16" t="str">
        <f t="shared" si="78"/>
        <v>1157</v>
      </c>
    </row>
    <row r="5049" spans="1:5" x14ac:dyDescent="0.25">
      <c r="A5049" s="16">
        <v>11</v>
      </c>
      <c r="B5049" s="16">
        <v>5</v>
      </c>
      <c r="C5049" s="16">
        <v>8</v>
      </c>
      <c r="D5049" s="27">
        <v>0.45</v>
      </c>
      <c r="E5049" s="16" t="str">
        <f t="shared" si="78"/>
        <v>1158</v>
      </c>
    </row>
    <row r="5050" spans="1:5" x14ac:dyDescent="0.25">
      <c r="A5050" s="16">
        <v>11</v>
      </c>
      <c r="B5050" s="16">
        <v>5</v>
      </c>
      <c r="C5050" s="16">
        <v>9</v>
      </c>
      <c r="D5050" s="27">
        <v>0.45</v>
      </c>
      <c r="E5050" s="16" t="str">
        <f t="shared" si="78"/>
        <v>1159</v>
      </c>
    </row>
    <row r="5051" spans="1:5" x14ac:dyDescent="0.25">
      <c r="A5051" s="16">
        <v>11</v>
      </c>
      <c r="B5051" s="16">
        <v>5</v>
      </c>
      <c r="C5051" s="16">
        <v>10</v>
      </c>
      <c r="D5051" s="27">
        <v>0.45</v>
      </c>
      <c r="E5051" s="16" t="str">
        <f t="shared" si="78"/>
        <v>11510</v>
      </c>
    </row>
    <row r="5052" spans="1:5" x14ac:dyDescent="0.25">
      <c r="A5052" s="16">
        <v>11</v>
      </c>
      <c r="B5052" s="16">
        <v>5</v>
      </c>
      <c r="C5052" s="16">
        <v>11</v>
      </c>
      <c r="D5052" s="27">
        <v>0.45</v>
      </c>
      <c r="E5052" s="16" t="str">
        <f t="shared" si="78"/>
        <v>11511</v>
      </c>
    </row>
    <row r="5053" spans="1:5" x14ac:dyDescent="0.25">
      <c r="A5053" s="16">
        <v>11</v>
      </c>
      <c r="B5053" s="16">
        <v>5</v>
      </c>
      <c r="C5053" s="16">
        <v>12</v>
      </c>
      <c r="D5053" s="27">
        <v>0.35000000000000003</v>
      </c>
      <c r="E5053" s="16" t="str">
        <f t="shared" si="78"/>
        <v>11512</v>
      </c>
    </row>
    <row r="5054" spans="1:5" x14ac:dyDescent="0.25">
      <c r="A5054" s="16">
        <v>11</v>
      </c>
      <c r="B5054" s="16">
        <v>5</v>
      </c>
      <c r="C5054" s="16">
        <v>13</v>
      </c>
      <c r="D5054" s="27">
        <v>0.55000000000000004</v>
      </c>
      <c r="E5054" s="16" t="str">
        <f t="shared" si="78"/>
        <v>11513</v>
      </c>
    </row>
    <row r="5055" spans="1:5" x14ac:dyDescent="0.25">
      <c r="A5055" s="16">
        <v>11</v>
      </c>
      <c r="B5055" s="16">
        <v>5</v>
      </c>
      <c r="C5055" s="16">
        <v>14</v>
      </c>
      <c r="D5055" s="27">
        <v>0.45</v>
      </c>
      <c r="E5055" s="16" t="str">
        <f t="shared" si="78"/>
        <v>11514</v>
      </c>
    </row>
    <row r="5056" spans="1:5" x14ac:dyDescent="0.25">
      <c r="A5056" s="16">
        <v>11</v>
      </c>
      <c r="B5056" s="16">
        <v>5</v>
      </c>
      <c r="C5056" s="16">
        <v>15</v>
      </c>
      <c r="D5056" s="27">
        <v>0.45</v>
      </c>
      <c r="E5056" s="16" t="str">
        <f t="shared" si="78"/>
        <v>11515</v>
      </c>
    </row>
    <row r="5057" spans="1:5" x14ac:dyDescent="0.25">
      <c r="A5057" s="16">
        <v>11</v>
      </c>
      <c r="B5057" s="16">
        <v>5</v>
      </c>
      <c r="C5057" s="16">
        <v>16</v>
      </c>
      <c r="D5057" s="27">
        <v>0.45</v>
      </c>
      <c r="E5057" s="16" t="str">
        <f t="shared" si="78"/>
        <v>11516</v>
      </c>
    </row>
    <row r="5058" spans="1:5" x14ac:dyDescent="0.25">
      <c r="A5058" s="16">
        <v>11</v>
      </c>
      <c r="B5058" s="16">
        <v>5</v>
      </c>
      <c r="C5058" s="16">
        <v>17</v>
      </c>
      <c r="D5058" s="27">
        <v>0.45</v>
      </c>
      <c r="E5058" s="16" t="str">
        <f t="shared" si="78"/>
        <v>11517</v>
      </c>
    </row>
    <row r="5059" spans="1:5" x14ac:dyDescent="0.25">
      <c r="A5059" s="16">
        <v>11</v>
      </c>
      <c r="B5059" s="16">
        <v>5</v>
      </c>
      <c r="C5059" s="16">
        <v>18</v>
      </c>
      <c r="D5059" s="27">
        <v>0.45</v>
      </c>
      <c r="E5059" s="16" t="str">
        <f t="shared" ref="E5059:E5122" si="79">A5059&amp;B5059&amp;C5059</f>
        <v>11518</v>
      </c>
    </row>
    <row r="5060" spans="1:5" x14ac:dyDescent="0.25">
      <c r="A5060" s="16">
        <v>11</v>
      </c>
      <c r="B5060" s="16">
        <v>5</v>
      </c>
      <c r="C5060" s="16">
        <v>19</v>
      </c>
      <c r="D5060" s="27">
        <v>0.45</v>
      </c>
      <c r="E5060" s="16" t="str">
        <f t="shared" si="79"/>
        <v>11519</v>
      </c>
    </row>
    <row r="5061" spans="1:5" x14ac:dyDescent="0.25">
      <c r="A5061" s="16">
        <v>11</v>
      </c>
      <c r="B5061" s="16">
        <v>5</v>
      </c>
      <c r="C5061" s="16">
        <v>20</v>
      </c>
      <c r="D5061" s="27">
        <v>0.45</v>
      </c>
      <c r="E5061" s="16" t="str">
        <f t="shared" si="79"/>
        <v>11520</v>
      </c>
    </row>
    <row r="5062" spans="1:5" x14ac:dyDescent="0.25">
      <c r="A5062" s="16">
        <v>11</v>
      </c>
      <c r="B5062" s="16">
        <v>5</v>
      </c>
      <c r="C5062" s="16">
        <v>21</v>
      </c>
      <c r="D5062" s="27">
        <v>0.45</v>
      </c>
      <c r="E5062" s="16" t="str">
        <f t="shared" si="79"/>
        <v>11521</v>
      </c>
    </row>
    <row r="5063" spans="1:5" x14ac:dyDescent="0.25">
      <c r="A5063" s="16">
        <v>11</v>
      </c>
      <c r="B5063" s="16">
        <v>5</v>
      </c>
      <c r="C5063" s="16">
        <v>22</v>
      </c>
      <c r="D5063" s="27">
        <v>0.45</v>
      </c>
      <c r="E5063" s="16" t="str">
        <f t="shared" si="79"/>
        <v>11522</v>
      </c>
    </row>
    <row r="5064" spans="1:5" x14ac:dyDescent="0.25">
      <c r="A5064" s="16">
        <v>11</v>
      </c>
      <c r="B5064" s="16">
        <v>5</v>
      </c>
      <c r="C5064" s="16">
        <v>23</v>
      </c>
      <c r="D5064" s="27">
        <v>0.45</v>
      </c>
      <c r="E5064" s="16" t="str">
        <f t="shared" si="79"/>
        <v>11523</v>
      </c>
    </row>
    <row r="5065" spans="1:5" x14ac:dyDescent="0.25">
      <c r="A5065" s="16">
        <v>11</v>
      </c>
      <c r="B5065" s="16">
        <v>5</v>
      </c>
      <c r="C5065" s="16">
        <v>24</v>
      </c>
      <c r="D5065" s="27">
        <v>0.45</v>
      </c>
      <c r="E5065" s="16" t="str">
        <f t="shared" si="79"/>
        <v>11524</v>
      </c>
    </row>
    <row r="5066" spans="1:5" x14ac:dyDescent="0.25">
      <c r="A5066" s="16">
        <v>11</v>
      </c>
      <c r="B5066" s="16">
        <v>5</v>
      </c>
      <c r="C5066" s="16">
        <v>25</v>
      </c>
      <c r="D5066" s="27">
        <v>0.45</v>
      </c>
      <c r="E5066" s="16" t="str">
        <f t="shared" si="79"/>
        <v>11525</v>
      </c>
    </row>
    <row r="5067" spans="1:5" x14ac:dyDescent="0.25">
      <c r="A5067" s="16">
        <v>11</v>
      </c>
      <c r="B5067" s="16">
        <v>5</v>
      </c>
      <c r="C5067" s="16">
        <v>26</v>
      </c>
      <c r="D5067" s="27">
        <v>0.65</v>
      </c>
      <c r="E5067" s="16" t="str">
        <f t="shared" si="79"/>
        <v>11526</v>
      </c>
    </row>
    <row r="5068" spans="1:5" x14ac:dyDescent="0.25">
      <c r="A5068" s="16">
        <v>11</v>
      </c>
      <c r="B5068" s="16">
        <v>5</v>
      </c>
      <c r="C5068" s="16">
        <v>27</v>
      </c>
      <c r="D5068" s="27">
        <v>0.15</v>
      </c>
      <c r="E5068" s="16" t="str">
        <f t="shared" si="79"/>
        <v>11527</v>
      </c>
    </row>
    <row r="5069" spans="1:5" x14ac:dyDescent="0.25">
      <c r="A5069" s="16">
        <v>11</v>
      </c>
      <c r="B5069" s="16">
        <v>5</v>
      </c>
      <c r="C5069" s="16">
        <v>28</v>
      </c>
      <c r="D5069" s="27">
        <v>0.4</v>
      </c>
      <c r="E5069" s="16" t="str">
        <f t="shared" si="79"/>
        <v>11528</v>
      </c>
    </row>
    <row r="5070" spans="1:5" x14ac:dyDescent="0.25">
      <c r="A5070" s="16">
        <v>11</v>
      </c>
      <c r="B5070" s="16">
        <v>5</v>
      </c>
      <c r="C5070" s="16">
        <v>29</v>
      </c>
      <c r="D5070" s="27">
        <v>0.2</v>
      </c>
      <c r="E5070" s="16" t="str">
        <f t="shared" si="79"/>
        <v>11529</v>
      </c>
    </row>
    <row r="5071" spans="1:5" x14ac:dyDescent="0.25">
      <c r="A5071" s="16">
        <v>11</v>
      </c>
      <c r="B5071" s="16">
        <v>5</v>
      </c>
      <c r="C5071" s="16">
        <v>30</v>
      </c>
      <c r="D5071" s="27">
        <v>0.8</v>
      </c>
      <c r="E5071" s="16" t="str">
        <f t="shared" si="79"/>
        <v>11530</v>
      </c>
    </row>
    <row r="5072" spans="1:5" x14ac:dyDescent="0.25">
      <c r="A5072" s="16">
        <v>11</v>
      </c>
      <c r="B5072" s="16">
        <v>5</v>
      </c>
      <c r="C5072" s="16">
        <v>31</v>
      </c>
      <c r="D5072" s="27">
        <v>0.5</v>
      </c>
      <c r="E5072" s="16" t="str">
        <f t="shared" si="79"/>
        <v>11531</v>
      </c>
    </row>
    <row r="5073" spans="1:5" x14ac:dyDescent="0.25">
      <c r="A5073" s="16">
        <v>11</v>
      </c>
      <c r="B5073" s="16">
        <v>5</v>
      </c>
      <c r="C5073" s="16">
        <v>32</v>
      </c>
      <c r="D5073" s="27">
        <v>0.5</v>
      </c>
      <c r="E5073" s="16" t="str">
        <f t="shared" si="79"/>
        <v>11532</v>
      </c>
    </row>
    <row r="5074" spans="1:5" x14ac:dyDescent="0.25">
      <c r="A5074" s="16">
        <v>11</v>
      </c>
      <c r="B5074" s="16">
        <v>5</v>
      </c>
      <c r="C5074" s="16">
        <v>33</v>
      </c>
      <c r="D5074" s="27">
        <v>0.5</v>
      </c>
      <c r="E5074" s="16" t="str">
        <f t="shared" si="79"/>
        <v>11533</v>
      </c>
    </row>
    <row r="5075" spans="1:5" x14ac:dyDescent="0.25">
      <c r="A5075" s="16">
        <v>11</v>
      </c>
      <c r="B5075" s="16">
        <v>5</v>
      </c>
      <c r="C5075" s="16">
        <v>34</v>
      </c>
      <c r="D5075" s="27">
        <v>0.5</v>
      </c>
      <c r="E5075" s="16" t="str">
        <f t="shared" si="79"/>
        <v>11534</v>
      </c>
    </row>
    <row r="5076" spans="1:5" x14ac:dyDescent="0.25">
      <c r="A5076" s="16">
        <v>11</v>
      </c>
      <c r="B5076" s="16">
        <v>5</v>
      </c>
      <c r="C5076" s="16">
        <v>35</v>
      </c>
      <c r="D5076" s="27">
        <v>0.5</v>
      </c>
      <c r="E5076" s="16" t="str">
        <f t="shared" si="79"/>
        <v>11535</v>
      </c>
    </row>
    <row r="5077" spans="1:5" x14ac:dyDescent="0.25">
      <c r="A5077" s="16">
        <v>11</v>
      </c>
      <c r="B5077" s="16">
        <v>5</v>
      </c>
      <c r="C5077" s="16">
        <v>36</v>
      </c>
      <c r="D5077" s="27">
        <v>0.5</v>
      </c>
      <c r="E5077" s="16" t="str">
        <f t="shared" si="79"/>
        <v>11536</v>
      </c>
    </row>
    <row r="5078" spans="1:5" x14ac:dyDescent="0.25">
      <c r="A5078" s="16">
        <v>11</v>
      </c>
      <c r="B5078" s="16">
        <v>5</v>
      </c>
      <c r="C5078" s="16">
        <v>37</v>
      </c>
      <c r="D5078" s="27">
        <v>0.5</v>
      </c>
      <c r="E5078" s="16" t="str">
        <f t="shared" si="79"/>
        <v>11537</v>
      </c>
    </row>
    <row r="5079" spans="1:5" x14ac:dyDescent="0.25">
      <c r="A5079" s="16">
        <v>11</v>
      </c>
      <c r="B5079" s="16">
        <v>5</v>
      </c>
      <c r="C5079" s="16">
        <v>38</v>
      </c>
      <c r="D5079" s="27">
        <v>0.5</v>
      </c>
      <c r="E5079" s="16" t="str">
        <f t="shared" si="79"/>
        <v>11538</v>
      </c>
    </row>
    <row r="5080" spans="1:5" x14ac:dyDescent="0.25">
      <c r="A5080" s="16">
        <v>11</v>
      </c>
      <c r="B5080" s="16">
        <v>5</v>
      </c>
      <c r="C5080" s="16">
        <v>39</v>
      </c>
      <c r="D5080" s="27">
        <v>0.5</v>
      </c>
      <c r="E5080" s="16" t="str">
        <f t="shared" si="79"/>
        <v>11539</v>
      </c>
    </row>
    <row r="5081" spans="1:5" x14ac:dyDescent="0.25">
      <c r="A5081" s="16">
        <v>11</v>
      </c>
      <c r="B5081" s="16">
        <v>5</v>
      </c>
      <c r="C5081" s="16">
        <v>40</v>
      </c>
      <c r="D5081" s="27">
        <v>0.5</v>
      </c>
      <c r="E5081" s="16" t="str">
        <f t="shared" si="79"/>
        <v>11540</v>
      </c>
    </row>
    <row r="5082" spans="1:5" x14ac:dyDescent="0.25">
      <c r="A5082" s="16">
        <v>11</v>
      </c>
      <c r="B5082" s="16">
        <v>5</v>
      </c>
      <c r="C5082" s="16">
        <v>41</v>
      </c>
      <c r="D5082" s="27">
        <v>0.4</v>
      </c>
      <c r="E5082" s="16" t="str">
        <f t="shared" si="79"/>
        <v>11541</v>
      </c>
    </row>
    <row r="5083" spans="1:5" x14ac:dyDescent="0.25">
      <c r="A5083" s="16">
        <v>11</v>
      </c>
      <c r="B5083" s="16">
        <v>5</v>
      </c>
      <c r="C5083" s="16">
        <v>42</v>
      </c>
      <c r="D5083" s="27">
        <v>0.6</v>
      </c>
      <c r="E5083" s="16" t="str">
        <f t="shared" si="79"/>
        <v>11542</v>
      </c>
    </row>
    <row r="5084" spans="1:5" x14ac:dyDescent="0.25">
      <c r="A5084" s="16">
        <v>11</v>
      </c>
      <c r="B5084" s="16">
        <v>5</v>
      </c>
      <c r="C5084" s="16">
        <v>43</v>
      </c>
      <c r="D5084" s="27">
        <v>0.5</v>
      </c>
      <c r="E5084" s="16" t="str">
        <f t="shared" si="79"/>
        <v>11543</v>
      </c>
    </row>
    <row r="5085" spans="1:5" x14ac:dyDescent="0.25">
      <c r="A5085" s="16">
        <v>11</v>
      </c>
      <c r="B5085" s="16">
        <v>5</v>
      </c>
      <c r="C5085" s="16">
        <v>44</v>
      </c>
      <c r="D5085" s="27">
        <v>0.5</v>
      </c>
      <c r="E5085" s="16" t="str">
        <f t="shared" si="79"/>
        <v>11544</v>
      </c>
    </row>
    <row r="5086" spans="1:5" x14ac:dyDescent="0.25">
      <c r="A5086" s="16">
        <v>11</v>
      </c>
      <c r="B5086" s="16">
        <v>5</v>
      </c>
      <c r="C5086" s="16">
        <v>45</v>
      </c>
      <c r="D5086" s="27">
        <v>0.5</v>
      </c>
      <c r="E5086" s="16" t="str">
        <f t="shared" si="79"/>
        <v>11545</v>
      </c>
    </row>
    <row r="5087" spans="1:5" x14ac:dyDescent="0.25">
      <c r="A5087" s="16">
        <v>11</v>
      </c>
      <c r="B5087" s="16">
        <v>5</v>
      </c>
      <c r="C5087" s="16">
        <v>46</v>
      </c>
      <c r="D5087" s="27">
        <v>0.5</v>
      </c>
      <c r="E5087" s="16" t="str">
        <f t="shared" si="79"/>
        <v>11546</v>
      </c>
    </row>
    <row r="5088" spans="1:5" x14ac:dyDescent="0.25">
      <c r="A5088" s="16">
        <v>11</v>
      </c>
      <c r="B5088" s="16">
        <v>5</v>
      </c>
      <c r="C5088" s="16">
        <v>47</v>
      </c>
      <c r="D5088" s="27">
        <v>0.5</v>
      </c>
      <c r="E5088" s="16" t="str">
        <f t="shared" si="79"/>
        <v>11547</v>
      </c>
    </row>
    <row r="5089" spans="1:5" x14ac:dyDescent="0.25">
      <c r="A5089" s="16">
        <v>11</v>
      </c>
      <c r="B5089" s="16">
        <v>5</v>
      </c>
      <c r="C5089" s="16">
        <v>48</v>
      </c>
      <c r="D5089" s="27">
        <v>0.5</v>
      </c>
      <c r="E5089" s="16" t="str">
        <f t="shared" si="79"/>
        <v>11548</v>
      </c>
    </row>
    <row r="5090" spans="1:5" x14ac:dyDescent="0.25">
      <c r="A5090" s="16">
        <v>11</v>
      </c>
      <c r="B5090" s="16">
        <v>5</v>
      </c>
      <c r="C5090" s="16">
        <v>49</v>
      </c>
      <c r="D5090" s="27">
        <v>0.5</v>
      </c>
      <c r="E5090" s="16" t="str">
        <f t="shared" si="79"/>
        <v>11549</v>
      </c>
    </row>
    <row r="5091" spans="1:5" x14ac:dyDescent="0.25">
      <c r="A5091" s="16">
        <v>11</v>
      </c>
      <c r="B5091" s="16">
        <v>5</v>
      </c>
      <c r="C5091" s="16">
        <v>50</v>
      </c>
      <c r="D5091" s="27">
        <v>0.5</v>
      </c>
      <c r="E5091" s="16" t="str">
        <f t="shared" si="79"/>
        <v>11550</v>
      </c>
    </row>
    <row r="5092" spans="1:5" x14ac:dyDescent="0.25">
      <c r="A5092" s="16">
        <v>11</v>
      </c>
      <c r="B5092" s="16">
        <v>5</v>
      </c>
      <c r="C5092" s="16">
        <v>51</v>
      </c>
      <c r="D5092" s="27">
        <v>0.5</v>
      </c>
      <c r="E5092" s="16" t="str">
        <f t="shared" si="79"/>
        <v>11551</v>
      </c>
    </row>
    <row r="5093" spans="1:5" x14ac:dyDescent="0.25">
      <c r="A5093" s="16">
        <v>11</v>
      </c>
      <c r="B5093" s="16">
        <v>5</v>
      </c>
      <c r="C5093" s="16">
        <v>52</v>
      </c>
      <c r="D5093" s="27">
        <v>0.5</v>
      </c>
      <c r="E5093" s="16" t="str">
        <f t="shared" si="79"/>
        <v>11552</v>
      </c>
    </row>
    <row r="5094" spans="1:5" x14ac:dyDescent="0.25">
      <c r="A5094" s="16">
        <v>11</v>
      </c>
      <c r="B5094" s="16">
        <v>5</v>
      </c>
      <c r="C5094" s="16">
        <v>53</v>
      </c>
      <c r="D5094" s="27">
        <v>0.5</v>
      </c>
      <c r="E5094" s="16" t="str">
        <f t="shared" si="79"/>
        <v>11553</v>
      </c>
    </row>
    <row r="5095" spans="1:5" x14ac:dyDescent="0.25">
      <c r="A5095" s="16">
        <v>11</v>
      </c>
      <c r="B5095" s="16">
        <v>5</v>
      </c>
      <c r="C5095" s="16">
        <v>54</v>
      </c>
      <c r="D5095" s="27">
        <v>0.5</v>
      </c>
      <c r="E5095" s="16" t="str">
        <f t="shared" si="79"/>
        <v>11554</v>
      </c>
    </row>
    <row r="5096" spans="1:5" x14ac:dyDescent="0.25">
      <c r="A5096" s="16">
        <v>11</v>
      </c>
      <c r="B5096" s="16">
        <v>5</v>
      </c>
      <c r="C5096" s="16">
        <v>55</v>
      </c>
      <c r="D5096" s="27">
        <v>0.5</v>
      </c>
      <c r="E5096" s="16" t="str">
        <f t="shared" si="79"/>
        <v>11555</v>
      </c>
    </row>
    <row r="5097" spans="1:5" x14ac:dyDescent="0.25">
      <c r="A5097" s="16">
        <v>11</v>
      </c>
      <c r="B5097" s="16">
        <v>5</v>
      </c>
      <c r="C5097" s="16">
        <v>56</v>
      </c>
      <c r="D5097" s="27">
        <v>0.5</v>
      </c>
      <c r="E5097" s="16" t="str">
        <f t="shared" si="79"/>
        <v>11556</v>
      </c>
    </row>
    <row r="5098" spans="1:5" x14ac:dyDescent="0.25">
      <c r="A5098" s="16">
        <v>11</v>
      </c>
      <c r="B5098" s="16">
        <v>5</v>
      </c>
      <c r="C5098" s="16">
        <v>57</v>
      </c>
      <c r="D5098" s="27">
        <v>0.5</v>
      </c>
      <c r="E5098" s="16" t="str">
        <f t="shared" si="79"/>
        <v>11557</v>
      </c>
    </row>
    <row r="5099" spans="1:5" x14ac:dyDescent="0.25">
      <c r="A5099" s="16">
        <v>11</v>
      </c>
      <c r="B5099" s="16">
        <v>5</v>
      </c>
      <c r="C5099" s="16">
        <v>58</v>
      </c>
      <c r="D5099" s="27">
        <v>0.5</v>
      </c>
      <c r="E5099" s="16" t="str">
        <f t="shared" si="79"/>
        <v>11558</v>
      </c>
    </row>
    <row r="5100" spans="1:5" x14ac:dyDescent="0.25">
      <c r="A5100" s="16">
        <v>11</v>
      </c>
      <c r="B5100" s="16">
        <v>5</v>
      </c>
      <c r="C5100" s="16">
        <v>59</v>
      </c>
      <c r="D5100" s="27">
        <v>0.5</v>
      </c>
      <c r="E5100" s="16" t="str">
        <f t="shared" si="79"/>
        <v>11559</v>
      </c>
    </row>
    <row r="5101" spans="1:5" x14ac:dyDescent="0.25">
      <c r="A5101" s="16">
        <v>11</v>
      </c>
      <c r="B5101" s="16">
        <v>5</v>
      </c>
      <c r="C5101" s="16">
        <v>60</v>
      </c>
      <c r="D5101" s="27">
        <v>0.5</v>
      </c>
      <c r="E5101" s="16" t="str">
        <f t="shared" si="79"/>
        <v>11560</v>
      </c>
    </row>
    <row r="5102" spans="1:5" x14ac:dyDescent="0.25">
      <c r="A5102" s="16">
        <v>11</v>
      </c>
      <c r="B5102" s="16">
        <v>6</v>
      </c>
      <c r="C5102" s="16">
        <v>1</v>
      </c>
      <c r="D5102" s="27">
        <v>0.5</v>
      </c>
      <c r="E5102" s="16" t="str">
        <f t="shared" si="79"/>
        <v>1161</v>
      </c>
    </row>
    <row r="5103" spans="1:5" x14ac:dyDescent="0.25">
      <c r="A5103" s="16">
        <v>11</v>
      </c>
      <c r="B5103" s="16">
        <v>6</v>
      </c>
      <c r="C5103" s="16">
        <v>2</v>
      </c>
      <c r="D5103" s="27">
        <v>0.5</v>
      </c>
      <c r="E5103" s="16" t="str">
        <f t="shared" si="79"/>
        <v>1162</v>
      </c>
    </row>
    <row r="5104" spans="1:5" x14ac:dyDescent="0.25">
      <c r="A5104" s="16">
        <v>11</v>
      </c>
      <c r="B5104" s="16">
        <v>6</v>
      </c>
      <c r="C5104" s="16">
        <v>3</v>
      </c>
      <c r="D5104" s="27">
        <v>0.5</v>
      </c>
      <c r="E5104" s="16" t="str">
        <f t="shared" si="79"/>
        <v>1163</v>
      </c>
    </row>
    <row r="5105" spans="1:5" x14ac:dyDescent="0.25">
      <c r="A5105" s="16">
        <v>11</v>
      </c>
      <c r="B5105" s="16">
        <v>6</v>
      </c>
      <c r="C5105" s="16">
        <v>4</v>
      </c>
      <c r="D5105" s="27">
        <v>0.3</v>
      </c>
      <c r="E5105" s="16" t="str">
        <f t="shared" si="79"/>
        <v>1164</v>
      </c>
    </row>
    <row r="5106" spans="1:5" x14ac:dyDescent="0.25">
      <c r="A5106" s="16">
        <v>11</v>
      </c>
      <c r="B5106" s="16">
        <v>6</v>
      </c>
      <c r="C5106" s="16">
        <v>5</v>
      </c>
      <c r="D5106" s="27">
        <v>0.75</v>
      </c>
      <c r="E5106" s="16" t="str">
        <f t="shared" si="79"/>
        <v>1165</v>
      </c>
    </row>
    <row r="5107" spans="1:5" x14ac:dyDescent="0.25">
      <c r="A5107" s="16">
        <v>11</v>
      </c>
      <c r="B5107" s="16">
        <v>6</v>
      </c>
      <c r="C5107" s="16">
        <v>6</v>
      </c>
      <c r="D5107" s="27">
        <v>0.4</v>
      </c>
      <c r="E5107" s="16" t="str">
        <f t="shared" si="79"/>
        <v>1166</v>
      </c>
    </row>
    <row r="5108" spans="1:5" x14ac:dyDescent="0.25">
      <c r="A5108" s="16">
        <v>11</v>
      </c>
      <c r="B5108" s="16">
        <v>6</v>
      </c>
      <c r="C5108" s="16">
        <v>7</v>
      </c>
      <c r="D5108" s="27">
        <v>0.55000000000000004</v>
      </c>
      <c r="E5108" s="16" t="str">
        <f t="shared" si="79"/>
        <v>1167</v>
      </c>
    </row>
    <row r="5109" spans="1:5" x14ac:dyDescent="0.25">
      <c r="A5109" s="16">
        <v>11</v>
      </c>
      <c r="B5109" s="16">
        <v>6</v>
      </c>
      <c r="C5109" s="16">
        <v>8</v>
      </c>
      <c r="D5109" s="27">
        <v>0.45</v>
      </c>
      <c r="E5109" s="16" t="str">
        <f t="shared" si="79"/>
        <v>1168</v>
      </c>
    </row>
    <row r="5110" spans="1:5" x14ac:dyDescent="0.25">
      <c r="A5110" s="16">
        <v>11</v>
      </c>
      <c r="B5110" s="16">
        <v>6</v>
      </c>
      <c r="C5110" s="16">
        <v>9</v>
      </c>
      <c r="D5110" s="27">
        <v>0.8</v>
      </c>
      <c r="E5110" s="16" t="str">
        <f t="shared" si="79"/>
        <v>1169</v>
      </c>
    </row>
    <row r="5111" spans="1:5" x14ac:dyDescent="0.25">
      <c r="A5111" s="16">
        <v>11</v>
      </c>
      <c r="B5111" s="16">
        <v>6</v>
      </c>
      <c r="C5111" s="16">
        <v>10</v>
      </c>
      <c r="D5111" s="27">
        <v>0.65</v>
      </c>
      <c r="E5111" s="16" t="str">
        <f t="shared" si="79"/>
        <v>11610</v>
      </c>
    </row>
    <row r="5112" spans="1:5" x14ac:dyDescent="0.25">
      <c r="A5112" s="16">
        <v>11</v>
      </c>
      <c r="B5112" s="16">
        <v>6</v>
      </c>
      <c r="C5112" s="16">
        <v>11</v>
      </c>
      <c r="D5112" s="27">
        <v>0.65</v>
      </c>
      <c r="E5112" s="16" t="str">
        <f t="shared" si="79"/>
        <v>11611</v>
      </c>
    </row>
    <row r="5113" spans="1:5" x14ac:dyDescent="0.25">
      <c r="A5113" s="16">
        <v>11</v>
      </c>
      <c r="B5113" s="16">
        <v>6</v>
      </c>
      <c r="C5113" s="16">
        <v>12</v>
      </c>
      <c r="D5113" s="27">
        <v>0.65</v>
      </c>
      <c r="E5113" s="16" t="str">
        <f t="shared" si="79"/>
        <v>11612</v>
      </c>
    </row>
    <row r="5114" spans="1:5" x14ac:dyDescent="0.25">
      <c r="A5114" s="16">
        <v>11</v>
      </c>
      <c r="B5114" s="16">
        <v>6</v>
      </c>
      <c r="C5114" s="16">
        <v>13</v>
      </c>
      <c r="D5114" s="27">
        <v>0.65</v>
      </c>
      <c r="E5114" s="16" t="str">
        <f t="shared" si="79"/>
        <v>11613</v>
      </c>
    </row>
    <row r="5115" spans="1:5" x14ac:dyDescent="0.25">
      <c r="A5115" s="16">
        <v>11</v>
      </c>
      <c r="B5115" s="16">
        <v>6</v>
      </c>
      <c r="C5115" s="16">
        <v>14</v>
      </c>
      <c r="D5115" s="27">
        <v>0.65</v>
      </c>
      <c r="E5115" s="16" t="str">
        <f t="shared" si="79"/>
        <v>11614</v>
      </c>
    </row>
    <row r="5116" spans="1:5" x14ac:dyDescent="0.25">
      <c r="A5116" s="16">
        <v>11</v>
      </c>
      <c r="B5116" s="16">
        <v>6</v>
      </c>
      <c r="C5116" s="16">
        <v>15</v>
      </c>
      <c r="D5116" s="27">
        <v>0.65</v>
      </c>
      <c r="E5116" s="16" t="str">
        <f t="shared" si="79"/>
        <v>11615</v>
      </c>
    </row>
    <row r="5117" spans="1:5" x14ac:dyDescent="0.25">
      <c r="A5117" s="16">
        <v>11</v>
      </c>
      <c r="B5117" s="16">
        <v>6</v>
      </c>
      <c r="C5117" s="16">
        <v>16</v>
      </c>
      <c r="D5117" s="27">
        <v>0.65</v>
      </c>
      <c r="E5117" s="16" t="str">
        <f t="shared" si="79"/>
        <v>11616</v>
      </c>
    </row>
    <row r="5118" spans="1:5" x14ac:dyDescent="0.25">
      <c r="A5118" s="16">
        <v>11</v>
      </c>
      <c r="B5118" s="16">
        <v>6</v>
      </c>
      <c r="C5118" s="16">
        <v>17</v>
      </c>
      <c r="D5118" s="27">
        <v>0.65</v>
      </c>
      <c r="E5118" s="16" t="str">
        <f t="shared" si="79"/>
        <v>11617</v>
      </c>
    </row>
    <row r="5119" spans="1:5" x14ac:dyDescent="0.25">
      <c r="A5119" s="16">
        <v>11</v>
      </c>
      <c r="B5119" s="16">
        <v>6</v>
      </c>
      <c r="C5119" s="16">
        <v>18</v>
      </c>
      <c r="D5119" s="27">
        <v>0.8</v>
      </c>
      <c r="E5119" s="16" t="str">
        <f t="shared" si="79"/>
        <v>11618</v>
      </c>
    </row>
    <row r="5120" spans="1:5" x14ac:dyDescent="0.25">
      <c r="A5120" s="16">
        <v>11</v>
      </c>
      <c r="B5120" s="16">
        <v>6</v>
      </c>
      <c r="C5120" s="16">
        <v>19</v>
      </c>
      <c r="D5120" s="27">
        <v>0.45</v>
      </c>
      <c r="E5120" s="16" t="str">
        <f t="shared" si="79"/>
        <v>11619</v>
      </c>
    </row>
    <row r="5121" spans="1:5" x14ac:dyDescent="0.25">
      <c r="A5121" s="16">
        <v>11</v>
      </c>
      <c r="B5121" s="16">
        <v>6</v>
      </c>
      <c r="C5121" s="16">
        <v>20</v>
      </c>
      <c r="D5121" s="27">
        <v>0.55000000000000004</v>
      </c>
      <c r="E5121" s="16" t="str">
        <f t="shared" si="79"/>
        <v>11620</v>
      </c>
    </row>
    <row r="5122" spans="1:5" x14ac:dyDescent="0.25">
      <c r="A5122" s="16">
        <v>11</v>
      </c>
      <c r="B5122" s="16">
        <v>6</v>
      </c>
      <c r="C5122" s="16">
        <v>21</v>
      </c>
      <c r="D5122" s="27">
        <v>0.4</v>
      </c>
      <c r="E5122" s="16" t="str">
        <f t="shared" si="79"/>
        <v>11621</v>
      </c>
    </row>
    <row r="5123" spans="1:5" x14ac:dyDescent="0.25">
      <c r="A5123" s="16">
        <v>11</v>
      </c>
      <c r="B5123" s="16">
        <v>6</v>
      </c>
      <c r="C5123" s="16">
        <v>22</v>
      </c>
      <c r="D5123" s="27">
        <v>0.75</v>
      </c>
      <c r="E5123" s="16" t="str">
        <f t="shared" ref="E5123:E5186" si="80">A5123&amp;B5123&amp;C5123</f>
        <v>11622</v>
      </c>
    </row>
    <row r="5124" spans="1:5" x14ac:dyDescent="0.25">
      <c r="A5124" s="16">
        <v>11</v>
      </c>
      <c r="B5124" s="16">
        <v>6</v>
      </c>
      <c r="C5124" s="16">
        <v>23</v>
      </c>
      <c r="D5124" s="27">
        <v>0.3</v>
      </c>
      <c r="E5124" s="16" t="str">
        <f t="shared" si="80"/>
        <v>11623</v>
      </c>
    </row>
    <row r="5125" spans="1:5" x14ac:dyDescent="0.25">
      <c r="A5125" s="16">
        <v>11</v>
      </c>
      <c r="B5125" s="16">
        <v>6</v>
      </c>
      <c r="C5125" s="16">
        <v>24</v>
      </c>
      <c r="D5125" s="27">
        <v>0.5</v>
      </c>
      <c r="E5125" s="16" t="str">
        <f t="shared" si="80"/>
        <v>11624</v>
      </c>
    </row>
    <row r="5126" spans="1:5" x14ac:dyDescent="0.25">
      <c r="A5126" s="16">
        <v>11</v>
      </c>
      <c r="B5126" s="16">
        <v>6</v>
      </c>
      <c r="C5126" s="16">
        <v>25</v>
      </c>
      <c r="D5126" s="27">
        <v>0.5</v>
      </c>
      <c r="E5126" s="16" t="str">
        <f t="shared" si="80"/>
        <v>11625</v>
      </c>
    </row>
    <row r="5127" spans="1:5" x14ac:dyDescent="0.25">
      <c r="A5127" s="16">
        <v>11</v>
      </c>
      <c r="B5127" s="16">
        <v>6</v>
      </c>
      <c r="C5127" s="16">
        <v>26</v>
      </c>
      <c r="D5127" s="27">
        <v>0.5</v>
      </c>
      <c r="E5127" s="16" t="str">
        <f t="shared" si="80"/>
        <v>11626</v>
      </c>
    </row>
    <row r="5128" spans="1:5" x14ac:dyDescent="0.25">
      <c r="A5128" s="16">
        <v>11</v>
      </c>
      <c r="B5128" s="16">
        <v>6</v>
      </c>
      <c r="C5128" s="16">
        <v>27</v>
      </c>
      <c r="D5128" s="27">
        <v>0.5</v>
      </c>
      <c r="E5128" s="16" t="str">
        <f t="shared" si="80"/>
        <v>11627</v>
      </c>
    </row>
    <row r="5129" spans="1:5" x14ac:dyDescent="0.25">
      <c r="A5129" s="16">
        <v>11</v>
      </c>
      <c r="B5129" s="16">
        <v>6</v>
      </c>
      <c r="C5129" s="16">
        <v>28</v>
      </c>
      <c r="D5129" s="27">
        <v>0.5</v>
      </c>
      <c r="E5129" s="16" t="str">
        <f t="shared" si="80"/>
        <v>11628</v>
      </c>
    </row>
    <row r="5130" spans="1:5" x14ac:dyDescent="0.25">
      <c r="A5130" s="16">
        <v>11</v>
      </c>
      <c r="B5130" s="16">
        <v>6</v>
      </c>
      <c r="C5130" s="16">
        <v>29</v>
      </c>
      <c r="D5130" s="27">
        <v>0.5</v>
      </c>
      <c r="E5130" s="16" t="str">
        <f t="shared" si="80"/>
        <v>11629</v>
      </c>
    </row>
    <row r="5131" spans="1:5" x14ac:dyDescent="0.25">
      <c r="A5131" s="16">
        <v>11</v>
      </c>
      <c r="B5131" s="16">
        <v>6</v>
      </c>
      <c r="C5131" s="16">
        <v>30</v>
      </c>
      <c r="D5131" s="27">
        <v>0.5</v>
      </c>
      <c r="E5131" s="16" t="str">
        <f t="shared" si="80"/>
        <v>11630</v>
      </c>
    </row>
    <row r="5132" spans="1:5" x14ac:dyDescent="0.25">
      <c r="A5132" s="16">
        <v>11</v>
      </c>
      <c r="B5132" s="16">
        <v>6</v>
      </c>
      <c r="C5132" s="16">
        <v>31</v>
      </c>
      <c r="D5132" s="27">
        <v>0.5</v>
      </c>
      <c r="E5132" s="16" t="str">
        <f t="shared" si="80"/>
        <v>11631</v>
      </c>
    </row>
    <row r="5133" spans="1:5" x14ac:dyDescent="0.25">
      <c r="A5133" s="16">
        <v>11</v>
      </c>
      <c r="B5133" s="16">
        <v>6</v>
      </c>
      <c r="C5133" s="16">
        <v>32</v>
      </c>
      <c r="D5133" s="27">
        <v>0.5</v>
      </c>
      <c r="E5133" s="16" t="str">
        <f t="shared" si="80"/>
        <v>11632</v>
      </c>
    </row>
    <row r="5134" spans="1:5" x14ac:dyDescent="0.25">
      <c r="A5134" s="16">
        <v>11</v>
      </c>
      <c r="B5134" s="16">
        <v>6</v>
      </c>
      <c r="C5134" s="16">
        <v>33</v>
      </c>
      <c r="D5134" s="27">
        <v>0.5</v>
      </c>
      <c r="E5134" s="16" t="str">
        <f t="shared" si="80"/>
        <v>11633</v>
      </c>
    </row>
    <row r="5135" spans="1:5" x14ac:dyDescent="0.25">
      <c r="A5135" s="16">
        <v>11</v>
      </c>
      <c r="B5135" s="16">
        <v>6</v>
      </c>
      <c r="C5135" s="16">
        <v>34</v>
      </c>
      <c r="D5135" s="27">
        <v>0.5</v>
      </c>
      <c r="E5135" s="16" t="str">
        <f t="shared" si="80"/>
        <v>11634</v>
      </c>
    </row>
    <row r="5136" spans="1:5" x14ac:dyDescent="0.25">
      <c r="A5136" s="16">
        <v>11</v>
      </c>
      <c r="B5136" s="16">
        <v>6</v>
      </c>
      <c r="C5136" s="16">
        <v>35</v>
      </c>
      <c r="D5136" s="27">
        <v>0.5</v>
      </c>
      <c r="E5136" s="16" t="str">
        <f t="shared" si="80"/>
        <v>11635</v>
      </c>
    </row>
    <row r="5137" spans="1:5" x14ac:dyDescent="0.25">
      <c r="A5137" s="16">
        <v>11</v>
      </c>
      <c r="B5137" s="16">
        <v>6</v>
      </c>
      <c r="C5137" s="16">
        <v>36</v>
      </c>
      <c r="D5137" s="27">
        <v>0.5</v>
      </c>
      <c r="E5137" s="16" t="str">
        <f t="shared" si="80"/>
        <v>11636</v>
      </c>
    </row>
    <row r="5138" spans="1:5" x14ac:dyDescent="0.25">
      <c r="A5138" s="16">
        <v>11</v>
      </c>
      <c r="B5138" s="16">
        <v>6</v>
      </c>
      <c r="C5138" s="16">
        <v>37</v>
      </c>
      <c r="D5138" s="27">
        <v>0.5</v>
      </c>
      <c r="E5138" s="16" t="str">
        <f t="shared" si="80"/>
        <v>11637</v>
      </c>
    </row>
    <row r="5139" spans="1:5" x14ac:dyDescent="0.25">
      <c r="A5139" s="16">
        <v>11</v>
      </c>
      <c r="B5139" s="16">
        <v>6</v>
      </c>
      <c r="C5139" s="16">
        <v>38</v>
      </c>
      <c r="D5139" s="27">
        <v>0.5</v>
      </c>
      <c r="E5139" s="16" t="str">
        <f t="shared" si="80"/>
        <v>11638</v>
      </c>
    </row>
    <row r="5140" spans="1:5" x14ac:dyDescent="0.25">
      <c r="A5140" s="16">
        <v>11</v>
      </c>
      <c r="B5140" s="16">
        <v>6</v>
      </c>
      <c r="C5140" s="16">
        <v>39</v>
      </c>
      <c r="D5140" s="27">
        <v>0.5</v>
      </c>
      <c r="E5140" s="16" t="str">
        <f t="shared" si="80"/>
        <v>11639</v>
      </c>
    </row>
    <row r="5141" spans="1:5" x14ac:dyDescent="0.25">
      <c r="A5141" s="16">
        <v>11</v>
      </c>
      <c r="B5141" s="16">
        <v>6</v>
      </c>
      <c r="C5141" s="16">
        <v>40</v>
      </c>
      <c r="D5141" s="27">
        <v>0.5</v>
      </c>
      <c r="E5141" s="16" t="str">
        <f t="shared" si="80"/>
        <v>11640</v>
      </c>
    </row>
    <row r="5142" spans="1:5" x14ac:dyDescent="0.25">
      <c r="A5142" s="16">
        <v>11</v>
      </c>
      <c r="B5142" s="16">
        <v>6</v>
      </c>
      <c r="C5142" s="16">
        <v>41</v>
      </c>
      <c r="D5142" s="27">
        <v>0.5</v>
      </c>
      <c r="E5142" s="16" t="str">
        <f t="shared" si="80"/>
        <v>11641</v>
      </c>
    </row>
    <row r="5143" spans="1:5" x14ac:dyDescent="0.25">
      <c r="A5143" s="16">
        <v>11</v>
      </c>
      <c r="B5143" s="16">
        <v>6</v>
      </c>
      <c r="C5143" s="16">
        <v>42</v>
      </c>
      <c r="D5143" s="27">
        <v>0.5</v>
      </c>
      <c r="E5143" s="16" t="str">
        <f t="shared" si="80"/>
        <v>11642</v>
      </c>
    </row>
    <row r="5144" spans="1:5" x14ac:dyDescent="0.25">
      <c r="A5144" s="16">
        <v>11</v>
      </c>
      <c r="B5144" s="16">
        <v>6</v>
      </c>
      <c r="C5144" s="16">
        <v>43</v>
      </c>
      <c r="D5144" s="27">
        <v>0.5</v>
      </c>
      <c r="E5144" s="16" t="str">
        <f t="shared" si="80"/>
        <v>11643</v>
      </c>
    </row>
    <row r="5145" spans="1:5" x14ac:dyDescent="0.25">
      <c r="A5145" s="16">
        <v>11</v>
      </c>
      <c r="B5145" s="16">
        <v>6</v>
      </c>
      <c r="C5145" s="16">
        <v>44</v>
      </c>
      <c r="D5145" s="27">
        <v>0.5</v>
      </c>
      <c r="E5145" s="16" t="str">
        <f t="shared" si="80"/>
        <v>11644</v>
      </c>
    </row>
    <row r="5146" spans="1:5" x14ac:dyDescent="0.25">
      <c r="A5146" s="16">
        <v>11</v>
      </c>
      <c r="B5146" s="16">
        <v>6</v>
      </c>
      <c r="C5146" s="16">
        <v>45</v>
      </c>
      <c r="D5146" s="27">
        <v>0.6</v>
      </c>
      <c r="E5146" s="16" t="str">
        <f t="shared" si="80"/>
        <v>11645</v>
      </c>
    </row>
    <row r="5147" spans="1:5" x14ac:dyDescent="0.25">
      <c r="A5147" s="16">
        <v>11</v>
      </c>
      <c r="B5147" s="16">
        <v>6</v>
      </c>
      <c r="C5147" s="16">
        <v>46</v>
      </c>
      <c r="D5147" s="27">
        <v>0.4</v>
      </c>
      <c r="E5147" s="16" t="str">
        <f t="shared" si="80"/>
        <v>11646</v>
      </c>
    </row>
    <row r="5148" spans="1:5" x14ac:dyDescent="0.25">
      <c r="A5148" s="16">
        <v>11</v>
      </c>
      <c r="B5148" s="16">
        <v>6</v>
      </c>
      <c r="C5148" s="16">
        <v>47</v>
      </c>
      <c r="D5148" s="27">
        <v>0.5</v>
      </c>
      <c r="E5148" s="16" t="str">
        <f t="shared" si="80"/>
        <v>11647</v>
      </c>
    </row>
    <row r="5149" spans="1:5" x14ac:dyDescent="0.25">
      <c r="A5149" s="16">
        <v>11</v>
      </c>
      <c r="B5149" s="16">
        <v>6</v>
      </c>
      <c r="C5149" s="16">
        <v>48</v>
      </c>
      <c r="D5149" s="27">
        <v>0.5</v>
      </c>
      <c r="E5149" s="16" t="str">
        <f t="shared" si="80"/>
        <v>11648</v>
      </c>
    </row>
    <row r="5150" spans="1:5" x14ac:dyDescent="0.25">
      <c r="A5150" s="16">
        <v>11</v>
      </c>
      <c r="B5150" s="16">
        <v>6</v>
      </c>
      <c r="C5150" s="16">
        <v>49</v>
      </c>
      <c r="D5150" s="27">
        <v>0.5</v>
      </c>
      <c r="E5150" s="16" t="str">
        <f t="shared" si="80"/>
        <v>11649</v>
      </c>
    </row>
    <row r="5151" spans="1:5" x14ac:dyDescent="0.25">
      <c r="A5151" s="16">
        <v>11</v>
      </c>
      <c r="B5151" s="16">
        <v>6</v>
      </c>
      <c r="C5151" s="16">
        <v>50</v>
      </c>
      <c r="D5151" s="27">
        <v>0.5</v>
      </c>
      <c r="E5151" s="16" t="str">
        <f t="shared" si="80"/>
        <v>11650</v>
      </c>
    </row>
    <row r="5152" spans="1:5" x14ac:dyDescent="0.25">
      <c r="A5152" s="16">
        <v>11</v>
      </c>
      <c r="B5152" s="16">
        <v>6</v>
      </c>
      <c r="C5152" s="16">
        <v>51</v>
      </c>
      <c r="D5152" s="27">
        <v>0.5</v>
      </c>
      <c r="E5152" s="16" t="str">
        <f t="shared" si="80"/>
        <v>11651</v>
      </c>
    </row>
    <row r="5153" spans="1:5" x14ac:dyDescent="0.25">
      <c r="A5153" s="16">
        <v>11</v>
      </c>
      <c r="B5153" s="16">
        <v>6</v>
      </c>
      <c r="C5153" s="16">
        <v>52</v>
      </c>
      <c r="D5153" s="27">
        <v>0.5</v>
      </c>
      <c r="E5153" s="16" t="str">
        <f t="shared" si="80"/>
        <v>11652</v>
      </c>
    </row>
    <row r="5154" spans="1:5" x14ac:dyDescent="0.25">
      <c r="A5154" s="16">
        <v>11</v>
      </c>
      <c r="B5154" s="16">
        <v>6</v>
      </c>
      <c r="C5154" s="16">
        <v>53</v>
      </c>
      <c r="D5154" s="27">
        <v>0.5</v>
      </c>
      <c r="E5154" s="16" t="str">
        <f t="shared" si="80"/>
        <v>11653</v>
      </c>
    </row>
    <row r="5155" spans="1:5" x14ac:dyDescent="0.25">
      <c r="A5155" s="16">
        <v>11</v>
      </c>
      <c r="B5155" s="16">
        <v>6</v>
      </c>
      <c r="C5155" s="16">
        <v>54</v>
      </c>
      <c r="D5155" s="27">
        <v>0.5</v>
      </c>
      <c r="E5155" s="16" t="str">
        <f t="shared" si="80"/>
        <v>11654</v>
      </c>
    </row>
    <row r="5156" spans="1:5" x14ac:dyDescent="0.25">
      <c r="A5156" s="16">
        <v>11</v>
      </c>
      <c r="B5156" s="16">
        <v>6</v>
      </c>
      <c r="C5156" s="16">
        <v>55</v>
      </c>
      <c r="D5156" s="27">
        <v>0.5</v>
      </c>
      <c r="E5156" s="16" t="str">
        <f t="shared" si="80"/>
        <v>11655</v>
      </c>
    </row>
    <row r="5157" spans="1:5" x14ac:dyDescent="0.25">
      <c r="A5157" s="16">
        <v>11</v>
      </c>
      <c r="B5157" s="16">
        <v>6</v>
      </c>
      <c r="C5157" s="16">
        <v>56</v>
      </c>
      <c r="D5157" s="27">
        <v>0.5</v>
      </c>
      <c r="E5157" s="16" t="str">
        <f t="shared" si="80"/>
        <v>11656</v>
      </c>
    </row>
    <row r="5158" spans="1:5" x14ac:dyDescent="0.25">
      <c r="A5158" s="16">
        <v>11</v>
      </c>
      <c r="B5158" s="16">
        <v>6</v>
      </c>
      <c r="C5158" s="16">
        <v>57</v>
      </c>
      <c r="D5158" s="27">
        <v>0.8</v>
      </c>
      <c r="E5158" s="16" t="str">
        <f t="shared" si="80"/>
        <v>11657</v>
      </c>
    </row>
    <row r="5159" spans="1:5" x14ac:dyDescent="0.25">
      <c r="A5159" s="16">
        <v>11</v>
      </c>
      <c r="B5159" s="16">
        <v>6</v>
      </c>
      <c r="C5159" s="16">
        <v>58</v>
      </c>
      <c r="D5159" s="27">
        <v>0.2</v>
      </c>
      <c r="E5159" s="16" t="str">
        <f t="shared" si="80"/>
        <v>11658</v>
      </c>
    </row>
    <row r="5160" spans="1:5" x14ac:dyDescent="0.25">
      <c r="A5160" s="16">
        <v>11</v>
      </c>
      <c r="B5160" s="16">
        <v>6</v>
      </c>
      <c r="C5160" s="16">
        <v>59</v>
      </c>
      <c r="D5160" s="27">
        <v>0.4</v>
      </c>
      <c r="E5160" s="16" t="str">
        <f t="shared" si="80"/>
        <v>11659</v>
      </c>
    </row>
    <row r="5161" spans="1:5" x14ac:dyDescent="0.25">
      <c r="A5161" s="16">
        <v>11</v>
      </c>
      <c r="B5161" s="16">
        <v>6</v>
      </c>
      <c r="C5161" s="16">
        <v>60</v>
      </c>
      <c r="D5161" s="27">
        <v>0.15</v>
      </c>
      <c r="E5161" s="16" t="str">
        <f t="shared" si="80"/>
        <v>11660</v>
      </c>
    </row>
    <row r="5162" spans="1:5" x14ac:dyDescent="0.25">
      <c r="A5162" s="16">
        <v>11</v>
      </c>
      <c r="B5162" s="16">
        <v>7</v>
      </c>
      <c r="C5162" s="16">
        <v>1</v>
      </c>
      <c r="D5162" s="27">
        <v>0.65</v>
      </c>
      <c r="E5162" s="16" t="str">
        <f t="shared" si="80"/>
        <v>1171</v>
      </c>
    </row>
    <row r="5163" spans="1:5" x14ac:dyDescent="0.25">
      <c r="A5163" s="16">
        <v>11</v>
      </c>
      <c r="B5163" s="16">
        <v>7</v>
      </c>
      <c r="C5163" s="16">
        <v>2</v>
      </c>
      <c r="D5163" s="27">
        <v>0.45</v>
      </c>
      <c r="E5163" s="16" t="str">
        <f t="shared" si="80"/>
        <v>1172</v>
      </c>
    </row>
    <row r="5164" spans="1:5" x14ac:dyDescent="0.25">
      <c r="A5164" s="16">
        <v>11</v>
      </c>
      <c r="B5164" s="16">
        <v>7</v>
      </c>
      <c r="C5164" s="16">
        <v>3</v>
      </c>
      <c r="D5164" s="27">
        <v>0.45</v>
      </c>
      <c r="E5164" s="16" t="str">
        <f t="shared" si="80"/>
        <v>1173</v>
      </c>
    </row>
    <row r="5165" spans="1:5" x14ac:dyDescent="0.25">
      <c r="A5165" s="16">
        <v>11</v>
      </c>
      <c r="B5165" s="16">
        <v>7</v>
      </c>
      <c r="C5165" s="16">
        <v>4</v>
      </c>
      <c r="D5165" s="27">
        <v>0.45</v>
      </c>
      <c r="E5165" s="16" t="str">
        <f t="shared" si="80"/>
        <v>1174</v>
      </c>
    </row>
    <row r="5166" spans="1:5" x14ac:dyDescent="0.25">
      <c r="A5166" s="16">
        <v>11</v>
      </c>
      <c r="B5166" s="16">
        <v>7</v>
      </c>
      <c r="C5166" s="16">
        <v>5</v>
      </c>
      <c r="D5166" s="27">
        <v>0.45</v>
      </c>
      <c r="E5166" s="16" t="str">
        <f t="shared" si="80"/>
        <v>1175</v>
      </c>
    </row>
    <row r="5167" spans="1:5" x14ac:dyDescent="0.25">
      <c r="A5167" s="16">
        <v>11</v>
      </c>
      <c r="B5167" s="16">
        <v>7</v>
      </c>
      <c r="C5167" s="16">
        <v>6</v>
      </c>
      <c r="D5167" s="27">
        <v>0.45</v>
      </c>
      <c r="E5167" s="16" t="str">
        <f t="shared" si="80"/>
        <v>1176</v>
      </c>
    </row>
    <row r="5168" spans="1:5" x14ac:dyDescent="0.25">
      <c r="A5168" s="16">
        <v>11</v>
      </c>
      <c r="B5168" s="16">
        <v>7</v>
      </c>
      <c r="C5168" s="16">
        <v>7</v>
      </c>
      <c r="D5168" s="27">
        <v>0.45</v>
      </c>
      <c r="E5168" s="16" t="str">
        <f t="shared" si="80"/>
        <v>1177</v>
      </c>
    </row>
    <row r="5169" spans="1:5" x14ac:dyDescent="0.25">
      <c r="A5169" s="16">
        <v>11</v>
      </c>
      <c r="B5169" s="16">
        <v>7</v>
      </c>
      <c r="C5169" s="16">
        <v>8</v>
      </c>
      <c r="D5169" s="27">
        <v>0.45</v>
      </c>
      <c r="E5169" s="16" t="str">
        <f t="shared" si="80"/>
        <v>1178</v>
      </c>
    </row>
    <row r="5170" spans="1:5" x14ac:dyDescent="0.25">
      <c r="A5170" s="16">
        <v>11</v>
      </c>
      <c r="B5170" s="16">
        <v>7</v>
      </c>
      <c r="C5170" s="16">
        <v>9</v>
      </c>
      <c r="D5170" s="27">
        <v>0.45</v>
      </c>
      <c r="E5170" s="16" t="str">
        <f t="shared" si="80"/>
        <v>1179</v>
      </c>
    </row>
    <row r="5171" spans="1:5" x14ac:dyDescent="0.25">
      <c r="A5171" s="16">
        <v>11</v>
      </c>
      <c r="B5171" s="16">
        <v>7</v>
      </c>
      <c r="C5171" s="16">
        <v>10</v>
      </c>
      <c r="D5171" s="27">
        <v>0.45</v>
      </c>
      <c r="E5171" s="16" t="str">
        <f t="shared" si="80"/>
        <v>11710</v>
      </c>
    </row>
    <row r="5172" spans="1:5" x14ac:dyDescent="0.25">
      <c r="A5172" s="16">
        <v>11</v>
      </c>
      <c r="B5172" s="16">
        <v>7</v>
      </c>
      <c r="C5172" s="16">
        <v>11</v>
      </c>
      <c r="D5172" s="27">
        <v>0.45</v>
      </c>
      <c r="E5172" s="16" t="str">
        <f t="shared" si="80"/>
        <v>11711</v>
      </c>
    </row>
    <row r="5173" spans="1:5" x14ac:dyDescent="0.25">
      <c r="A5173" s="16">
        <v>11</v>
      </c>
      <c r="B5173" s="16">
        <v>7</v>
      </c>
      <c r="C5173" s="16">
        <v>12</v>
      </c>
      <c r="D5173" s="27">
        <v>0.45</v>
      </c>
      <c r="E5173" s="16" t="str">
        <f t="shared" si="80"/>
        <v>11712</v>
      </c>
    </row>
    <row r="5174" spans="1:5" x14ac:dyDescent="0.25">
      <c r="A5174" s="16">
        <v>11</v>
      </c>
      <c r="B5174" s="16">
        <v>7</v>
      </c>
      <c r="C5174" s="16">
        <v>13</v>
      </c>
      <c r="D5174" s="27">
        <v>0.45</v>
      </c>
      <c r="E5174" s="16" t="str">
        <f t="shared" si="80"/>
        <v>11713</v>
      </c>
    </row>
    <row r="5175" spans="1:5" x14ac:dyDescent="0.25">
      <c r="A5175" s="16">
        <v>11</v>
      </c>
      <c r="B5175" s="16">
        <v>7</v>
      </c>
      <c r="C5175" s="16">
        <v>14</v>
      </c>
      <c r="D5175" s="27">
        <v>0.55000000000000004</v>
      </c>
      <c r="E5175" s="16" t="str">
        <f t="shared" si="80"/>
        <v>11714</v>
      </c>
    </row>
    <row r="5176" spans="1:5" x14ac:dyDescent="0.25">
      <c r="A5176" s="16">
        <v>11</v>
      </c>
      <c r="B5176" s="16">
        <v>7</v>
      </c>
      <c r="C5176" s="16">
        <v>15</v>
      </c>
      <c r="D5176" s="27">
        <v>0.35000000000000003</v>
      </c>
      <c r="E5176" s="16" t="str">
        <f t="shared" si="80"/>
        <v>11715</v>
      </c>
    </row>
    <row r="5177" spans="1:5" x14ac:dyDescent="0.25">
      <c r="A5177" s="16">
        <v>11</v>
      </c>
      <c r="B5177" s="16">
        <v>7</v>
      </c>
      <c r="C5177" s="16">
        <v>16</v>
      </c>
      <c r="D5177" s="27">
        <v>0.45</v>
      </c>
      <c r="E5177" s="16" t="str">
        <f t="shared" si="80"/>
        <v>11716</v>
      </c>
    </row>
    <row r="5178" spans="1:5" x14ac:dyDescent="0.25">
      <c r="A5178" s="16">
        <v>11</v>
      </c>
      <c r="B5178" s="16">
        <v>7</v>
      </c>
      <c r="C5178" s="16">
        <v>17</v>
      </c>
      <c r="D5178" s="27">
        <v>0.45</v>
      </c>
      <c r="E5178" s="16" t="str">
        <f t="shared" si="80"/>
        <v>11717</v>
      </c>
    </row>
    <row r="5179" spans="1:5" x14ac:dyDescent="0.25">
      <c r="A5179" s="16">
        <v>11</v>
      </c>
      <c r="B5179" s="16">
        <v>7</v>
      </c>
      <c r="C5179" s="16">
        <v>18</v>
      </c>
      <c r="D5179" s="27">
        <v>0.45</v>
      </c>
      <c r="E5179" s="16" t="str">
        <f t="shared" si="80"/>
        <v>11718</v>
      </c>
    </row>
    <row r="5180" spans="1:5" x14ac:dyDescent="0.25">
      <c r="A5180" s="16">
        <v>11</v>
      </c>
      <c r="B5180" s="16">
        <v>7</v>
      </c>
      <c r="C5180" s="16">
        <v>19</v>
      </c>
      <c r="D5180" s="27">
        <v>0.45</v>
      </c>
      <c r="E5180" s="16" t="str">
        <f t="shared" si="80"/>
        <v>11719</v>
      </c>
    </row>
    <row r="5181" spans="1:5" x14ac:dyDescent="0.25">
      <c r="A5181" s="16">
        <v>11</v>
      </c>
      <c r="B5181" s="16">
        <v>7</v>
      </c>
      <c r="C5181" s="16">
        <v>20</v>
      </c>
      <c r="D5181" s="27">
        <v>0.45</v>
      </c>
      <c r="E5181" s="16" t="str">
        <f t="shared" si="80"/>
        <v>11720</v>
      </c>
    </row>
    <row r="5182" spans="1:5" x14ac:dyDescent="0.25">
      <c r="A5182" s="16">
        <v>11</v>
      </c>
      <c r="B5182" s="16">
        <v>7</v>
      </c>
      <c r="C5182" s="16">
        <v>21</v>
      </c>
      <c r="D5182" s="27">
        <v>0.45</v>
      </c>
      <c r="E5182" s="16" t="str">
        <f t="shared" si="80"/>
        <v>11721</v>
      </c>
    </row>
    <row r="5183" spans="1:5" x14ac:dyDescent="0.25">
      <c r="A5183" s="16">
        <v>11</v>
      </c>
      <c r="B5183" s="16">
        <v>7</v>
      </c>
      <c r="C5183" s="16">
        <v>22</v>
      </c>
      <c r="D5183" s="27">
        <v>0.45</v>
      </c>
      <c r="E5183" s="16" t="str">
        <f t="shared" si="80"/>
        <v>11722</v>
      </c>
    </row>
    <row r="5184" spans="1:5" x14ac:dyDescent="0.25">
      <c r="A5184" s="16">
        <v>11</v>
      </c>
      <c r="B5184" s="16">
        <v>7</v>
      </c>
      <c r="C5184" s="16">
        <v>23</v>
      </c>
      <c r="D5184" s="27">
        <v>0.45</v>
      </c>
      <c r="E5184" s="16" t="str">
        <f t="shared" si="80"/>
        <v>11723</v>
      </c>
    </row>
    <row r="5185" spans="1:5" x14ac:dyDescent="0.25">
      <c r="A5185" s="16">
        <v>11</v>
      </c>
      <c r="B5185" s="16">
        <v>7</v>
      </c>
      <c r="C5185" s="16">
        <v>24</v>
      </c>
      <c r="D5185" s="27">
        <v>0.45</v>
      </c>
      <c r="E5185" s="16" t="str">
        <f t="shared" si="80"/>
        <v>11724</v>
      </c>
    </row>
    <row r="5186" spans="1:5" x14ac:dyDescent="0.25">
      <c r="A5186" s="16">
        <v>11</v>
      </c>
      <c r="B5186" s="16">
        <v>7</v>
      </c>
      <c r="C5186" s="16">
        <v>25</v>
      </c>
      <c r="D5186" s="27">
        <v>0.45</v>
      </c>
      <c r="E5186" s="16" t="str">
        <f t="shared" si="80"/>
        <v>11725</v>
      </c>
    </row>
    <row r="5187" spans="1:5" x14ac:dyDescent="0.25">
      <c r="A5187" s="16">
        <v>11</v>
      </c>
      <c r="B5187" s="16">
        <v>7</v>
      </c>
      <c r="C5187" s="16">
        <v>26</v>
      </c>
      <c r="D5187" s="27">
        <v>0.45</v>
      </c>
      <c r="E5187" s="16" t="str">
        <f t="shared" ref="E5187:E5250" si="81">A5187&amp;B5187&amp;C5187</f>
        <v>11726</v>
      </c>
    </row>
    <row r="5188" spans="1:5" x14ac:dyDescent="0.25">
      <c r="A5188" s="16">
        <v>11</v>
      </c>
      <c r="B5188" s="16">
        <v>7</v>
      </c>
      <c r="C5188" s="16">
        <v>27</v>
      </c>
      <c r="D5188" s="27">
        <v>0.45</v>
      </c>
      <c r="E5188" s="16" t="str">
        <f t="shared" si="81"/>
        <v>11727</v>
      </c>
    </row>
    <row r="5189" spans="1:5" x14ac:dyDescent="0.25">
      <c r="A5189" s="16">
        <v>11</v>
      </c>
      <c r="B5189" s="16">
        <v>7</v>
      </c>
      <c r="C5189" s="16">
        <v>28</v>
      </c>
      <c r="D5189" s="27">
        <v>0.45</v>
      </c>
      <c r="E5189" s="16" t="str">
        <f t="shared" si="81"/>
        <v>11728</v>
      </c>
    </row>
    <row r="5190" spans="1:5" x14ac:dyDescent="0.25">
      <c r="A5190" s="16">
        <v>11</v>
      </c>
      <c r="B5190" s="16">
        <v>7</v>
      </c>
      <c r="C5190" s="16">
        <v>29</v>
      </c>
      <c r="D5190" s="27">
        <v>0.45</v>
      </c>
      <c r="E5190" s="16" t="str">
        <f t="shared" si="81"/>
        <v>11729</v>
      </c>
    </row>
    <row r="5191" spans="1:5" x14ac:dyDescent="0.25">
      <c r="A5191" s="16">
        <v>11</v>
      </c>
      <c r="B5191" s="16">
        <v>7</v>
      </c>
      <c r="C5191" s="16">
        <v>30</v>
      </c>
      <c r="D5191" s="27">
        <v>0.45</v>
      </c>
      <c r="E5191" s="16" t="str">
        <f t="shared" si="81"/>
        <v>11730</v>
      </c>
    </row>
    <row r="5192" spans="1:5" x14ac:dyDescent="0.25">
      <c r="A5192" s="16">
        <v>11</v>
      </c>
      <c r="B5192" s="16">
        <v>7</v>
      </c>
      <c r="C5192" s="16">
        <v>31</v>
      </c>
      <c r="D5192" s="27">
        <v>0.45</v>
      </c>
      <c r="E5192" s="16" t="str">
        <f t="shared" si="81"/>
        <v>11731</v>
      </c>
    </row>
    <row r="5193" spans="1:5" x14ac:dyDescent="0.25">
      <c r="A5193" s="16">
        <v>11</v>
      </c>
      <c r="B5193" s="16">
        <v>7</v>
      </c>
      <c r="C5193" s="16">
        <v>32</v>
      </c>
      <c r="D5193" s="27">
        <v>0.45</v>
      </c>
      <c r="E5193" s="16" t="str">
        <f t="shared" si="81"/>
        <v>11732</v>
      </c>
    </row>
    <row r="5194" spans="1:5" x14ac:dyDescent="0.25">
      <c r="A5194" s="16">
        <v>11</v>
      </c>
      <c r="B5194" s="16">
        <v>7</v>
      </c>
      <c r="C5194" s="16">
        <v>33</v>
      </c>
      <c r="D5194" s="27">
        <v>0.45</v>
      </c>
      <c r="E5194" s="16" t="str">
        <f t="shared" si="81"/>
        <v>11733</v>
      </c>
    </row>
    <row r="5195" spans="1:5" x14ac:dyDescent="0.25">
      <c r="A5195" s="16">
        <v>11</v>
      </c>
      <c r="B5195" s="16">
        <v>7</v>
      </c>
      <c r="C5195" s="16">
        <v>34</v>
      </c>
      <c r="D5195" s="27">
        <v>0.45</v>
      </c>
      <c r="E5195" s="16" t="str">
        <f t="shared" si="81"/>
        <v>11734</v>
      </c>
    </row>
    <row r="5196" spans="1:5" x14ac:dyDescent="0.25">
      <c r="A5196" s="16">
        <v>11</v>
      </c>
      <c r="B5196" s="16">
        <v>7</v>
      </c>
      <c r="C5196" s="16">
        <v>35</v>
      </c>
      <c r="D5196" s="27">
        <v>0.45</v>
      </c>
      <c r="E5196" s="16" t="str">
        <f t="shared" si="81"/>
        <v>11735</v>
      </c>
    </row>
    <row r="5197" spans="1:5" x14ac:dyDescent="0.25">
      <c r="A5197" s="16">
        <v>11</v>
      </c>
      <c r="B5197" s="16">
        <v>7</v>
      </c>
      <c r="C5197" s="16">
        <v>36</v>
      </c>
      <c r="D5197" s="27">
        <v>0.35000000000000003</v>
      </c>
      <c r="E5197" s="16" t="str">
        <f t="shared" si="81"/>
        <v>11736</v>
      </c>
    </row>
    <row r="5198" spans="1:5" x14ac:dyDescent="0.25">
      <c r="A5198" s="16">
        <v>11</v>
      </c>
      <c r="B5198" s="16">
        <v>7</v>
      </c>
      <c r="C5198" s="16">
        <v>37</v>
      </c>
      <c r="D5198" s="27">
        <v>0.55000000000000004</v>
      </c>
      <c r="E5198" s="16" t="str">
        <f t="shared" si="81"/>
        <v>11737</v>
      </c>
    </row>
    <row r="5199" spans="1:5" x14ac:dyDescent="0.25">
      <c r="A5199" s="16">
        <v>11</v>
      </c>
      <c r="B5199" s="16">
        <v>7</v>
      </c>
      <c r="C5199" s="16">
        <v>38</v>
      </c>
      <c r="D5199" s="27">
        <v>0.5</v>
      </c>
      <c r="E5199" s="16" t="str">
        <f t="shared" si="81"/>
        <v>11738</v>
      </c>
    </row>
    <row r="5200" spans="1:5" x14ac:dyDescent="0.25">
      <c r="A5200" s="16">
        <v>11</v>
      </c>
      <c r="B5200" s="16">
        <v>7</v>
      </c>
      <c r="C5200" s="16">
        <v>39</v>
      </c>
      <c r="D5200" s="27">
        <v>0.5</v>
      </c>
      <c r="E5200" s="16" t="str">
        <f t="shared" si="81"/>
        <v>11739</v>
      </c>
    </row>
    <row r="5201" spans="1:5" x14ac:dyDescent="0.25">
      <c r="A5201" s="16">
        <v>11</v>
      </c>
      <c r="B5201" s="16">
        <v>7</v>
      </c>
      <c r="C5201" s="16">
        <v>40</v>
      </c>
      <c r="D5201" s="27">
        <v>0.5</v>
      </c>
      <c r="E5201" s="16" t="str">
        <f t="shared" si="81"/>
        <v>11740</v>
      </c>
    </row>
    <row r="5202" spans="1:5" x14ac:dyDescent="0.25">
      <c r="A5202" s="16">
        <v>11</v>
      </c>
      <c r="B5202" s="16">
        <v>7</v>
      </c>
      <c r="C5202" s="16">
        <v>41</v>
      </c>
      <c r="D5202" s="27">
        <v>0.5</v>
      </c>
      <c r="E5202" s="16" t="str">
        <f t="shared" si="81"/>
        <v>11741</v>
      </c>
    </row>
    <row r="5203" spans="1:5" x14ac:dyDescent="0.25">
      <c r="A5203" s="16">
        <v>11</v>
      </c>
      <c r="B5203" s="16">
        <v>7</v>
      </c>
      <c r="C5203" s="16">
        <v>42</v>
      </c>
      <c r="D5203" s="27">
        <v>0.5</v>
      </c>
      <c r="E5203" s="16" t="str">
        <f t="shared" si="81"/>
        <v>11742</v>
      </c>
    </row>
    <row r="5204" spans="1:5" x14ac:dyDescent="0.25">
      <c r="A5204" s="16">
        <v>11</v>
      </c>
      <c r="B5204" s="16">
        <v>7</v>
      </c>
      <c r="C5204" s="16">
        <v>43</v>
      </c>
      <c r="D5204" s="27">
        <v>0.5</v>
      </c>
      <c r="E5204" s="16" t="str">
        <f t="shared" si="81"/>
        <v>11743</v>
      </c>
    </row>
    <row r="5205" spans="1:5" x14ac:dyDescent="0.25">
      <c r="A5205" s="16">
        <v>11</v>
      </c>
      <c r="B5205" s="16">
        <v>7</v>
      </c>
      <c r="C5205" s="16">
        <v>44</v>
      </c>
      <c r="D5205" s="27">
        <v>0.5</v>
      </c>
      <c r="E5205" s="16" t="str">
        <f t="shared" si="81"/>
        <v>11744</v>
      </c>
    </row>
    <row r="5206" spans="1:5" x14ac:dyDescent="0.25">
      <c r="A5206" s="16">
        <v>11</v>
      </c>
      <c r="B5206" s="16">
        <v>7</v>
      </c>
      <c r="C5206" s="16">
        <v>45</v>
      </c>
      <c r="D5206" s="27">
        <v>0.5</v>
      </c>
      <c r="E5206" s="16" t="str">
        <f t="shared" si="81"/>
        <v>11745</v>
      </c>
    </row>
    <row r="5207" spans="1:5" x14ac:dyDescent="0.25">
      <c r="A5207" s="16">
        <v>11</v>
      </c>
      <c r="B5207" s="16">
        <v>7</v>
      </c>
      <c r="C5207" s="16">
        <v>46</v>
      </c>
      <c r="D5207" s="27">
        <v>0.5</v>
      </c>
      <c r="E5207" s="16" t="str">
        <f t="shared" si="81"/>
        <v>11746</v>
      </c>
    </row>
    <row r="5208" spans="1:5" x14ac:dyDescent="0.25">
      <c r="A5208" s="16">
        <v>11</v>
      </c>
      <c r="B5208" s="16">
        <v>7</v>
      </c>
      <c r="C5208" s="16">
        <v>47</v>
      </c>
      <c r="D5208" s="27">
        <v>0.70000000000000007</v>
      </c>
      <c r="E5208" s="16" t="str">
        <f t="shared" si="81"/>
        <v>11747</v>
      </c>
    </row>
    <row r="5209" spans="1:5" x14ac:dyDescent="0.25">
      <c r="A5209" s="16">
        <v>11</v>
      </c>
      <c r="B5209" s="16">
        <v>7</v>
      </c>
      <c r="C5209" s="16">
        <v>48</v>
      </c>
      <c r="D5209" s="27">
        <v>0.3</v>
      </c>
      <c r="E5209" s="16" t="str">
        <f t="shared" si="81"/>
        <v>11748</v>
      </c>
    </row>
    <row r="5210" spans="1:5" x14ac:dyDescent="0.25">
      <c r="A5210" s="16">
        <v>11</v>
      </c>
      <c r="B5210" s="16">
        <v>7</v>
      </c>
      <c r="C5210" s="16">
        <v>49</v>
      </c>
      <c r="D5210" s="27">
        <v>0.55000000000000004</v>
      </c>
      <c r="E5210" s="16" t="str">
        <f t="shared" si="81"/>
        <v>11749</v>
      </c>
    </row>
    <row r="5211" spans="1:5" x14ac:dyDescent="0.25">
      <c r="A5211" s="16">
        <v>11</v>
      </c>
      <c r="B5211" s="16">
        <v>7</v>
      </c>
      <c r="C5211" s="16">
        <v>50</v>
      </c>
      <c r="D5211" s="27">
        <v>0.3</v>
      </c>
      <c r="E5211" s="16" t="str">
        <f t="shared" si="81"/>
        <v>11750</v>
      </c>
    </row>
    <row r="5212" spans="1:5" x14ac:dyDescent="0.25">
      <c r="A5212" s="16">
        <v>11</v>
      </c>
      <c r="B5212" s="16">
        <v>7</v>
      </c>
      <c r="C5212" s="16">
        <v>51</v>
      </c>
      <c r="D5212" s="27">
        <v>0.55000000000000004</v>
      </c>
      <c r="E5212" s="16" t="str">
        <f t="shared" si="81"/>
        <v>11751</v>
      </c>
    </row>
    <row r="5213" spans="1:5" x14ac:dyDescent="0.25">
      <c r="A5213" s="16">
        <v>11</v>
      </c>
      <c r="B5213" s="16">
        <v>7</v>
      </c>
      <c r="C5213" s="16">
        <v>52</v>
      </c>
      <c r="D5213" s="27">
        <v>0.4</v>
      </c>
      <c r="E5213" s="16" t="str">
        <f t="shared" si="81"/>
        <v>11752</v>
      </c>
    </row>
    <row r="5214" spans="1:5" x14ac:dyDescent="0.25">
      <c r="A5214" s="16">
        <v>11</v>
      </c>
      <c r="B5214" s="16">
        <v>7</v>
      </c>
      <c r="C5214" s="16">
        <v>53</v>
      </c>
      <c r="D5214" s="27">
        <v>0.9</v>
      </c>
      <c r="E5214" s="16" t="str">
        <f t="shared" si="81"/>
        <v>11753</v>
      </c>
    </row>
    <row r="5215" spans="1:5" x14ac:dyDescent="0.25">
      <c r="A5215" s="16">
        <v>11</v>
      </c>
      <c r="B5215" s="16">
        <v>7</v>
      </c>
      <c r="C5215" s="16">
        <v>54</v>
      </c>
      <c r="D5215" s="27">
        <v>0.55000000000000004</v>
      </c>
      <c r="E5215" s="16" t="str">
        <f t="shared" si="81"/>
        <v>11754</v>
      </c>
    </row>
    <row r="5216" spans="1:5" x14ac:dyDescent="0.25">
      <c r="A5216" s="16">
        <v>11</v>
      </c>
      <c r="B5216" s="16">
        <v>7</v>
      </c>
      <c r="C5216" s="16">
        <v>55</v>
      </c>
      <c r="D5216" s="27">
        <v>0.65</v>
      </c>
      <c r="E5216" s="16" t="str">
        <f t="shared" si="81"/>
        <v>11755</v>
      </c>
    </row>
    <row r="5217" spans="1:5" x14ac:dyDescent="0.25">
      <c r="A5217" s="16">
        <v>11</v>
      </c>
      <c r="B5217" s="16">
        <v>7</v>
      </c>
      <c r="C5217" s="16">
        <v>56</v>
      </c>
      <c r="D5217" s="27">
        <v>0.65</v>
      </c>
      <c r="E5217" s="16" t="str">
        <f t="shared" si="81"/>
        <v>11756</v>
      </c>
    </row>
    <row r="5218" spans="1:5" x14ac:dyDescent="0.25">
      <c r="A5218" s="16">
        <v>11</v>
      </c>
      <c r="B5218" s="16">
        <v>7</v>
      </c>
      <c r="C5218" s="16">
        <v>57</v>
      </c>
      <c r="D5218" s="27">
        <v>0.65</v>
      </c>
      <c r="E5218" s="16" t="str">
        <f t="shared" si="81"/>
        <v>11757</v>
      </c>
    </row>
    <row r="5219" spans="1:5" x14ac:dyDescent="0.25">
      <c r="A5219" s="16">
        <v>11</v>
      </c>
      <c r="B5219" s="16">
        <v>7</v>
      </c>
      <c r="C5219" s="16">
        <v>58</v>
      </c>
      <c r="D5219" s="27">
        <v>0.65</v>
      </c>
      <c r="E5219" s="16" t="str">
        <f t="shared" si="81"/>
        <v>11758</v>
      </c>
    </row>
    <row r="5220" spans="1:5" x14ac:dyDescent="0.25">
      <c r="A5220" s="16">
        <v>11</v>
      </c>
      <c r="B5220" s="16">
        <v>7</v>
      </c>
      <c r="C5220" s="16">
        <v>59</v>
      </c>
      <c r="D5220" s="27">
        <v>0.65</v>
      </c>
      <c r="E5220" s="16" t="str">
        <f t="shared" si="81"/>
        <v>11759</v>
      </c>
    </row>
    <row r="5221" spans="1:5" x14ac:dyDescent="0.25">
      <c r="A5221" s="16">
        <v>11</v>
      </c>
      <c r="B5221" s="16">
        <v>7</v>
      </c>
      <c r="C5221" s="16">
        <v>60</v>
      </c>
      <c r="D5221" s="27">
        <v>0.65</v>
      </c>
      <c r="E5221" s="16" t="str">
        <f t="shared" si="81"/>
        <v>11760</v>
      </c>
    </row>
    <row r="5222" spans="1:5" x14ac:dyDescent="0.25">
      <c r="A5222" s="16">
        <v>11</v>
      </c>
      <c r="B5222" s="16">
        <v>8</v>
      </c>
      <c r="C5222" s="16">
        <v>1</v>
      </c>
      <c r="D5222" s="27">
        <v>0.65</v>
      </c>
      <c r="E5222" s="16" t="str">
        <f t="shared" si="81"/>
        <v>1181</v>
      </c>
    </row>
    <row r="5223" spans="1:5" x14ac:dyDescent="0.25">
      <c r="A5223" s="16">
        <v>11</v>
      </c>
      <c r="B5223" s="16">
        <v>8</v>
      </c>
      <c r="C5223" s="16">
        <v>2</v>
      </c>
      <c r="D5223" s="27">
        <v>0.65</v>
      </c>
      <c r="E5223" s="16" t="str">
        <f t="shared" si="81"/>
        <v>1182</v>
      </c>
    </row>
    <row r="5224" spans="1:5" x14ac:dyDescent="0.25">
      <c r="A5224" s="16">
        <v>11</v>
      </c>
      <c r="B5224" s="16">
        <v>8</v>
      </c>
      <c r="C5224" s="16">
        <v>3</v>
      </c>
      <c r="D5224" s="27">
        <v>0.65</v>
      </c>
      <c r="E5224" s="16" t="str">
        <f t="shared" si="81"/>
        <v>1183</v>
      </c>
    </row>
    <row r="5225" spans="1:5" x14ac:dyDescent="0.25">
      <c r="A5225" s="16">
        <v>11</v>
      </c>
      <c r="B5225" s="16">
        <v>8</v>
      </c>
      <c r="C5225" s="16">
        <v>4</v>
      </c>
      <c r="D5225" s="27">
        <v>0.65</v>
      </c>
      <c r="E5225" s="16" t="str">
        <f t="shared" si="81"/>
        <v>1184</v>
      </c>
    </row>
    <row r="5226" spans="1:5" x14ac:dyDescent="0.25">
      <c r="A5226" s="16">
        <v>11</v>
      </c>
      <c r="B5226" s="16">
        <v>8</v>
      </c>
      <c r="C5226" s="16">
        <v>5</v>
      </c>
      <c r="D5226" s="27">
        <v>0.65</v>
      </c>
      <c r="E5226" s="16" t="str">
        <f t="shared" si="81"/>
        <v>1185</v>
      </c>
    </row>
    <row r="5227" spans="1:5" x14ac:dyDescent="0.25">
      <c r="A5227" s="16">
        <v>11</v>
      </c>
      <c r="B5227" s="16">
        <v>8</v>
      </c>
      <c r="C5227" s="16">
        <v>6</v>
      </c>
      <c r="D5227" s="27">
        <v>0.65</v>
      </c>
      <c r="E5227" s="16" t="str">
        <f t="shared" si="81"/>
        <v>1186</v>
      </c>
    </row>
    <row r="5228" spans="1:5" x14ac:dyDescent="0.25">
      <c r="A5228" s="16">
        <v>11</v>
      </c>
      <c r="B5228" s="16">
        <v>8</v>
      </c>
      <c r="C5228" s="16">
        <v>7</v>
      </c>
      <c r="D5228" s="27">
        <v>0.65</v>
      </c>
      <c r="E5228" s="16" t="str">
        <f t="shared" si="81"/>
        <v>1187</v>
      </c>
    </row>
    <row r="5229" spans="1:5" x14ac:dyDescent="0.25">
      <c r="A5229" s="16">
        <v>11</v>
      </c>
      <c r="B5229" s="16">
        <v>8</v>
      </c>
      <c r="C5229" s="16">
        <v>8</v>
      </c>
      <c r="D5229" s="27">
        <v>0.65</v>
      </c>
      <c r="E5229" s="16" t="str">
        <f t="shared" si="81"/>
        <v>1188</v>
      </c>
    </row>
    <row r="5230" spans="1:5" x14ac:dyDescent="0.25">
      <c r="A5230" s="16">
        <v>11</v>
      </c>
      <c r="B5230" s="16">
        <v>8</v>
      </c>
      <c r="C5230" s="16">
        <v>9</v>
      </c>
      <c r="D5230" s="27">
        <v>0.75</v>
      </c>
      <c r="E5230" s="16" t="str">
        <f t="shared" si="81"/>
        <v>1189</v>
      </c>
    </row>
    <row r="5231" spans="1:5" x14ac:dyDescent="0.25">
      <c r="A5231" s="16">
        <v>11</v>
      </c>
      <c r="B5231" s="16">
        <v>8</v>
      </c>
      <c r="C5231" s="16">
        <v>10</v>
      </c>
      <c r="D5231" s="27">
        <v>0.5</v>
      </c>
      <c r="E5231" s="16" t="str">
        <f t="shared" si="81"/>
        <v>11810</v>
      </c>
    </row>
    <row r="5232" spans="1:5" x14ac:dyDescent="0.25">
      <c r="A5232" s="16">
        <v>11</v>
      </c>
      <c r="B5232" s="16">
        <v>8</v>
      </c>
      <c r="C5232" s="16">
        <v>11</v>
      </c>
      <c r="D5232" s="27">
        <v>0.95000000000000007</v>
      </c>
      <c r="E5232" s="16" t="str">
        <f t="shared" si="81"/>
        <v>11811</v>
      </c>
    </row>
    <row r="5233" spans="1:5" x14ac:dyDescent="0.25">
      <c r="A5233" s="16">
        <v>11</v>
      </c>
      <c r="B5233" s="16">
        <v>8</v>
      </c>
      <c r="C5233" s="16">
        <v>12</v>
      </c>
      <c r="D5233" s="27">
        <v>0.5</v>
      </c>
      <c r="E5233" s="16" t="str">
        <f t="shared" si="81"/>
        <v>11812</v>
      </c>
    </row>
    <row r="5234" spans="1:5" x14ac:dyDescent="0.25">
      <c r="A5234" s="16">
        <v>11</v>
      </c>
      <c r="B5234" s="16">
        <v>8</v>
      </c>
      <c r="C5234" s="16">
        <v>13</v>
      </c>
      <c r="D5234" s="27">
        <v>0.85</v>
      </c>
      <c r="E5234" s="16" t="str">
        <f t="shared" si="81"/>
        <v>11813</v>
      </c>
    </row>
    <row r="5235" spans="1:5" x14ac:dyDescent="0.25">
      <c r="A5235" s="16">
        <v>11</v>
      </c>
      <c r="B5235" s="16">
        <v>8</v>
      </c>
      <c r="C5235" s="16">
        <v>14</v>
      </c>
      <c r="D5235" s="27">
        <v>0.4</v>
      </c>
      <c r="E5235" s="16" t="str">
        <f t="shared" si="81"/>
        <v>11814</v>
      </c>
    </row>
    <row r="5236" spans="1:5" x14ac:dyDescent="0.25">
      <c r="A5236" s="16">
        <v>11</v>
      </c>
      <c r="B5236" s="16">
        <v>8</v>
      </c>
      <c r="C5236" s="16">
        <v>15</v>
      </c>
      <c r="D5236" s="27">
        <v>0.5</v>
      </c>
      <c r="E5236" s="16" t="str">
        <f t="shared" si="81"/>
        <v>11815</v>
      </c>
    </row>
    <row r="5237" spans="1:5" x14ac:dyDescent="0.25">
      <c r="A5237" s="16">
        <v>11</v>
      </c>
      <c r="B5237" s="16">
        <v>8</v>
      </c>
      <c r="C5237" s="16">
        <v>16</v>
      </c>
      <c r="D5237" s="27">
        <v>0.5</v>
      </c>
      <c r="E5237" s="16" t="str">
        <f t="shared" si="81"/>
        <v>11816</v>
      </c>
    </row>
    <row r="5238" spans="1:5" x14ac:dyDescent="0.25">
      <c r="A5238" s="16">
        <v>11</v>
      </c>
      <c r="B5238" s="16">
        <v>8</v>
      </c>
      <c r="C5238" s="16">
        <v>17</v>
      </c>
      <c r="D5238" s="27">
        <v>0.5</v>
      </c>
      <c r="E5238" s="16" t="str">
        <f t="shared" si="81"/>
        <v>11817</v>
      </c>
    </row>
    <row r="5239" spans="1:5" x14ac:dyDescent="0.25">
      <c r="A5239" s="16">
        <v>11</v>
      </c>
      <c r="B5239" s="16">
        <v>8</v>
      </c>
      <c r="C5239" s="16">
        <v>18</v>
      </c>
      <c r="D5239" s="27">
        <v>0.5</v>
      </c>
      <c r="E5239" s="16" t="str">
        <f t="shared" si="81"/>
        <v>11818</v>
      </c>
    </row>
    <row r="5240" spans="1:5" x14ac:dyDescent="0.25">
      <c r="A5240" s="16">
        <v>11</v>
      </c>
      <c r="B5240" s="16">
        <v>8</v>
      </c>
      <c r="C5240" s="16">
        <v>19</v>
      </c>
      <c r="D5240" s="27">
        <v>0.5</v>
      </c>
      <c r="E5240" s="16" t="str">
        <f t="shared" si="81"/>
        <v>11819</v>
      </c>
    </row>
    <row r="5241" spans="1:5" x14ac:dyDescent="0.25">
      <c r="A5241" s="16">
        <v>11</v>
      </c>
      <c r="B5241" s="16">
        <v>8</v>
      </c>
      <c r="C5241" s="16">
        <v>20</v>
      </c>
      <c r="D5241" s="27">
        <v>0.5</v>
      </c>
      <c r="E5241" s="16" t="str">
        <f t="shared" si="81"/>
        <v>11820</v>
      </c>
    </row>
    <row r="5242" spans="1:5" x14ac:dyDescent="0.25">
      <c r="A5242" s="16">
        <v>11</v>
      </c>
      <c r="B5242" s="16">
        <v>8</v>
      </c>
      <c r="C5242" s="16">
        <v>21</v>
      </c>
      <c r="D5242" s="27">
        <v>0.5</v>
      </c>
      <c r="E5242" s="16" t="str">
        <f t="shared" si="81"/>
        <v>11821</v>
      </c>
    </row>
    <row r="5243" spans="1:5" x14ac:dyDescent="0.25">
      <c r="A5243" s="16">
        <v>11</v>
      </c>
      <c r="B5243" s="16">
        <v>8</v>
      </c>
      <c r="C5243" s="16">
        <v>22</v>
      </c>
      <c r="D5243" s="27">
        <v>0.5</v>
      </c>
      <c r="E5243" s="16" t="str">
        <f t="shared" si="81"/>
        <v>11822</v>
      </c>
    </row>
    <row r="5244" spans="1:5" x14ac:dyDescent="0.25">
      <c r="A5244" s="16">
        <v>11</v>
      </c>
      <c r="B5244" s="16">
        <v>8</v>
      </c>
      <c r="C5244" s="16">
        <v>23</v>
      </c>
      <c r="D5244" s="27">
        <v>0.5</v>
      </c>
      <c r="E5244" s="16" t="str">
        <f t="shared" si="81"/>
        <v>11823</v>
      </c>
    </row>
    <row r="5245" spans="1:5" x14ac:dyDescent="0.25">
      <c r="A5245" s="16">
        <v>11</v>
      </c>
      <c r="B5245" s="16">
        <v>8</v>
      </c>
      <c r="C5245" s="16">
        <v>24</v>
      </c>
      <c r="D5245" s="27">
        <v>0.5</v>
      </c>
      <c r="E5245" s="16" t="str">
        <f t="shared" si="81"/>
        <v>11824</v>
      </c>
    </row>
    <row r="5246" spans="1:5" x14ac:dyDescent="0.25">
      <c r="A5246" s="16">
        <v>11</v>
      </c>
      <c r="B5246" s="16">
        <v>8</v>
      </c>
      <c r="C5246" s="16">
        <v>25</v>
      </c>
      <c r="D5246" s="27">
        <v>0.5</v>
      </c>
      <c r="E5246" s="16" t="str">
        <f t="shared" si="81"/>
        <v>11825</v>
      </c>
    </row>
    <row r="5247" spans="1:5" x14ac:dyDescent="0.25">
      <c r="A5247" s="16">
        <v>11</v>
      </c>
      <c r="B5247" s="16">
        <v>8</v>
      </c>
      <c r="C5247" s="16">
        <v>26</v>
      </c>
      <c r="D5247" s="27">
        <v>0.5</v>
      </c>
      <c r="E5247" s="16" t="str">
        <f t="shared" si="81"/>
        <v>11826</v>
      </c>
    </row>
    <row r="5248" spans="1:5" x14ac:dyDescent="0.25">
      <c r="A5248" s="16">
        <v>11</v>
      </c>
      <c r="B5248" s="16">
        <v>8</v>
      </c>
      <c r="C5248" s="16">
        <v>27</v>
      </c>
      <c r="D5248" s="27">
        <v>0.5</v>
      </c>
      <c r="E5248" s="16" t="str">
        <f t="shared" si="81"/>
        <v>11827</v>
      </c>
    </row>
    <row r="5249" spans="1:5" x14ac:dyDescent="0.25">
      <c r="A5249" s="16">
        <v>11</v>
      </c>
      <c r="B5249" s="16">
        <v>8</v>
      </c>
      <c r="C5249" s="16">
        <v>28</v>
      </c>
      <c r="D5249" s="27">
        <v>0.5</v>
      </c>
      <c r="E5249" s="16" t="str">
        <f t="shared" si="81"/>
        <v>11828</v>
      </c>
    </row>
    <row r="5250" spans="1:5" x14ac:dyDescent="0.25">
      <c r="A5250" s="16">
        <v>11</v>
      </c>
      <c r="B5250" s="16">
        <v>8</v>
      </c>
      <c r="C5250" s="16">
        <v>29</v>
      </c>
      <c r="D5250" s="27">
        <v>0.5</v>
      </c>
      <c r="E5250" s="16" t="str">
        <f t="shared" si="81"/>
        <v>11829</v>
      </c>
    </row>
    <row r="5251" spans="1:5" x14ac:dyDescent="0.25">
      <c r="A5251" s="16">
        <v>11</v>
      </c>
      <c r="B5251" s="16">
        <v>8</v>
      </c>
      <c r="C5251" s="16">
        <v>30</v>
      </c>
      <c r="D5251" s="27">
        <v>0.5</v>
      </c>
      <c r="E5251" s="16" t="str">
        <f t="shared" ref="E5251:E5314" si="82">A5251&amp;B5251&amp;C5251</f>
        <v>11830</v>
      </c>
    </row>
    <row r="5252" spans="1:5" x14ac:dyDescent="0.25">
      <c r="A5252" s="16">
        <v>11</v>
      </c>
      <c r="B5252" s="16">
        <v>8</v>
      </c>
      <c r="C5252" s="16">
        <v>31</v>
      </c>
      <c r="D5252" s="27">
        <v>0.5</v>
      </c>
      <c r="E5252" s="16" t="str">
        <f t="shared" si="82"/>
        <v>11831</v>
      </c>
    </row>
    <row r="5253" spans="1:5" x14ac:dyDescent="0.25">
      <c r="A5253" s="16">
        <v>11</v>
      </c>
      <c r="B5253" s="16">
        <v>8</v>
      </c>
      <c r="C5253" s="16">
        <v>32</v>
      </c>
      <c r="D5253" s="27">
        <v>0.5</v>
      </c>
      <c r="E5253" s="16" t="str">
        <f t="shared" si="82"/>
        <v>11832</v>
      </c>
    </row>
    <row r="5254" spans="1:5" x14ac:dyDescent="0.25">
      <c r="A5254" s="16">
        <v>11</v>
      </c>
      <c r="B5254" s="16">
        <v>8</v>
      </c>
      <c r="C5254" s="16">
        <v>33</v>
      </c>
      <c r="D5254" s="27">
        <v>0.5</v>
      </c>
      <c r="E5254" s="16" t="str">
        <f t="shared" si="82"/>
        <v>11833</v>
      </c>
    </row>
    <row r="5255" spans="1:5" x14ac:dyDescent="0.25">
      <c r="A5255" s="16">
        <v>11</v>
      </c>
      <c r="B5255" s="16">
        <v>8</v>
      </c>
      <c r="C5255" s="16">
        <v>34</v>
      </c>
      <c r="D5255" s="27">
        <v>0.5</v>
      </c>
      <c r="E5255" s="16" t="str">
        <f t="shared" si="82"/>
        <v>11834</v>
      </c>
    </row>
    <row r="5256" spans="1:5" x14ac:dyDescent="0.25">
      <c r="A5256" s="16">
        <v>11</v>
      </c>
      <c r="B5256" s="16">
        <v>8</v>
      </c>
      <c r="C5256" s="16">
        <v>35</v>
      </c>
      <c r="D5256" s="27">
        <v>0.5</v>
      </c>
      <c r="E5256" s="16" t="str">
        <f t="shared" si="82"/>
        <v>11835</v>
      </c>
    </row>
    <row r="5257" spans="1:5" x14ac:dyDescent="0.25">
      <c r="A5257" s="16">
        <v>11</v>
      </c>
      <c r="B5257" s="16">
        <v>8</v>
      </c>
      <c r="C5257" s="16">
        <v>36</v>
      </c>
      <c r="D5257" s="27">
        <v>0.5</v>
      </c>
      <c r="E5257" s="16" t="str">
        <f t="shared" si="82"/>
        <v>11836</v>
      </c>
    </row>
    <row r="5258" spans="1:5" x14ac:dyDescent="0.25">
      <c r="A5258" s="16">
        <v>11</v>
      </c>
      <c r="B5258" s="16">
        <v>8</v>
      </c>
      <c r="C5258" s="16">
        <v>37</v>
      </c>
      <c r="D5258" s="27">
        <v>0.5</v>
      </c>
      <c r="E5258" s="16" t="str">
        <f t="shared" si="82"/>
        <v>11837</v>
      </c>
    </row>
    <row r="5259" spans="1:5" x14ac:dyDescent="0.25">
      <c r="A5259" s="16">
        <v>11</v>
      </c>
      <c r="B5259" s="16">
        <v>8</v>
      </c>
      <c r="C5259" s="16">
        <v>38</v>
      </c>
      <c r="D5259" s="27">
        <v>0.45</v>
      </c>
      <c r="E5259" s="16" t="str">
        <f t="shared" si="82"/>
        <v>11838</v>
      </c>
    </row>
    <row r="5260" spans="1:5" x14ac:dyDescent="0.25">
      <c r="A5260" s="16">
        <v>11</v>
      </c>
      <c r="B5260" s="16">
        <v>8</v>
      </c>
      <c r="C5260" s="16">
        <v>39</v>
      </c>
      <c r="D5260" s="27">
        <v>0.65</v>
      </c>
      <c r="E5260" s="16" t="str">
        <f t="shared" si="82"/>
        <v>11839</v>
      </c>
    </row>
    <row r="5261" spans="1:5" x14ac:dyDescent="0.25">
      <c r="A5261" s="16">
        <v>11</v>
      </c>
      <c r="B5261" s="16">
        <v>8</v>
      </c>
      <c r="C5261" s="16">
        <v>40</v>
      </c>
      <c r="D5261" s="27">
        <v>0.5</v>
      </c>
      <c r="E5261" s="16" t="str">
        <f t="shared" si="82"/>
        <v>11840</v>
      </c>
    </row>
    <row r="5262" spans="1:5" x14ac:dyDescent="0.25">
      <c r="A5262" s="16">
        <v>11</v>
      </c>
      <c r="B5262" s="16">
        <v>8</v>
      </c>
      <c r="C5262" s="16">
        <v>41</v>
      </c>
      <c r="D5262" s="27">
        <v>0.5</v>
      </c>
      <c r="E5262" s="16" t="str">
        <f t="shared" si="82"/>
        <v>11841</v>
      </c>
    </row>
    <row r="5263" spans="1:5" x14ac:dyDescent="0.25">
      <c r="A5263" s="16">
        <v>11</v>
      </c>
      <c r="B5263" s="16">
        <v>8</v>
      </c>
      <c r="C5263" s="16">
        <v>42</v>
      </c>
      <c r="D5263" s="27">
        <v>0.5</v>
      </c>
      <c r="E5263" s="16" t="str">
        <f t="shared" si="82"/>
        <v>11842</v>
      </c>
    </row>
    <row r="5264" spans="1:5" x14ac:dyDescent="0.25">
      <c r="A5264" s="16">
        <v>11</v>
      </c>
      <c r="B5264" s="16">
        <v>8</v>
      </c>
      <c r="C5264" s="16">
        <v>43</v>
      </c>
      <c r="D5264" s="27">
        <v>0.5</v>
      </c>
      <c r="E5264" s="16" t="str">
        <f t="shared" si="82"/>
        <v>11843</v>
      </c>
    </row>
    <row r="5265" spans="1:5" x14ac:dyDescent="0.25">
      <c r="A5265" s="16">
        <v>11</v>
      </c>
      <c r="B5265" s="16">
        <v>8</v>
      </c>
      <c r="C5265" s="16">
        <v>44</v>
      </c>
      <c r="D5265" s="27">
        <v>0.5</v>
      </c>
      <c r="E5265" s="16" t="str">
        <f t="shared" si="82"/>
        <v>11844</v>
      </c>
    </row>
    <row r="5266" spans="1:5" x14ac:dyDescent="0.25">
      <c r="A5266" s="16">
        <v>11</v>
      </c>
      <c r="B5266" s="16">
        <v>8</v>
      </c>
      <c r="C5266" s="16">
        <v>45</v>
      </c>
      <c r="D5266" s="27">
        <v>0.5</v>
      </c>
      <c r="E5266" s="16" t="str">
        <f t="shared" si="82"/>
        <v>11845</v>
      </c>
    </row>
    <row r="5267" spans="1:5" x14ac:dyDescent="0.25">
      <c r="A5267" s="16">
        <v>11</v>
      </c>
      <c r="B5267" s="16">
        <v>8</v>
      </c>
      <c r="C5267" s="16">
        <v>46</v>
      </c>
      <c r="D5267" s="27">
        <v>0.75</v>
      </c>
      <c r="E5267" s="16" t="str">
        <f t="shared" si="82"/>
        <v>11846</v>
      </c>
    </row>
    <row r="5268" spans="1:5" x14ac:dyDescent="0.25">
      <c r="A5268" s="16">
        <v>11</v>
      </c>
      <c r="B5268" s="16">
        <v>8</v>
      </c>
      <c r="C5268" s="16">
        <v>47</v>
      </c>
      <c r="D5268" s="27">
        <v>0.25</v>
      </c>
      <c r="E5268" s="16" t="str">
        <f t="shared" si="82"/>
        <v>11847</v>
      </c>
    </row>
    <row r="5269" spans="1:5" x14ac:dyDescent="0.25">
      <c r="A5269" s="16">
        <v>11</v>
      </c>
      <c r="B5269" s="16">
        <v>8</v>
      </c>
      <c r="C5269" s="16">
        <v>48</v>
      </c>
      <c r="D5269" s="27">
        <v>0.55000000000000004</v>
      </c>
      <c r="E5269" s="16" t="str">
        <f t="shared" si="82"/>
        <v>11848</v>
      </c>
    </row>
    <row r="5270" spans="1:5" x14ac:dyDescent="0.25">
      <c r="A5270" s="16">
        <v>11</v>
      </c>
      <c r="B5270" s="16">
        <v>8</v>
      </c>
      <c r="C5270" s="16">
        <v>49</v>
      </c>
      <c r="D5270" s="27">
        <v>0.3</v>
      </c>
      <c r="E5270" s="16" t="str">
        <f t="shared" si="82"/>
        <v>11849</v>
      </c>
    </row>
    <row r="5271" spans="1:5" x14ac:dyDescent="0.25">
      <c r="A5271" s="16">
        <v>11</v>
      </c>
      <c r="B5271" s="16">
        <v>8</v>
      </c>
      <c r="C5271" s="16">
        <v>50</v>
      </c>
      <c r="D5271" s="27">
        <v>0.85</v>
      </c>
      <c r="E5271" s="16" t="str">
        <f t="shared" si="82"/>
        <v>11850</v>
      </c>
    </row>
    <row r="5272" spans="1:5" x14ac:dyDescent="0.25">
      <c r="A5272" s="16">
        <v>11</v>
      </c>
      <c r="B5272" s="16">
        <v>8</v>
      </c>
      <c r="C5272" s="16">
        <v>51</v>
      </c>
      <c r="D5272" s="27">
        <v>0.5</v>
      </c>
      <c r="E5272" s="16" t="str">
        <f t="shared" si="82"/>
        <v>11851</v>
      </c>
    </row>
    <row r="5273" spans="1:5" x14ac:dyDescent="0.25">
      <c r="A5273" s="16">
        <v>11</v>
      </c>
      <c r="B5273" s="16">
        <v>8</v>
      </c>
      <c r="C5273" s="16">
        <v>52</v>
      </c>
      <c r="D5273" s="27">
        <v>0.70000000000000007</v>
      </c>
      <c r="E5273" s="16" t="str">
        <f t="shared" si="82"/>
        <v>11852</v>
      </c>
    </row>
    <row r="5274" spans="1:5" x14ac:dyDescent="0.25">
      <c r="A5274" s="16">
        <v>11</v>
      </c>
      <c r="B5274" s="16">
        <v>8</v>
      </c>
      <c r="C5274" s="16">
        <v>53</v>
      </c>
      <c r="D5274" s="27">
        <v>0.3</v>
      </c>
      <c r="E5274" s="16" t="str">
        <f t="shared" si="82"/>
        <v>11853</v>
      </c>
    </row>
    <row r="5275" spans="1:5" x14ac:dyDescent="0.25">
      <c r="A5275" s="16">
        <v>11</v>
      </c>
      <c r="B5275" s="16">
        <v>8</v>
      </c>
      <c r="C5275" s="16">
        <v>54</v>
      </c>
      <c r="D5275" s="27">
        <v>0.65</v>
      </c>
      <c r="E5275" s="16" t="str">
        <f t="shared" si="82"/>
        <v>11854</v>
      </c>
    </row>
    <row r="5276" spans="1:5" x14ac:dyDescent="0.25">
      <c r="A5276" s="16">
        <v>11</v>
      </c>
      <c r="B5276" s="16">
        <v>8</v>
      </c>
      <c r="C5276" s="16">
        <v>55</v>
      </c>
      <c r="D5276" s="27">
        <v>0.45</v>
      </c>
      <c r="E5276" s="16" t="str">
        <f t="shared" si="82"/>
        <v>11855</v>
      </c>
    </row>
    <row r="5277" spans="1:5" x14ac:dyDescent="0.25">
      <c r="A5277" s="16">
        <v>11</v>
      </c>
      <c r="B5277" s="16">
        <v>8</v>
      </c>
      <c r="C5277" s="16">
        <v>56</v>
      </c>
      <c r="D5277" s="27">
        <v>0.45</v>
      </c>
      <c r="E5277" s="16" t="str">
        <f t="shared" si="82"/>
        <v>11856</v>
      </c>
    </row>
    <row r="5278" spans="1:5" x14ac:dyDescent="0.25">
      <c r="A5278" s="16">
        <v>11</v>
      </c>
      <c r="B5278" s="16">
        <v>8</v>
      </c>
      <c r="C5278" s="16">
        <v>57</v>
      </c>
      <c r="D5278" s="27">
        <v>0.45</v>
      </c>
      <c r="E5278" s="16" t="str">
        <f t="shared" si="82"/>
        <v>11857</v>
      </c>
    </row>
    <row r="5279" spans="1:5" x14ac:dyDescent="0.25">
      <c r="A5279" s="16">
        <v>11</v>
      </c>
      <c r="B5279" s="16">
        <v>8</v>
      </c>
      <c r="C5279" s="16">
        <v>58</v>
      </c>
      <c r="D5279" s="27">
        <v>0.45</v>
      </c>
      <c r="E5279" s="16" t="str">
        <f t="shared" si="82"/>
        <v>11858</v>
      </c>
    </row>
    <row r="5280" spans="1:5" x14ac:dyDescent="0.25">
      <c r="A5280" s="16">
        <v>11</v>
      </c>
      <c r="B5280" s="16">
        <v>8</v>
      </c>
      <c r="C5280" s="16">
        <v>59</v>
      </c>
      <c r="D5280" s="27">
        <v>0.45</v>
      </c>
      <c r="E5280" s="16" t="str">
        <f t="shared" si="82"/>
        <v>11859</v>
      </c>
    </row>
    <row r="5281" spans="1:5" x14ac:dyDescent="0.25">
      <c r="A5281" s="16">
        <v>11</v>
      </c>
      <c r="B5281" s="16">
        <v>8</v>
      </c>
      <c r="C5281" s="16">
        <v>60</v>
      </c>
      <c r="D5281" s="27">
        <v>0.45</v>
      </c>
      <c r="E5281" s="16" t="str">
        <f t="shared" si="82"/>
        <v>11860</v>
      </c>
    </row>
    <row r="5282" spans="1:5" x14ac:dyDescent="0.25">
      <c r="A5282" s="16">
        <v>12</v>
      </c>
      <c r="B5282" s="16">
        <v>1</v>
      </c>
      <c r="C5282" s="16">
        <v>1</v>
      </c>
      <c r="D5282" s="27">
        <v>0.45</v>
      </c>
      <c r="E5282" s="16" t="str">
        <f t="shared" si="82"/>
        <v>1211</v>
      </c>
    </row>
    <row r="5283" spans="1:5" x14ac:dyDescent="0.25">
      <c r="A5283" s="16">
        <v>12</v>
      </c>
      <c r="B5283" s="16">
        <v>1</v>
      </c>
      <c r="C5283" s="16">
        <v>2</v>
      </c>
      <c r="D5283" s="27">
        <v>0.45</v>
      </c>
      <c r="E5283" s="16" t="str">
        <f t="shared" si="82"/>
        <v>1212</v>
      </c>
    </row>
    <row r="5284" spans="1:5" x14ac:dyDescent="0.25">
      <c r="A5284" s="16">
        <v>12</v>
      </c>
      <c r="B5284" s="16">
        <v>1</v>
      </c>
      <c r="C5284" s="16">
        <v>3</v>
      </c>
      <c r="D5284" s="27">
        <v>0.45</v>
      </c>
      <c r="E5284" s="16" t="str">
        <f t="shared" si="82"/>
        <v>1213</v>
      </c>
    </row>
    <row r="5285" spans="1:5" x14ac:dyDescent="0.25">
      <c r="A5285" s="16">
        <v>12</v>
      </c>
      <c r="B5285" s="16">
        <v>1</v>
      </c>
      <c r="C5285" s="16">
        <v>4</v>
      </c>
      <c r="D5285" s="27">
        <v>0.45</v>
      </c>
      <c r="E5285" s="16" t="str">
        <f t="shared" si="82"/>
        <v>1214</v>
      </c>
    </row>
    <row r="5286" spans="1:5" x14ac:dyDescent="0.25">
      <c r="A5286" s="16">
        <v>12</v>
      </c>
      <c r="B5286" s="16">
        <v>1</v>
      </c>
      <c r="C5286" s="16">
        <v>5</v>
      </c>
      <c r="D5286" s="27">
        <v>0.45</v>
      </c>
      <c r="E5286" s="16" t="str">
        <f t="shared" si="82"/>
        <v>1215</v>
      </c>
    </row>
    <row r="5287" spans="1:5" x14ac:dyDescent="0.25">
      <c r="A5287" s="16">
        <v>12</v>
      </c>
      <c r="B5287" s="16">
        <v>1</v>
      </c>
      <c r="C5287" s="16">
        <v>6</v>
      </c>
      <c r="D5287" s="27">
        <v>0.45</v>
      </c>
      <c r="E5287" s="16" t="str">
        <f t="shared" si="82"/>
        <v>1216</v>
      </c>
    </row>
    <row r="5288" spans="1:5" x14ac:dyDescent="0.25">
      <c r="A5288" s="16">
        <v>12</v>
      </c>
      <c r="B5288" s="16">
        <v>1</v>
      </c>
      <c r="C5288" s="16">
        <v>7</v>
      </c>
      <c r="D5288" s="27">
        <v>0.45</v>
      </c>
      <c r="E5288" s="16" t="str">
        <f t="shared" si="82"/>
        <v>1217</v>
      </c>
    </row>
    <row r="5289" spans="1:5" x14ac:dyDescent="0.25">
      <c r="A5289" s="16">
        <v>12</v>
      </c>
      <c r="B5289" s="16">
        <v>1</v>
      </c>
      <c r="C5289" s="16">
        <v>8</v>
      </c>
      <c r="D5289" s="27">
        <v>0.45</v>
      </c>
      <c r="E5289" s="16" t="str">
        <f t="shared" si="82"/>
        <v>1218</v>
      </c>
    </row>
    <row r="5290" spans="1:5" x14ac:dyDescent="0.25">
      <c r="A5290" s="16">
        <v>12</v>
      </c>
      <c r="B5290" s="16">
        <v>1</v>
      </c>
      <c r="C5290" s="16">
        <v>9</v>
      </c>
      <c r="D5290" s="27">
        <v>0.45</v>
      </c>
      <c r="E5290" s="16" t="str">
        <f t="shared" si="82"/>
        <v>1219</v>
      </c>
    </row>
    <row r="5291" spans="1:5" x14ac:dyDescent="0.25">
      <c r="A5291" s="16">
        <v>12</v>
      </c>
      <c r="B5291" s="16">
        <v>1</v>
      </c>
      <c r="C5291" s="16">
        <v>10</v>
      </c>
      <c r="D5291" s="27">
        <v>0.45</v>
      </c>
      <c r="E5291" s="16" t="str">
        <f t="shared" si="82"/>
        <v>12110</v>
      </c>
    </row>
    <row r="5292" spans="1:5" x14ac:dyDescent="0.25">
      <c r="A5292" s="16">
        <v>12</v>
      </c>
      <c r="B5292" s="16">
        <v>1</v>
      </c>
      <c r="C5292" s="16">
        <v>11</v>
      </c>
      <c r="D5292" s="27">
        <v>0.45</v>
      </c>
      <c r="E5292" s="16" t="str">
        <f t="shared" si="82"/>
        <v>12111</v>
      </c>
    </row>
    <row r="5293" spans="1:5" x14ac:dyDescent="0.25">
      <c r="A5293" s="16">
        <v>12</v>
      </c>
      <c r="B5293" s="16">
        <v>1</v>
      </c>
      <c r="C5293" s="16">
        <v>12</v>
      </c>
      <c r="D5293" s="27">
        <v>0.45</v>
      </c>
      <c r="E5293" s="16" t="str">
        <f t="shared" si="82"/>
        <v>12112</v>
      </c>
    </row>
    <row r="5294" spans="1:5" x14ac:dyDescent="0.25">
      <c r="A5294" s="16">
        <v>12</v>
      </c>
      <c r="B5294" s="16">
        <v>1</v>
      </c>
      <c r="C5294" s="16">
        <v>13</v>
      </c>
      <c r="D5294" s="27">
        <v>0.45</v>
      </c>
      <c r="E5294" s="16" t="str">
        <f t="shared" si="82"/>
        <v>12113</v>
      </c>
    </row>
    <row r="5295" spans="1:5" x14ac:dyDescent="0.25">
      <c r="A5295" s="16">
        <v>12</v>
      </c>
      <c r="B5295" s="16">
        <v>1</v>
      </c>
      <c r="C5295" s="16">
        <v>14</v>
      </c>
      <c r="D5295" s="27">
        <v>0.45</v>
      </c>
      <c r="E5295" s="16" t="str">
        <f t="shared" si="82"/>
        <v>12114</v>
      </c>
    </row>
    <row r="5296" spans="1:5" x14ac:dyDescent="0.25">
      <c r="A5296" s="16">
        <v>12</v>
      </c>
      <c r="B5296" s="16">
        <v>1</v>
      </c>
      <c r="C5296" s="16">
        <v>15</v>
      </c>
      <c r="D5296" s="27">
        <v>0.45</v>
      </c>
      <c r="E5296" s="16" t="str">
        <f t="shared" si="82"/>
        <v>12115</v>
      </c>
    </row>
    <row r="5297" spans="1:5" x14ac:dyDescent="0.25">
      <c r="A5297" s="16">
        <v>12</v>
      </c>
      <c r="B5297" s="16">
        <v>1</v>
      </c>
      <c r="C5297" s="16">
        <v>16</v>
      </c>
      <c r="D5297" s="27">
        <v>0.45</v>
      </c>
      <c r="E5297" s="16" t="str">
        <f t="shared" si="82"/>
        <v>12116</v>
      </c>
    </row>
    <row r="5298" spans="1:5" x14ac:dyDescent="0.25">
      <c r="A5298" s="16">
        <v>12</v>
      </c>
      <c r="B5298" s="16">
        <v>1</v>
      </c>
      <c r="C5298" s="16">
        <v>17</v>
      </c>
      <c r="D5298" s="27">
        <v>0.45</v>
      </c>
      <c r="E5298" s="16" t="str">
        <f t="shared" si="82"/>
        <v>12117</v>
      </c>
    </row>
    <row r="5299" spans="1:5" x14ac:dyDescent="0.25">
      <c r="A5299" s="16">
        <v>12</v>
      </c>
      <c r="B5299" s="16">
        <v>1</v>
      </c>
      <c r="C5299" s="16">
        <v>18</v>
      </c>
      <c r="D5299" s="27">
        <v>0.45</v>
      </c>
      <c r="E5299" s="16" t="str">
        <f t="shared" si="82"/>
        <v>12118</v>
      </c>
    </row>
    <row r="5300" spans="1:5" x14ac:dyDescent="0.25">
      <c r="A5300" s="16">
        <v>12</v>
      </c>
      <c r="B5300" s="16">
        <v>1</v>
      </c>
      <c r="C5300" s="16">
        <v>19</v>
      </c>
      <c r="D5300" s="27">
        <v>0.45</v>
      </c>
      <c r="E5300" s="16" t="str">
        <f t="shared" si="82"/>
        <v>12119</v>
      </c>
    </row>
    <row r="5301" spans="1:5" x14ac:dyDescent="0.25">
      <c r="A5301" s="16">
        <v>12</v>
      </c>
      <c r="B5301" s="16">
        <v>1</v>
      </c>
      <c r="C5301" s="16">
        <v>20</v>
      </c>
      <c r="D5301" s="27">
        <v>0.45</v>
      </c>
      <c r="E5301" s="16" t="str">
        <f t="shared" si="82"/>
        <v>12120</v>
      </c>
    </row>
    <row r="5302" spans="1:5" x14ac:dyDescent="0.25">
      <c r="A5302" s="16">
        <v>12</v>
      </c>
      <c r="B5302" s="16">
        <v>1</v>
      </c>
      <c r="C5302" s="16">
        <v>21</v>
      </c>
      <c r="D5302" s="27">
        <v>0.45</v>
      </c>
      <c r="E5302" s="16" t="str">
        <f t="shared" si="82"/>
        <v>12121</v>
      </c>
    </row>
    <row r="5303" spans="1:5" x14ac:dyDescent="0.25">
      <c r="A5303" s="16">
        <v>12</v>
      </c>
      <c r="B5303" s="16">
        <v>1</v>
      </c>
      <c r="C5303" s="16">
        <v>22</v>
      </c>
      <c r="D5303" s="27">
        <v>0.45</v>
      </c>
      <c r="E5303" s="16" t="str">
        <f t="shared" si="82"/>
        <v>12122</v>
      </c>
    </row>
    <row r="5304" spans="1:5" x14ac:dyDescent="0.25">
      <c r="A5304" s="16">
        <v>12</v>
      </c>
      <c r="B5304" s="16">
        <v>1</v>
      </c>
      <c r="C5304" s="16">
        <v>23</v>
      </c>
      <c r="D5304" s="27">
        <v>0.45</v>
      </c>
      <c r="E5304" s="16" t="str">
        <f t="shared" si="82"/>
        <v>12123</v>
      </c>
    </row>
    <row r="5305" spans="1:5" x14ac:dyDescent="0.25">
      <c r="A5305" s="16">
        <v>12</v>
      </c>
      <c r="B5305" s="16">
        <v>1</v>
      </c>
      <c r="C5305" s="16">
        <v>24</v>
      </c>
      <c r="D5305" s="27">
        <v>0.45</v>
      </c>
      <c r="E5305" s="16" t="str">
        <f t="shared" si="82"/>
        <v>12124</v>
      </c>
    </row>
    <row r="5306" spans="1:5" x14ac:dyDescent="0.25">
      <c r="A5306" s="16">
        <v>12</v>
      </c>
      <c r="B5306" s="16">
        <v>1</v>
      </c>
      <c r="C5306" s="16">
        <v>25</v>
      </c>
      <c r="D5306" s="27">
        <v>0.45</v>
      </c>
      <c r="E5306" s="16" t="str">
        <f t="shared" si="82"/>
        <v>12125</v>
      </c>
    </row>
    <row r="5307" spans="1:5" x14ac:dyDescent="0.25">
      <c r="A5307" s="16">
        <v>12</v>
      </c>
      <c r="B5307" s="16">
        <v>1</v>
      </c>
      <c r="C5307" s="16">
        <v>26</v>
      </c>
      <c r="D5307" s="27">
        <v>0.45</v>
      </c>
      <c r="E5307" s="16" t="str">
        <f t="shared" si="82"/>
        <v>12126</v>
      </c>
    </row>
    <row r="5308" spans="1:5" x14ac:dyDescent="0.25">
      <c r="A5308" s="16">
        <v>12</v>
      </c>
      <c r="B5308" s="16">
        <v>1</v>
      </c>
      <c r="C5308" s="16">
        <v>27</v>
      </c>
      <c r="D5308" s="27">
        <v>0.45</v>
      </c>
      <c r="E5308" s="16" t="str">
        <f t="shared" si="82"/>
        <v>12127</v>
      </c>
    </row>
    <row r="5309" spans="1:5" x14ac:dyDescent="0.25">
      <c r="A5309" s="16">
        <v>12</v>
      </c>
      <c r="B5309" s="16">
        <v>1</v>
      </c>
      <c r="C5309" s="16">
        <v>28</v>
      </c>
      <c r="D5309" s="27">
        <v>0.45</v>
      </c>
      <c r="E5309" s="16" t="str">
        <f t="shared" si="82"/>
        <v>12128</v>
      </c>
    </row>
    <row r="5310" spans="1:5" x14ac:dyDescent="0.25">
      <c r="A5310" s="16">
        <v>12</v>
      </c>
      <c r="B5310" s="16">
        <v>1</v>
      </c>
      <c r="C5310" s="16">
        <v>29</v>
      </c>
      <c r="D5310" s="27">
        <v>0.45</v>
      </c>
      <c r="E5310" s="16" t="str">
        <f t="shared" si="82"/>
        <v>12129</v>
      </c>
    </row>
    <row r="5311" spans="1:5" x14ac:dyDescent="0.25">
      <c r="A5311" s="16">
        <v>12</v>
      </c>
      <c r="B5311" s="16">
        <v>1</v>
      </c>
      <c r="C5311" s="16">
        <v>30</v>
      </c>
      <c r="D5311" s="27">
        <v>0.45</v>
      </c>
      <c r="E5311" s="16" t="str">
        <f t="shared" si="82"/>
        <v>12130</v>
      </c>
    </row>
    <row r="5312" spans="1:5" x14ac:dyDescent="0.25">
      <c r="A5312" s="16">
        <v>12</v>
      </c>
      <c r="B5312" s="16">
        <v>1</v>
      </c>
      <c r="C5312" s="16">
        <v>31</v>
      </c>
      <c r="D5312" s="27">
        <v>0.65</v>
      </c>
      <c r="E5312" s="16" t="str">
        <f t="shared" si="82"/>
        <v>12131</v>
      </c>
    </row>
    <row r="5313" spans="1:5" x14ac:dyDescent="0.25">
      <c r="A5313" s="16">
        <v>12</v>
      </c>
      <c r="B5313" s="16">
        <v>1</v>
      </c>
      <c r="C5313" s="16">
        <v>32</v>
      </c>
      <c r="D5313" s="27">
        <v>0.3</v>
      </c>
      <c r="E5313" s="16" t="str">
        <f t="shared" si="82"/>
        <v>12132</v>
      </c>
    </row>
    <row r="5314" spans="1:5" x14ac:dyDescent="0.25">
      <c r="A5314" s="16">
        <v>12</v>
      </c>
      <c r="B5314" s="16">
        <v>1</v>
      </c>
      <c r="C5314" s="16">
        <v>33</v>
      </c>
      <c r="D5314" s="27">
        <v>0.70000000000000007</v>
      </c>
      <c r="E5314" s="16" t="str">
        <f t="shared" si="82"/>
        <v>12133</v>
      </c>
    </row>
    <row r="5315" spans="1:5" x14ac:dyDescent="0.25">
      <c r="A5315" s="16">
        <v>12</v>
      </c>
      <c r="B5315" s="16">
        <v>1</v>
      </c>
      <c r="C5315" s="16">
        <v>34</v>
      </c>
      <c r="D5315" s="27">
        <v>0.5</v>
      </c>
      <c r="E5315" s="16" t="str">
        <f t="shared" ref="E5315:E5378" si="83">A5315&amp;B5315&amp;C5315</f>
        <v>12134</v>
      </c>
    </row>
    <row r="5316" spans="1:5" x14ac:dyDescent="0.25">
      <c r="A5316" s="16">
        <v>12</v>
      </c>
      <c r="B5316" s="16">
        <v>1</v>
      </c>
      <c r="C5316" s="16">
        <v>35</v>
      </c>
      <c r="D5316" s="27">
        <v>0.85</v>
      </c>
      <c r="E5316" s="16" t="str">
        <f t="shared" si="83"/>
        <v>12135</v>
      </c>
    </row>
    <row r="5317" spans="1:5" x14ac:dyDescent="0.25">
      <c r="A5317" s="16">
        <v>12</v>
      </c>
      <c r="B5317" s="16">
        <v>1</v>
      </c>
      <c r="C5317" s="16">
        <v>36</v>
      </c>
      <c r="D5317" s="27">
        <v>0.3</v>
      </c>
      <c r="E5317" s="16" t="str">
        <f t="shared" si="83"/>
        <v>12136</v>
      </c>
    </row>
    <row r="5318" spans="1:5" x14ac:dyDescent="0.25">
      <c r="A5318" s="16">
        <v>12</v>
      </c>
      <c r="B5318" s="16">
        <v>1</v>
      </c>
      <c r="C5318" s="16">
        <v>37</v>
      </c>
      <c r="D5318" s="27">
        <v>0.55000000000000004</v>
      </c>
      <c r="E5318" s="16" t="str">
        <f t="shared" si="83"/>
        <v>12137</v>
      </c>
    </row>
    <row r="5319" spans="1:5" x14ac:dyDescent="0.25">
      <c r="A5319" s="16">
        <v>12</v>
      </c>
      <c r="B5319" s="16">
        <v>1</v>
      </c>
      <c r="C5319" s="16">
        <v>38</v>
      </c>
      <c r="D5319" s="27">
        <v>0.25</v>
      </c>
      <c r="E5319" s="16" t="str">
        <f t="shared" si="83"/>
        <v>12138</v>
      </c>
    </row>
    <row r="5320" spans="1:5" x14ac:dyDescent="0.25">
      <c r="A5320" s="16">
        <v>12</v>
      </c>
      <c r="B5320" s="16">
        <v>1</v>
      </c>
      <c r="C5320" s="16">
        <v>39</v>
      </c>
      <c r="D5320" s="27">
        <v>0.75</v>
      </c>
      <c r="E5320" s="16" t="str">
        <f t="shared" si="83"/>
        <v>12139</v>
      </c>
    </row>
    <row r="5321" spans="1:5" x14ac:dyDescent="0.25">
      <c r="A5321" s="16">
        <v>12</v>
      </c>
      <c r="B5321" s="16">
        <v>1</v>
      </c>
      <c r="C5321" s="16">
        <v>40</v>
      </c>
      <c r="D5321" s="27">
        <v>0.5</v>
      </c>
      <c r="E5321" s="16" t="str">
        <f t="shared" si="83"/>
        <v>12140</v>
      </c>
    </row>
    <row r="5322" spans="1:5" x14ac:dyDescent="0.25">
      <c r="A5322" s="16">
        <v>12</v>
      </c>
      <c r="B5322" s="16">
        <v>1</v>
      </c>
      <c r="C5322" s="16">
        <v>41</v>
      </c>
      <c r="D5322" s="27">
        <v>0.5</v>
      </c>
      <c r="E5322" s="16" t="str">
        <f t="shared" si="83"/>
        <v>12141</v>
      </c>
    </row>
    <row r="5323" spans="1:5" x14ac:dyDescent="0.25">
      <c r="A5323" s="16">
        <v>12</v>
      </c>
      <c r="B5323" s="16">
        <v>1</v>
      </c>
      <c r="C5323" s="16">
        <v>42</v>
      </c>
      <c r="D5323" s="27">
        <v>0.5</v>
      </c>
      <c r="E5323" s="16" t="str">
        <f t="shared" si="83"/>
        <v>12142</v>
      </c>
    </row>
    <row r="5324" spans="1:5" x14ac:dyDescent="0.25">
      <c r="A5324" s="16">
        <v>12</v>
      </c>
      <c r="B5324" s="16">
        <v>1</v>
      </c>
      <c r="C5324" s="16">
        <v>43</v>
      </c>
      <c r="D5324" s="27">
        <v>0.5</v>
      </c>
      <c r="E5324" s="16" t="str">
        <f t="shared" si="83"/>
        <v>12143</v>
      </c>
    </row>
    <row r="5325" spans="1:5" x14ac:dyDescent="0.25">
      <c r="A5325" s="16">
        <v>12</v>
      </c>
      <c r="B5325" s="16">
        <v>1</v>
      </c>
      <c r="C5325" s="16">
        <v>44</v>
      </c>
      <c r="D5325" s="27">
        <v>0.5</v>
      </c>
      <c r="E5325" s="16" t="str">
        <f t="shared" si="83"/>
        <v>12144</v>
      </c>
    </row>
    <row r="5326" spans="1:5" x14ac:dyDescent="0.25">
      <c r="A5326" s="16">
        <v>12</v>
      </c>
      <c r="B5326" s="16">
        <v>1</v>
      </c>
      <c r="C5326" s="16">
        <v>45</v>
      </c>
      <c r="D5326" s="27">
        <v>0.5</v>
      </c>
      <c r="E5326" s="16" t="str">
        <f t="shared" si="83"/>
        <v>12145</v>
      </c>
    </row>
    <row r="5327" spans="1:5" x14ac:dyDescent="0.25">
      <c r="A5327" s="16">
        <v>12</v>
      </c>
      <c r="B5327" s="16">
        <v>1</v>
      </c>
      <c r="C5327" s="16">
        <v>46</v>
      </c>
      <c r="D5327" s="27">
        <v>0.65</v>
      </c>
      <c r="E5327" s="16" t="str">
        <f t="shared" si="83"/>
        <v>12146</v>
      </c>
    </row>
    <row r="5328" spans="1:5" x14ac:dyDescent="0.25">
      <c r="A5328" s="16">
        <v>12</v>
      </c>
      <c r="B5328" s="16">
        <v>1</v>
      </c>
      <c r="C5328" s="16">
        <v>47</v>
      </c>
      <c r="D5328" s="27">
        <v>0.45</v>
      </c>
      <c r="E5328" s="16" t="str">
        <f t="shared" si="83"/>
        <v>12147</v>
      </c>
    </row>
    <row r="5329" spans="1:5" x14ac:dyDescent="0.25">
      <c r="A5329" s="16">
        <v>12</v>
      </c>
      <c r="B5329" s="16">
        <v>1</v>
      </c>
      <c r="C5329" s="16">
        <v>48</v>
      </c>
      <c r="D5329" s="27">
        <v>0.5</v>
      </c>
      <c r="E5329" s="16" t="str">
        <f t="shared" si="83"/>
        <v>12148</v>
      </c>
    </row>
    <row r="5330" spans="1:5" x14ac:dyDescent="0.25">
      <c r="A5330" s="16">
        <v>12</v>
      </c>
      <c r="B5330" s="16">
        <v>1</v>
      </c>
      <c r="C5330" s="16">
        <v>49</v>
      </c>
      <c r="D5330" s="27">
        <v>0.5</v>
      </c>
      <c r="E5330" s="16" t="str">
        <f t="shared" si="83"/>
        <v>12149</v>
      </c>
    </row>
    <row r="5331" spans="1:5" x14ac:dyDescent="0.25">
      <c r="A5331" s="16">
        <v>12</v>
      </c>
      <c r="B5331" s="16">
        <v>1</v>
      </c>
      <c r="C5331" s="16">
        <v>50</v>
      </c>
      <c r="D5331" s="27">
        <v>0.5</v>
      </c>
      <c r="E5331" s="16" t="str">
        <f t="shared" si="83"/>
        <v>12150</v>
      </c>
    </row>
    <row r="5332" spans="1:5" x14ac:dyDescent="0.25">
      <c r="A5332" s="16">
        <v>12</v>
      </c>
      <c r="B5332" s="16">
        <v>1</v>
      </c>
      <c r="C5332" s="16">
        <v>51</v>
      </c>
      <c r="D5332" s="27">
        <v>0.5</v>
      </c>
      <c r="E5332" s="16" t="str">
        <f t="shared" si="83"/>
        <v>12151</v>
      </c>
    </row>
    <row r="5333" spans="1:5" x14ac:dyDescent="0.25">
      <c r="A5333" s="16">
        <v>12</v>
      </c>
      <c r="B5333" s="16">
        <v>1</v>
      </c>
      <c r="C5333" s="16">
        <v>52</v>
      </c>
      <c r="D5333" s="27">
        <v>0.5</v>
      </c>
      <c r="E5333" s="16" t="str">
        <f t="shared" si="83"/>
        <v>12152</v>
      </c>
    </row>
    <row r="5334" spans="1:5" x14ac:dyDescent="0.25">
      <c r="A5334" s="16">
        <v>12</v>
      </c>
      <c r="B5334" s="16">
        <v>1</v>
      </c>
      <c r="C5334" s="16">
        <v>53</v>
      </c>
      <c r="D5334" s="27">
        <v>0.5</v>
      </c>
      <c r="E5334" s="16" t="str">
        <f t="shared" si="83"/>
        <v>12153</v>
      </c>
    </row>
    <row r="5335" spans="1:5" x14ac:dyDescent="0.25">
      <c r="A5335" s="16">
        <v>12</v>
      </c>
      <c r="B5335" s="16">
        <v>1</v>
      </c>
      <c r="C5335" s="16">
        <v>54</v>
      </c>
      <c r="D5335" s="27">
        <v>0.5</v>
      </c>
      <c r="E5335" s="16" t="str">
        <f t="shared" si="83"/>
        <v>12154</v>
      </c>
    </row>
    <row r="5336" spans="1:5" x14ac:dyDescent="0.25">
      <c r="A5336" s="16">
        <v>12</v>
      </c>
      <c r="B5336" s="16">
        <v>1</v>
      </c>
      <c r="C5336" s="16">
        <v>55</v>
      </c>
      <c r="D5336" s="27">
        <v>0.5</v>
      </c>
      <c r="E5336" s="16" t="str">
        <f t="shared" si="83"/>
        <v>12155</v>
      </c>
    </row>
    <row r="5337" spans="1:5" x14ac:dyDescent="0.25">
      <c r="A5337" s="16">
        <v>12</v>
      </c>
      <c r="B5337" s="16">
        <v>1</v>
      </c>
      <c r="C5337" s="16">
        <v>56</v>
      </c>
      <c r="D5337" s="27">
        <v>0.5</v>
      </c>
      <c r="E5337" s="16" t="str">
        <f t="shared" si="83"/>
        <v>12156</v>
      </c>
    </row>
    <row r="5338" spans="1:5" x14ac:dyDescent="0.25">
      <c r="A5338" s="16">
        <v>12</v>
      </c>
      <c r="B5338" s="16">
        <v>1</v>
      </c>
      <c r="C5338" s="16">
        <v>57</v>
      </c>
      <c r="D5338" s="27">
        <v>0.5</v>
      </c>
      <c r="E5338" s="16" t="str">
        <f t="shared" si="83"/>
        <v>12157</v>
      </c>
    </row>
    <row r="5339" spans="1:5" x14ac:dyDescent="0.25">
      <c r="A5339" s="16">
        <v>12</v>
      </c>
      <c r="B5339" s="16">
        <v>1</v>
      </c>
      <c r="C5339" s="16">
        <v>58</v>
      </c>
      <c r="D5339" s="27">
        <v>0.5</v>
      </c>
      <c r="E5339" s="16" t="str">
        <f t="shared" si="83"/>
        <v>12158</v>
      </c>
    </row>
    <row r="5340" spans="1:5" x14ac:dyDescent="0.25">
      <c r="A5340" s="16">
        <v>12</v>
      </c>
      <c r="B5340" s="16">
        <v>1</v>
      </c>
      <c r="C5340" s="16">
        <v>59</v>
      </c>
      <c r="D5340" s="27">
        <v>0.5</v>
      </c>
      <c r="E5340" s="16" t="str">
        <f t="shared" si="83"/>
        <v>12159</v>
      </c>
    </row>
    <row r="5341" spans="1:5" x14ac:dyDescent="0.25">
      <c r="A5341" s="16">
        <v>12</v>
      </c>
      <c r="B5341" s="16">
        <v>1</v>
      </c>
      <c r="C5341" s="16">
        <v>60</v>
      </c>
      <c r="D5341" s="27">
        <v>0.5</v>
      </c>
      <c r="E5341" s="16" t="str">
        <f t="shared" si="83"/>
        <v>12160</v>
      </c>
    </row>
    <row r="5342" spans="1:5" x14ac:dyDescent="0.25">
      <c r="A5342" s="16">
        <v>12</v>
      </c>
      <c r="B5342" s="16">
        <v>2</v>
      </c>
      <c r="C5342" s="16">
        <v>1</v>
      </c>
      <c r="D5342" s="27">
        <v>0.5</v>
      </c>
      <c r="E5342" s="16" t="str">
        <f t="shared" si="83"/>
        <v>1221</v>
      </c>
    </row>
    <row r="5343" spans="1:5" x14ac:dyDescent="0.25">
      <c r="A5343" s="16">
        <v>12</v>
      </c>
      <c r="B5343" s="16">
        <v>2</v>
      </c>
      <c r="C5343" s="16">
        <v>2</v>
      </c>
      <c r="D5343" s="27">
        <v>0.5</v>
      </c>
      <c r="E5343" s="16" t="str">
        <f t="shared" si="83"/>
        <v>1222</v>
      </c>
    </row>
    <row r="5344" spans="1:5" x14ac:dyDescent="0.25">
      <c r="A5344" s="16">
        <v>12</v>
      </c>
      <c r="B5344" s="16">
        <v>2</v>
      </c>
      <c r="C5344" s="16">
        <v>3</v>
      </c>
      <c r="D5344" s="27">
        <v>0.5</v>
      </c>
      <c r="E5344" s="16" t="str">
        <f t="shared" si="83"/>
        <v>1223</v>
      </c>
    </row>
    <row r="5345" spans="1:5" x14ac:dyDescent="0.25">
      <c r="A5345" s="16">
        <v>12</v>
      </c>
      <c r="B5345" s="16">
        <v>2</v>
      </c>
      <c r="C5345" s="16">
        <v>4</v>
      </c>
      <c r="D5345" s="27">
        <v>0.5</v>
      </c>
      <c r="E5345" s="16" t="str">
        <f t="shared" si="83"/>
        <v>1224</v>
      </c>
    </row>
    <row r="5346" spans="1:5" x14ac:dyDescent="0.25">
      <c r="A5346" s="16">
        <v>12</v>
      </c>
      <c r="B5346" s="16">
        <v>2</v>
      </c>
      <c r="C5346" s="16">
        <v>5</v>
      </c>
      <c r="D5346" s="27">
        <v>0.5</v>
      </c>
      <c r="E5346" s="16" t="str">
        <f t="shared" si="83"/>
        <v>1225</v>
      </c>
    </row>
    <row r="5347" spans="1:5" x14ac:dyDescent="0.25">
      <c r="A5347" s="16">
        <v>12</v>
      </c>
      <c r="B5347" s="16">
        <v>2</v>
      </c>
      <c r="C5347" s="16">
        <v>6</v>
      </c>
      <c r="D5347" s="27">
        <v>0.5</v>
      </c>
      <c r="E5347" s="16" t="str">
        <f t="shared" si="83"/>
        <v>1226</v>
      </c>
    </row>
    <row r="5348" spans="1:5" x14ac:dyDescent="0.25">
      <c r="A5348" s="16">
        <v>12</v>
      </c>
      <c r="B5348" s="16">
        <v>2</v>
      </c>
      <c r="C5348" s="16">
        <v>7</v>
      </c>
      <c r="D5348" s="27">
        <v>0.5</v>
      </c>
      <c r="E5348" s="16" t="str">
        <f t="shared" si="83"/>
        <v>1227</v>
      </c>
    </row>
    <row r="5349" spans="1:5" x14ac:dyDescent="0.25">
      <c r="A5349" s="16">
        <v>12</v>
      </c>
      <c r="B5349" s="16">
        <v>2</v>
      </c>
      <c r="C5349" s="16">
        <v>8</v>
      </c>
      <c r="D5349" s="27">
        <v>0.5</v>
      </c>
      <c r="E5349" s="16" t="str">
        <f t="shared" si="83"/>
        <v>1228</v>
      </c>
    </row>
    <row r="5350" spans="1:5" x14ac:dyDescent="0.25">
      <c r="A5350" s="16">
        <v>12</v>
      </c>
      <c r="B5350" s="16">
        <v>2</v>
      </c>
      <c r="C5350" s="16">
        <v>9</v>
      </c>
      <c r="D5350" s="27">
        <v>0.5</v>
      </c>
      <c r="E5350" s="16" t="str">
        <f t="shared" si="83"/>
        <v>1229</v>
      </c>
    </row>
    <row r="5351" spans="1:5" x14ac:dyDescent="0.25">
      <c r="A5351" s="16">
        <v>12</v>
      </c>
      <c r="B5351" s="16">
        <v>2</v>
      </c>
      <c r="C5351" s="16">
        <v>10</v>
      </c>
      <c r="D5351" s="27">
        <v>0.5</v>
      </c>
      <c r="E5351" s="16" t="str">
        <f t="shared" si="83"/>
        <v>12210</v>
      </c>
    </row>
    <row r="5352" spans="1:5" x14ac:dyDescent="0.25">
      <c r="A5352" s="16">
        <v>12</v>
      </c>
      <c r="B5352" s="16">
        <v>2</v>
      </c>
      <c r="C5352" s="16">
        <v>11</v>
      </c>
      <c r="D5352" s="27">
        <v>0.4</v>
      </c>
      <c r="E5352" s="16" t="str">
        <f t="shared" si="83"/>
        <v>12211</v>
      </c>
    </row>
    <row r="5353" spans="1:5" x14ac:dyDescent="0.25">
      <c r="A5353" s="16">
        <v>12</v>
      </c>
      <c r="B5353" s="16">
        <v>2</v>
      </c>
      <c r="C5353" s="16">
        <v>12</v>
      </c>
      <c r="D5353" s="27">
        <v>0.85</v>
      </c>
      <c r="E5353" s="16" t="str">
        <f t="shared" si="83"/>
        <v>12212</v>
      </c>
    </row>
    <row r="5354" spans="1:5" x14ac:dyDescent="0.25">
      <c r="A5354" s="16">
        <v>12</v>
      </c>
      <c r="B5354" s="16">
        <v>2</v>
      </c>
      <c r="C5354" s="16">
        <v>13</v>
      </c>
      <c r="D5354" s="27">
        <v>0.5</v>
      </c>
      <c r="E5354" s="16" t="str">
        <f t="shared" si="83"/>
        <v>12213</v>
      </c>
    </row>
    <row r="5355" spans="1:5" x14ac:dyDescent="0.25">
      <c r="A5355" s="16">
        <v>12</v>
      </c>
      <c r="B5355" s="16">
        <v>2</v>
      </c>
      <c r="C5355" s="16">
        <v>14</v>
      </c>
      <c r="D5355" s="27">
        <v>0.95000000000000007</v>
      </c>
      <c r="E5355" s="16" t="str">
        <f t="shared" si="83"/>
        <v>12214</v>
      </c>
    </row>
    <row r="5356" spans="1:5" x14ac:dyDescent="0.25">
      <c r="A5356" s="16">
        <v>12</v>
      </c>
      <c r="B5356" s="16">
        <v>2</v>
      </c>
      <c r="C5356" s="16">
        <v>15</v>
      </c>
      <c r="D5356" s="27">
        <v>0.5</v>
      </c>
      <c r="E5356" s="16" t="str">
        <f t="shared" si="83"/>
        <v>12215</v>
      </c>
    </row>
    <row r="5357" spans="1:5" x14ac:dyDescent="0.25">
      <c r="A5357" s="16">
        <v>12</v>
      </c>
      <c r="B5357" s="16">
        <v>2</v>
      </c>
      <c r="C5357" s="16">
        <v>16</v>
      </c>
      <c r="D5357" s="27">
        <v>0.75</v>
      </c>
      <c r="E5357" s="16" t="str">
        <f t="shared" si="83"/>
        <v>12216</v>
      </c>
    </row>
    <row r="5358" spans="1:5" x14ac:dyDescent="0.25">
      <c r="A5358" s="16">
        <v>12</v>
      </c>
      <c r="B5358" s="16">
        <v>2</v>
      </c>
      <c r="C5358" s="16">
        <v>17</v>
      </c>
      <c r="D5358" s="27">
        <v>0.65</v>
      </c>
      <c r="E5358" s="16" t="str">
        <f t="shared" si="83"/>
        <v>12217</v>
      </c>
    </row>
    <row r="5359" spans="1:5" x14ac:dyDescent="0.25">
      <c r="A5359" s="16">
        <v>12</v>
      </c>
      <c r="B5359" s="16">
        <v>2</v>
      </c>
      <c r="C5359" s="16">
        <v>18</v>
      </c>
      <c r="D5359" s="27">
        <v>0.65</v>
      </c>
      <c r="E5359" s="16" t="str">
        <f t="shared" si="83"/>
        <v>12218</v>
      </c>
    </row>
    <row r="5360" spans="1:5" x14ac:dyDescent="0.25">
      <c r="A5360" s="16">
        <v>12</v>
      </c>
      <c r="B5360" s="16">
        <v>2</v>
      </c>
      <c r="C5360" s="16">
        <v>19</v>
      </c>
      <c r="D5360" s="27">
        <v>0.65</v>
      </c>
      <c r="E5360" s="16" t="str">
        <f t="shared" si="83"/>
        <v>12219</v>
      </c>
    </row>
    <row r="5361" spans="1:5" x14ac:dyDescent="0.25">
      <c r="A5361" s="16">
        <v>12</v>
      </c>
      <c r="B5361" s="16">
        <v>2</v>
      </c>
      <c r="C5361" s="16">
        <v>20</v>
      </c>
      <c r="D5361" s="27">
        <v>0.65</v>
      </c>
      <c r="E5361" s="16" t="str">
        <f t="shared" si="83"/>
        <v>12220</v>
      </c>
    </row>
    <row r="5362" spans="1:5" x14ac:dyDescent="0.25">
      <c r="A5362" s="16">
        <v>12</v>
      </c>
      <c r="B5362" s="16">
        <v>2</v>
      </c>
      <c r="C5362" s="16">
        <v>21</v>
      </c>
      <c r="D5362" s="27">
        <v>0.65</v>
      </c>
      <c r="E5362" s="16" t="str">
        <f t="shared" si="83"/>
        <v>12221</v>
      </c>
    </row>
    <row r="5363" spans="1:5" x14ac:dyDescent="0.25">
      <c r="A5363" s="16">
        <v>12</v>
      </c>
      <c r="B5363" s="16">
        <v>2</v>
      </c>
      <c r="C5363" s="16">
        <v>22</v>
      </c>
      <c r="D5363" s="27">
        <v>0.65</v>
      </c>
      <c r="E5363" s="16" t="str">
        <f t="shared" si="83"/>
        <v>12222</v>
      </c>
    </row>
    <row r="5364" spans="1:5" x14ac:dyDescent="0.25">
      <c r="A5364" s="16">
        <v>12</v>
      </c>
      <c r="B5364" s="16">
        <v>2</v>
      </c>
      <c r="C5364" s="16">
        <v>23</v>
      </c>
      <c r="D5364" s="27">
        <v>0.65</v>
      </c>
      <c r="E5364" s="16" t="str">
        <f t="shared" si="83"/>
        <v>12223</v>
      </c>
    </row>
    <row r="5365" spans="1:5" x14ac:dyDescent="0.25">
      <c r="A5365" s="16">
        <v>12</v>
      </c>
      <c r="B5365" s="16">
        <v>2</v>
      </c>
      <c r="C5365" s="16">
        <v>24</v>
      </c>
      <c r="D5365" s="27">
        <v>0.65</v>
      </c>
      <c r="E5365" s="16" t="str">
        <f t="shared" si="83"/>
        <v>12224</v>
      </c>
    </row>
    <row r="5366" spans="1:5" x14ac:dyDescent="0.25">
      <c r="A5366" s="16">
        <v>12</v>
      </c>
      <c r="B5366" s="16">
        <v>2</v>
      </c>
      <c r="C5366" s="16">
        <v>25</v>
      </c>
      <c r="D5366" s="27">
        <v>0.65</v>
      </c>
      <c r="E5366" s="16" t="str">
        <f t="shared" si="83"/>
        <v>12225</v>
      </c>
    </row>
    <row r="5367" spans="1:5" x14ac:dyDescent="0.25">
      <c r="A5367" s="16">
        <v>12</v>
      </c>
      <c r="B5367" s="16">
        <v>2</v>
      </c>
      <c r="C5367" s="16">
        <v>26</v>
      </c>
      <c r="D5367" s="27">
        <v>0.65</v>
      </c>
      <c r="E5367" s="16" t="str">
        <f t="shared" si="83"/>
        <v>12226</v>
      </c>
    </row>
    <row r="5368" spans="1:5" x14ac:dyDescent="0.25">
      <c r="A5368" s="16">
        <v>12</v>
      </c>
      <c r="B5368" s="16">
        <v>2</v>
      </c>
      <c r="C5368" s="16">
        <v>27</v>
      </c>
      <c r="D5368" s="27">
        <v>0.65</v>
      </c>
      <c r="E5368" s="16" t="str">
        <f t="shared" si="83"/>
        <v>12227</v>
      </c>
    </row>
    <row r="5369" spans="1:5" x14ac:dyDescent="0.25">
      <c r="A5369" s="16">
        <v>12</v>
      </c>
      <c r="B5369" s="16">
        <v>2</v>
      </c>
      <c r="C5369" s="16">
        <v>28</v>
      </c>
      <c r="D5369" s="27">
        <v>0.65</v>
      </c>
      <c r="E5369" s="16" t="str">
        <f t="shared" si="83"/>
        <v>12228</v>
      </c>
    </row>
    <row r="5370" spans="1:5" x14ac:dyDescent="0.25">
      <c r="A5370" s="16">
        <v>12</v>
      </c>
      <c r="B5370" s="16">
        <v>2</v>
      </c>
      <c r="C5370" s="16">
        <v>29</v>
      </c>
      <c r="D5370" s="27">
        <v>0.65</v>
      </c>
      <c r="E5370" s="16" t="str">
        <f t="shared" si="83"/>
        <v>12229</v>
      </c>
    </row>
    <row r="5371" spans="1:5" x14ac:dyDescent="0.25">
      <c r="A5371" s="16">
        <v>12</v>
      </c>
      <c r="B5371" s="16">
        <v>2</v>
      </c>
      <c r="C5371" s="16">
        <v>30</v>
      </c>
      <c r="D5371" s="27">
        <v>0.65</v>
      </c>
      <c r="E5371" s="16" t="str">
        <f t="shared" si="83"/>
        <v>12230</v>
      </c>
    </row>
    <row r="5372" spans="1:5" x14ac:dyDescent="0.25">
      <c r="A5372" s="16">
        <v>12</v>
      </c>
      <c r="B5372" s="16">
        <v>2</v>
      </c>
      <c r="C5372" s="16">
        <v>31</v>
      </c>
      <c r="D5372" s="27">
        <v>0.55000000000000004</v>
      </c>
      <c r="E5372" s="16" t="str">
        <f t="shared" si="83"/>
        <v>12231</v>
      </c>
    </row>
    <row r="5373" spans="1:5" x14ac:dyDescent="0.25">
      <c r="A5373" s="16">
        <v>12</v>
      </c>
      <c r="B5373" s="16">
        <v>2</v>
      </c>
      <c r="C5373" s="16">
        <v>32</v>
      </c>
      <c r="D5373" s="27">
        <v>0.9</v>
      </c>
      <c r="E5373" s="16" t="str">
        <f t="shared" si="83"/>
        <v>12232</v>
      </c>
    </row>
    <row r="5374" spans="1:5" x14ac:dyDescent="0.25">
      <c r="A5374" s="16">
        <v>12</v>
      </c>
      <c r="B5374" s="16">
        <v>2</v>
      </c>
      <c r="C5374" s="16">
        <v>33</v>
      </c>
      <c r="D5374" s="27">
        <v>0.4</v>
      </c>
      <c r="E5374" s="16" t="str">
        <f t="shared" si="83"/>
        <v>12233</v>
      </c>
    </row>
    <row r="5375" spans="1:5" x14ac:dyDescent="0.25">
      <c r="A5375" s="16">
        <v>12</v>
      </c>
      <c r="B5375" s="16">
        <v>2</v>
      </c>
      <c r="C5375" s="16">
        <v>34</v>
      </c>
      <c r="D5375" s="27">
        <v>0.55000000000000004</v>
      </c>
      <c r="E5375" s="16" t="str">
        <f t="shared" si="83"/>
        <v>12234</v>
      </c>
    </row>
    <row r="5376" spans="1:5" x14ac:dyDescent="0.25">
      <c r="A5376" s="16">
        <v>12</v>
      </c>
      <c r="B5376" s="16">
        <v>2</v>
      </c>
      <c r="C5376" s="16">
        <v>35</v>
      </c>
      <c r="D5376" s="27">
        <v>0.3</v>
      </c>
      <c r="E5376" s="16" t="str">
        <f t="shared" si="83"/>
        <v>12235</v>
      </c>
    </row>
    <row r="5377" spans="1:5" x14ac:dyDescent="0.25">
      <c r="A5377" s="16">
        <v>12</v>
      </c>
      <c r="B5377" s="16">
        <v>2</v>
      </c>
      <c r="C5377" s="16">
        <v>36</v>
      </c>
      <c r="D5377" s="27">
        <v>0.55000000000000004</v>
      </c>
      <c r="E5377" s="16" t="str">
        <f t="shared" si="83"/>
        <v>12236</v>
      </c>
    </row>
    <row r="5378" spans="1:5" x14ac:dyDescent="0.25">
      <c r="A5378" s="16">
        <v>12</v>
      </c>
      <c r="B5378" s="16">
        <v>2</v>
      </c>
      <c r="C5378" s="16">
        <v>37</v>
      </c>
      <c r="D5378" s="27">
        <v>0.3</v>
      </c>
      <c r="E5378" s="16" t="str">
        <f t="shared" si="83"/>
        <v>12237</v>
      </c>
    </row>
    <row r="5379" spans="1:5" x14ac:dyDescent="0.25">
      <c r="A5379" s="16">
        <v>12</v>
      </c>
      <c r="B5379" s="16">
        <v>2</v>
      </c>
      <c r="C5379" s="16">
        <v>38</v>
      </c>
      <c r="D5379" s="27">
        <v>0.70000000000000007</v>
      </c>
      <c r="E5379" s="16" t="str">
        <f t="shared" ref="E5379:E5442" si="84">A5379&amp;B5379&amp;C5379</f>
        <v>12238</v>
      </c>
    </row>
    <row r="5380" spans="1:5" x14ac:dyDescent="0.25">
      <c r="A5380" s="16">
        <v>12</v>
      </c>
      <c r="B5380" s="16">
        <v>2</v>
      </c>
      <c r="C5380" s="16">
        <v>39</v>
      </c>
      <c r="D5380" s="27">
        <v>0.5</v>
      </c>
      <c r="E5380" s="16" t="str">
        <f t="shared" si="84"/>
        <v>12239</v>
      </c>
    </row>
    <row r="5381" spans="1:5" x14ac:dyDescent="0.25">
      <c r="A5381" s="16">
        <v>12</v>
      </c>
      <c r="B5381" s="16">
        <v>2</v>
      </c>
      <c r="C5381" s="16">
        <v>40</v>
      </c>
      <c r="D5381" s="27">
        <v>0.5</v>
      </c>
      <c r="E5381" s="16" t="str">
        <f t="shared" si="84"/>
        <v>12240</v>
      </c>
    </row>
    <row r="5382" spans="1:5" x14ac:dyDescent="0.25">
      <c r="A5382" s="16">
        <v>12</v>
      </c>
      <c r="B5382" s="16">
        <v>2</v>
      </c>
      <c r="C5382" s="16">
        <v>41</v>
      </c>
      <c r="D5382" s="27">
        <v>0.5</v>
      </c>
      <c r="E5382" s="16" t="str">
        <f t="shared" si="84"/>
        <v>12241</v>
      </c>
    </row>
    <row r="5383" spans="1:5" x14ac:dyDescent="0.25">
      <c r="A5383" s="16">
        <v>12</v>
      </c>
      <c r="B5383" s="16">
        <v>2</v>
      </c>
      <c r="C5383" s="16">
        <v>42</v>
      </c>
      <c r="D5383" s="27">
        <v>0.5</v>
      </c>
      <c r="E5383" s="16" t="str">
        <f t="shared" si="84"/>
        <v>12242</v>
      </c>
    </row>
    <row r="5384" spans="1:5" x14ac:dyDescent="0.25">
      <c r="A5384" s="16">
        <v>12</v>
      </c>
      <c r="B5384" s="16">
        <v>2</v>
      </c>
      <c r="C5384" s="16">
        <v>43</v>
      </c>
      <c r="D5384" s="27">
        <v>0.5</v>
      </c>
      <c r="E5384" s="16" t="str">
        <f t="shared" si="84"/>
        <v>12243</v>
      </c>
    </row>
    <row r="5385" spans="1:5" x14ac:dyDescent="0.25">
      <c r="A5385" s="16">
        <v>12</v>
      </c>
      <c r="B5385" s="16">
        <v>2</v>
      </c>
      <c r="C5385" s="16">
        <v>44</v>
      </c>
      <c r="D5385" s="27">
        <v>0.5</v>
      </c>
      <c r="E5385" s="16" t="str">
        <f t="shared" si="84"/>
        <v>12244</v>
      </c>
    </row>
    <row r="5386" spans="1:5" x14ac:dyDescent="0.25">
      <c r="A5386" s="16">
        <v>12</v>
      </c>
      <c r="B5386" s="16">
        <v>2</v>
      </c>
      <c r="C5386" s="16">
        <v>45</v>
      </c>
      <c r="D5386" s="27">
        <v>0.5</v>
      </c>
      <c r="E5386" s="16" t="str">
        <f t="shared" si="84"/>
        <v>12245</v>
      </c>
    </row>
    <row r="5387" spans="1:5" x14ac:dyDescent="0.25">
      <c r="A5387" s="16">
        <v>12</v>
      </c>
      <c r="B5387" s="16">
        <v>2</v>
      </c>
      <c r="C5387" s="16">
        <v>46</v>
      </c>
      <c r="D5387" s="27">
        <v>0.5</v>
      </c>
      <c r="E5387" s="16" t="str">
        <f t="shared" si="84"/>
        <v>12246</v>
      </c>
    </row>
    <row r="5388" spans="1:5" x14ac:dyDescent="0.25">
      <c r="A5388" s="16">
        <v>12</v>
      </c>
      <c r="B5388" s="16">
        <v>2</v>
      </c>
      <c r="C5388" s="16">
        <v>47</v>
      </c>
      <c r="D5388" s="27">
        <v>0.5</v>
      </c>
      <c r="E5388" s="16" t="str">
        <f t="shared" si="84"/>
        <v>12247</v>
      </c>
    </row>
    <row r="5389" spans="1:5" x14ac:dyDescent="0.25">
      <c r="A5389" s="16">
        <v>12</v>
      </c>
      <c r="B5389" s="16">
        <v>2</v>
      </c>
      <c r="C5389" s="16">
        <v>48</v>
      </c>
      <c r="D5389" s="27">
        <v>0.55000000000000004</v>
      </c>
      <c r="E5389" s="16" t="str">
        <f t="shared" si="84"/>
        <v>12248</v>
      </c>
    </row>
    <row r="5390" spans="1:5" x14ac:dyDescent="0.25">
      <c r="A5390" s="16">
        <v>12</v>
      </c>
      <c r="B5390" s="16">
        <v>2</v>
      </c>
      <c r="C5390" s="16">
        <v>49</v>
      </c>
      <c r="D5390" s="27">
        <v>0.35000000000000003</v>
      </c>
      <c r="E5390" s="16" t="str">
        <f t="shared" si="84"/>
        <v>12249</v>
      </c>
    </row>
    <row r="5391" spans="1:5" x14ac:dyDescent="0.25">
      <c r="A5391" s="16">
        <v>12</v>
      </c>
      <c r="B5391" s="16">
        <v>2</v>
      </c>
      <c r="C5391" s="16">
        <v>50</v>
      </c>
      <c r="D5391" s="27">
        <v>0.45</v>
      </c>
      <c r="E5391" s="16" t="str">
        <f t="shared" si="84"/>
        <v>12250</v>
      </c>
    </row>
    <row r="5392" spans="1:5" x14ac:dyDescent="0.25">
      <c r="A5392" s="16">
        <v>12</v>
      </c>
      <c r="B5392" s="16">
        <v>2</v>
      </c>
      <c r="C5392" s="16">
        <v>51</v>
      </c>
      <c r="D5392" s="27">
        <v>0.45</v>
      </c>
      <c r="E5392" s="16" t="str">
        <f t="shared" si="84"/>
        <v>12251</v>
      </c>
    </row>
    <row r="5393" spans="1:5" x14ac:dyDescent="0.25">
      <c r="A5393" s="16">
        <v>12</v>
      </c>
      <c r="B5393" s="16">
        <v>2</v>
      </c>
      <c r="C5393" s="16">
        <v>52</v>
      </c>
      <c r="D5393" s="27">
        <v>0.45</v>
      </c>
      <c r="E5393" s="16" t="str">
        <f t="shared" si="84"/>
        <v>12252</v>
      </c>
    </row>
    <row r="5394" spans="1:5" x14ac:dyDescent="0.25">
      <c r="A5394" s="16">
        <v>12</v>
      </c>
      <c r="B5394" s="16">
        <v>2</v>
      </c>
      <c r="C5394" s="16">
        <v>53</v>
      </c>
      <c r="D5394" s="27">
        <v>0.45</v>
      </c>
      <c r="E5394" s="16" t="str">
        <f t="shared" si="84"/>
        <v>12253</v>
      </c>
    </row>
    <row r="5395" spans="1:5" x14ac:dyDescent="0.25">
      <c r="A5395" s="16">
        <v>12</v>
      </c>
      <c r="B5395" s="16">
        <v>2</v>
      </c>
      <c r="C5395" s="16">
        <v>54</v>
      </c>
      <c r="D5395" s="27">
        <v>0.45</v>
      </c>
      <c r="E5395" s="16" t="str">
        <f t="shared" si="84"/>
        <v>12254</v>
      </c>
    </row>
    <row r="5396" spans="1:5" x14ac:dyDescent="0.25">
      <c r="A5396" s="16">
        <v>12</v>
      </c>
      <c r="B5396" s="16">
        <v>2</v>
      </c>
      <c r="C5396" s="16">
        <v>55</v>
      </c>
      <c r="D5396" s="27">
        <v>0.45</v>
      </c>
      <c r="E5396" s="16" t="str">
        <f t="shared" si="84"/>
        <v>12255</v>
      </c>
    </row>
    <row r="5397" spans="1:5" x14ac:dyDescent="0.25">
      <c r="A5397" s="16">
        <v>12</v>
      </c>
      <c r="B5397" s="16">
        <v>2</v>
      </c>
      <c r="C5397" s="16">
        <v>56</v>
      </c>
      <c r="D5397" s="27">
        <v>0.45</v>
      </c>
      <c r="E5397" s="16" t="str">
        <f t="shared" si="84"/>
        <v>12256</v>
      </c>
    </row>
    <row r="5398" spans="1:5" x14ac:dyDescent="0.25">
      <c r="A5398" s="16">
        <v>12</v>
      </c>
      <c r="B5398" s="16">
        <v>2</v>
      </c>
      <c r="C5398" s="16">
        <v>57</v>
      </c>
      <c r="D5398" s="27">
        <v>0.45</v>
      </c>
      <c r="E5398" s="16" t="str">
        <f t="shared" si="84"/>
        <v>12257</v>
      </c>
    </row>
    <row r="5399" spans="1:5" x14ac:dyDescent="0.25">
      <c r="A5399" s="16">
        <v>12</v>
      </c>
      <c r="B5399" s="16">
        <v>2</v>
      </c>
      <c r="C5399" s="16">
        <v>58</v>
      </c>
      <c r="D5399" s="27">
        <v>0.45</v>
      </c>
      <c r="E5399" s="16" t="str">
        <f t="shared" si="84"/>
        <v>12258</v>
      </c>
    </row>
    <row r="5400" spans="1:5" x14ac:dyDescent="0.25">
      <c r="A5400" s="16">
        <v>12</v>
      </c>
      <c r="B5400" s="16">
        <v>2</v>
      </c>
      <c r="C5400" s="16">
        <v>59</v>
      </c>
      <c r="D5400" s="27">
        <v>0.45</v>
      </c>
      <c r="E5400" s="16" t="str">
        <f t="shared" si="84"/>
        <v>12259</v>
      </c>
    </row>
    <row r="5401" spans="1:5" x14ac:dyDescent="0.25">
      <c r="A5401" s="16">
        <v>12</v>
      </c>
      <c r="B5401" s="16">
        <v>2</v>
      </c>
      <c r="C5401" s="16">
        <v>60</v>
      </c>
      <c r="D5401" s="27">
        <v>0.45</v>
      </c>
      <c r="E5401" s="16" t="str">
        <f t="shared" si="84"/>
        <v>12260</v>
      </c>
    </row>
    <row r="5402" spans="1:5" x14ac:dyDescent="0.25">
      <c r="A5402" s="16">
        <v>12</v>
      </c>
      <c r="B5402" s="16">
        <v>3</v>
      </c>
      <c r="C5402" s="16">
        <v>1</v>
      </c>
      <c r="D5402" s="27">
        <v>0.45</v>
      </c>
      <c r="E5402" s="16" t="str">
        <f t="shared" si="84"/>
        <v>1231</v>
      </c>
    </row>
    <row r="5403" spans="1:5" x14ac:dyDescent="0.25">
      <c r="A5403" s="16">
        <v>12</v>
      </c>
      <c r="B5403" s="16">
        <v>3</v>
      </c>
      <c r="C5403" s="16">
        <v>2</v>
      </c>
      <c r="D5403" s="27">
        <v>0.45</v>
      </c>
      <c r="E5403" s="16" t="str">
        <f t="shared" si="84"/>
        <v>1232</v>
      </c>
    </row>
    <row r="5404" spans="1:5" x14ac:dyDescent="0.25">
      <c r="A5404" s="16">
        <v>12</v>
      </c>
      <c r="B5404" s="16">
        <v>3</v>
      </c>
      <c r="C5404" s="16">
        <v>3</v>
      </c>
      <c r="D5404" s="27">
        <v>0.45</v>
      </c>
      <c r="E5404" s="16" t="str">
        <f t="shared" si="84"/>
        <v>1233</v>
      </c>
    </row>
    <row r="5405" spans="1:5" x14ac:dyDescent="0.25">
      <c r="A5405" s="16">
        <v>12</v>
      </c>
      <c r="B5405" s="16">
        <v>3</v>
      </c>
      <c r="C5405" s="16">
        <v>4</v>
      </c>
      <c r="D5405" s="27">
        <v>0.45</v>
      </c>
      <c r="E5405" s="16" t="str">
        <f t="shared" si="84"/>
        <v>1234</v>
      </c>
    </row>
    <row r="5406" spans="1:5" x14ac:dyDescent="0.25">
      <c r="A5406" s="16">
        <v>12</v>
      </c>
      <c r="B5406" s="16">
        <v>3</v>
      </c>
      <c r="C5406" s="16">
        <v>5</v>
      </c>
      <c r="D5406" s="27">
        <v>0.45</v>
      </c>
      <c r="E5406" s="16" t="str">
        <f t="shared" si="84"/>
        <v>1235</v>
      </c>
    </row>
    <row r="5407" spans="1:5" x14ac:dyDescent="0.25">
      <c r="A5407" s="16">
        <v>12</v>
      </c>
      <c r="B5407" s="16">
        <v>3</v>
      </c>
      <c r="C5407" s="16">
        <v>6</v>
      </c>
      <c r="D5407" s="27">
        <v>0.45</v>
      </c>
      <c r="E5407" s="16" t="str">
        <f t="shared" si="84"/>
        <v>1236</v>
      </c>
    </row>
    <row r="5408" spans="1:5" x14ac:dyDescent="0.25">
      <c r="A5408" s="16">
        <v>12</v>
      </c>
      <c r="B5408" s="16">
        <v>3</v>
      </c>
      <c r="C5408" s="16">
        <v>7</v>
      </c>
      <c r="D5408" s="27">
        <v>0.45</v>
      </c>
      <c r="E5408" s="16" t="str">
        <f t="shared" si="84"/>
        <v>1237</v>
      </c>
    </row>
    <row r="5409" spans="1:5" x14ac:dyDescent="0.25">
      <c r="A5409" s="16">
        <v>12</v>
      </c>
      <c r="B5409" s="16">
        <v>3</v>
      </c>
      <c r="C5409" s="16">
        <v>8</v>
      </c>
      <c r="D5409" s="27">
        <v>0.45</v>
      </c>
      <c r="E5409" s="16" t="str">
        <f t="shared" si="84"/>
        <v>1238</v>
      </c>
    </row>
    <row r="5410" spans="1:5" x14ac:dyDescent="0.25">
      <c r="A5410" s="16">
        <v>12</v>
      </c>
      <c r="B5410" s="16">
        <v>3</v>
      </c>
      <c r="C5410" s="16">
        <v>9</v>
      </c>
      <c r="D5410" s="27">
        <v>0.45</v>
      </c>
      <c r="E5410" s="16" t="str">
        <f t="shared" si="84"/>
        <v>1239</v>
      </c>
    </row>
    <row r="5411" spans="1:5" x14ac:dyDescent="0.25">
      <c r="A5411" s="16">
        <v>12</v>
      </c>
      <c r="B5411" s="16">
        <v>3</v>
      </c>
      <c r="C5411" s="16">
        <v>10</v>
      </c>
      <c r="D5411" s="27">
        <v>0.35000000000000003</v>
      </c>
      <c r="E5411" s="16" t="str">
        <f t="shared" si="84"/>
        <v>12310</v>
      </c>
    </row>
    <row r="5412" spans="1:5" x14ac:dyDescent="0.25">
      <c r="A5412" s="16">
        <v>12</v>
      </c>
      <c r="B5412" s="16">
        <v>3</v>
      </c>
      <c r="C5412" s="16">
        <v>11</v>
      </c>
      <c r="D5412" s="27">
        <v>0.55000000000000004</v>
      </c>
      <c r="E5412" s="16" t="str">
        <f t="shared" si="84"/>
        <v>12311</v>
      </c>
    </row>
    <row r="5413" spans="1:5" x14ac:dyDescent="0.25">
      <c r="A5413" s="16">
        <v>12</v>
      </c>
      <c r="B5413" s="16">
        <v>3</v>
      </c>
      <c r="C5413" s="16">
        <v>12</v>
      </c>
      <c r="D5413" s="27">
        <v>0.45</v>
      </c>
      <c r="E5413" s="16" t="str">
        <f t="shared" si="84"/>
        <v>12312</v>
      </c>
    </row>
    <row r="5414" spans="1:5" x14ac:dyDescent="0.25">
      <c r="A5414" s="16">
        <v>12</v>
      </c>
      <c r="B5414" s="16">
        <v>3</v>
      </c>
      <c r="C5414" s="16">
        <v>13</v>
      </c>
      <c r="D5414" s="27">
        <v>0.45</v>
      </c>
      <c r="E5414" s="16" t="str">
        <f t="shared" si="84"/>
        <v>12313</v>
      </c>
    </row>
    <row r="5415" spans="1:5" x14ac:dyDescent="0.25">
      <c r="A5415" s="16">
        <v>12</v>
      </c>
      <c r="B5415" s="16">
        <v>3</v>
      </c>
      <c r="C5415" s="16">
        <v>14</v>
      </c>
      <c r="D5415" s="27">
        <v>0.45</v>
      </c>
      <c r="E5415" s="16" t="str">
        <f t="shared" si="84"/>
        <v>12314</v>
      </c>
    </row>
    <row r="5416" spans="1:5" x14ac:dyDescent="0.25">
      <c r="A5416" s="16">
        <v>12</v>
      </c>
      <c r="B5416" s="16">
        <v>3</v>
      </c>
      <c r="C5416" s="16">
        <v>15</v>
      </c>
      <c r="D5416" s="27">
        <v>0.45</v>
      </c>
      <c r="E5416" s="16" t="str">
        <f t="shared" si="84"/>
        <v>12315</v>
      </c>
    </row>
    <row r="5417" spans="1:5" x14ac:dyDescent="0.25">
      <c r="A5417" s="16">
        <v>12</v>
      </c>
      <c r="B5417" s="16">
        <v>3</v>
      </c>
      <c r="C5417" s="16">
        <v>16</v>
      </c>
      <c r="D5417" s="27">
        <v>0.45</v>
      </c>
      <c r="E5417" s="16" t="str">
        <f t="shared" si="84"/>
        <v>12316</v>
      </c>
    </row>
    <row r="5418" spans="1:5" x14ac:dyDescent="0.25">
      <c r="A5418" s="16">
        <v>12</v>
      </c>
      <c r="B5418" s="16">
        <v>3</v>
      </c>
      <c r="C5418" s="16">
        <v>17</v>
      </c>
      <c r="D5418" s="27">
        <v>0.45</v>
      </c>
      <c r="E5418" s="16" t="str">
        <f t="shared" si="84"/>
        <v>12317</v>
      </c>
    </row>
    <row r="5419" spans="1:5" x14ac:dyDescent="0.25">
      <c r="A5419" s="16">
        <v>12</v>
      </c>
      <c r="B5419" s="16">
        <v>3</v>
      </c>
      <c r="C5419" s="16">
        <v>18</v>
      </c>
      <c r="D5419" s="27">
        <v>0.45</v>
      </c>
      <c r="E5419" s="16" t="str">
        <f t="shared" si="84"/>
        <v>12318</v>
      </c>
    </row>
    <row r="5420" spans="1:5" x14ac:dyDescent="0.25">
      <c r="A5420" s="16">
        <v>12</v>
      </c>
      <c r="B5420" s="16">
        <v>3</v>
      </c>
      <c r="C5420" s="16">
        <v>19</v>
      </c>
      <c r="D5420" s="27">
        <v>0.45</v>
      </c>
      <c r="E5420" s="16" t="str">
        <f t="shared" si="84"/>
        <v>12319</v>
      </c>
    </row>
    <row r="5421" spans="1:5" x14ac:dyDescent="0.25">
      <c r="A5421" s="16">
        <v>12</v>
      </c>
      <c r="B5421" s="16">
        <v>3</v>
      </c>
      <c r="C5421" s="16">
        <v>20</v>
      </c>
      <c r="D5421" s="27">
        <v>0.45</v>
      </c>
      <c r="E5421" s="16" t="str">
        <f t="shared" si="84"/>
        <v>12320</v>
      </c>
    </row>
    <row r="5422" spans="1:5" x14ac:dyDescent="0.25">
      <c r="A5422" s="16">
        <v>12</v>
      </c>
      <c r="B5422" s="16">
        <v>3</v>
      </c>
      <c r="C5422" s="16">
        <v>21</v>
      </c>
      <c r="D5422" s="27">
        <v>0.45</v>
      </c>
      <c r="E5422" s="16" t="str">
        <f t="shared" si="84"/>
        <v>12321</v>
      </c>
    </row>
    <row r="5423" spans="1:5" x14ac:dyDescent="0.25">
      <c r="A5423" s="16">
        <v>12</v>
      </c>
      <c r="B5423" s="16">
        <v>3</v>
      </c>
      <c r="C5423" s="16">
        <v>22</v>
      </c>
      <c r="D5423" s="27">
        <v>0.45</v>
      </c>
      <c r="E5423" s="16" t="str">
        <f t="shared" si="84"/>
        <v>12322</v>
      </c>
    </row>
    <row r="5424" spans="1:5" x14ac:dyDescent="0.25">
      <c r="A5424" s="16">
        <v>12</v>
      </c>
      <c r="B5424" s="16">
        <v>3</v>
      </c>
      <c r="C5424" s="16">
        <v>23</v>
      </c>
      <c r="D5424" s="27">
        <v>0.45</v>
      </c>
      <c r="E5424" s="16" t="str">
        <f t="shared" si="84"/>
        <v>12323</v>
      </c>
    </row>
    <row r="5425" spans="1:5" x14ac:dyDescent="0.25">
      <c r="A5425" s="16">
        <v>12</v>
      </c>
      <c r="B5425" s="16">
        <v>3</v>
      </c>
      <c r="C5425" s="16">
        <v>24</v>
      </c>
      <c r="D5425" s="27">
        <v>0.65</v>
      </c>
      <c r="E5425" s="16" t="str">
        <f t="shared" si="84"/>
        <v>12324</v>
      </c>
    </row>
    <row r="5426" spans="1:5" x14ac:dyDescent="0.25">
      <c r="A5426" s="16">
        <v>12</v>
      </c>
      <c r="B5426" s="16">
        <v>3</v>
      </c>
      <c r="C5426" s="16">
        <v>25</v>
      </c>
      <c r="D5426" s="27">
        <v>0.15</v>
      </c>
      <c r="E5426" s="16" t="str">
        <f t="shared" si="84"/>
        <v>12325</v>
      </c>
    </row>
    <row r="5427" spans="1:5" x14ac:dyDescent="0.25">
      <c r="A5427" s="16">
        <v>12</v>
      </c>
      <c r="B5427" s="16">
        <v>3</v>
      </c>
      <c r="C5427" s="16">
        <v>26</v>
      </c>
      <c r="D5427" s="27">
        <v>0.4</v>
      </c>
      <c r="E5427" s="16" t="str">
        <f t="shared" si="84"/>
        <v>12326</v>
      </c>
    </row>
    <row r="5428" spans="1:5" x14ac:dyDescent="0.25">
      <c r="A5428" s="16">
        <v>12</v>
      </c>
      <c r="B5428" s="16">
        <v>3</v>
      </c>
      <c r="C5428" s="16">
        <v>27</v>
      </c>
      <c r="D5428" s="27">
        <v>0.2</v>
      </c>
      <c r="E5428" s="16" t="str">
        <f t="shared" si="84"/>
        <v>12327</v>
      </c>
    </row>
    <row r="5429" spans="1:5" x14ac:dyDescent="0.25">
      <c r="A5429" s="16">
        <v>12</v>
      </c>
      <c r="B5429" s="16">
        <v>3</v>
      </c>
      <c r="C5429" s="16">
        <v>28</v>
      </c>
      <c r="D5429" s="27">
        <v>0.8</v>
      </c>
      <c r="E5429" s="16" t="str">
        <f t="shared" si="84"/>
        <v>12328</v>
      </c>
    </row>
    <row r="5430" spans="1:5" x14ac:dyDescent="0.25">
      <c r="A5430" s="16">
        <v>12</v>
      </c>
      <c r="B5430" s="16">
        <v>3</v>
      </c>
      <c r="C5430" s="16">
        <v>29</v>
      </c>
      <c r="D5430" s="27">
        <v>0.5</v>
      </c>
      <c r="E5430" s="16" t="str">
        <f t="shared" si="84"/>
        <v>12329</v>
      </c>
    </row>
    <row r="5431" spans="1:5" x14ac:dyDescent="0.25">
      <c r="A5431" s="16">
        <v>12</v>
      </c>
      <c r="B5431" s="16">
        <v>3</v>
      </c>
      <c r="C5431" s="16">
        <v>30</v>
      </c>
      <c r="D5431" s="27">
        <v>0.5</v>
      </c>
      <c r="E5431" s="16" t="str">
        <f t="shared" si="84"/>
        <v>12330</v>
      </c>
    </row>
    <row r="5432" spans="1:5" x14ac:dyDescent="0.25">
      <c r="A5432" s="16">
        <v>12</v>
      </c>
      <c r="B5432" s="16">
        <v>3</v>
      </c>
      <c r="C5432" s="16">
        <v>31</v>
      </c>
      <c r="D5432" s="27">
        <v>0.5</v>
      </c>
      <c r="E5432" s="16" t="str">
        <f t="shared" si="84"/>
        <v>12331</v>
      </c>
    </row>
    <row r="5433" spans="1:5" x14ac:dyDescent="0.25">
      <c r="A5433" s="16">
        <v>12</v>
      </c>
      <c r="B5433" s="16">
        <v>3</v>
      </c>
      <c r="C5433" s="16">
        <v>32</v>
      </c>
      <c r="D5433" s="27">
        <v>0.5</v>
      </c>
      <c r="E5433" s="16" t="str">
        <f t="shared" si="84"/>
        <v>12332</v>
      </c>
    </row>
    <row r="5434" spans="1:5" x14ac:dyDescent="0.25">
      <c r="A5434" s="16">
        <v>12</v>
      </c>
      <c r="B5434" s="16">
        <v>3</v>
      </c>
      <c r="C5434" s="16">
        <v>33</v>
      </c>
      <c r="D5434" s="27">
        <v>0.5</v>
      </c>
      <c r="E5434" s="16" t="str">
        <f t="shared" si="84"/>
        <v>12333</v>
      </c>
    </row>
    <row r="5435" spans="1:5" x14ac:dyDescent="0.25">
      <c r="A5435" s="16">
        <v>12</v>
      </c>
      <c r="B5435" s="16">
        <v>3</v>
      </c>
      <c r="C5435" s="16">
        <v>34</v>
      </c>
      <c r="D5435" s="27">
        <v>0.5</v>
      </c>
      <c r="E5435" s="16" t="str">
        <f t="shared" si="84"/>
        <v>12334</v>
      </c>
    </row>
    <row r="5436" spans="1:5" x14ac:dyDescent="0.25">
      <c r="A5436" s="16">
        <v>12</v>
      </c>
      <c r="B5436" s="16">
        <v>3</v>
      </c>
      <c r="C5436" s="16">
        <v>35</v>
      </c>
      <c r="D5436" s="27">
        <v>0.5</v>
      </c>
      <c r="E5436" s="16" t="str">
        <f t="shared" si="84"/>
        <v>12335</v>
      </c>
    </row>
    <row r="5437" spans="1:5" x14ac:dyDescent="0.25">
      <c r="A5437" s="16">
        <v>12</v>
      </c>
      <c r="B5437" s="16">
        <v>3</v>
      </c>
      <c r="C5437" s="16">
        <v>36</v>
      </c>
      <c r="D5437" s="27">
        <v>0.5</v>
      </c>
      <c r="E5437" s="16" t="str">
        <f t="shared" si="84"/>
        <v>12336</v>
      </c>
    </row>
    <row r="5438" spans="1:5" x14ac:dyDescent="0.25">
      <c r="A5438" s="16">
        <v>12</v>
      </c>
      <c r="B5438" s="16">
        <v>3</v>
      </c>
      <c r="C5438" s="16">
        <v>37</v>
      </c>
      <c r="D5438" s="27">
        <v>0.5</v>
      </c>
      <c r="E5438" s="16" t="str">
        <f t="shared" si="84"/>
        <v>12337</v>
      </c>
    </row>
    <row r="5439" spans="1:5" x14ac:dyDescent="0.25">
      <c r="A5439" s="16">
        <v>12</v>
      </c>
      <c r="B5439" s="16">
        <v>3</v>
      </c>
      <c r="C5439" s="16">
        <v>38</v>
      </c>
      <c r="D5439" s="27">
        <v>0.5</v>
      </c>
      <c r="E5439" s="16" t="str">
        <f t="shared" si="84"/>
        <v>12338</v>
      </c>
    </row>
    <row r="5440" spans="1:5" x14ac:dyDescent="0.25">
      <c r="A5440" s="16">
        <v>12</v>
      </c>
      <c r="B5440" s="16">
        <v>3</v>
      </c>
      <c r="C5440" s="16">
        <v>39</v>
      </c>
      <c r="D5440" s="27">
        <v>0.4</v>
      </c>
      <c r="E5440" s="16" t="str">
        <f t="shared" si="84"/>
        <v>12339</v>
      </c>
    </row>
    <row r="5441" spans="1:5" x14ac:dyDescent="0.25">
      <c r="A5441" s="16">
        <v>12</v>
      </c>
      <c r="B5441" s="16">
        <v>3</v>
      </c>
      <c r="C5441" s="16">
        <v>40</v>
      </c>
      <c r="D5441" s="27">
        <v>0.6</v>
      </c>
      <c r="E5441" s="16" t="str">
        <f t="shared" si="84"/>
        <v>12340</v>
      </c>
    </row>
    <row r="5442" spans="1:5" x14ac:dyDescent="0.25">
      <c r="A5442" s="16">
        <v>12</v>
      </c>
      <c r="B5442" s="16">
        <v>3</v>
      </c>
      <c r="C5442" s="16">
        <v>41</v>
      </c>
      <c r="D5442" s="27">
        <v>0.5</v>
      </c>
      <c r="E5442" s="16" t="str">
        <f t="shared" si="84"/>
        <v>12341</v>
      </c>
    </row>
    <row r="5443" spans="1:5" x14ac:dyDescent="0.25">
      <c r="A5443" s="16">
        <v>12</v>
      </c>
      <c r="B5443" s="16">
        <v>3</v>
      </c>
      <c r="C5443" s="16">
        <v>42</v>
      </c>
      <c r="D5443" s="27">
        <v>0.5</v>
      </c>
      <c r="E5443" s="16" t="str">
        <f t="shared" ref="E5443:E5506" si="85">A5443&amp;B5443&amp;C5443</f>
        <v>12342</v>
      </c>
    </row>
    <row r="5444" spans="1:5" x14ac:dyDescent="0.25">
      <c r="A5444" s="16">
        <v>12</v>
      </c>
      <c r="B5444" s="16">
        <v>3</v>
      </c>
      <c r="C5444" s="16">
        <v>43</v>
      </c>
      <c r="D5444" s="27">
        <v>0.5</v>
      </c>
      <c r="E5444" s="16" t="str">
        <f t="shared" si="85"/>
        <v>12343</v>
      </c>
    </row>
    <row r="5445" spans="1:5" x14ac:dyDescent="0.25">
      <c r="A5445" s="16">
        <v>12</v>
      </c>
      <c r="B5445" s="16">
        <v>3</v>
      </c>
      <c r="C5445" s="16">
        <v>44</v>
      </c>
      <c r="D5445" s="27">
        <v>0.5</v>
      </c>
      <c r="E5445" s="16" t="str">
        <f t="shared" si="85"/>
        <v>12344</v>
      </c>
    </row>
    <row r="5446" spans="1:5" x14ac:dyDescent="0.25">
      <c r="A5446" s="16">
        <v>12</v>
      </c>
      <c r="B5446" s="16">
        <v>3</v>
      </c>
      <c r="C5446" s="16">
        <v>45</v>
      </c>
      <c r="D5446" s="27">
        <v>0.5</v>
      </c>
      <c r="E5446" s="16" t="str">
        <f t="shared" si="85"/>
        <v>12345</v>
      </c>
    </row>
    <row r="5447" spans="1:5" x14ac:dyDescent="0.25">
      <c r="A5447" s="16">
        <v>12</v>
      </c>
      <c r="B5447" s="16">
        <v>3</v>
      </c>
      <c r="C5447" s="16">
        <v>46</v>
      </c>
      <c r="D5447" s="27">
        <v>0.5</v>
      </c>
      <c r="E5447" s="16" t="str">
        <f t="shared" si="85"/>
        <v>12346</v>
      </c>
    </row>
    <row r="5448" spans="1:5" x14ac:dyDescent="0.25">
      <c r="A5448" s="16">
        <v>12</v>
      </c>
      <c r="B5448" s="16">
        <v>3</v>
      </c>
      <c r="C5448" s="16">
        <v>47</v>
      </c>
      <c r="D5448" s="27">
        <v>0.5</v>
      </c>
      <c r="E5448" s="16" t="str">
        <f t="shared" si="85"/>
        <v>12347</v>
      </c>
    </row>
    <row r="5449" spans="1:5" x14ac:dyDescent="0.25">
      <c r="A5449" s="16">
        <v>12</v>
      </c>
      <c r="B5449" s="16">
        <v>3</v>
      </c>
      <c r="C5449" s="16">
        <v>48</v>
      </c>
      <c r="D5449" s="27">
        <v>0.5</v>
      </c>
      <c r="E5449" s="16" t="str">
        <f t="shared" si="85"/>
        <v>12348</v>
      </c>
    </row>
    <row r="5450" spans="1:5" x14ac:dyDescent="0.25">
      <c r="A5450" s="16">
        <v>12</v>
      </c>
      <c r="B5450" s="16">
        <v>3</v>
      </c>
      <c r="C5450" s="16">
        <v>49</v>
      </c>
      <c r="D5450" s="27">
        <v>0.5</v>
      </c>
      <c r="E5450" s="16" t="str">
        <f t="shared" si="85"/>
        <v>12349</v>
      </c>
    </row>
    <row r="5451" spans="1:5" x14ac:dyDescent="0.25">
      <c r="A5451" s="16">
        <v>12</v>
      </c>
      <c r="B5451" s="16">
        <v>3</v>
      </c>
      <c r="C5451" s="16">
        <v>50</v>
      </c>
      <c r="D5451" s="27">
        <v>0.5</v>
      </c>
      <c r="E5451" s="16" t="str">
        <f t="shared" si="85"/>
        <v>12350</v>
      </c>
    </row>
    <row r="5452" spans="1:5" x14ac:dyDescent="0.25">
      <c r="A5452" s="16">
        <v>12</v>
      </c>
      <c r="B5452" s="16">
        <v>3</v>
      </c>
      <c r="C5452" s="16">
        <v>51</v>
      </c>
      <c r="D5452" s="27">
        <v>0.5</v>
      </c>
      <c r="E5452" s="16" t="str">
        <f t="shared" si="85"/>
        <v>12351</v>
      </c>
    </row>
    <row r="5453" spans="1:5" x14ac:dyDescent="0.25">
      <c r="A5453" s="16">
        <v>12</v>
      </c>
      <c r="B5453" s="16">
        <v>3</v>
      </c>
      <c r="C5453" s="16">
        <v>52</v>
      </c>
      <c r="D5453" s="27">
        <v>0.5</v>
      </c>
      <c r="E5453" s="16" t="str">
        <f t="shared" si="85"/>
        <v>12352</v>
      </c>
    </row>
    <row r="5454" spans="1:5" x14ac:dyDescent="0.25">
      <c r="A5454" s="16">
        <v>12</v>
      </c>
      <c r="B5454" s="16">
        <v>3</v>
      </c>
      <c r="C5454" s="16">
        <v>53</v>
      </c>
      <c r="D5454" s="27">
        <v>0.5</v>
      </c>
      <c r="E5454" s="16" t="str">
        <f t="shared" si="85"/>
        <v>12353</v>
      </c>
    </row>
    <row r="5455" spans="1:5" x14ac:dyDescent="0.25">
      <c r="A5455" s="16">
        <v>12</v>
      </c>
      <c r="B5455" s="16">
        <v>3</v>
      </c>
      <c r="C5455" s="16">
        <v>54</v>
      </c>
      <c r="D5455" s="27">
        <v>0.5</v>
      </c>
      <c r="E5455" s="16" t="str">
        <f t="shared" si="85"/>
        <v>12354</v>
      </c>
    </row>
    <row r="5456" spans="1:5" x14ac:dyDescent="0.25">
      <c r="A5456" s="16">
        <v>12</v>
      </c>
      <c r="B5456" s="16">
        <v>3</v>
      </c>
      <c r="C5456" s="16">
        <v>55</v>
      </c>
      <c r="D5456" s="27">
        <v>0.5</v>
      </c>
      <c r="E5456" s="16" t="str">
        <f t="shared" si="85"/>
        <v>12355</v>
      </c>
    </row>
    <row r="5457" spans="1:5" x14ac:dyDescent="0.25">
      <c r="A5457" s="16">
        <v>12</v>
      </c>
      <c r="B5457" s="16">
        <v>3</v>
      </c>
      <c r="C5457" s="16">
        <v>56</v>
      </c>
      <c r="D5457" s="27">
        <v>0.5</v>
      </c>
      <c r="E5457" s="16" t="str">
        <f t="shared" si="85"/>
        <v>12356</v>
      </c>
    </row>
    <row r="5458" spans="1:5" x14ac:dyDescent="0.25">
      <c r="A5458" s="16">
        <v>12</v>
      </c>
      <c r="B5458" s="16">
        <v>3</v>
      </c>
      <c r="C5458" s="16">
        <v>57</v>
      </c>
      <c r="D5458" s="27">
        <v>0.5</v>
      </c>
      <c r="E5458" s="16" t="str">
        <f t="shared" si="85"/>
        <v>12357</v>
      </c>
    </row>
    <row r="5459" spans="1:5" x14ac:dyDescent="0.25">
      <c r="A5459" s="16">
        <v>12</v>
      </c>
      <c r="B5459" s="16">
        <v>3</v>
      </c>
      <c r="C5459" s="16">
        <v>58</v>
      </c>
      <c r="D5459" s="27">
        <v>0.5</v>
      </c>
      <c r="E5459" s="16" t="str">
        <f t="shared" si="85"/>
        <v>12358</v>
      </c>
    </row>
    <row r="5460" spans="1:5" x14ac:dyDescent="0.25">
      <c r="A5460" s="16">
        <v>12</v>
      </c>
      <c r="B5460" s="16">
        <v>3</v>
      </c>
      <c r="C5460" s="16">
        <v>59</v>
      </c>
      <c r="D5460" s="27">
        <v>0.5</v>
      </c>
      <c r="E5460" s="16" t="str">
        <f t="shared" si="85"/>
        <v>12359</v>
      </c>
    </row>
    <row r="5461" spans="1:5" x14ac:dyDescent="0.25">
      <c r="A5461" s="16">
        <v>12</v>
      </c>
      <c r="B5461" s="16">
        <v>3</v>
      </c>
      <c r="C5461" s="16">
        <v>60</v>
      </c>
      <c r="D5461" s="27">
        <v>0.5</v>
      </c>
      <c r="E5461" s="16" t="str">
        <f t="shared" si="85"/>
        <v>12360</v>
      </c>
    </row>
    <row r="5462" spans="1:5" x14ac:dyDescent="0.25">
      <c r="A5462" s="16">
        <v>12</v>
      </c>
      <c r="B5462" s="16">
        <v>4</v>
      </c>
      <c r="C5462" s="16">
        <v>1</v>
      </c>
      <c r="D5462" s="27">
        <v>0.5</v>
      </c>
      <c r="E5462" s="16" t="str">
        <f t="shared" si="85"/>
        <v>1241</v>
      </c>
    </row>
    <row r="5463" spans="1:5" x14ac:dyDescent="0.25">
      <c r="A5463" s="16">
        <v>12</v>
      </c>
      <c r="B5463" s="16">
        <v>4</v>
      </c>
      <c r="C5463" s="16">
        <v>2</v>
      </c>
      <c r="D5463" s="27">
        <v>0.3</v>
      </c>
      <c r="E5463" s="16" t="str">
        <f t="shared" si="85"/>
        <v>1242</v>
      </c>
    </row>
    <row r="5464" spans="1:5" x14ac:dyDescent="0.25">
      <c r="A5464" s="16">
        <v>12</v>
      </c>
      <c r="B5464" s="16">
        <v>4</v>
      </c>
      <c r="C5464" s="16">
        <v>3</v>
      </c>
      <c r="D5464" s="27">
        <v>0.75</v>
      </c>
      <c r="E5464" s="16" t="str">
        <f t="shared" si="85"/>
        <v>1243</v>
      </c>
    </row>
    <row r="5465" spans="1:5" x14ac:dyDescent="0.25">
      <c r="A5465" s="16">
        <v>12</v>
      </c>
      <c r="B5465" s="16">
        <v>4</v>
      </c>
      <c r="C5465" s="16">
        <v>4</v>
      </c>
      <c r="D5465" s="27">
        <v>0.4</v>
      </c>
      <c r="E5465" s="16" t="str">
        <f t="shared" si="85"/>
        <v>1244</v>
      </c>
    </row>
    <row r="5466" spans="1:5" x14ac:dyDescent="0.25">
      <c r="A5466" s="16">
        <v>12</v>
      </c>
      <c r="B5466" s="16">
        <v>4</v>
      </c>
      <c r="C5466" s="16">
        <v>5</v>
      </c>
      <c r="D5466" s="27">
        <v>0.55000000000000004</v>
      </c>
      <c r="E5466" s="16" t="str">
        <f t="shared" si="85"/>
        <v>1245</v>
      </c>
    </row>
    <row r="5467" spans="1:5" x14ac:dyDescent="0.25">
      <c r="A5467" s="16">
        <v>12</v>
      </c>
      <c r="B5467" s="16">
        <v>4</v>
      </c>
      <c r="C5467" s="16">
        <v>6</v>
      </c>
      <c r="D5467" s="27">
        <v>0.45</v>
      </c>
      <c r="E5467" s="16" t="str">
        <f t="shared" si="85"/>
        <v>1246</v>
      </c>
    </row>
    <row r="5468" spans="1:5" x14ac:dyDescent="0.25">
      <c r="A5468" s="16">
        <v>12</v>
      </c>
      <c r="B5468" s="16">
        <v>4</v>
      </c>
      <c r="C5468" s="16">
        <v>7</v>
      </c>
      <c r="D5468" s="27">
        <v>0.8</v>
      </c>
      <c r="E5468" s="16" t="str">
        <f t="shared" si="85"/>
        <v>1247</v>
      </c>
    </row>
    <row r="5469" spans="1:5" x14ac:dyDescent="0.25">
      <c r="A5469" s="16">
        <v>12</v>
      </c>
      <c r="B5469" s="16">
        <v>4</v>
      </c>
      <c r="C5469" s="16">
        <v>8</v>
      </c>
      <c r="D5469" s="27">
        <v>0.65</v>
      </c>
      <c r="E5469" s="16" t="str">
        <f t="shared" si="85"/>
        <v>1248</v>
      </c>
    </row>
    <row r="5470" spans="1:5" x14ac:dyDescent="0.25">
      <c r="A5470" s="16">
        <v>12</v>
      </c>
      <c r="B5470" s="16">
        <v>4</v>
      </c>
      <c r="C5470" s="16">
        <v>9</v>
      </c>
      <c r="D5470" s="27">
        <v>0.65</v>
      </c>
      <c r="E5470" s="16" t="str">
        <f t="shared" si="85"/>
        <v>1249</v>
      </c>
    </row>
    <row r="5471" spans="1:5" x14ac:dyDescent="0.25">
      <c r="A5471" s="16">
        <v>12</v>
      </c>
      <c r="B5471" s="16">
        <v>4</v>
      </c>
      <c r="C5471" s="16">
        <v>10</v>
      </c>
      <c r="D5471" s="27">
        <v>0.65</v>
      </c>
      <c r="E5471" s="16" t="str">
        <f t="shared" si="85"/>
        <v>12410</v>
      </c>
    </row>
    <row r="5472" spans="1:5" x14ac:dyDescent="0.25">
      <c r="A5472" s="16">
        <v>12</v>
      </c>
      <c r="B5472" s="16">
        <v>4</v>
      </c>
      <c r="C5472" s="16">
        <v>11</v>
      </c>
      <c r="D5472" s="27">
        <v>0.65</v>
      </c>
      <c r="E5472" s="16" t="str">
        <f t="shared" si="85"/>
        <v>12411</v>
      </c>
    </row>
    <row r="5473" spans="1:5" x14ac:dyDescent="0.25">
      <c r="A5473" s="16">
        <v>12</v>
      </c>
      <c r="B5473" s="16">
        <v>4</v>
      </c>
      <c r="C5473" s="16">
        <v>12</v>
      </c>
      <c r="D5473" s="27">
        <v>0.65</v>
      </c>
      <c r="E5473" s="16" t="str">
        <f t="shared" si="85"/>
        <v>12412</v>
      </c>
    </row>
    <row r="5474" spans="1:5" x14ac:dyDescent="0.25">
      <c r="A5474" s="16">
        <v>12</v>
      </c>
      <c r="B5474" s="16">
        <v>4</v>
      </c>
      <c r="C5474" s="16">
        <v>13</v>
      </c>
      <c r="D5474" s="27">
        <v>0.65</v>
      </c>
      <c r="E5474" s="16" t="str">
        <f t="shared" si="85"/>
        <v>12413</v>
      </c>
    </row>
    <row r="5475" spans="1:5" x14ac:dyDescent="0.25">
      <c r="A5475" s="16">
        <v>12</v>
      </c>
      <c r="B5475" s="16">
        <v>4</v>
      </c>
      <c r="C5475" s="16">
        <v>14</v>
      </c>
      <c r="D5475" s="27">
        <v>0.65</v>
      </c>
      <c r="E5475" s="16" t="str">
        <f t="shared" si="85"/>
        <v>12414</v>
      </c>
    </row>
    <row r="5476" spans="1:5" x14ac:dyDescent="0.25">
      <c r="A5476" s="16">
        <v>12</v>
      </c>
      <c r="B5476" s="16">
        <v>4</v>
      </c>
      <c r="C5476" s="16">
        <v>15</v>
      </c>
      <c r="D5476" s="27">
        <v>0.65</v>
      </c>
      <c r="E5476" s="16" t="str">
        <f t="shared" si="85"/>
        <v>12415</v>
      </c>
    </row>
    <row r="5477" spans="1:5" x14ac:dyDescent="0.25">
      <c r="A5477" s="16">
        <v>12</v>
      </c>
      <c r="B5477" s="16">
        <v>4</v>
      </c>
      <c r="C5477" s="16">
        <v>16</v>
      </c>
      <c r="D5477" s="27">
        <v>0.65</v>
      </c>
      <c r="E5477" s="16" t="str">
        <f t="shared" si="85"/>
        <v>12416</v>
      </c>
    </row>
    <row r="5478" spans="1:5" x14ac:dyDescent="0.25">
      <c r="A5478" s="16">
        <v>12</v>
      </c>
      <c r="B5478" s="16">
        <v>4</v>
      </c>
      <c r="C5478" s="16">
        <v>17</v>
      </c>
      <c r="D5478" s="27">
        <v>0.65</v>
      </c>
      <c r="E5478" s="16" t="str">
        <f t="shared" si="85"/>
        <v>12417</v>
      </c>
    </row>
    <row r="5479" spans="1:5" x14ac:dyDescent="0.25">
      <c r="A5479" s="16">
        <v>12</v>
      </c>
      <c r="B5479" s="16">
        <v>4</v>
      </c>
      <c r="C5479" s="16">
        <v>18</v>
      </c>
      <c r="D5479" s="27">
        <v>0.65</v>
      </c>
      <c r="E5479" s="16" t="str">
        <f t="shared" si="85"/>
        <v>12418</v>
      </c>
    </row>
    <row r="5480" spans="1:5" x14ac:dyDescent="0.25">
      <c r="A5480" s="16">
        <v>12</v>
      </c>
      <c r="B5480" s="16">
        <v>4</v>
      </c>
      <c r="C5480" s="16">
        <v>19</v>
      </c>
      <c r="D5480" s="27">
        <v>0.65</v>
      </c>
      <c r="E5480" s="16" t="str">
        <f t="shared" si="85"/>
        <v>12419</v>
      </c>
    </row>
    <row r="5481" spans="1:5" x14ac:dyDescent="0.25">
      <c r="A5481" s="16">
        <v>12</v>
      </c>
      <c r="B5481" s="16">
        <v>4</v>
      </c>
      <c r="C5481" s="16">
        <v>20</v>
      </c>
      <c r="D5481" s="27">
        <v>0.65</v>
      </c>
      <c r="E5481" s="16" t="str">
        <f t="shared" si="85"/>
        <v>12420</v>
      </c>
    </row>
    <row r="5482" spans="1:5" x14ac:dyDescent="0.25">
      <c r="A5482" s="16">
        <v>12</v>
      </c>
      <c r="B5482" s="16">
        <v>4</v>
      </c>
      <c r="C5482" s="16">
        <v>21</v>
      </c>
      <c r="D5482" s="27">
        <v>0.65</v>
      </c>
      <c r="E5482" s="16" t="str">
        <f t="shared" si="85"/>
        <v>12421</v>
      </c>
    </row>
    <row r="5483" spans="1:5" x14ac:dyDescent="0.25">
      <c r="A5483" s="16">
        <v>12</v>
      </c>
      <c r="B5483" s="16">
        <v>4</v>
      </c>
      <c r="C5483" s="16">
        <v>22</v>
      </c>
      <c r="D5483" s="27">
        <v>0.65</v>
      </c>
      <c r="E5483" s="16" t="str">
        <f t="shared" si="85"/>
        <v>12422</v>
      </c>
    </row>
    <row r="5484" spans="1:5" x14ac:dyDescent="0.25">
      <c r="A5484" s="16">
        <v>12</v>
      </c>
      <c r="B5484" s="16">
        <v>4</v>
      </c>
      <c r="C5484" s="16">
        <v>23</v>
      </c>
      <c r="D5484" s="27">
        <v>0.9</v>
      </c>
      <c r="E5484" s="16" t="str">
        <f t="shared" si="85"/>
        <v>12423</v>
      </c>
    </row>
    <row r="5485" spans="1:5" x14ac:dyDescent="0.25">
      <c r="A5485" s="16">
        <v>12</v>
      </c>
      <c r="B5485" s="16">
        <v>4</v>
      </c>
      <c r="C5485" s="16">
        <v>24</v>
      </c>
      <c r="D5485" s="27">
        <v>0.4</v>
      </c>
      <c r="E5485" s="16" t="str">
        <f t="shared" si="85"/>
        <v>12424</v>
      </c>
    </row>
    <row r="5486" spans="1:5" x14ac:dyDescent="0.25">
      <c r="A5486" s="16">
        <v>12</v>
      </c>
      <c r="B5486" s="16">
        <v>4</v>
      </c>
      <c r="C5486" s="16">
        <v>25</v>
      </c>
      <c r="D5486" s="27">
        <v>0.85</v>
      </c>
      <c r="E5486" s="16" t="str">
        <f t="shared" si="85"/>
        <v>12425</v>
      </c>
    </row>
    <row r="5487" spans="1:5" x14ac:dyDescent="0.25">
      <c r="A5487" s="16">
        <v>12</v>
      </c>
      <c r="B5487" s="16">
        <v>4</v>
      </c>
      <c r="C5487" s="16">
        <v>26</v>
      </c>
      <c r="D5487" s="27">
        <v>0.55000000000000004</v>
      </c>
      <c r="E5487" s="16" t="str">
        <f t="shared" si="85"/>
        <v>12426</v>
      </c>
    </row>
    <row r="5488" spans="1:5" x14ac:dyDescent="0.25">
      <c r="A5488" s="16">
        <v>12</v>
      </c>
      <c r="B5488" s="16">
        <v>4</v>
      </c>
      <c r="C5488" s="16">
        <v>27</v>
      </c>
      <c r="D5488" s="27">
        <v>0.70000000000000007</v>
      </c>
      <c r="E5488" s="16" t="str">
        <f t="shared" si="85"/>
        <v>12427</v>
      </c>
    </row>
    <row r="5489" spans="1:5" x14ac:dyDescent="0.25">
      <c r="A5489" s="16">
        <v>12</v>
      </c>
      <c r="B5489" s="16">
        <v>4</v>
      </c>
      <c r="C5489" s="16">
        <v>28</v>
      </c>
      <c r="D5489" s="27">
        <v>0.2</v>
      </c>
      <c r="E5489" s="16" t="str">
        <f t="shared" si="85"/>
        <v>12428</v>
      </c>
    </row>
    <row r="5490" spans="1:5" x14ac:dyDescent="0.25">
      <c r="A5490" s="16">
        <v>12</v>
      </c>
      <c r="B5490" s="16">
        <v>4</v>
      </c>
      <c r="C5490" s="16">
        <v>29</v>
      </c>
      <c r="D5490" s="27">
        <v>0.4</v>
      </c>
      <c r="E5490" s="16" t="str">
        <f t="shared" si="85"/>
        <v>12429</v>
      </c>
    </row>
    <row r="5491" spans="1:5" x14ac:dyDescent="0.25">
      <c r="A5491" s="16">
        <v>12</v>
      </c>
      <c r="B5491" s="16">
        <v>4</v>
      </c>
      <c r="C5491" s="16">
        <v>30</v>
      </c>
      <c r="D5491" s="27">
        <v>0.4</v>
      </c>
      <c r="E5491" s="16" t="str">
        <f t="shared" si="85"/>
        <v>12430</v>
      </c>
    </row>
    <row r="5492" spans="1:5" x14ac:dyDescent="0.25">
      <c r="A5492" s="16">
        <v>12</v>
      </c>
      <c r="B5492" s="16">
        <v>4</v>
      </c>
      <c r="C5492" s="16">
        <v>31</v>
      </c>
      <c r="D5492" s="27">
        <v>0.4</v>
      </c>
      <c r="E5492" s="16" t="str">
        <f t="shared" si="85"/>
        <v>12431</v>
      </c>
    </row>
    <row r="5493" spans="1:5" x14ac:dyDescent="0.25">
      <c r="A5493" s="16">
        <v>12</v>
      </c>
      <c r="B5493" s="16">
        <v>4</v>
      </c>
      <c r="C5493" s="16">
        <v>32</v>
      </c>
      <c r="D5493" s="27">
        <v>0.4</v>
      </c>
      <c r="E5493" s="16" t="str">
        <f t="shared" si="85"/>
        <v>12432</v>
      </c>
    </row>
    <row r="5494" spans="1:5" x14ac:dyDescent="0.25">
      <c r="A5494" s="16">
        <v>12</v>
      </c>
      <c r="B5494" s="16">
        <v>4</v>
      </c>
      <c r="C5494" s="16">
        <v>33</v>
      </c>
      <c r="D5494" s="27">
        <v>0.4</v>
      </c>
      <c r="E5494" s="16" t="str">
        <f t="shared" si="85"/>
        <v>12433</v>
      </c>
    </row>
    <row r="5495" spans="1:5" x14ac:dyDescent="0.25">
      <c r="A5495" s="16">
        <v>12</v>
      </c>
      <c r="B5495" s="16">
        <v>4</v>
      </c>
      <c r="C5495" s="16">
        <v>34</v>
      </c>
      <c r="D5495" s="27">
        <v>0.4</v>
      </c>
      <c r="E5495" s="16" t="str">
        <f t="shared" si="85"/>
        <v>12434</v>
      </c>
    </row>
    <row r="5496" spans="1:5" x14ac:dyDescent="0.25">
      <c r="A5496" s="16">
        <v>12</v>
      </c>
      <c r="B5496" s="16">
        <v>4</v>
      </c>
      <c r="C5496" s="16">
        <v>35</v>
      </c>
      <c r="D5496" s="27">
        <v>0.4</v>
      </c>
      <c r="E5496" s="16" t="str">
        <f t="shared" si="85"/>
        <v>12435</v>
      </c>
    </row>
    <row r="5497" spans="1:5" x14ac:dyDescent="0.25">
      <c r="A5497" s="16">
        <v>12</v>
      </c>
      <c r="B5497" s="16">
        <v>4</v>
      </c>
      <c r="C5497" s="16">
        <v>36</v>
      </c>
      <c r="D5497" s="27">
        <v>0.4</v>
      </c>
      <c r="E5497" s="16" t="str">
        <f t="shared" si="85"/>
        <v>12436</v>
      </c>
    </row>
    <row r="5498" spans="1:5" x14ac:dyDescent="0.25">
      <c r="A5498" s="16">
        <v>12</v>
      </c>
      <c r="B5498" s="16">
        <v>4</v>
      </c>
      <c r="C5498" s="16">
        <v>37</v>
      </c>
      <c r="D5498" s="27">
        <v>0.4</v>
      </c>
      <c r="E5498" s="16" t="str">
        <f t="shared" si="85"/>
        <v>12437</v>
      </c>
    </row>
    <row r="5499" spans="1:5" x14ac:dyDescent="0.25">
      <c r="A5499" s="16">
        <v>12</v>
      </c>
      <c r="B5499" s="16">
        <v>4</v>
      </c>
      <c r="C5499" s="16">
        <v>38</v>
      </c>
      <c r="D5499" s="27">
        <v>0.4</v>
      </c>
      <c r="E5499" s="16" t="str">
        <f t="shared" si="85"/>
        <v>12438</v>
      </c>
    </row>
    <row r="5500" spans="1:5" x14ac:dyDescent="0.25">
      <c r="A5500" s="16">
        <v>12</v>
      </c>
      <c r="B5500" s="16">
        <v>4</v>
      </c>
      <c r="C5500" s="16">
        <v>39</v>
      </c>
      <c r="D5500" s="27">
        <v>0.4</v>
      </c>
      <c r="E5500" s="16" t="str">
        <f t="shared" si="85"/>
        <v>12439</v>
      </c>
    </row>
    <row r="5501" spans="1:5" x14ac:dyDescent="0.25">
      <c r="A5501" s="16">
        <v>12</v>
      </c>
      <c r="B5501" s="16">
        <v>4</v>
      </c>
      <c r="C5501" s="16">
        <v>40</v>
      </c>
      <c r="D5501" s="27">
        <v>0.4</v>
      </c>
      <c r="E5501" s="16" t="str">
        <f t="shared" si="85"/>
        <v>12440</v>
      </c>
    </row>
    <row r="5502" spans="1:5" x14ac:dyDescent="0.25">
      <c r="A5502" s="16">
        <v>12</v>
      </c>
      <c r="B5502" s="16">
        <v>4</v>
      </c>
      <c r="C5502" s="16">
        <v>41</v>
      </c>
      <c r="D5502" s="27">
        <v>0.4</v>
      </c>
      <c r="E5502" s="16" t="str">
        <f t="shared" si="85"/>
        <v>12441</v>
      </c>
    </row>
    <row r="5503" spans="1:5" x14ac:dyDescent="0.25">
      <c r="A5503" s="16">
        <v>12</v>
      </c>
      <c r="B5503" s="16">
        <v>4</v>
      </c>
      <c r="C5503" s="16">
        <v>42</v>
      </c>
      <c r="D5503" s="27">
        <v>0.4</v>
      </c>
      <c r="E5503" s="16" t="str">
        <f t="shared" si="85"/>
        <v>12442</v>
      </c>
    </row>
    <row r="5504" spans="1:5" x14ac:dyDescent="0.25">
      <c r="A5504" s="16">
        <v>12</v>
      </c>
      <c r="B5504" s="16">
        <v>4</v>
      </c>
      <c r="C5504" s="16">
        <v>43</v>
      </c>
      <c r="D5504" s="27">
        <v>0.4</v>
      </c>
      <c r="E5504" s="16" t="str">
        <f t="shared" si="85"/>
        <v>12443</v>
      </c>
    </row>
    <row r="5505" spans="1:5" x14ac:dyDescent="0.25">
      <c r="A5505" s="16">
        <v>12</v>
      </c>
      <c r="B5505" s="16">
        <v>4</v>
      </c>
      <c r="C5505" s="16">
        <v>44</v>
      </c>
      <c r="D5505" s="27">
        <v>0.4</v>
      </c>
      <c r="E5505" s="16" t="str">
        <f t="shared" si="85"/>
        <v>12444</v>
      </c>
    </row>
    <row r="5506" spans="1:5" x14ac:dyDescent="0.25">
      <c r="A5506" s="16">
        <v>12</v>
      </c>
      <c r="B5506" s="16">
        <v>4</v>
      </c>
      <c r="C5506" s="16">
        <v>45</v>
      </c>
      <c r="D5506" s="27">
        <v>0.4</v>
      </c>
      <c r="E5506" s="16" t="str">
        <f t="shared" si="85"/>
        <v>12445</v>
      </c>
    </row>
    <row r="5507" spans="1:5" x14ac:dyDescent="0.25">
      <c r="A5507" s="16">
        <v>12</v>
      </c>
      <c r="B5507" s="16">
        <v>4</v>
      </c>
      <c r="C5507" s="16">
        <v>46</v>
      </c>
      <c r="D5507" s="27">
        <v>0.4</v>
      </c>
      <c r="E5507" s="16" t="str">
        <f t="shared" ref="E5507:E5570" si="86">A5507&amp;B5507&amp;C5507</f>
        <v>12446</v>
      </c>
    </row>
    <row r="5508" spans="1:5" x14ac:dyDescent="0.25">
      <c r="A5508" s="16">
        <v>12</v>
      </c>
      <c r="B5508" s="16">
        <v>4</v>
      </c>
      <c r="C5508" s="16">
        <v>47</v>
      </c>
      <c r="D5508" s="27">
        <v>0.4</v>
      </c>
      <c r="E5508" s="16" t="str">
        <f t="shared" si="86"/>
        <v>12447</v>
      </c>
    </row>
    <row r="5509" spans="1:5" x14ac:dyDescent="0.25">
      <c r="A5509" s="16">
        <v>12</v>
      </c>
      <c r="B5509" s="16">
        <v>4</v>
      </c>
      <c r="C5509" s="16">
        <v>48</v>
      </c>
      <c r="D5509" s="27">
        <v>0.4</v>
      </c>
      <c r="E5509" s="16" t="str">
        <f t="shared" si="86"/>
        <v>12448</v>
      </c>
    </row>
    <row r="5510" spans="1:5" x14ac:dyDescent="0.25">
      <c r="A5510" s="16">
        <v>12</v>
      </c>
      <c r="B5510" s="16">
        <v>4</v>
      </c>
      <c r="C5510" s="16">
        <v>49</v>
      </c>
      <c r="D5510" s="27">
        <v>0.2</v>
      </c>
      <c r="E5510" s="16" t="str">
        <f t="shared" si="86"/>
        <v>12449</v>
      </c>
    </row>
    <row r="5511" spans="1:5" x14ac:dyDescent="0.25">
      <c r="A5511" s="16">
        <v>12</v>
      </c>
      <c r="B5511" s="16">
        <v>4</v>
      </c>
      <c r="C5511" s="16">
        <v>50</v>
      </c>
      <c r="D5511" s="27">
        <v>0.65</v>
      </c>
      <c r="E5511" s="16" t="str">
        <f t="shared" si="86"/>
        <v>12450</v>
      </c>
    </row>
    <row r="5512" spans="1:5" x14ac:dyDescent="0.25">
      <c r="A5512" s="16">
        <v>12</v>
      </c>
      <c r="B5512" s="16">
        <v>4</v>
      </c>
      <c r="C5512" s="16">
        <v>51</v>
      </c>
      <c r="D5512" s="27">
        <v>0.3</v>
      </c>
      <c r="E5512" s="16" t="str">
        <f t="shared" si="86"/>
        <v>12451</v>
      </c>
    </row>
    <row r="5513" spans="1:5" x14ac:dyDescent="0.25">
      <c r="A5513" s="16">
        <v>12</v>
      </c>
      <c r="B5513" s="16">
        <v>4</v>
      </c>
      <c r="C5513" s="16">
        <v>52</v>
      </c>
      <c r="D5513" s="27">
        <v>0.55000000000000004</v>
      </c>
      <c r="E5513" s="16" t="str">
        <f t="shared" si="86"/>
        <v>12452</v>
      </c>
    </row>
    <row r="5514" spans="1:5" x14ac:dyDescent="0.25">
      <c r="A5514" s="16">
        <v>12</v>
      </c>
      <c r="B5514" s="16">
        <v>4</v>
      </c>
      <c r="C5514" s="16">
        <v>53</v>
      </c>
      <c r="D5514" s="27">
        <v>0.70000000000000007</v>
      </c>
      <c r="E5514" s="16" t="str">
        <f t="shared" si="86"/>
        <v>12453</v>
      </c>
    </row>
    <row r="5515" spans="1:5" x14ac:dyDescent="0.25">
      <c r="A5515" s="16">
        <v>12</v>
      </c>
      <c r="B5515" s="16">
        <v>4</v>
      </c>
      <c r="C5515" s="16">
        <v>54</v>
      </c>
      <c r="D5515" s="27">
        <v>0.5</v>
      </c>
      <c r="E5515" s="16" t="str">
        <f t="shared" si="86"/>
        <v>12454</v>
      </c>
    </row>
    <row r="5516" spans="1:5" x14ac:dyDescent="0.25">
      <c r="A5516" s="16">
        <v>12</v>
      </c>
      <c r="B5516" s="16">
        <v>4</v>
      </c>
      <c r="C5516" s="16">
        <v>55</v>
      </c>
      <c r="D5516" s="27">
        <v>0.5</v>
      </c>
      <c r="E5516" s="16" t="str">
        <f t="shared" si="86"/>
        <v>12455</v>
      </c>
    </row>
    <row r="5517" spans="1:5" x14ac:dyDescent="0.25">
      <c r="A5517" s="16">
        <v>12</v>
      </c>
      <c r="B5517" s="16">
        <v>4</v>
      </c>
      <c r="C5517" s="16">
        <v>56</v>
      </c>
      <c r="D5517" s="27">
        <v>0.5</v>
      </c>
      <c r="E5517" s="16" t="str">
        <f t="shared" si="86"/>
        <v>12456</v>
      </c>
    </row>
    <row r="5518" spans="1:5" x14ac:dyDescent="0.25">
      <c r="A5518" s="16">
        <v>12</v>
      </c>
      <c r="B5518" s="16">
        <v>4</v>
      </c>
      <c r="C5518" s="16">
        <v>57</v>
      </c>
      <c r="D5518" s="27">
        <v>0.5</v>
      </c>
      <c r="E5518" s="16" t="str">
        <f t="shared" si="86"/>
        <v>12457</v>
      </c>
    </row>
    <row r="5519" spans="1:5" x14ac:dyDescent="0.25">
      <c r="A5519" s="16">
        <v>12</v>
      </c>
      <c r="B5519" s="16">
        <v>4</v>
      </c>
      <c r="C5519" s="16">
        <v>58</v>
      </c>
      <c r="D5519" s="27">
        <v>0.5</v>
      </c>
      <c r="E5519" s="16" t="str">
        <f t="shared" si="86"/>
        <v>12458</v>
      </c>
    </row>
    <row r="5520" spans="1:5" x14ac:dyDescent="0.25">
      <c r="A5520" s="16">
        <v>12</v>
      </c>
      <c r="B5520" s="16">
        <v>4</v>
      </c>
      <c r="C5520" s="16">
        <v>59</v>
      </c>
      <c r="D5520" s="27">
        <v>0.5</v>
      </c>
      <c r="E5520" s="16" t="str">
        <f t="shared" si="86"/>
        <v>12459</v>
      </c>
    </row>
    <row r="5521" spans="1:5" x14ac:dyDescent="0.25">
      <c r="A5521" s="16">
        <v>12</v>
      </c>
      <c r="B5521" s="16">
        <v>4</v>
      </c>
      <c r="C5521" s="16">
        <v>60</v>
      </c>
      <c r="D5521" s="27">
        <v>0.5</v>
      </c>
      <c r="E5521" s="16" t="str">
        <f t="shared" si="86"/>
        <v>12460</v>
      </c>
    </row>
    <row r="5522" spans="1:5" x14ac:dyDescent="0.25">
      <c r="A5522" s="16">
        <v>12</v>
      </c>
      <c r="B5522" s="16">
        <v>5</v>
      </c>
      <c r="C5522" s="16">
        <v>1</v>
      </c>
      <c r="D5522" s="27">
        <v>0.5</v>
      </c>
      <c r="E5522" s="16" t="str">
        <f t="shared" si="86"/>
        <v>1251</v>
      </c>
    </row>
    <row r="5523" spans="1:5" x14ac:dyDescent="0.25">
      <c r="A5523" s="16">
        <v>12</v>
      </c>
      <c r="B5523" s="16">
        <v>5</v>
      </c>
      <c r="C5523" s="16">
        <v>2</v>
      </c>
      <c r="D5523" s="27">
        <v>0.5</v>
      </c>
      <c r="E5523" s="16" t="str">
        <f t="shared" si="86"/>
        <v>1252</v>
      </c>
    </row>
    <row r="5524" spans="1:5" x14ac:dyDescent="0.25">
      <c r="A5524" s="16">
        <v>12</v>
      </c>
      <c r="B5524" s="16">
        <v>5</v>
      </c>
      <c r="C5524" s="16">
        <v>3</v>
      </c>
      <c r="D5524" s="27">
        <v>0.5</v>
      </c>
      <c r="E5524" s="16" t="str">
        <f t="shared" si="86"/>
        <v>1253</v>
      </c>
    </row>
    <row r="5525" spans="1:5" x14ac:dyDescent="0.25">
      <c r="A5525" s="16">
        <v>12</v>
      </c>
      <c r="B5525" s="16">
        <v>5</v>
      </c>
      <c r="C5525" s="16">
        <v>4</v>
      </c>
      <c r="D5525" s="27">
        <v>0.4</v>
      </c>
      <c r="E5525" s="16" t="str">
        <f t="shared" si="86"/>
        <v>1254</v>
      </c>
    </row>
    <row r="5526" spans="1:5" x14ac:dyDescent="0.25">
      <c r="A5526" s="16">
        <v>12</v>
      </c>
      <c r="B5526" s="16">
        <v>5</v>
      </c>
      <c r="C5526" s="16">
        <v>5</v>
      </c>
      <c r="D5526" s="27">
        <v>0.6</v>
      </c>
      <c r="E5526" s="16" t="str">
        <f t="shared" si="86"/>
        <v>1255</v>
      </c>
    </row>
    <row r="5527" spans="1:5" x14ac:dyDescent="0.25">
      <c r="A5527" s="16">
        <v>12</v>
      </c>
      <c r="B5527" s="16">
        <v>5</v>
      </c>
      <c r="C5527" s="16">
        <v>6</v>
      </c>
      <c r="D5527" s="27">
        <v>0.55000000000000004</v>
      </c>
      <c r="E5527" s="16" t="str">
        <f t="shared" si="86"/>
        <v>1256</v>
      </c>
    </row>
    <row r="5528" spans="1:5" x14ac:dyDescent="0.25">
      <c r="A5528" s="16">
        <v>12</v>
      </c>
      <c r="B5528" s="16">
        <v>5</v>
      </c>
      <c r="C5528" s="16">
        <v>7</v>
      </c>
      <c r="D5528" s="27">
        <v>0.70000000000000007</v>
      </c>
      <c r="E5528" s="16" t="str">
        <f t="shared" si="86"/>
        <v>1257</v>
      </c>
    </row>
    <row r="5529" spans="1:5" x14ac:dyDescent="0.25">
      <c r="A5529" s="16">
        <v>12</v>
      </c>
      <c r="B5529" s="16">
        <v>5</v>
      </c>
      <c r="C5529" s="16">
        <v>8</v>
      </c>
      <c r="D5529" s="27">
        <v>0.3</v>
      </c>
      <c r="E5529" s="16" t="str">
        <f t="shared" si="86"/>
        <v>1258</v>
      </c>
    </row>
    <row r="5530" spans="1:5" x14ac:dyDescent="0.25">
      <c r="A5530" s="16">
        <v>12</v>
      </c>
      <c r="B5530" s="16">
        <v>5</v>
      </c>
      <c r="C5530" s="16">
        <v>9</v>
      </c>
      <c r="D5530" s="27">
        <v>0.4</v>
      </c>
      <c r="E5530" s="16" t="str">
        <f t="shared" si="86"/>
        <v>1259</v>
      </c>
    </row>
    <row r="5531" spans="1:5" x14ac:dyDescent="0.25">
      <c r="A5531" s="16">
        <v>12</v>
      </c>
      <c r="B5531" s="16">
        <v>5</v>
      </c>
      <c r="C5531" s="16">
        <v>10</v>
      </c>
      <c r="D5531" s="27">
        <v>0.55000000000000004</v>
      </c>
      <c r="E5531" s="16" t="str">
        <f t="shared" si="86"/>
        <v>12510</v>
      </c>
    </row>
    <row r="5532" spans="1:5" x14ac:dyDescent="0.25">
      <c r="A5532" s="16">
        <v>12</v>
      </c>
      <c r="B5532" s="16">
        <v>5</v>
      </c>
      <c r="C5532" s="16">
        <v>11</v>
      </c>
      <c r="D5532" s="27">
        <v>0.55000000000000004</v>
      </c>
      <c r="E5532" s="16" t="str">
        <f t="shared" si="86"/>
        <v>12511</v>
      </c>
    </row>
    <row r="5533" spans="1:5" x14ac:dyDescent="0.25">
      <c r="A5533" s="16">
        <v>12</v>
      </c>
      <c r="B5533" s="16">
        <v>5</v>
      </c>
      <c r="C5533" s="16">
        <v>12</v>
      </c>
      <c r="D5533" s="27">
        <v>0.55000000000000004</v>
      </c>
      <c r="E5533" s="16" t="str">
        <f t="shared" si="86"/>
        <v>12512</v>
      </c>
    </row>
    <row r="5534" spans="1:5" x14ac:dyDescent="0.25">
      <c r="A5534" s="16">
        <v>12</v>
      </c>
      <c r="B5534" s="16">
        <v>5</v>
      </c>
      <c r="C5534" s="16">
        <v>13</v>
      </c>
      <c r="D5534" s="27">
        <v>0.55000000000000004</v>
      </c>
      <c r="E5534" s="16" t="str">
        <f t="shared" si="86"/>
        <v>12513</v>
      </c>
    </row>
    <row r="5535" spans="1:5" x14ac:dyDescent="0.25">
      <c r="A5535" s="16">
        <v>12</v>
      </c>
      <c r="B5535" s="16">
        <v>5</v>
      </c>
      <c r="C5535" s="16">
        <v>14</v>
      </c>
      <c r="D5535" s="27">
        <v>0.5</v>
      </c>
      <c r="E5535" s="16" t="str">
        <f t="shared" si="86"/>
        <v>12514</v>
      </c>
    </row>
    <row r="5536" spans="1:5" x14ac:dyDescent="0.25">
      <c r="A5536" s="16">
        <v>12</v>
      </c>
      <c r="B5536" s="16">
        <v>5</v>
      </c>
      <c r="C5536" s="16">
        <v>15</v>
      </c>
      <c r="D5536" s="27">
        <v>0.6</v>
      </c>
      <c r="E5536" s="16" t="str">
        <f t="shared" si="86"/>
        <v>12515</v>
      </c>
    </row>
    <row r="5537" spans="1:5" x14ac:dyDescent="0.25">
      <c r="A5537" s="16">
        <v>12</v>
      </c>
      <c r="B5537" s="16">
        <v>5</v>
      </c>
      <c r="C5537" s="16">
        <v>16</v>
      </c>
      <c r="D5537" s="27">
        <v>0.55000000000000004</v>
      </c>
      <c r="E5537" s="16" t="str">
        <f t="shared" si="86"/>
        <v>12516</v>
      </c>
    </row>
    <row r="5538" spans="1:5" x14ac:dyDescent="0.25">
      <c r="A5538" s="16">
        <v>12</v>
      </c>
      <c r="B5538" s="16">
        <v>5</v>
      </c>
      <c r="C5538" s="16">
        <v>17</v>
      </c>
      <c r="D5538" s="27">
        <v>0.55000000000000004</v>
      </c>
      <c r="E5538" s="16" t="str">
        <f t="shared" si="86"/>
        <v>12517</v>
      </c>
    </row>
    <row r="5539" spans="1:5" x14ac:dyDescent="0.25">
      <c r="A5539" s="16">
        <v>12</v>
      </c>
      <c r="B5539" s="16">
        <v>5</v>
      </c>
      <c r="C5539" s="16">
        <v>18</v>
      </c>
      <c r="D5539" s="27">
        <v>0.55000000000000004</v>
      </c>
      <c r="E5539" s="16" t="str">
        <f t="shared" si="86"/>
        <v>12518</v>
      </c>
    </row>
    <row r="5540" spans="1:5" x14ac:dyDescent="0.25">
      <c r="A5540" s="16">
        <v>12</v>
      </c>
      <c r="B5540" s="16">
        <v>5</v>
      </c>
      <c r="C5540" s="16">
        <v>19</v>
      </c>
      <c r="D5540" s="27">
        <v>0.55000000000000004</v>
      </c>
      <c r="E5540" s="16" t="str">
        <f t="shared" si="86"/>
        <v>12519</v>
      </c>
    </row>
    <row r="5541" spans="1:5" x14ac:dyDescent="0.25">
      <c r="A5541" s="16">
        <v>12</v>
      </c>
      <c r="B5541" s="16">
        <v>5</v>
      </c>
      <c r="C5541" s="16">
        <v>20</v>
      </c>
      <c r="D5541" s="27">
        <v>0.55000000000000004</v>
      </c>
      <c r="E5541" s="16" t="str">
        <f t="shared" si="86"/>
        <v>12520</v>
      </c>
    </row>
    <row r="5542" spans="1:5" x14ac:dyDescent="0.25">
      <c r="A5542" s="16">
        <v>12</v>
      </c>
      <c r="B5542" s="16">
        <v>5</v>
      </c>
      <c r="C5542" s="16">
        <v>21</v>
      </c>
      <c r="D5542" s="27">
        <v>0.55000000000000004</v>
      </c>
      <c r="E5542" s="16" t="str">
        <f t="shared" si="86"/>
        <v>12521</v>
      </c>
    </row>
    <row r="5543" spans="1:5" x14ac:dyDescent="0.25">
      <c r="A5543" s="16">
        <v>12</v>
      </c>
      <c r="B5543" s="16">
        <v>5</v>
      </c>
      <c r="C5543" s="16">
        <v>22</v>
      </c>
      <c r="D5543" s="27">
        <v>0.55000000000000004</v>
      </c>
      <c r="E5543" s="16" t="str">
        <f t="shared" si="86"/>
        <v>12522</v>
      </c>
    </row>
    <row r="5544" spans="1:5" x14ac:dyDescent="0.25">
      <c r="A5544" s="16">
        <v>12</v>
      </c>
      <c r="B5544" s="16">
        <v>5</v>
      </c>
      <c r="C5544" s="16">
        <v>23</v>
      </c>
      <c r="D5544" s="27">
        <v>0.55000000000000004</v>
      </c>
      <c r="E5544" s="16" t="str">
        <f t="shared" si="86"/>
        <v>12523</v>
      </c>
    </row>
    <row r="5545" spans="1:5" x14ac:dyDescent="0.25">
      <c r="A5545" s="16">
        <v>12</v>
      </c>
      <c r="B5545" s="16">
        <v>5</v>
      </c>
      <c r="C5545" s="16">
        <v>24</v>
      </c>
      <c r="D5545" s="27">
        <v>0.55000000000000004</v>
      </c>
      <c r="E5545" s="16" t="str">
        <f t="shared" si="86"/>
        <v>12524</v>
      </c>
    </row>
    <row r="5546" spans="1:5" x14ac:dyDescent="0.25">
      <c r="A5546" s="16">
        <v>12</v>
      </c>
      <c r="B5546" s="16">
        <v>5</v>
      </c>
      <c r="C5546" s="16">
        <v>25</v>
      </c>
      <c r="D5546" s="27">
        <v>0.55000000000000004</v>
      </c>
      <c r="E5546" s="16" t="str">
        <f t="shared" si="86"/>
        <v>12525</v>
      </c>
    </row>
    <row r="5547" spans="1:5" x14ac:dyDescent="0.25">
      <c r="A5547" s="16">
        <v>12</v>
      </c>
      <c r="B5547" s="16">
        <v>5</v>
      </c>
      <c r="C5547" s="16">
        <v>26</v>
      </c>
      <c r="D5547" s="27">
        <v>0.55000000000000004</v>
      </c>
      <c r="E5547" s="16" t="str">
        <f t="shared" si="86"/>
        <v>12526</v>
      </c>
    </row>
    <row r="5548" spans="1:5" x14ac:dyDescent="0.25">
      <c r="A5548" s="16">
        <v>12</v>
      </c>
      <c r="B5548" s="16">
        <v>5</v>
      </c>
      <c r="C5548" s="16">
        <v>27</v>
      </c>
      <c r="D5548" s="27">
        <v>0.55000000000000004</v>
      </c>
      <c r="E5548" s="16" t="str">
        <f t="shared" si="86"/>
        <v>12527</v>
      </c>
    </row>
    <row r="5549" spans="1:5" x14ac:dyDescent="0.25">
      <c r="A5549" s="16">
        <v>12</v>
      </c>
      <c r="B5549" s="16">
        <v>5</v>
      </c>
      <c r="C5549" s="16">
        <v>28</v>
      </c>
      <c r="D5549" s="27">
        <v>0.55000000000000004</v>
      </c>
      <c r="E5549" s="16" t="str">
        <f t="shared" si="86"/>
        <v>12528</v>
      </c>
    </row>
    <row r="5550" spans="1:5" x14ac:dyDescent="0.25">
      <c r="A5550" s="16">
        <v>12</v>
      </c>
      <c r="B5550" s="16">
        <v>5</v>
      </c>
      <c r="C5550" s="16">
        <v>29</v>
      </c>
      <c r="D5550" s="27">
        <v>0.55000000000000004</v>
      </c>
      <c r="E5550" s="16" t="str">
        <f t="shared" si="86"/>
        <v>12529</v>
      </c>
    </row>
    <row r="5551" spans="1:5" x14ac:dyDescent="0.25">
      <c r="A5551" s="16">
        <v>12</v>
      </c>
      <c r="B5551" s="16">
        <v>5</v>
      </c>
      <c r="C5551" s="16">
        <v>30</v>
      </c>
      <c r="D5551" s="27">
        <v>0.55000000000000004</v>
      </c>
      <c r="E5551" s="16" t="str">
        <f t="shared" si="86"/>
        <v>12530</v>
      </c>
    </row>
    <row r="5552" spans="1:5" x14ac:dyDescent="0.25">
      <c r="A5552" s="16">
        <v>12</v>
      </c>
      <c r="B5552" s="16">
        <v>5</v>
      </c>
      <c r="C5552" s="16">
        <v>31</v>
      </c>
      <c r="D5552" s="27">
        <v>0.55000000000000004</v>
      </c>
      <c r="E5552" s="16" t="str">
        <f t="shared" si="86"/>
        <v>12531</v>
      </c>
    </row>
    <row r="5553" spans="1:5" x14ac:dyDescent="0.25">
      <c r="A5553" s="16">
        <v>12</v>
      </c>
      <c r="B5553" s="16">
        <v>5</v>
      </c>
      <c r="C5553" s="16">
        <v>32</v>
      </c>
      <c r="D5553" s="27">
        <v>0.55000000000000004</v>
      </c>
      <c r="E5553" s="16" t="str">
        <f t="shared" si="86"/>
        <v>12532</v>
      </c>
    </row>
    <row r="5554" spans="1:5" x14ac:dyDescent="0.25">
      <c r="A5554" s="16">
        <v>12</v>
      </c>
      <c r="B5554" s="16">
        <v>5</v>
      </c>
      <c r="C5554" s="16">
        <v>33</v>
      </c>
      <c r="D5554" s="27">
        <v>0.55000000000000004</v>
      </c>
      <c r="E5554" s="16" t="str">
        <f t="shared" si="86"/>
        <v>12533</v>
      </c>
    </row>
    <row r="5555" spans="1:5" x14ac:dyDescent="0.25">
      <c r="A5555" s="16">
        <v>12</v>
      </c>
      <c r="B5555" s="16">
        <v>5</v>
      </c>
      <c r="C5555" s="16">
        <v>34</v>
      </c>
      <c r="D5555" s="27">
        <v>0.65</v>
      </c>
      <c r="E5555" s="16" t="str">
        <f t="shared" si="86"/>
        <v>12534</v>
      </c>
    </row>
    <row r="5556" spans="1:5" x14ac:dyDescent="0.25">
      <c r="A5556" s="16">
        <v>12</v>
      </c>
      <c r="B5556" s="16">
        <v>5</v>
      </c>
      <c r="C5556" s="16">
        <v>35</v>
      </c>
      <c r="D5556" s="27">
        <v>0.5</v>
      </c>
      <c r="E5556" s="16" t="str">
        <f t="shared" si="86"/>
        <v>12535</v>
      </c>
    </row>
    <row r="5557" spans="1:5" x14ac:dyDescent="0.25">
      <c r="A5557" s="16">
        <v>12</v>
      </c>
      <c r="B5557" s="16">
        <v>5</v>
      </c>
      <c r="C5557" s="16">
        <v>36</v>
      </c>
      <c r="D5557" s="27">
        <v>0.85</v>
      </c>
      <c r="E5557" s="16" t="str">
        <f t="shared" si="86"/>
        <v>12536</v>
      </c>
    </row>
    <row r="5558" spans="1:5" x14ac:dyDescent="0.25">
      <c r="A5558" s="16">
        <v>12</v>
      </c>
      <c r="B5558" s="16">
        <v>5</v>
      </c>
      <c r="C5558" s="16">
        <v>37</v>
      </c>
      <c r="D5558" s="27">
        <v>0.75</v>
      </c>
      <c r="E5558" s="16" t="str">
        <f t="shared" si="86"/>
        <v>12537</v>
      </c>
    </row>
    <row r="5559" spans="1:5" x14ac:dyDescent="0.25">
      <c r="A5559" s="16">
        <v>12</v>
      </c>
      <c r="B5559" s="16">
        <v>5</v>
      </c>
      <c r="C5559" s="16">
        <v>38</v>
      </c>
      <c r="D5559" s="27">
        <v>0.95000000000000007</v>
      </c>
      <c r="E5559" s="16" t="str">
        <f t="shared" si="86"/>
        <v>12538</v>
      </c>
    </row>
    <row r="5560" spans="1:5" x14ac:dyDescent="0.25">
      <c r="A5560" s="16">
        <v>12</v>
      </c>
      <c r="B5560" s="16">
        <v>5</v>
      </c>
      <c r="C5560" s="16">
        <v>39</v>
      </c>
      <c r="D5560" s="27">
        <v>0.35000000000000003</v>
      </c>
      <c r="E5560" s="16" t="str">
        <f t="shared" si="86"/>
        <v>12539</v>
      </c>
    </row>
    <row r="5561" spans="1:5" x14ac:dyDescent="0.25">
      <c r="A5561" s="16">
        <v>12</v>
      </c>
      <c r="B5561" s="16">
        <v>5</v>
      </c>
      <c r="C5561" s="16">
        <v>40</v>
      </c>
      <c r="D5561" s="27">
        <v>0.75</v>
      </c>
      <c r="E5561" s="16" t="str">
        <f t="shared" si="86"/>
        <v>12540</v>
      </c>
    </row>
    <row r="5562" spans="1:5" x14ac:dyDescent="0.25">
      <c r="A5562" s="16">
        <v>12</v>
      </c>
      <c r="B5562" s="16">
        <v>5</v>
      </c>
      <c r="C5562" s="16">
        <v>41</v>
      </c>
      <c r="D5562" s="27">
        <v>0.45</v>
      </c>
      <c r="E5562" s="16" t="str">
        <f t="shared" si="86"/>
        <v>12541</v>
      </c>
    </row>
    <row r="5563" spans="1:5" x14ac:dyDescent="0.25">
      <c r="A5563" s="16">
        <v>12</v>
      </c>
      <c r="B5563" s="16">
        <v>5</v>
      </c>
      <c r="C5563" s="16">
        <v>42</v>
      </c>
      <c r="D5563" s="27">
        <v>0.65</v>
      </c>
      <c r="E5563" s="16" t="str">
        <f t="shared" si="86"/>
        <v>12542</v>
      </c>
    </row>
    <row r="5564" spans="1:5" x14ac:dyDescent="0.25">
      <c r="A5564" s="16">
        <v>12</v>
      </c>
      <c r="B5564" s="16">
        <v>5</v>
      </c>
      <c r="C5564" s="16">
        <v>43</v>
      </c>
      <c r="D5564" s="27">
        <v>0.65</v>
      </c>
      <c r="E5564" s="16" t="str">
        <f t="shared" si="86"/>
        <v>12543</v>
      </c>
    </row>
    <row r="5565" spans="1:5" x14ac:dyDescent="0.25">
      <c r="A5565" s="16">
        <v>12</v>
      </c>
      <c r="B5565" s="16">
        <v>5</v>
      </c>
      <c r="C5565" s="16">
        <v>44</v>
      </c>
      <c r="D5565" s="27">
        <v>0.65</v>
      </c>
      <c r="E5565" s="16" t="str">
        <f t="shared" si="86"/>
        <v>12544</v>
      </c>
    </row>
    <row r="5566" spans="1:5" x14ac:dyDescent="0.25">
      <c r="A5566" s="16">
        <v>12</v>
      </c>
      <c r="B5566" s="16">
        <v>5</v>
      </c>
      <c r="C5566" s="16">
        <v>45</v>
      </c>
      <c r="D5566" s="27">
        <v>0.65</v>
      </c>
      <c r="E5566" s="16" t="str">
        <f t="shared" si="86"/>
        <v>12545</v>
      </c>
    </row>
    <row r="5567" spans="1:5" x14ac:dyDescent="0.25">
      <c r="A5567" s="16">
        <v>12</v>
      </c>
      <c r="B5567" s="16">
        <v>5</v>
      </c>
      <c r="C5567" s="16">
        <v>46</v>
      </c>
      <c r="D5567" s="27">
        <v>0.65</v>
      </c>
      <c r="E5567" s="16" t="str">
        <f t="shared" si="86"/>
        <v>12546</v>
      </c>
    </row>
    <row r="5568" spans="1:5" x14ac:dyDescent="0.25">
      <c r="A5568" s="16">
        <v>12</v>
      </c>
      <c r="B5568" s="16">
        <v>5</v>
      </c>
      <c r="C5568" s="16">
        <v>47</v>
      </c>
      <c r="D5568" s="27">
        <v>0.65</v>
      </c>
      <c r="E5568" s="16" t="str">
        <f t="shared" si="86"/>
        <v>12547</v>
      </c>
    </row>
    <row r="5569" spans="1:5" x14ac:dyDescent="0.25">
      <c r="A5569" s="16">
        <v>12</v>
      </c>
      <c r="B5569" s="16">
        <v>5</v>
      </c>
      <c r="C5569" s="16">
        <v>48</v>
      </c>
      <c r="D5569" s="27">
        <v>0.65</v>
      </c>
      <c r="E5569" s="16" t="str">
        <f t="shared" si="86"/>
        <v>12548</v>
      </c>
    </row>
    <row r="5570" spans="1:5" x14ac:dyDescent="0.25">
      <c r="A5570" s="16">
        <v>12</v>
      </c>
      <c r="B5570" s="16">
        <v>5</v>
      </c>
      <c r="C5570" s="16">
        <v>49</v>
      </c>
      <c r="D5570" s="27">
        <v>0.65</v>
      </c>
      <c r="E5570" s="16" t="str">
        <f t="shared" si="86"/>
        <v>12549</v>
      </c>
    </row>
    <row r="5571" spans="1:5" x14ac:dyDescent="0.25">
      <c r="A5571" s="16">
        <v>12</v>
      </c>
      <c r="B5571" s="16">
        <v>5</v>
      </c>
      <c r="C5571" s="16">
        <v>50</v>
      </c>
      <c r="D5571" s="27">
        <v>0.65</v>
      </c>
      <c r="E5571" s="16" t="str">
        <f t="shared" ref="E5571:E5634" si="87">A5571&amp;B5571&amp;C5571</f>
        <v>12550</v>
      </c>
    </row>
    <row r="5572" spans="1:5" x14ac:dyDescent="0.25">
      <c r="A5572" s="16">
        <v>12</v>
      </c>
      <c r="B5572" s="16">
        <v>5</v>
      </c>
      <c r="C5572" s="16">
        <v>51</v>
      </c>
      <c r="D5572" s="27">
        <v>0.65</v>
      </c>
      <c r="E5572" s="16" t="str">
        <f t="shared" si="87"/>
        <v>12551</v>
      </c>
    </row>
    <row r="5573" spans="1:5" x14ac:dyDescent="0.25">
      <c r="A5573" s="16">
        <v>12</v>
      </c>
      <c r="B5573" s="16">
        <v>5</v>
      </c>
      <c r="C5573" s="16">
        <v>52</v>
      </c>
      <c r="D5573" s="27">
        <v>0.65</v>
      </c>
      <c r="E5573" s="16" t="str">
        <f t="shared" si="87"/>
        <v>12552</v>
      </c>
    </row>
    <row r="5574" spans="1:5" x14ac:dyDescent="0.25">
      <c r="A5574" s="16">
        <v>12</v>
      </c>
      <c r="B5574" s="16">
        <v>5</v>
      </c>
      <c r="C5574" s="16">
        <v>53</v>
      </c>
      <c r="D5574" s="27">
        <v>0.65</v>
      </c>
      <c r="E5574" s="16" t="str">
        <f t="shared" si="87"/>
        <v>12553</v>
      </c>
    </row>
    <row r="5575" spans="1:5" x14ac:dyDescent="0.25">
      <c r="A5575" s="16">
        <v>12</v>
      </c>
      <c r="B5575" s="16">
        <v>5</v>
      </c>
      <c r="C5575" s="16">
        <v>54</v>
      </c>
      <c r="D5575" s="27">
        <v>0.65</v>
      </c>
      <c r="E5575" s="16" t="str">
        <f t="shared" si="87"/>
        <v>12554</v>
      </c>
    </row>
    <row r="5576" spans="1:5" x14ac:dyDescent="0.25">
      <c r="A5576" s="16">
        <v>12</v>
      </c>
      <c r="B5576" s="16">
        <v>5</v>
      </c>
      <c r="C5576" s="16">
        <v>55</v>
      </c>
      <c r="D5576" s="27">
        <v>0.65</v>
      </c>
      <c r="E5576" s="16" t="str">
        <f t="shared" si="87"/>
        <v>12555</v>
      </c>
    </row>
    <row r="5577" spans="1:5" x14ac:dyDescent="0.25">
      <c r="A5577" s="16">
        <v>12</v>
      </c>
      <c r="B5577" s="16">
        <v>5</v>
      </c>
      <c r="C5577" s="16">
        <v>56</v>
      </c>
      <c r="D5577" s="27">
        <v>0.4</v>
      </c>
      <c r="E5577" s="16" t="str">
        <f t="shared" si="87"/>
        <v>12556</v>
      </c>
    </row>
    <row r="5578" spans="1:5" x14ac:dyDescent="0.25">
      <c r="A5578" s="16">
        <v>12</v>
      </c>
      <c r="B5578" s="16">
        <v>5</v>
      </c>
      <c r="C5578" s="16">
        <v>57</v>
      </c>
      <c r="D5578" s="27">
        <v>0.65</v>
      </c>
      <c r="E5578" s="16" t="str">
        <f t="shared" si="87"/>
        <v>12557</v>
      </c>
    </row>
    <row r="5579" spans="1:5" x14ac:dyDescent="0.25">
      <c r="A5579" s="16">
        <v>12</v>
      </c>
      <c r="B5579" s="16">
        <v>5</v>
      </c>
      <c r="C5579" s="16">
        <v>58</v>
      </c>
      <c r="D5579" s="27">
        <v>0.3</v>
      </c>
      <c r="E5579" s="16" t="str">
        <f t="shared" si="87"/>
        <v>12558</v>
      </c>
    </row>
    <row r="5580" spans="1:5" x14ac:dyDescent="0.25">
      <c r="A5580" s="16">
        <v>12</v>
      </c>
      <c r="B5580" s="16">
        <v>5</v>
      </c>
      <c r="C5580" s="16">
        <v>59</v>
      </c>
      <c r="D5580" s="27">
        <v>0.8</v>
      </c>
      <c r="E5580" s="16" t="str">
        <f t="shared" si="87"/>
        <v>12559</v>
      </c>
    </row>
    <row r="5581" spans="1:5" x14ac:dyDescent="0.25">
      <c r="A5581" s="16">
        <v>12</v>
      </c>
      <c r="B5581" s="16">
        <v>5</v>
      </c>
      <c r="C5581" s="16">
        <v>60</v>
      </c>
      <c r="D5581" s="27">
        <v>0.4</v>
      </c>
      <c r="E5581" s="16" t="str">
        <f t="shared" si="87"/>
        <v>12560</v>
      </c>
    </row>
    <row r="5582" spans="1:5" x14ac:dyDescent="0.25">
      <c r="A5582" s="16">
        <v>12</v>
      </c>
      <c r="B5582" s="16">
        <v>6</v>
      </c>
      <c r="C5582" s="16">
        <v>1</v>
      </c>
      <c r="D5582" s="27">
        <v>0.5</v>
      </c>
      <c r="E5582" s="16" t="str">
        <f t="shared" si="87"/>
        <v>1261</v>
      </c>
    </row>
    <row r="5583" spans="1:5" x14ac:dyDescent="0.25">
      <c r="A5583" s="16">
        <v>12</v>
      </c>
      <c r="B5583" s="16">
        <v>6</v>
      </c>
      <c r="C5583" s="16">
        <v>2</v>
      </c>
      <c r="D5583" s="27">
        <v>0.4</v>
      </c>
      <c r="E5583" s="16" t="str">
        <f t="shared" si="87"/>
        <v>1262</v>
      </c>
    </row>
    <row r="5584" spans="1:5" x14ac:dyDescent="0.25">
      <c r="A5584" s="16">
        <v>12</v>
      </c>
      <c r="B5584" s="16">
        <v>6</v>
      </c>
      <c r="C5584" s="16">
        <v>3</v>
      </c>
      <c r="D5584" s="27">
        <v>0.70000000000000007</v>
      </c>
      <c r="E5584" s="16" t="str">
        <f t="shared" si="87"/>
        <v>1263</v>
      </c>
    </row>
    <row r="5585" spans="1:5" x14ac:dyDescent="0.25">
      <c r="A5585" s="16">
        <v>12</v>
      </c>
      <c r="B5585" s="16">
        <v>6</v>
      </c>
      <c r="C5585" s="16">
        <v>4</v>
      </c>
      <c r="D5585" s="27">
        <v>0.5</v>
      </c>
      <c r="E5585" s="16" t="str">
        <f t="shared" si="87"/>
        <v>1264</v>
      </c>
    </row>
    <row r="5586" spans="1:5" x14ac:dyDescent="0.25">
      <c r="A5586" s="16">
        <v>12</v>
      </c>
      <c r="B5586" s="16">
        <v>6</v>
      </c>
      <c r="C5586" s="16">
        <v>5</v>
      </c>
      <c r="D5586" s="27">
        <v>0.5</v>
      </c>
      <c r="E5586" s="16" t="str">
        <f t="shared" si="87"/>
        <v>1265</v>
      </c>
    </row>
    <row r="5587" spans="1:5" x14ac:dyDescent="0.25">
      <c r="A5587" s="16">
        <v>12</v>
      </c>
      <c r="B5587" s="16">
        <v>6</v>
      </c>
      <c r="C5587" s="16">
        <v>6</v>
      </c>
      <c r="D5587" s="27">
        <v>0.5</v>
      </c>
      <c r="E5587" s="16" t="str">
        <f t="shared" si="87"/>
        <v>1266</v>
      </c>
    </row>
    <row r="5588" spans="1:5" x14ac:dyDescent="0.25">
      <c r="A5588" s="16">
        <v>12</v>
      </c>
      <c r="B5588" s="16">
        <v>6</v>
      </c>
      <c r="C5588" s="16">
        <v>7</v>
      </c>
      <c r="D5588" s="27">
        <v>0.5</v>
      </c>
      <c r="E5588" s="16" t="str">
        <f t="shared" si="87"/>
        <v>1267</v>
      </c>
    </row>
    <row r="5589" spans="1:5" x14ac:dyDescent="0.25">
      <c r="A5589" s="16">
        <v>12</v>
      </c>
      <c r="B5589" s="16">
        <v>6</v>
      </c>
      <c r="C5589" s="16">
        <v>8</v>
      </c>
      <c r="D5589" s="27">
        <v>0.5</v>
      </c>
      <c r="E5589" s="16" t="str">
        <f t="shared" si="87"/>
        <v>1268</v>
      </c>
    </row>
    <row r="5590" spans="1:5" x14ac:dyDescent="0.25">
      <c r="A5590" s="16">
        <v>12</v>
      </c>
      <c r="B5590" s="16">
        <v>6</v>
      </c>
      <c r="C5590" s="16">
        <v>9</v>
      </c>
      <c r="D5590" s="27">
        <v>0.5</v>
      </c>
      <c r="E5590" s="16" t="str">
        <f t="shared" si="87"/>
        <v>1269</v>
      </c>
    </row>
    <row r="5591" spans="1:5" x14ac:dyDescent="0.25">
      <c r="A5591" s="16">
        <v>12</v>
      </c>
      <c r="B5591" s="16">
        <v>6</v>
      </c>
      <c r="C5591" s="16">
        <v>10</v>
      </c>
      <c r="D5591" s="27">
        <v>0.5</v>
      </c>
      <c r="E5591" s="16" t="str">
        <f t="shared" si="87"/>
        <v>12610</v>
      </c>
    </row>
    <row r="5592" spans="1:5" x14ac:dyDescent="0.25">
      <c r="A5592" s="16">
        <v>12</v>
      </c>
      <c r="B5592" s="16">
        <v>6</v>
      </c>
      <c r="C5592" s="16">
        <v>11</v>
      </c>
      <c r="D5592" s="27">
        <v>0.5</v>
      </c>
      <c r="E5592" s="16" t="str">
        <f t="shared" si="87"/>
        <v>12611</v>
      </c>
    </row>
    <row r="5593" spans="1:5" x14ac:dyDescent="0.25">
      <c r="A5593" s="16">
        <v>12</v>
      </c>
      <c r="B5593" s="16">
        <v>6</v>
      </c>
      <c r="C5593" s="16">
        <v>12</v>
      </c>
      <c r="D5593" s="27">
        <v>0.5</v>
      </c>
      <c r="E5593" s="16" t="str">
        <f t="shared" si="87"/>
        <v>12612</v>
      </c>
    </row>
    <row r="5594" spans="1:5" x14ac:dyDescent="0.25">
      <c r="A5594" s="16">
        <v>12</v>
      </c>
      <c r="B5594" s="16">
        <v>6</v>
      </c>
      <c r="C5594" s="16">
        <v>13</v>
      </c>
      <c r="D5594" s="27">
        <v>0.5</v>
      </c>
      <c r="E5594" s="16" t="str">
        <f t="shared" si="87"/>
        <v>12613</v>
      </c>
    </row>
    <row r="5595" spans="1:5" x14ac:dyDescent="0.25">
      <c r="A5595" s="16">
        <v>12</v>
      </c>
      <c r="B5595" s="16">
        <v>6</v>
      </c>
      <c r="C5595" s="16">
        <v>14</v>
      </c>
      <c r="D5595" s="27">
        <v>0.5</v>
      </c>
      <c r="E5595" s="16" t="str">
        <f t="shared" si="87"/>
        <v>12614</v>
      </c>
    </row>
    <row r="5596" spans="1:5" x14ac:dyDescent="0.25">
      <c r="A5596" s="16">
        <v>12</v>
      </c>
      <c r="B5596" s="16">
        <v>6</v>
      </c>
      <c r="C5596" s="16">
        <v>15</v>
      </c>
      <c r="D5596" s="27">
        <v>0.5</v>
      </c>
      <c r="E5596" s="16" t="str">
        <f t="shared" si="87"/>
        <v>12615</v>
      </c>
    </row>
    <row r="5597" spans="1:5" x14ac:dyDescent="0.25">
      <c r="A5597" s="16">
        <v>12</v>
      </c>
      <c r="B5597" s="16">
        <v>6</v>
      </c>
      <c r="C5597" s="16">
        <v>16</v>
      </c>
      <c r="D5597" s="27">
        <v>0.5</v>
      </c>
      <c r="E5597" s="16" t="str">
        <f t="shared" si="87"/>
        <v>12616</v>
      </c>
    </row>
    <row r="5598" spans="1:5" x14ac:dyDescent="0.25">
      <c r="A5598" s="16">
        <v>12</v>
      </c>
      <c r="B5598" s="16">
        <v>6</v>
      </c>
      <c r="C5598" s="16">
        <v>17</v>
      </c>
      <c r="D5598" s="27">
        <v>0.5</v>
      </c>
      <c r="E5598" s="16" t="str">
        <f t="shared" si="87"/>
        <v>12617</v>
      </c>
    </row>
    <row r="5599" spans="1:5" x14ac:dyDescent="0.25">
      <c r="A5599" s="16">
        <v>12</v>
      </c>
      <c r="B5599" s="16">
        <v>6</v>
      </c>
      <c r="C5599" s="16">
        <v>18</v>
      </c>
      <c r="D5599" s="27">
        <v>0.5</v>
      </c>
      <c r="E5599" s="16" t="str">
        <f t="shared" si="87"/>
        <v>12618</v>
      </c>
    </row>
    <row r="5600" spans="1:5" x14ac:dyDescent="0.25">
      <c r="A5600" s="16">
        <v>12</v>
      </c>
      <c r="B5600" s="16">
        <v>6</v>
      </c>
      <c r="C5600" s="16">
        <v>19</v>
      </c>
      <c r="D5600" s="27">
        <v>0.5</v>
      </c>
      <c r="E5600" s="16" t="str">
        <f t="shared" si="87"/>
        <v>12619</v>
      </c>
    </row>
    <row r="5601" spans="1:5" x14ac:dyDescent="0.25">
      <c r="A5601" s="16">
        <v>12</v>
      </c>
      <c r="B5601" s="16">
        <v>6</v>
      </c>
      <c r="C5601" s="16">
        <v>20</v>
      </c>
      <c r="D5601" s="27">
        <v>0.5</v>
      </c>
      <c r="E5601" s="16" t="str">
        <f t="shared" si="87"/>
        <v>12620</v>
      </c>
    </row>
    <row r="5602" spans="1:5" x14ac:dyDescent="0.25">
      <c r="A5602" s="16">
        <v>12</v>
      </c>
      <c r="B5602" s="16">
        <v>6</v>
      </c>
      <c r="C5602" s="16">
        <v>21</v>
      </c>
      <c r="D5602" s="27">
        <v>0.5</v>
      </c>
      <c r="E5602" s="16" t="str">
        <f t="shared" si="87"/>
        <v>12621</v>
      </c>
    </row>
    <row r="5603" spans="1:5" x14ac:dyDescent="0.25">
      <c r="A5603" s="16">
        <v>12</v>
      </c>
      <c r="B5603" s="16">
        <v>6</v>
      </c>
      <c r="C5603" s="16">
        <v>22</v>
      </c>
      <c r="D5603" s="27">
        <v>0.5</v>
      </c>
      <c r="E5603" s="16" t="str">
        <f t="shared" si="87"/>
        <v>12622</v>
      </c>
    </row>
    <row r="5604" spans="1:5" x14ac:dyDescent="0.25">
      <c r="A5604" s="16">
        <v>12</v>
      </c>
      <c r="B5604" s="16">
        <v>6</v>
      </c>
      <c r="C5604" s="16">
        <v>23</v>
      </c>
      <c r="D5604" s="27">
        <v>0.85</v>
      </c>
      <c r="E5604" s="16" t="str">
        <f t="shared" si="87"/>
        <v>12623</v>
      </c>
    </row>
    <row r="5605" spans="1:5" x14ac:dyDescent="0.25">
      <c r="A5605" s="16">
        <v>12</v>
      </c>
      <c r="B5605" s="16">
        <v>6</v>
      </c>
      <c r="C5605" s="16">
        <v>24</v>
      </c>
      <c r="D5605" s="27">
        <v>0.4</v>
      </c>
      <c r="E5605" s="16" t="str">
        <f t="shared" si="87"/>
        <v>12624</v>
      </c>
    </row>
    <row r="5606" spans="1:5" x14ac:dyDescent="0.25">
      <c r="A5606" s="16">
        <v>12</v>
      </c>
      <c r="B5606" s="16">
        <v>6</v>
      </c>
      <c r="C5606" s="16">
        <v>25</v>
      </c>
      <c r="D5606" s="27">
        <v>0.5</v>
      </c>
      <c r="E5606" s="16" t="str">
        <f t="shared" si="87"/>
        <v>12625</v>
      </c>
    </row>
    <row r="5607" spans="1:5" x14ac:dyDescent="0.25">
      <c r="A5607" s="16">
        <v>12</v>
      </c>
      <c r="B5607" s="16">
        <v>6</v>
      </c>
      <c r="C5607" s="16">
        <v>26</v>
      </c>
      <c r="D5607" s="27">
        <v>0.5</v>
      </c>
      <c r="E5607" s="16" t="str">
        <f t="shared" si="87"/>
        <v>12626</v>
      </c>
    </row>
    <row r="5608" spans="1:5" x14ac:dyDescent="0.25">
      <c r="A5608" s="16">
        <v>12</v>
      </c>
      <c r="B5608" s="16">
        <v>6</v>
      </c>
      <c r="C5608" s="16">
        <v>27</v>
      </c>
      <c r="D5608" s="27">
        <v>0.5</v>
      </c>
      <c r="E5608" s="16" t="str">
        <f t="shared" si="87"/>
        <v>12627</v>
      </c>
    </row>
    <row r="5609" spans="1:5" x14ac:dyDescent="0.25">
      <c r="A5609" s="16">
        <v>12</v>
      </c>
      <c r="B5609" s="16">
        <v>6</v>
      </c>
      <c r="C5609" s="16">
        <v>28</v>
      </c>
      <c r="D5609" s="27">
        <v>0.5</v>
      </c>
      <c r="E5609" s="16" t="str">
        <f t="shared" si="87"/>
        <v>12628</v>
      </c>
    </row>
    <row r="5610" spans="1:5" x14ac:dyDescent="0.25">
      <c r="A5610" s="16">
        <v>12</v>
      </c>
      <c r="B5610" s="16">
        <v>6</v>
      </c>
      <c r="C5610" s="16">
        <v>29</v>
      </c>
      <c r="D5610" s="27">
        <v>0.5</v>
      </c>
      <c r="E5610" s="16" t="str">
        <f t="shared" si="87"/>
        <v>12629</v>
      </c>
    </row>
    <row r="5611" spans="1:5" x14ac:dyDescent="0.25">
      <c r="A5611" s="16">
        <v>12</v>
      </c>
      <c r="B5611" s="16">
        <v>6</v>
      </c>
      <c r="C5611" s="16">
        <v>30</v>
      </c>
      <c r="D5611" s="27">
        <v>0.5</v>
      </c>
      <c r="E5611" s="16" t="str">
        <f t="shared" si="87"/>
        <v>12630</v>
      </c>
    </row>
    <row r="5612" spans="1:5" x14ac:dyDescent="0.25">
      <c r="A5612" s="16">
        <v>12</v>
      </c>
      <c r="B5612" s="16">
        <v>6</v>
      </c>
      <c r="C5612" s="16">
        <v>31</v>
      </c>
      <c r="D5612" s="27">
        <v>0.5</v>
      </c>
      <c r="E5612" s="16" t="str">
        <f t="shared" si="87"/>
        <v>12631</v>
      </c>
    </row>
    <row r="5613" spans="1:5" x14ac:dyDescent="0.25">
      <c r="A5613" s="16">
        <v>12</v>
      </c>
      <c r="B5613" s="16">
        <v>6</v>
      </c>
      <c r="C5613" s="16">
        <v>32</v>
      </c>
      <c r="D5613" s="27">
        <v>0.5</v>
      </c>
      <c r="E5613" s="16" t="str">
        <f t="shared" si="87"/>
        <v>12632</v>
      </c>
    </row>
    <row r="5614" spans="1:5" x14ac:dyDescent="0.25">
      <c r="A5614" s="16">
        <v>12</v>
      </c>
      <c r="B5614" s="16">
        <v>6</v>
      </c>
      <c r="C5614" s="16">
        <v>33</v>
      </c>
      <c r="D5614" s="27">
        <v>0.5</v>
      </c>
      <c r="E5614" s="16" t="str">
        <f t="shared" si="87"/>
        <v>12633</v>
      </c>
    </row>
    <row r="5615" spans="1:5" x14ac:dyDescent="0.25">
      <c r="A5615" s="16">
        <v>12</v>
      </c>
      <c r="B5615" s="16">
        <v>6</v>
      </c>
      <c r="C5615" s="16">
        <v>34</v>
      </c>
      <c r="D5615" s="27">
        <v>0.5</v>
      </c>
      <c r="E5615" s="16" t="str">
        <f t="shared" si="87"/>
        <v>12634</v>
      </c>
    </row>
    <row r="5616" spans="1:5" x14ac:dyDescent="0.25">
      <c r="A5616" s="16">
        <v>12</v>
      </c>
      <c r="B5616" s="16">
        <v>6</v>
      </c>
      <c r="C5616" s="16">
        <v>35</v>
      </c>
      <c r="D5616" s="27">
        <v>0.5</v>
      </c>
      <c r="E5616" s="16" t="str">
        <f t="shared" si="87"/>
        <v>12635</v>
      </c>
    </row>
    <row r="5617" spans="1:5" x14ac:dyDescent="0.25">
      <c r="A5617" s="16">
        <v>12</v>
      </c>
      <c r="B5617" s="16">
        <v>6</v>
      </c>
      <c r="C5617" s="16">
        <v>36</v>
      </c>
      <c r="D5617" s="27">
        <v>0.5</v>
      </c>
      <c r="E5617" s="16" t="str">
        <f t="shared" si="87"/>
        <v>12636</v>
      </c>
    </row>
    <row r="5618" spans="1:5" x14ac:dyDescent="0.25">
      <c r="A5618" s="16">
        <v>12</v>
      </c>
      <c r="B5618" s="16">
        <v>6</v>
      </c>
      <c r="C5618" s="16">
        <v>37</v>
      </c>
      <c r="D5618" s="27">
        <v>0.45</v>
      </c>
      <c r="E5618" s="16" t="str">
        <f t="shared" si="87"/>
        <v>12637</v>
      </c>
    </row>
    <row r="5619" spans="1:5" x14ac:dyDescent="0.25">
      <c r="A5619" s="16">
        <v>12</v>
      </c>
      <c r="B5619" s="16">
        <v>6</v>
      </c>
      <c r="C5619" s="16">
        <v>38</v>
      </c>
      <c r="D5619" s="27">
        <v>0.65</v>
      </c>
      <c r="E5619" s="16" t="str">
        <f t="shared" si="87"/>
        <v>12638</v>
      </c>
    </row>
    <row r="5620" spans="1:5" x14ac:dyDescent="0.25">
      <c r="A5620" s="16">
        <v>12</v>
      </c>
      <c r="B5620" s="16">
        <v>6</v>
      </c>
      <c r="C5620" s="16">
        <v>39</v>
      </c>
      <c r="D5620" s="27">
        <v>0.5</v>
      </c>
      <c r="E5620" s="16" t="str">
        <f t="shared" si="87"/>
        <v>12639</v>
      </c>
    </row>
    <row r="5621" spans="1:5" x14ac:dyDescent="0.25">
      <c r="A5621" s="16">
        <v>12</v>
      </c>
      <c r="B5621" s="16">
        <v>6</v>
      </c>
      <c r="C5621" s="16">
        <v>40</v>
      </c>
      <c r="D5621" s="27">
        <v>0.5</v>
      </c>
      <c r="E5621" s="16" t="str">
        <f t="shared" si="87"/>
        <v>12640</v>
      </c>
    </row>
    <row r="5622" spans="1:5" x14ac:dyDescent="0.25">
      <c r="A5622" s="16">
        <v>12</v>
      </c>
      <c r="B5622" s="16">
        <v>6</v>
      </c>
      <c r="C5622" s="16">
        <v>41</v>
      </c>
      <c r="D5622" s="27">
        <v>0.5</v>
      </c>
      <c r="E5622" s="16" t="str">
        <f t="shared" si="87"/>
        <v>12641</v>
      </c>
    </row>
    <row r="5623" spans="1:5" x14ac:dyDescent="0.25">
      <c r="A5623" s="16">
        <v>12</v>
      </c>
      <c r="B5623" s="16">
        <v>6</v>
      </c>
      <c r="C5623" s="16">
        <v>42</v>
      </c>
      <c r="D5623" s="27">
        <v>0.5</v>
      </c>
      <c r="E5623" s="16" t="str">
        <f t="shared" si="87"/>
        <v>12642</v>
      </c>
    </row>
    <row r="5624" spans="1:5" x14ac:dyDescent="0.25">
      <c r="A5624" s="16">
        <v>12</v>
      </c>
      <c r="B5624" s="16">
        <v>6</v>
      </c>
      <c r="C5624" s="16">
        <v>43</v>
      </c>
      <c r="D5624" s="27">
        <v>0.5</v>
      </c>
      <c r="E5624" s="16" t="str">
        <f t="shared" si="87"/>
        <v>12643</v>
      </c>
    </row>
    <row r="5625" spans="1:5" x14ac:dyDescent="0.25">
      <c r="A5625" s="16">
        <v>12</v>
      </c>
      <c r="B5625" s="16">
        <v>6</v>
      </c>
      <c r="C5625" s="16">
        <v>44</v>
      </c>
      <c r="D5625" s="27">
        <v>0.5</v>
      </c>
      <c r="E5625" s="16" t="str">
        <f t="shared" si="87"/>
        <v>12644</v>
      </c>
    </row>
    <row r="5626" spans="1:5" x14ac:dyDescent="0.25">
      <c r="A5626" s="16">
        <v>12</v>
      </c>
      <c r="B5626" s="16">
        <v>6</v>
      </c>
      <c r="C5626" s="16">
        <v>45</v>
      </c>
      <c r="D5626" s="27">
        <v>0.75</v>
      </c>
      <c r="E5626" s="16" t="str">
        <f t="shared" si="87"/>
        <v>12645</v>
      </c>
    </row>
    <row r="5627" spans="1:5" x14ac:dyDescent="0.25">
      <c r="A5627" s="16">
        <v>12</v>
      </c>
      <c r="B5627" s="16">
        <v>6</v>
      </c>
      <c r="C5627" s="16">
        <v>46</v>
      </c>
      <c r="D5627" s="27">
        <v>0.25</v>
      </c>
      <c r="E5627" s="16" t="str">
        <f t="shared" si="87"/>
        <v>12646</v>
      </c>
    </row>
    <row r="5628" spans="1:5" x14ac:dyDescent="0.25">
      <c r="A5628" s="16">
        <v>12</v>
      </c>
      <c r="B5628" s="16">
        <v>6</v>
      </c>
      <c r="C5628" s="16">
        <v>47</v>
      </c>
      <c r="D5628" s="27">
        <v>0.55000000000000004</v>
      </c>
      <c r="E5628" s="16" t="str">
        <f t="shared" si="87"/>
        <v>12647</v>
      </c>
    </row>
    <row r="5629" spans="1:5" x14ac:dyDescent="0.25">
      <c r="A5629" s="16">
        <v>12</v>
      </c>
      <c r="B5629" s="16">
        <v>6</v>
      </c>
      <c r="C5629" s="16">
        <v>48</v>
      </c>
      <c r="D5629" s="27">
        <v>0.3</v>
      </c>
      <c r="E5629" s="16" t="str">
        <f t="shared" si="87"/>
        <v>12648</v>
      </c>
    </row>
    <row r="5630" spans="1:5" x14ac:dyDescent="0.25">
      <c r="A5630" s="16">
        <v>12</v>
      </c>
      <c r="B5630" s="16">
        <v>6</v>
      </c>
      <c r="C5630" s="16">
        <v>49</v>
      </c>
      <c r="D5630" s="27">
        <v>0.85</v>
      </c>
      <c r="E5630" s="16" t="str">
        <f t="shared" si="87"/>
        <v>12649</v>
      </c>
    </row>
    <row r="5631" spans="1:5" x14ac:dyDescent="0.25">
      <c r="A5631" s="16">
        <v>12</v>
      </c>
      <c r="B5631" s="16">
        <v>6</v>
      </c>
      <c r="C5631" s="16">
        <v>50</v>
      </c>
      <c r="D5631" s="27">
        <v>0.5</v>
      </c>
      <c r="E5631" s="16" t="str">
        <f t="shared" si="87"/>
        <v>12650</v>
      </c>
    </row>
    <row r="5632" spans="1:5" x14ac:dyDescent="0.25">
      <c r="A5632" s="16">
        <v>12</v>
      </c>
      <c r="B5632" s="16">
        <v>6</v>
      </c>
      <c r="C5632" s="16">
        <v>51</v>
      </c>
      <c r="D5632" s="27">
        <v>0.70000000000000007</v>
      </c>
      <c r="E5632" s="16" t="str">
        <f t="shared" si="87"/>
        <v>12651</v>
      </c>
    </row>
    <row r="5633" spans="1:5" x14ac:dyDescent="0.25">
      <c r="A5633" s="16">
        <v>12</v>
      </c>
      <c r="B5633" s="16">
        <v>6</v>
      </c>
      <c r="C5633" s="16">
        <v>52</v>
      </c>
      <c r="D5633" s="27">
        <v>0.3</v>
      </c>
      <c r="E5633" s="16" t="str">
        <f t="shared" si="87"/>
        <v>12652</v>
      </c>
    </row>
    <row r="5634" spans="1:5" x14ac:dyDescent="0.25">
      <c r="A5634" s="16">
        <v>12</v>
      </c>
      <c r="B5634" s="16">
        <v>6</v>
      </c>
      <c r="C5634" s="16">
        <v>53</v>
      </c>
      <c r="D5634" s="27">
        <v>0.65</v>
      </c>
      <c r="E5634" s="16" t="str">
        <f t="shared" si="87"/>
        <v>12653</v>
      </c>
    </row>
    <row r="5635" spans="1:5" x14ac:dyDescent="0.25">
      <c r="A5635" s="16">
        <v>12</v>
      </c>
      <c r="B5635" s="16">
        <v>6</v>
      </c>
      <c r="C5635" s="16">
        <v>54</v>
      </c>
      <c r="D5635" s="27">
        <v>0.45</v>
      </c>
      <c r="E5635" s="16" t="str">
        <f t="shared" ref="E5635:E5698" si="88">A5635&amp;B5635&amp;C5635</f>
        <v>12654</v>
      </c>
    </row>
    <row r="5636" spans="1:5" x14ac:dyDescent="0.25">
      <c r="A5636" s="16">
        <v>12</v>
      </c>
      <c r="B5636" s="16">
        <v>6</v>
      </c>
      <c r="C5636" s="16">
        <v>55</v>
      </c>
      <c r="D5636" s="27">
        <v>0.45</v>
      </c>
      <c r="E5636" s="16" t="str">
        <f t="shared" si="88"/>
        <v>12655</v>
      </c>
    </row>
    <row r="5637" spans="1:5" x14ac:dyDescent="0.25">
      <c r="A5637" s="16">
        <v>12</v>
      </c>
      <c r="B5637" s="16">
        <v>6</v>
      </c>
      <c r="C5637" s="16">
        <v>56</v>
      </c>
      <c r="D5637" s="27">
        <v>0.45</v>
      </c>
      <c r="E5637" s="16" t="str">
        <f t="shared" si="88"/>
        <v>12656</v>
      </c>
    </row>
    <row r="5638" spans="1:5" x14ac:dyDescent="0.25">
      <c r="A5638" s="16">
        <v>12</v>
      </c>
      <c r="B5638" s="16">
        <v>6</v>
      </c>
      <c r="C5638" s="16">
        <v>57</v>
      </c>
      <c r="D5638" s="27">
        <v>0.45</v>
      </c>
      <c r="E5638" s="16" t="str">
        <f t="shared" si="88"/>
        <v>12657</v>
      </c>
    </row>
    <row r="5639" spans="1:5" x14ac:dyDescent="0.25">
      <c r="A5639" s="16">
        <v>12</v>
      </c>
      <c r="B5639" s="16">
        <v>6</v>
      </c>
      <c r="C5639" s="16">
        <v>58</v>
      </c>
      <c r="D5639" s="27">
        <v>0.45</v>
      </c>
      <c r="E5639" s="16" t="str">
        <f t="shared" si="88"/>
        <v>12658</v>
      </c>
    </row>
    <row r="5640" spans="1:5" x14ac:dyDescent="0.25">
      <c r="A5640" s="16">
        <v>12</v>
      </c>
      <c r="B5640" s="16">
        <v>6</v>
      </c>
      <c r="C5640" s="16">
        <v>59</v>
      </c>
      <c r="D5640" s="27">
        <v>0.45</v>
      </c>
      <c r="E5640" s="16" t="str">
        <f t="shared" si="88"/>
        <v>12659</v>
      </c>
    </row>
    <row r="5641" spans="1:5" x14ac:dyDescent="0.25">
      <c r="A5641" s="16">
        <v>12</v>
      </c>
      <c r="B5641" s="16">
        <v>6</v>
      </c>
      <c r="C5641" s="16">
        <v>60</v>
      </c>
      <c r="D5641" s="27">
        <v>0.45</v>
      </c>
      <c r="E5641" s="16" t="str">
        <f t="shared" si="88"/>
        <v>12660</v>
      </c>
    </row>
    <row r="5642" spans="1:5" x14ac:dyDescent="0.25">
      <c r="A5642" s="16">
        <v>12</v>
      </c>
      <c r="B5642" s="16">
        <v>7</v>
      </c>
      <c r="C5642" s="16">
        <v>1</v>
      </c>
      <c r="D5642" s="27">
        <v>0.45</v>
      </c>
      <c r="E5642" s="16" t="str">
        <f t="shared" si="88"/>
        <v>1271</v>
      </c>
    </row>
    <row r="5643" spans="1:5" x14ac:dyDescent="0.25">
      <c r="A5643" s="16">
        <v>12</v>
      </c>
      <c r="B5643" s="16">
        <v>7</v>
      </c>
      <c r="C5643" s="16">
        <v>2</v>
      </c>
      <c r="D5643" s="27">
        <v>0.45</v>
      </c>
      <c r="E5643" s="16" t="str">
        <f t="shared" si="88"/>
        <v>1272</v>
      </c>
    </row>
    <row r="5644" spans="1:5" x14ac:dyDescent="0.25">
      <c r="A5644" s="16">
        <v>12</v>
      </c>
      <c r="B5644" s="16">
        <v>7</v>
      </c>
      <c r="C5644" s="16">
        <v>3</v>
      </c>
      <c r="D5644" s="27">
        <v>0.45</v>
      </c>
      <c r="E5644" s="16" t="str">
        <f t="shared" si="88"/>
        <v>1273</v>
      </c>
    </row>
    <row r="5645" spans="1:5" x14ac:dyDescent="0.25">
      <c r="A5645" s="16">
        <v>12</v>
      </c>
      <c r="B5645" s="16">
        <v>7</v>
      </c>
      <c r="C5645" s="16">
        <v>4</v>
      </c>
      <c r="D5645" s="27">
        <v>0.45</v>
      </c>
      <c r="E5645" s="16" t="str">
        <f t="shared" si="88"/>
        <v>1274</v>
      </c>
    </row>
    <row r="5646" spans="1:5" x14ac:dyDescent="0.25">
      <c r="A5646" s="16">
        <v>12</v>
      </c>
      <c r="B5646" s="16">
        <v>7</v>
      </c>
      <c r="C5646" s="16">
        <v>5</v>
      </c>
      <c r="D5646" s="27">
        <v>0.45</v>
      </c>
      <c r="E5646" s="16" t="str">
        <f t="shared" si="88"/>
        <v>1275</v>
      </c>
    </row>
    <row r="5647" spans="1:5" x14ac:dyDescent="0.25">
      <c r="A5647" s="16">
        <v>12</v>
      </c>
      <c r="B5647" s="16">
        <v>7</v>
      </c>
      <c r="C5647" s="16">
        <v>6</v>
      </c>
      <c r="D5647" s="27">
        <v>0.45</v>
      </c>
      <c r="E5647" s="16" t="str">
        <f t="shared" si="88"/>
        <v>1276</v>
      </c>
    </row>
    <row r="5648" spans="1:5" x14ac:dyDescent="0.25">
      <c r="A5648" s="16">
        <v>12</v>
      </c>
      <c r="B5648" s="16">
        <v>7</v>
      </c>
      <c r="C5648" s="16">
        <v>7</v>
      </c>
      <c r="D5648" s="27">
        <v>0.45</v>
      </c>
      <c r="E5648" s="16" t="str">
        <f t="shared" si="88"/>
        <v>1277</v>
      </c>
    </row>
    <row r="5649" spans="1:5" x14ac:dyDescent="0.25">
      <c r="A5649" s="16">
        <v>12</v>
      </c>
      <c r="B5649" s="16">
        <v>7</v>
      </c>
      <c r="C5649" s="16">
        <v>8</v>
      </c>
      <c r="D5649" s="27">
        <v>0.45</v>
      </c>
      <c r="E5649" s="16" t="str">
        <f t="shared" si="88"/>
        <v>1278</v>
      </c>
    </row>
    <row r="5650" spans="1:5" x14ac:dyDescent="0.25">
      <c r="A5650" s="16">
        <v>12</v>
      </c>
      <c r="B5650" s="16">
        <v>7</v>
      </c>
      <c r="C5650" s="16">
        <v>9</v>
      </c>
      <c r="D5650" s="27">
        <v>0.45</v>
      </c>
      <c r="E5650" s="16" t="str">
        <f t="shared" si="88"/>
        <v>1279</v>
      </c>
    </row>
    <row r="5651" spans="1:5" x14ac:dyDescent="0.25">
      <c r="A5651" s="16">
        <v>12</v>
      </c>
      <c r="B5651" s="16">
        <v>7</v>
      </c>
      <c r="C5651" s="16">
        <v>10</v>
      </c>
      <c r="D5651" s="27">
        <v>0.45</v>
      </c>
      <c r="E5651" s="16" t="str">
        <f t="shared" si="88"/>
        <v>12710</v>
      </c>
    </row>
    <row r="5652" spans="1:5" x14ac:dyDescent="0.25">
      <c r="A5652" s="16">
        <v>12</v>
      </c>
      <c r="B5652" s="16">
        <v>7</v>
      </c>
      <c r="C5652" s="16">
        <v>11</v>
      </c>
      <c r="D5652" s="27">
        <v>0.45</v>
      </c>
      <c r="E5652" s="16" t="str">
        <f t="shared" si="88"/>
        <v>12711</v>
      </c>
    </row>
    <row r="5653" spans="1:5" x14ac:dyDescent="0.25">
      <c r="A5653" s="16">
        <v>12</v>
      </c>
      <c r="B5653" s="16">
        <v>7</v>
      </c>
      <c r="C5653" s="16">
        <v>12</v>
      </c>
      <c r="D5653" s="27">
        <v>0.45</v>
      </c>
      <c r="E5653" s="16" t="str">
        <f t="shared" si="88"/>
        <v>12712</v>
      </c>
    </row>
    <row r="5654" spans="1:5" x14ac:dyDescent="0.25">
      <c r="A5654" s="16">
        <v>12</v>
      </c>
      <c r="B5654" s="16">
        <v>7</v>
      </c>
      <c r="C5654" s="16">
        <v>13</v>
      </c>
      <c r="D5654" s="27">
        <v>0.45</v>
      </c>
      <c r="E5654" s="16" t="str">
        <f t="shared" si="88"/>
        <v>12713</v>
      </c>
    </row>
    <row r="5655" spans="1:5" x14ac:dyDescent="0.25">
      <c r="A5655" s="16">
        <v>12</v>
      </c>
      <c r="B5655" s="16">
        <v>7</v>
      </c>
      <c r="C5655" s="16">
        <v>14</v>
      </c>
      <c r="D5655" s="27">
        <v>0.45</v>
      </c>
      <c r="E5655" s="16" t="str">
        <f t="shared" si="88"/>
        <v>12714</v>
      </c>
    </row>
    <row r="5656" spans="1:5" x14ac:dyDescent="0.25">
      <c r="A5656" s="16">
        <v>12</v>
      </c>
      <c r="B5656" s="16">
        <v>7</v>
      </c>
      <c r="C5656" s="16">
        <v>15</v>
      </c>
      <c r="D5656" s="27">
        <v>0.45</v>
      </c>
      <c r="E5656" s="16" t="str">
        <f t="shared" si="88"/>
        <v>12715</v>
      </c>
    </row>
    <row r="5657" spans="1:5" x14ac:dyDescent="0.25">
      <c r="A5657" s="16">
        <v>12</v>
      </c>
      <c r="B5657" s="16">
        <v>7</v>
      </c>
      <c r="C5657" s="16">
        <v>16</v>
      </c>
      <c r="D5657" s="27">
        <v>0.45</v>
      </c>
      <c r="E5657" s="16" t="str">
        <f t="shared" si="88"/>
        <v>12716</v>
      </c>
    </row>
    <row r="5658" spans="1:5" x14ac:dyDescent="0.25">
      <c r="A5658" s="16">
        <v>12</v>
      </c>
      <c r="B5658" s="16">
        <v>7</v>
      </c>
      <c r="C5658" s="16">
        <v>17</v>
      </c>
      <c r="D5658" s="27">
        <v>0.45</v>
      </c>
      <c r="E5658" s="16" t="str">
        <f t="shared" si="88"/>
        <v>12717</v>
      </c>
    </row>
    <row r="5659" spans="1:5" x14ac:dyDescent="0.25">
      <c r="A5659" s="16">
        <v>12</v>
      </c>
      <c r="B5659" s="16">
        <v>7</v>
      </c>
      <c r="C5659" s="16">
        <v>18</v>
      </c>
      <c r="D5659" s="27">
        <v>0.45</v>
      </c>
      <c r="E5659" s="16" t="str">
        <f t="shared" si="88"/>
        <v>12718</v>
      </c>
    </row>
    <row r="5660" spans="1:5" x14ac:dyDescent="0.25">
      <c r="A5660" s="16">
        <v>12</v>
      </c>
      <c r="B5660" s="16">
        <v>7</v>
      </c>
      <c r="C5660" s="16">
        <v>19</v>
      </c>
      <c r="D5660" s="27">
        <v>0.45</v>
      </c>
      <c r="E5660" s="16" t="str">
        <f t="shared" si="88"/>
        <v>12719</v>
      </c>
    </row>
    <row r="5661" spans="1:5" x14ac:dyDescent="0.25">
      <c r="A5661" s="16">
        <v>12</v>
      </c>
      <c r="B5661" s="16">
        <v>7</v>
      </c>
      <c r="C5661" s="16">
        <v>20</v>
      </c>
      <c r="D5661" s="27">
        <v>0.45</v>
      </c>
      <c r="E5661" s="16" t="str">
        <f t="shared" si="88"/>
        <v>12720</v>
      </c>
    </row>
    <row r="5662" spans="1:5" x14ac:dyDescent="0.25">
      <c r="A5662" s="16">
        <v>12</v>
      </c>
      <c r="B5662" s="16">
        <v>7</v>
      </c>
      <c r="C5662" s="16">
        <v>21</v>
      </c>
      <c r="D5662" s="27">
        <v>0.45</v>
      </c>
      <c r="E5662" s="16" t="str">
        <f t="shared" si="88"/>
        <v>12721</v>
      </c>
    </row>
    <row r="5663" spans="1:5" x14ac:dyDescent="0.25">
      <c r="A5663" s="16">
        <v>12</v>
      </c>
      <c r="B5663" s="16">
        <v>7</v>
      </c>
      <c r="C5663" s="16">
        <v>22</v>
      </c>
      <c r="D5663" s="27">
        <v>0.45</v>
      </c>
      <c r="E5663" s="16" t="str">
        <f t="shared" si="88"/>
        <v>12722</v>
      </c>
    </row>
    <row r="5664" spans="1:5" x14ac:dyDescent="0.25">
      <c r="A5664" s="16">
        <v>12</v>
      </c>
      <c r="B5664" s="16">
        <v>7</v>
      </c>
      <c r="C5664" s="16">
        <v>23</v>
      </c>
      <c r="D5664" s="27">
        <v>0.45</v>
      </c>
      <c r="E5664" s="16" t="str">
        <f t="shared" si="88"/>
        <v>12723</v>
      </c>
    </row>
    <row r="5665" spans="1:5" x14ac:dyDescent="0.25">
      <c r="A5665" s="16">
        <v>12</v>
      </c>
      <c r="B5665" s="16">
        <v>7</v>
      </c>
      <c r="C5665" s="16">
        <v>24</v>
      </c>
      <c r="D5665" s="27">
        <v>0.45</v>
      </c>
      <c r="E5665" s="16" t="str">
        <f t="shared" si="88"/>
        <v>12724</v>
      </c>
    </row>
    <row r="5666" spans="1:5" x14ac:dyDescent="0.25">
      <c r="A5666" s="16">
        <v>12</v>
      </c>
      <c r="B5666" s="16">
        <v>7</v>
      </c>
      <c r="C5666" s="16">
        <v>25</v>
      </c>
      <c r="D5666" s="27">
        <v>0.45</v>
      </c>
      <c r="E5666" s="16" t="str">
        <f t="shared" si="88"/>
        <v>12725</v>
      </c>
    </row>
    <row r="5667" spans="1:5" x14ac:dyDescent="0.25">
      <c r="A5667" s="16">
        <v>12</v>
      </c>
      <c r="B5667" s="16">
        <v>7</v>
      </c>
      <c r="C5667" s="16">
        <v>26</v>
      </c>
      <c r="D5667" s="27">
        <v>0.45</v>
      </c>
      <c r="E5667" s="16" t="str">
        <f t="shared" si="88"/>
        <v>12726</v>
      </c>
    </row>
    <row r="5668" spans="1:5" x14ac:dyDescent="0.25">
      <c r="A5668" s="16">
        <v>12</v>
      </c>
      <c r="B5668" s="16">
        <v>7</v>
      </c>
      <c r="C5668" s="16">
        <v>27</v>
      </c>
      <c r="D5668" s="27">
        <v>0.45</v>
      </c>
      <c r="E5668" s="16" t="str">
        <f t="shared" si="88"/>
        <v>12727</v>
      </c>
    </row>
    <row r="5669" spans="1:5" x14ac:dyDescent="0.25">
      <c r="A5669" s="16">
        <v>12</v>
      </c>
      <c r="B5669" s="16">
        <v>7</v>
      </c>
      <c r="C5669" s="16">
        <v>28</v>
      </c>
      <c r="D5669" s="27">
        <v>0.45</v>
      </c>
      <c r="E5669" s="16" t="str">
        <f t="shared" si="88"/>
        <v>12728</v>
      </c>
    </row>
    <row r="5670" spans="1:5" x14ac:dyDescent="0.25">
      <c r="A5670" s="16">
        <v>12</v>
      </c>
      <c r="B5670" s="16">
        <v>7</v>
      </c>
      <c r="C5670" s="16">
        <v>29</v>
      </c>
      <c r="D5670" s="27">
        <v>0.45</v>
      </c>
      <c r="E5670" s="16" t="str">
        <f t="shared" si="88"/>
        <v>12729</v>
      </c>
    </row>
    <row r="5671" spans="1:5" x14ac:dyDescent="0.25">
      <c r="A5671" s="16">
        <v>12</v>
      </c>
      <c r="B5671" s="16">
        <v>7</v>
      </c>
      <c r="C5671" s="16">
        <v>30</v>
      </c>
      <c r="D5671" s="27">
        <v>0.65</v>
      </c>
      <c r="E5671" s="16" t="str">
        <f t="shared" si="88"/>
        <v>12730</v>
      </c>
    </row>
    <row r="5672" spans="1:5" x14ac:dyDescent="0.25">
      <c r="A5672" s="16">
        <v>12</v>
      </c>
      <c r="B5672" s="16">
        <v>7</v>
      </c>
      <c r="C5672" s="16">
        <v>31</v>
      </c>
      <c r="D5672" s="27">
        <v>0.3</v>
      </c>
      <c r="E5672" s="16" t="str">
        <f t="shared" si="88"/>
        <v>12731</v>
      </c>
    </row>
    <row r="5673" spans="1:5" x14ac:dyDescent="0.25">
      <c r="A5673" s="16">
        <v>12</v>
      </c>
      <c r="B5673" s="16">
        <v>7</v>
      </c>
      <c r="C5673" s="16">
        <v>32</v>
      </c>
      <c r="D5673" s="27">
        <v>0.70000000000000007</v>
      </c>
      <c r="E5673" s="16" t="str">
        <f t="shared" si="88"/>
        <v>12732</v>
      </c>
    </row>
    <row r="5674" spans="1:5" x14ac:dyDescent="0.25">
      <c r="A5674" s="16">
        <v>12</v>
      </c>
      <c r="B5674" s="16">
        <v>7</v>
      </c>
      <c r="C5674" s="16">
        <v>33</v>
      </c>
      <c r="D5674" s="27">
        <v>0.5</v>
      </c>
      <c r="E5674" s="16" t="str">
        <f t="shared" si="88"/>
        <v>12733</v>
      </c>
    </row>
    <row r="5675" spans="1:5" x14ac:dyDescent="0.25">
      <c r="A5675" s="16">
        <v>12</v>
      </c>
      <c r="B5675" s="16">
        <v>7</v>
      </c>
      <c r="C5675" s="16">
        <v>34</v>
      </c>
      <c r="D5675" s="27">
        <v>0.85</v>
      </c>
      <c r="E5675" s="16" t="str">
        <f t="shared" si="88"/>
        <v>12734</v>
      </c>
    </row>
    <row r="5676" spans="1:5" x14ac:dyDescent="0.25">
      <c r="A5676" s="16">
        <v>12</v>
      </c>
      <c r="B5676" s="16">
        <v>7</v>
      </c>
      <c r="C5676" s="16">
        <v>35</v>
      </c>
      <c r="D5676" s="27">
        <v>0.3</v>
      </c>
      <c r="E5676" s="16" t="str">
        <f t="shared" si="88"/>
        <v>12735</v>
      </c>
    </row>
    <row r="5677" spans="1:5" x14ac:dyDescent="0.25">
      <c r="A5677" s="16">
        <v>12</v>
      </c>
      <c r="B5677" s="16">
        <v>7</v>
      </c>
      <c r="C5677" s="16">
        <v>36</v>
      </c>
      <c r="D5677" s="27">
        <v>0.55000000000000004</v>
      </c>
      <c r="E5677" s="16" t="str">
        <f t="shared" si="88"/>
        <v>12736</v>
      </c>
    </row>
    <row r="5678" spans="1:5" x14ac:dyDescent="0.25">
      <c r="A5678" s="16">
        <v>12</v>
      </c>
      <c r="B5678" s="16">
        <v>7</v>
      </c>
      <c r="C5678" s="16">
        <v>37</v>
      </c>
      <c r="D5678" s="27">
        <v>0.25</v>
      </c>
      <c r="E5678" s="16" t="str">
        <f t="shared" si="88"/>
        <v>12737</v>
      </c>
    </row>
    <row r="5679" spans="1:5" x14ac:dyDescent="0.25">
      <c r="A5679" s="16">
        <v>12</v>
      </c>
      <c r="B5679" s="16">
        <v>7</v>
      </c>
      <c r="C5679" s="16">
        <v>38</v>
      </c>
      <c r="D5679" s="27">
        <v>0.75</v>
      </c>
      <c r="E5679" s="16" t="str">
        <f t="shared" si="88"/>
        <v>12738</v>
      </c>
    </row>
    <row r="5680" spans="1:5" x14ac:dyDescent="0.25">
      <c r="A5680" s="16">
        <v>12</v>
      </c>
      <c r="B5680" s="16">
        <v>7</v>
      </c>
      <c r="C5680" s="16">
        <v>39</v>
      </c>
      <c r="D5680" s="27">
        <v>0.5</v>
      </c>
      <c r="E5680" s="16" t="str">
        <f t="shared" si="88"/>
        <v>12739</v>
      </c>
    </row>
    <row r="5681" spans="1:5" x14ac:dyDescent="0.25">
      <c r="A5681" s="16">
        <v>12</v>
      </c>
      <c r="B5681" s="16">
        <v>7</v>
      </c>
      <c r="C5681" s="16">
        <v>40</v>
      </c>
      <c r="D5681" s="27">
        <v>0.5</v>
      </c>
      <c r="E5681" s="16" t="str">
        <f t="shared" si="88"/>
        <v>12740</v>
      </c>
    </row>
    <row r="5682" spans="1:5" x14ac:dyDescent="0.25">
      <c r="A5682" s="16">
        <v>12</v>
      </c>
      <c r="B5682" s="16">
        <v>7</v>
      </c>
      <c r="C5682" s="16">
        <v>41</v>
      </c>
      <c r="D5682" s="27">
        <v>0.5</v>
      </c>
      <c r="E5682" s="16" t="str">
        <f t="shared" si="88"/>
        <v>12741</v>
      </c>
    </row>
    <row r="5683" spans="1:5" x14ac:dyDescent="0.25">
      <c r="A5683" s="16">
        <v>12</v>
      </c>
      <c r="B5683" s="16">
        <v>7</v>
      </c>
      <c r="C5683" s="16">
        <v>42</v>
      </c>
      <c r="D5683" s="27">
        <v>0.5</v>
      </c>
      <c r="E5683" s="16" t="str">
        <f t="shared" si="88"/>
        <v>12742</v>
      </c>
    </row>
    <row r="5684" spans="1:5" x14ac:dyDescent="0.25">
      <c r="A5684" s="16">
        <v>12</v>
      </c>
      <c r="B5684" s="16">
        <v>7</v>
      </c>
      <c r="C5684" s="16">
        <v>43</v>
      </c>
      <c r="D5684" s="27">
        <v>0.5</v>
      </c>
      <c r="E5684" s="16" t="str">
        <f t="shared" si="88"/>
        <v>12743</v>
      </c>
    </row>
    <row r="5685" spans="1:5" x14ac:dyDescent="0.25">
      <c r="A5685" s="16">
        <v>12</v>
      </c>
      <c r="B5685" s="16">
        <v>7</v>
      </c>
      <c r="C5685" s="16">
        <v>44</v>
      </c>
      <c r="D5685" s="27">
        <v>0.5</v>
      </c>
      <c r="E5685" s="16" t="str">
        <f t="shared" si="88"/>
        <v>12744</v>
      </c>
    </row>
    <row r="5686" spans="1:5" x14ac:dyDescent="0.25">
      <c r="A5686" s="16">
        <v>12</v>
      </c>
      <c r="B5686" s="16">
        <v>7</v>
      </c>
      <c r="C5686" s="16">
        <v>45</v>
      </c>
      <c r="D5686" s="27">
        <v>0.65</v>
      </c>
      <c r="E5686" s="16" t="str">
        <f t="shared" si="88"/>
        <v>12745</v>
      </c>
    </row>
    <row r="5687" spans="1:5" x14ac:dyDescent="0.25">
      <c r="A5687" s="16">
        <v>12</v>
      </c>
      <c r="B5687" s="16">
        <v>7</v>
      </c>
      <c r="C5687" s="16">
        <v>46</v>
      </c>
      <c r="D5687" s="27">
        <v>0.45</v>
      </c>
      <c r="E5687" s="16" t="str">
        <f t="shared" si="88"/>
        <v>12746</v>
      </c>
    </row>
    <row r="5688" spans="1:5" x14ac:dyDescent="0.25">
      <c r="A5688" s="16">
        <v>12</v>
      </c>
      <c r="B5688" s="16">
        <v>7</v>
      </c>
      <c r="C5688" s="16">
        <v>47</v>
      </c>
      <c r="D5688" s="27">
        <v>0.5</v>
      </c>
      <c r="E5688" s="16" t="str">
        <f t="shared" si="88"/>
        <v>12747</v>
      </c>
    </row>
    <row r="5689" spans="1:5" x14ac:dyDescent="0.25">
      <c r="A5689" s="16">
        <v>12</v>
      </c>
      <c r="B5689" s="16">
        <v>7</v>
      </c>
      <c r="C5689" s="16">
        <v>48</v>
      </c>
      <c r="D5689" s="27">
        <v>0.5</v>
      </c>
      <c r="E5689" s="16" t="str">
        <f t="shared" si="88"/>
        <v>12748</v>
      </c>
    </row>
    <row r="5690" spans="1:5" x14ac:dyDescent="0.25">
      <c r="A5690" s="16">
        <v>12</v>
      </c>
      <c r="B5690" s="16">
        <v>7</v>
      </c>
      <c r="C5690" s="16">
        <v>49</v>
      </c>
      <c r="D5690" s="27">
        <v>0.5</v>
      </c>
      <c r="E5690" s="16" t="str">
        <f t="shared" si="88"/>
        <v>12749</v>
      </c>
    </row>
    <row r="5691" spans="1:5" x14ac:dyDescent="0.25">
      <c r="A5691" s="16">
        <v>12</v>
      </c>
      <c r="B5691" s="16">
        <v>7</v>
      </c>
      <c r="C5691" s="16">
        <v>50</v>
      </c>
      <c r="D5691" s="27">
        <v>0.5</v>
      </c>
      <c r="E5691" s="16" t="str">
        <f t="shared" si="88"/>
        <v>12750</v>
      </c>
    </row>
    <row r="5692" spans="1:5" x14ac:dyDescent="0.25">
      <c r="A5692" s="16">
        <v>12</v>
      </c>
      <c r="B5692" s="16">
        <v>7</v>
      </c>
      <c r="C5692" s="16">
        <v>51</v>
      </c>
      <c r="D5692" s="27">
        <v>0.5</v>
      </c>
      <c r="E5692" s="16" t="str">
        <f t="shared" si="88"/>
        <v>12751</v>
      </c>
    </row>
    <row r="5693" spans="1:5" x14ac:dyDescent="0.25">
      <c r="A5693" s="16">
        <v>12</v>
      </c>
      <c r="B5693" s="16">
        <v>7</v>
      </c>
      <c r="C5693" s="16">
        <v>52</v>
      </c>
      <c r="D5693" s="27">
        <v>0.5</v>
      </c>
      <c r="E5693" s="16" t="str">
        <f t="shared" si="88"/>
        <v>12752</v>
      </c>
    </row>
    <row r="5694" spans="1:5" x14ac:dyDescent="0.25">
      <c r="A5694" s="16">
        <v>12</v>
      </c>
      <c r="B5694" s="16">
        <v>7</v>
      </c>
      <c r="C5694" s="16">
        <v>53</v>
      </c>
      <c r="D5694" s="27">
        <v>0.5</v>
      </c>
      <c r="E5694" s="16" t="str">
        <f t="shared" si="88"/>
        <v>12753</v>
      </c>
    </row>
    <row r="5695" spans="1:5" x14ac:dyDescent="0.25">
      <c r="A5695" s="16">
        <v>12</v>
      </c>
      <c r="B5695" s="16">
        <v>7</v>
      </c>
      <c r="C5695" s="16">
        <v>54</v>
      </c>
      <c r="D5695" s="27">
        <v>0.5</v>
      </c>
      <c r="E5695" s="16" t="str">
        <f t="shared" si="88"/>
        <v>12754</v>
      </c>
    </row>
    <row r="5696" spans="1:5" x14ac:dyDescent="0.25">
      <c r="A5696" s="16">
        <v>12</v>
      </c>
      <c r="B5696" s="16">
        <v>7</v>
      </c>
      <c r="C5696" s="16">
        <v>55</v>
      </c>
      <c r="D5696" s="27">
        <v>0.5</v>
      </c>
      <c r="E5696" s="16" t="str">
        <f t="shared" si="88"/>
        <v>12755</v>
      </c>
    </row>
    <row r="5697" spans="1:5" x14ac:dyDescent="0.25">
      <c r="A5697" s="16">
        <v>12</v>
      </c>
      <c r="B5697" s="16">
        <v>7</v>
      </c>
      <c r="C5697" s="16">
        <v>56</v>
      </c>
      <c r="D5697" s="27">
        <v>0.5</v>
      </c>
      <c r="E5697" s="16" t="str">
        <f t="shared" si="88"/>
        <v>12756</v>
      </c>
    </row>
    <row r="5698" spans="1:5" x14ac:dyDescent="0.25">
      <c r="A5698" s="16">
        <v>12</v>
      </c>
      <c r="B5698" s="16">
        <v>7</v>
      </c>
      <c r="C5698" s="16">
        <v>57</v>
      </c>
      <c r="D5698" s="27">
        <v>0.5</v>
      </c>
      <c r="E5698" s="16" t="str">
        <f t="shared" si="88"/>
        <v>12757</v>
      </c>
    </row>
    <row r="5699" spans="1:5" x14ac:dyDescent="0.25">
      <c r="A5699" s="16">
        <v>12</v>
      </c>
      <c r="B5699" s="16">
        <v>7</v>
      </c>
      <c r="C5699" s="16">
        <v>58</v>
      </c>
      <c r="D5699" s="27">
        <v>0.5</v>
      </c>
      <c r="E5699" s="16" t="str">
        <f t="shared" ref="E5699:E5737" si="89">A5699&amp;B5699&amp;C5699</f>
        <v>12758</v>
      </c>
    </row>
    <row r="5700" spans="1:5" x14ac:dyDescent="0.25">
      <c r="A5700" s="16">
        <v>12</v>
      </c>
      <c r="B5700" s="16">
        <v>7</v>
      </c>
      <c r="C5700" s="16">
        <v>59</v>
      </c>
      <c r="D5700" s="27">
        <v>0.5</v>
      </c>
      <c r="E5700" s="16" t="str">
        <f t="shared" si="89"/>
        <v>12759</v>
      </c>
    </row>
    <row r="5701" spans="1:5" x14ac:dyDescent="0.25">
      <c r="A5701" s="16">
        <v>12</v>
      </c>
      <c r="B5701" s="16">
        <v>7</v>
      </c>
      <c r="C5701" s="16">
        <v>60</v>
      </c>
      <c r="D5701" s="27">
        <v>0.5</v>
      </c>
      <c r="E5701" s="16" t="str">
        <f t="shared" si="89"/>
        <v>12760</v>
      </c>
    </row>
    <row r="5702" spans="1:5" x14ac:dyDescent="0.25">
      <c r="A5702" s="16">
        <v>12</v>
      </c>
      <c r="B5702" s="16">
        <v>8</v>
      </c>
      <c r="C5702" s="16">
        <v>1</v>
      </c>
      <c r="D5702" s="27">
        <v>0.5</v>
      </c>
      <c r="E5702" s="16" t="str">
        <f t="shared" si="89"/>
        <v>1281</v>
      </c>
    </row>
    <row r="5703" spans="1:5" x14ac:dyDescent="0.25">
      <c r="A5703" s="16">
        <v>12</v>
      </c>
      <c r="B5703" s="16">
        <v>8</v>
      </c>
      <c r="C5703" s="16">
        <v>2</v>
      </c>
      <c r="D5703" s="27">
        <v>0.5</v>
      </c>
      <c r="E5703" s="16" t="str">
        <f t="shared" si="89"/>
        <v>1282</v>
      </c>
    </row>
    <row r="5704" spans="1:5" x14ac:dyDescent="0.25">
      <c r="A5704" s="16">
        <v>12</v>
      </c>
      <c r="B5704" s="16">
        <v>8</v>
      </c>
      <c r="C5704" s="16">
        <v>3</v>
      </c>
      <c r="D5704" s="27">
        <v>0.5</v>
      </c>
      <c r="E5704" s="16" t="str">
        <f t="shared" si="89"/>
        <v>1283</v>
      </c>
    </row>
    <row r="5705" spans="1:5" x14ac:dyDescent="0.25">
      <c r="A5705" s="16">
        <v>12</v>
      </c>
      <c r="B5705" s="16">
        <v>8</v>
      </c>
      <c r="C5705" s="16">
        <v>4</v>
      </c>
      <c r="D5705" s="27">
        <v>0.5</v>
      </c>
      <c r="E5705" s="16" t="str">
        <f t="shared" si="89"/>
        <v>1284</v>
      </c>
    </row>
    <row r="5706" spans="1:5" x14ac:dyDescent="0.25">
      <c r="A5706" s="16">
        <v>12</v>
      </c>
      <c r="B5706" s="16">
        <v>8</v>
      </c>
      <c r="C5706" s="16">
        <v>5</v>
      </c>
      <c r="D5706" s="27">
        <v>0.5</v>
      </c>
      <c r="E5706" s="16" t="str">
        <f t="shared" si="89"/>
        <v>1285</v>
      </c>
    </row>
    <row r="5707" spans="1:5" x14ac:dyDescent="0.25">
      <c r="A5707" s="16">
        <v>12</v>
      </c>
      <c r="B5707" s="16">
        <v>8</v>
      </c>
      <c r="C5707" s="16">
        <v>6</v>
      </c>
      <c r="D5707" s="27">
        <v>0.5</v>
      </c>
      <c r="E5707" s="16" t="str">
        <f t="shared" si="89"/>
        <v>1286</v>
      </c>
    </row>
    <row r="5708" spans="1:5" x14ac:dyDescent="0.25">
      <c r="A5708" s="16">
        <v>12</v>
      </c>
      <c r="B5708" s="16">
        <v>8</v>
      </c>
      <c r="C5708" s="16">
        <v>7</v>
      </c>
      <c r="D5708" s="27">
        <v>0.5</v>
      </c>
      <c r="E5708" s="16" t="str">
        <f t="shared" si="89"/>
        <v>1287</v>
      </c>
    </row>
    <row r="5709" spans="1:5" x14ac:dyDescent="0.25">
      <c r="A5709" s="16">
        <v>12</v>
      </c>
      <c r="B5709" s="16">
        <v>8</v>
      </c>
      <c r="C5709" s="16">
        <v>8</v>
      </c>
      <c r="D5709" s="27">
        <v>0.5</v>
      </c>
      <c r="E5709" s="16" t="str">
        <f t="shared" si="89"/>
        <v>1288</v>
      </c>
    </row>
    <row r="5710" spans="1:5" x14ac:dyDescent="0.25">
      <c r="A5710" s="16">
        <v>12</v>
      </c>
      <c r="B5710" s="16">
        <v>8</v>
      </c>
      <c r="C5710" s="16">
        <v>9</v>
      </c>
      <c r="D5710" s="27">
        <v>0.5</v>
      </c>
      <c r="E5710" s="16" t="str">
        <f t="shared" si="89"/>
        <v>1289</v>
      </c>
    </row>
    <row r="5711" spans="1:5" x14ac:dyDescent="0.25">
      <c r="A5711" s="16">
        <v>12</v>
      </c>
      <c r="B5711" s="16">
        <v>8</v>
      </c>
      <c r="C5711" s="16">
        <v>10</v>
      </c>
      <c r="D5711" s="27">
        <v>0.4</v>
      </c>
      <c r="E5711" s="16" t="str">
        <f t="shared" si="89"/>
        <v>12810</v>
      </c>
    </row>
    <row r="5712" spans="1:5" x14ac:dyDescent="0.25">
      <c r="A5712" s="16">
        <v>12</v>
      </c>
      <c r="B5712" s="16">
        <v>8</v>
      </c>
      <c r="C5712" s="16">
        <v>11</v>
      </c>
      <c r="D5712" s="27">
        <v>0.85</v>
      </c>
      <c r="E5712" s="16" t="str">
        <f t="shared" si="89"/>
        <v>12811</v>
      </c>
    </row>
    <row r="5713" spans="1:5" x14ac:dyDescent="0.25">
      <c r="A5713" s="16">
        <v>12</v>
      </c>
      <c r="B5713" s="16">
        <v>8</v>
      </c>
      <c r="C5713" s="16">
        <v>12</v>
      </c>
      <c r="D5713" s="27">
        <v>0.5</v>
      </c>
      <c r="E5713" s="16" t="str">
        <f t="shared" si="89"/>
        <v>12812</v>
      </c>
    </row>
    <row r="5714" spans="1:5" x14ac:dyDescent="0.25">
      <c r="A5714" s="16">
        <v>12</v>
      </c>
      <c r="B5714" s="16">
        <v>8</v>
      </c>
      <c r="C5714" s="16">
        <v>13</v>
      </c>
      <c r="D5714" s="27">
        <v>0.95000000000000007</v>
      </c>
      <c r="E5714" s="16" t="str">
        <f t="shared" si="89"/>
        <v>12813</v>
      </c>
    </row>
    <row r="5715" spans="1:5" x14ac:dyDescent="0.25">
      <c r="A5715" s="16">
        <v>12</v>
      </c>
      <c r="B5715" s="16">
        <v>8</v>
      </c>
      <c r="C5715" s="16">
        <v>14</v>
      </c>
      <c r="D5715" s="27">
        <v>0.5</v>
      </c>
      <c r="E5715" s="16" t="str">
        <f t="shared" si="89"/>
        <v>12814</v>
      </c>
    </row>
    <row r="5716" spans="1:5" x14ac:dyDescent="0.25">
      <c r="A5716" s="16">
        <v>12</v>
      </c>
      <c r="B5716" s="16">
        <v>8</v>
      </c>
      <c r="C5716" s="16">
        <v>15</v>
      </c>
      <c r="D5716" s="27">
        <v>0.75</v>
      </c>
      <c r="E5716" s="16" t="str">
        <f t="shared" si="89"/>
        <v>12815</v>
      </c>
    </row>
    <row r="5717" spans="1:5" x14ac:dyDescent="0.25">
      <c r="A5717" s="16">
        <v>12</v>
      </c>
      <c r="B5717" s="16">
        <v>8</v>
      </c>
      <c r="C5717" s="16">
        <v>16</v>
      </c>
      <c r="D5717" s="27">
        <v>0.65</v>
      </c>
      <c r="E5717" s="16" t="str">
        <f t="shared" si="89"/>
        <v>12816</v>
      </c>
    </row>
    <row r="5718" spans="1:5" x14ac:dyDescent="0.25">
      <c r="A5718" s="16">
        <v>12</v>
      </c>
      <c r="B5718" s="16">
        <v>8</v>
      </c>
      <c r="C5718" s="16">
        <v>17</v>
      </c>
      <c r="D5718" s="27">
        <v>0.65</v>
      </c>
      <c r="E5718" s="16" t="str">
        <f t="shared" si="89"/>
        <v>12817</v>
      </c>
    </row>
    <row r="5719" spans="1:5" x14ac:dyDescent="0.25">
      <c r="A5719" s="16">
        <v>12</v>
      </c>
      <c r="B5719" s="16">
        <v>8</v>
      </c>
      <c r="C5719" s="16">
        <v>18</v>
      </c>
      <c r="D5719" s="27">
        <v>0.65</v>
      </c>
      <c r="E5719" s="16" t="str">
        <f t="shared" si="89"/>
        <v>12818</v>
      </c>
    </row>
    <row r="5720" spans="1:5" x14ac:dyDescent="0.25">
      <c r="A5720" s="16">
        <v>12</v>
      </c>
      <c r="B5720" s="16">
        <v>8</v>
      </c>
      <c r="C5720" s="16">
        <v>19</v>
      </c>
      <c r="D5720" s="27">
        <v>0.65</v>
      </c>
      <c r="E5720" s="16" t="str">
        <f t="shared" si="89"/>
        <v>12819</v>
      </c>
    </row>
    <row r="5721" spans="1:5" x14ac:dyDescent="0.25">
      <c r="A5721" s="16">
        <v>12</v>
      </c>
      <c r="B5721" s="16">
        <v>8</v>
      </c>
      <c r="C5721" s="16">
        <v>20</v>
      </c>
      <c r="D5721" s="27">
        <v>0.65</v>
      </c>
      <c r="E5721" s="16" t="str">
        <f t="shared" si="89"/>
        <v>12820</v>
      </c>
    </row>
    <row r="5722" spans="1:5" x14ac:dyDescent="0.25">
      <c r="A5722" s="16">
        <v>12</v>
      </c>
      <c r="B5722" s="16">
        <v>8</v>
      </c>
      <c r="C5722" s="16">
        <v>21</v>
      </c>
      <c r="D5722" s="27">
        <v>0.65</v>
      </c>
      <c r="E5722" s="16" t="str">
        <f t="shared" si="89"/>
        <v>12821</v>
      </c>
    </row>
    <row r="5723" spans="1:5" x14ac:dyDescent="0.25">
      <c r="A5723" s="16">
        <v>12</v>
      </c>
      <c r="B5723" s="16">
        <v>8</v>
      </c>
      <c r="C5723" s="16">
        <v>22</v>
      </c>
      <c r="D5723" s="27">
        <v>0.65</v>
      </c>
      <c r="E5723" s="16" t="str">
        <f t="shared" si="89"/>
        <v>12822</v>
      </c>
    </row>
    <row r="5724" spans="1:5" x14ac:dyDescent="0.25">
      <c r="A5724" s="16">
        <v>12</v>
      </c>
      <c r="B5724" s="16">
        <v>8</v>
      </c>
      <c r="C5724" s="16">
        <v>23</v>
      </c>
      <c r="D5724" s="27">
        <v>0.65</v>
      </c>
      <c r="E5724" s="16" t="str">
        <f t="shared" si="89"/>
        <v>12823</v>
      </c>
    </row>
    <row r="5725" spans="1:5" x14ac:dyDescent="0.25">
      <c r="A5725" s="16">
        <v>12</v>
      </c>
      <c r="B5725" s="16">
        <v>8</v>
      </c>
      <c r="C5725" s="16">
        <v>24</v>
      </c>
      <c r="D5725" s="27">
        <v>0.65</v>
      </c>
      <c r="E5725" s="16" t="str">
        <f t="shared" si="89"/>
        <v>12824</v>
      </c>
    </row>
    <row r="5726" spans="1:5" x14ac:dyDescent="0.25">
      <c r="A5726" s="16">
        <v>12</v>
      </c>
      <c r="B5726" s="16">
        <v>8</v>
      </c>
      <c r="C5726" s="16">
        <v>25</v>
      </c>
      <c r="D5726" s="27">
        <v>0.65</v>
      </c>
      <c r="E5726" s="16" t="str">
        <f t="shared" si="89"/>
        <v>12825</v>
      </c>
    </row>
    <row r="5727" spans="1:5" x14ac:dyDescent="0.25">
      <c r="A5727" s="16">
        <v>12</v>
      </c>
      <c r="B5727" s="16">
        <v>8</v>
      </c>
      <c r="C5727" s="16">
        <v>26</v>
      </c>
      <c r="D5727" s="27">
        <v>0.65</v>
      </c>
      <c r="E5727" s="16" t="str">
        <f t="shared" si="89"/>
        <v>12826</v>
      </c>
    </row>
    <row r="5728" spans="1:5" x14ac:dyDescent="0.25">
      <c r="A5728" s="16">
        <v>12</v>
      </c>
      <c r="B5728" s="16">
        <v>8</v>
      </c>
      <c r="C5728" s="16">
        <v>27</v>
      </c>
      <c r="D5728" s="27">
        <v>0.65</v>
      </c>
      <c r="E5728" s="16" t="str">
        <f t="shared" si="89"/>
        <v>12827</v>
      </c>
    </row>
    <row r="5729" spans="1:5" x14ac:dyDescent="0.25">
      <c r="A5729" s="16">
        <v>12</v>
      </c>
      <c r="B5729" s="16">
        <v>8</v>
      </c>
      <c r="C5729" s="16">
        <v>28</v>
      </c>
      <c r="D5729" s="27">
        <v>0.65</v>
      </c>
      <c r="E5729" s="16" t="str">
        <f t="shared" si="89"/>
        <v>12828</v>
      </c>
    </row>
    <row r="5730" spans="1:5" x14ac:dyDescent="0.25">
      <c r="A5730" s="16">
        <v>12</v>
      </c>
      <c r="B5730" s="16">
        <v>8</v>
      </c>
      <c r="C5730" s="16">
        <v>29</v>
      </c>
      <c r="D5730" s="27">
        <v>0.65</v>
      </c>
      <c r="E5730" s="16" t="str">
        <f t="shared" si="89"/>
        <v>12829</v>
      </c>
    </row>
    <row r="5731" spans="1:5" x14ac:dyDescent="0.25">
      <c r="A5731" s="16">
        <v>12</v>
      </c>
      <c r="B5731" s="16">
        <v>8</v>
      </c>
      <c r="C5731" s="16">
        <v>30</v>
      </c>
      <c r="D5731" s="27">
        <v>0.55000000000000004</v>
      </c>
      <c r="E5731" s="16" t="str">
        <f t="shared" si="89"/>
        <v>12830</v>
      </c>
    </row>
    <row r="5732" spans="1:5" x14ac:dyDescent="0.25">
      <c r="A5732" s="16">
        <v>12</v>
      </c>
      <c r="B5732" s="16">
        <v>8</v>
      </c>
      <c r="C5732" s="16">
        <v>31</v>
      </c>
      <c r="D5732" s="27">
        <v>0.9</v>
      </c>
      <c r="E5732" s="16" t="str">
        <f t="shared" si="89"/>
        <v>12831</v>
      </c>
    </row>
    <row r="5733" spans="1:5" x14ac:dyDescent="0.25">
      <c r="A5733" s="16">
        <v>12</v>
      </c>
      <c r="B5733" s="16">
        <v>8</v>
      </c>
      <c r="C5733" s="16">
        <v>32</v>
      </c>
      <c r="D5733" s="27">
        <v>0.4</v>
      </c>
      <c r="E5733" s="16" t="str">
        <f t="shared" si="89"/>
        <v>12832</v>
      </c>
    </row>
    <row r="5734" spans="1:5" x14ac:dyDescent="0.25">
      <c r="A5734" s="16">
        <v>12</v>
      </c>
      <c r="B5734" s="16">
        <v>8</v>
      </c>
      <c r="C5734" s="16">
        <v>33</v>
      </c>
      <c r="D5734" s="27">
        <v>0.55000000000000004</v>
      </c>
      <c r="E5734" s="16" t="str">
        <f t="shared" si="89"/>
        <v>12833</v>
      </c>
    </row>
    <row r="5735" spans="1:5" x14ac:dyDescent="0.25">
      <c r="A5735" s="16">
        <v>12</v>
      </c>
      <c r="B5735" s="16">
        <v>8</v>
      </c>
      <c r="C5735" s="16">
        <v>34</v>
      </c>
      <c r="D5735" s="27">
        <v>0.3</v>
      </c>
      <c r="E5735" s="16" t="str">
        <f t="shared" si="89"/>
        <v>12834</v>
      </c>
    </row>
    <row r="5736" spans="1:5" x14ac:dyDescent="0.25">
      <c r="A5736" s="16">
        <v>12</v>
      </c>
      <c r="B5736" s="16">
        <v>8</v>
      </c>
      <c r="C5736" s="16">
        <v>35</v>
      </c>
      <c r="D5736" s="27">
        <v>0.55000000000000004</v>
      </c>
      <c r="E5736" s="16" t="str">
        <f t="shared" si="89"/>
        <v>12835</v>
      </c>
    </row>
    <row r="5737" spans="1:5" x14ac:dyDescent="0.25">
      <c r="A5737" s="16">
        <v>12</v>
      </c>
      <c r="B5737" s="16">
        <v>8</v>
      </c>
      <c r="C5737" s="16">
        <v>36</v>
      </c>
      <c r="D5737" s="27">
        <v>0.3</v>
      </c>
      <c r="E5737" s="16" t="str">
        <f t="shared" si="89"/>
        <v>12836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083B-1026-4105-BD21-7C3FECA5F706}">
  <dimension ref="A1:R38"/>
  <sheetViews>
    <sheetView zoomScaleNormal="100" workbookViewId="0">
      <selection activeCell="J1" sqref="J1:R2"/>
    </sheetView>
  </sheetViews>
  <sheetFormatPr defaultRowHeight="15" x14ac:dyDescent="0.25"/>
  <cols>
    <col min="1" max="1" width="13.5703125" bestFit="1" customWidth="1"/>
  </cols>
  <sheetData>
    <row r="1" spans="1:18" x14ac:dyDescent="0.25">
      <c r="A1" s="58" t="s">
        <v>54</v>
      </c>
      <c r="B1" s="59" t="s">
        <v>53</v>
      </c>
      <c r="C1" s="59"/>
      <c r="D1" s="59"/>
      <c r="E1" s="59"/>
      <c r="F1" s="59"/>
      <c r="G1" s="59"/>
      <c r="H1" s="63" t="s">
        <v>24</v>
      </c>
      <c r="I1" s="63" t="s">
        <v>25</v>
      </c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25">
      <c r="A2" s="58"/>
      <c r="B2" s="16" t="s">
        <v>44</v>
      </c>
      <c r="C2" s="16" t="s">
        <v>45</v>
      </c>
      <c r="D2" s="16" t="s">
        <v>46</v>
      </c>
      <c r="E2" s="16" t="s">
        <v>47</v>
      </c>
      <c r="F2" s="16" t="s">
        <v>48</v>
      </c>
      <c r="G2" s="16" t="s">
        <v>49</v>
      </c>
      <c r="H2" s="63"/>
      <c r="I2" s="63"/>
      <c r="J2" s="54"/>
      <c r="K2" s="54"/>
      <c r="L2" s="54"/>
      <c r="M2" s="54"/>
      <c r="N2" s="54"/>
      <c r="O2" s="54"/>
      <c r="P2" s="54"/>
      <c r="Q2" s="54"/>
      <c r="R2" s="54"/>
    </row>
    <row r="3" spans="1:18" x14ac:dyDescent="0.25">
      <c r="A3" s="16" t="s">
        <v>52</v>
      </c>
      <c r="B3" s="16">
        <v>1</v>
      </c>
      <c r="C3" s="16">
        <v>2</v>
      </c>
      <c r="D3" s="16">
        <v>3</v>
      </c>
      <c r="E3" s="16">
        <v>5</v>
      </c>
      <c r="F3" s="16">
        <v>3</v>
      </c>
      <c r="G3" s="16">
        <v>4</v>
      </c>
      <c r="H3">
        <v>1</v>
      </c>
      <c r="I3" s="16" t="str">
        <f>A3&amp;H3</f>
        <v>dbs1</v>
      </c>
    </row>
    <row r="4" spans="1:18" x14ac:dyDescent="0.25">
      <c r="A4" s="16" t="s">
        <v>50</v>
      </c>
      <c r="B4" s="16">
        <v>7</v>
      </c>
      <c r="C4" s="16">
        <v>5</v>
      </c>
      <c r="D4" s="16">
        <v>8</v>
      </c>
      <c r="E4" s="16">
        <v>2</v>
      </c>
      <c r="F4" s="16">
        <v>8</v>
      </c>
      <c r="G4" s="16">
        <v>5</v>
      </c>
      <c r="H4">
        <v>1</v>
      </c>
      <c r="I4" s="16" t="str">
        <f t="shared" ref="I4:I38" si="0">A4&amp;H4</f>
        <v>myd1</v>
      </c>
    </row>
    <row r="5" spans="1:18" x14ac:dyDescent="0.25">
      <c r="A5" s="16" t="s">
        <v>51</v>
      </c>
      <c r="B5" s="16">
        <v>4</v>
      </c>
      <c r="C5" s="16">
        <v>8</v>
      </c>
      <c r="D5" s="16">
        <v>4</v>
      </c>
      <c r="E5" s="16">
        <v>9</v>
      </c>
      <c r="F5" s="16">
        <v>4</v>
      </c>
      <c r="G5" s="16">
        <v>9</v>
      </c>
      <c r="H5">
        <v>1</v>
      </c>
      <c r="I5" s="16" t="str">
        <f t="shared" si="0"/>
        <v>mdb1</v>
      </c>
    </row>
    <row r="6" spans="1:18" x14ac:dyDescent="0.25">
      <c r="A6" s="16" t="s">
        <v>52</v>
      </c>
      <c r="B6" s="16">
        <v>0</v>
      </c>
      <c r="C6" s="16">
        <v>2</v>
      </c>
      <c r="D6" s="16">
        <v>7</v>
      </c>
      <c r="E6" s="16">
        <v>0</v>
      </c>
      <c r="F6" s="16">
        <v>7</v>
      </c>
      <c r="G6" s="16">
        <v>4</v>
      </c>
      <c r="H6">
        <v>2</v>
      </c>
      <c r="I6" s="16" t="str">
        <f t="shared" si="0"/>
        <v>dbs2</v>
      </c>
    </row>
    <row r="7" spans="1:18" x14ac:dyDescent="0.25">
      <c r="A7" s="16" t="s">
        <v>50</v>
      </c>
      <c r="B7" s="16">
        <v>4</v>
      </c>
      <c r="C7" s="16">
        <v>4</v>
      </c>
      <c r="D7" s="16">
        <v>9</v>
      </c>
      <c r="E7" s="16">
        <v>7</v>
      </c>
      <c r="F7" s="16">
        <v>3</v>
      </c>
      <c r="G7" s="16">
        <v>8</v>
      </c>
      <c r="H7">
        <v>2</v>
      </c>
      <c r="I7" s="16" t="str">
        <f t="shared" si="0"/>
        <v>myd2</v>
      </c>
    </row>
    <row r="8" spans="1:18" x14ac:dyDescent="0.25">
      <c r="A8" s="16" t="s">
        <v>51</v>
      </c>
      <c r="B8" s="16">
        <v>3</v>
      </c>
      <c r="C8" s="16">
        <v>3</v>
      </c>
      <c r="D8" s="16">
        <v>5</v>
      </c>
      <c r="E8" s="16">
        <v>5</v>
      </c>
      <c r="F8" s="16">
        <v>8</v>
      </c>
      <c r="G8" s="16">
        <v>1</v>
      </c>
      <c r="H8">
        <v>2</v>
      </c>
      <c r="I8" s="16" t="str">
        <f t="shared" si="0"/>
        <v>mdb2</v>
      </c>
    </row>
    <row r="9" spans="1:18" x14ac:dyDescent="0.25">
      <c r="A9" s="16" t="s">
        <v>52</v>
      </c>
      <c r="B9" s="16">
        <v>10</v>
      </c>
      <c r="C9" s="16">
        <v>6</v>
      </c>
      <c r="D9" s="16">
        <v>1</v>
      </c>
      <c r="E9" s="16">
        <v>4</v>
      </c>
      <c r="F9" s="16">
        <v>0</v>
      </c>
      <c r="G9" s="16">
        <v>6</v>
      </c>
      <c r="H9">
        <v>3</v>
      </c>
      <c r="I9" s="16" t="str">
        <f t="shared" si="0"/>
        <v>dbs3</v>
      </c>
    </row>
    <row r="10" spans="1:18" x14ac:dyDescent="0.25">
      <c r="A10" s="16" t="s">
        <v>50</v>
      </c>
      <c r="B10" s="16">
        <v>8</v>
      </c>
      <c r="C10" s="16">
        <v>8</v>
      </c>
      <c r="D10" s="16">
        <v>3</v>
      </c>
      <c r="E10" s="16">
        <v>7</v>
      </c>
      <c r="F10" s="16">
        <v>9</v>
      </c>
      <c r="G10" s="16">
        <v>7</v>
      </c>
      <c r="H10">
        <v>3</v>
      </c>
      <c r="I10" s="16" t="str">
        <f t="shared" si="0"/>
        <v>myd3</v>
      </c>
    </row>
    <row r="11" spans="1:18" x14ac:dyDescent="0.25">
      <c r="A11" s="16" t="s">
        <v>51</v>
      </c>
      <c r="B11" s="16">
        <v>5</v>
      </c>
      <c r="C11" s="16">
        <v>5</v>
      </c>
      <c r="D11" s="16">
        <v>7</v>
      </c>
      <c r="E11" s="16">
        <v>9</v>
      </c>
      <c r="F11" s="16">
        <v>10</v>
      </c>
      <c r="G11" s="16">
        <v>2</v>
      </c>
      <c r="H11">
        <v>3</v>
      </c>
      <c r="I11" s="16" t="str">
        <f t="shared" si="0"/>
        <v>mdb3</v>
      </c>
    </row>
    <row r="12" spans="1:18" x14ac:dyDescent="0.25">
      <c r="A12" s="16" t="s">
        <v>52</v>
      </c>
      <c r="B12" s="16">
        <v>5</v>
      </c>
      <c r="C12" s="16">
        <v>4</v>
      </c>
      <c r="D12" s="16">
        <v>1</v>
      </c>
      <c r="E12" s="16">
        <v>0</v>
      </c>
      <c r="F12" s="16">
        <v>9</v>
      </c>
      <c r="G12" s="16">
        <v>3</v>
      </c>
      <c r="H12">
        <v>4</v>
      </c>
      <c r="I12" s="16" t="str">
        <f t="shared" si="0"/>
        <v>dbs4</v>
      </c>
    </row>
    <row r="13" spans="1:18" x14ac:dyDescent="0.25">
      <c r="A13" s="16" t="s">
        <v>50</v>
      </c>
      <c r="B13" s="16">
        <v>8</v>
      </c>
      <c r="C13" s="16">
        <v>9</v>
      </c>
      <c r="D13" s="16">
        <v>7</v>
      </c>
      <c r="E13" s="16">
        <v>9</v>
      </c>
      <c r="F13" s="16">
        <v>0</v>
      </c>
      <c r="G13" s="16">
        <v>0</v>
      </c>
      <c r="H13">
        <v>4</v>
      </c>
      <c r="I13" s="16" t="str">
        <f t="shared" si="0"/>
        <v>myd4</v>
      </c>
    </row>
    <row r="14" spans="1:18" x14ac:dyDescent="0.25">
      <c r="A14" s="16" t="s">
        <v>51</v>
      </c>
      <c r="B14" s="16">
        <v>3</v>
      </c>
      <c r="C14" s="16">
        <v>6</v>
      </c>
      <c r="D14" s="16">
        <v>2</v>
      </c>
      <c r="E14" s="16">
        <v>3</v>
      </c>
      <c r="F14" s="16">
        <v>10</v>
      </c>
      <c r="G14" s="16">
        <v>0</v>
      </c>
      <c r="H14">
        <v>4</v>
      </c>
      <c r="I14" s="16" t="str">
        <f t="shared" si="0"/>
        <v>mdb4</v>
      </c>
    </row>
    <row r="15" spans="1:18" x14ac:dyDescent="0.25">
      <c r="A15" s="16" t="s">
        <v>52</v>
      </c>
      <c r="B15" s="16">
        <v>6</v>
      </c>
      <c r="C15" s="16">
        <v>0</v>
      </c>
      <c r="D15" s="16">
        <v>6</v>
      </c>
      <c r="E15" s="16">
        <v>1</v>
      </c>
      <c r="F15" s="16">
        <v>3</v>
      </c>
      <c r="G15" s="16">
        <v>6</v>
      </c>
      <c r="H15">
        <v>5</v>
      </c>
      <c r="I15" s="16" t="str">
        <f t="shared" si="0"/>
        <v>dbs5</v>
      </c>
    </row>
    <row r="16" spans="1:18" x14ac:dyDescent="0.25">
      <c r="A16" s="16" t="s">
        <v>50</v>
      </c>
      <c r="B16" s="16">
        <v>5</v>
      </c>
      <c r="C16" s="16">
        <v>4</v>
      </c>
      <c r="D16" s="16">
        <v>8</v>
      </c>
      <c r="E16" s="16">
        <v>9</v>
      </c>
      <c r="F16" s="16">
        <v>7</v>
      </c>
      <c r="G16" s="16">
        <v>2</v>
      </c>
      <c r="H16">
        <v>5</v>
      </c>
      <c r="I16" s="16" t="str">
        <f t="shared" si="0"/>
        <v>myd5</v>
      </c>
    </row>
    <row r="17" spans="1:9" x14ac:dyDescent="0.25">
      <c r="A17" s="16" t="s">
        <v>51</v>
      </c>
      <c r="B17" s="16">
        <v>6</v>
      </c>
      <c r="C17" s="16">
        <v>4</v>
      </c>
      <c r="D17" s="16">
        <v>1</v>
      </c>
      <c r="E17" s="16">
        <v>3</v>
      </c>
      <c r="F17" s="16">
        <v>2</v>
      </c>
      <c r="G17" s="16">
        <v>5</v>
      </c>
      <c r="H17">
        <v>5</v>
      </c>
      <c r="I17" s="16" t="str">
        <f t="shared" si="0"/>
        <v>mdb5</v>
      </c>
    </row>
    <row r="18" spans="1:9" x14ac:dyDescent="0.25">
      <c r="A18" s="16" t="s">
        <v>52</v>
      </c>
      <c r="B18" s="16">
        <v>2</v>
      </c>
      <c r="C18" s="16">
        <v>2</v>
      </c>
      <c r="D18" s="16">
        <v>3</v>
      </c>
      <c r="E18" s="16">
        <v>4</v>
      </c>
      <c r="F18" s="16">
        <v>3</v>
      </c>
      <c r="G18" s="16">
        <v>4</v>
      </c>
      <c r="H18">
        <v>6</v>
      </c>
      <c r="I18" s="16" t="str">
        <f t="shared" si="0"/>
        <v>dbs6</v>
      </c>
    </row>
    <row r="19" spans="1:9" x14ac:dyDescent="0.25">
      <c r="A19" s="16" t="s">
        <v>50</v>
      </c>
      <c r="B19" s="16">
        <v>4</v>
      </c>
      <c r="C19" s="16">
        <v>8</v>
      </c>
      <c r="D19" s="16">
        <v>4</v>
      </c>
      <c r="E19" s="16">
        <v>9</v>
      </c>
      <c r="F19" s="16">
        <v>4</v>
      </c>
      <c r="G19" s="16">
        <v>8</v>
      </c>
      <c r="H19">
        <v>6</v>
      </c>
      <c r="I19" s="16" t="str">
        <f t="shared" si="0"/>
        <v>myd6</v>
      </c>
    </row>
    <row r="20" spans="1:9" x14ac:dyDescent="0.25">
      <c r="A20" s="16" t="s">
        <v>51</v>
      </c>
      <c r="B20" s="16">
        <v>7</v>
      </c>
      <c r="C20" s="16">
        <v>5</v>
      </c>
      <c r="D20" s="16">
        <v>8</v>
      </c>
      <c r="E20" s="16">
        <v>2</v>
      </c>
      <c r="F20" s="16">
        <v>7</v>
      </c>
      <c r="G20" s="16">
        <v>5</v>
      </c>
      <c r="H20">
        <v>6</v>
      </c>
      <c r="I20" s="16" t="str">
        <f t="shared" si="0"/>
        <v>mdb6</v>
      </c>
    </row>
    <row r="21" spans="1:9" x14ac:dyDescent="0.25">
      <c r="A21" s="16" t="s">
        <v>52</v>
      </c>
      <c r="B21" s="16">
        <v>3</v>
      </c>
      <c r="C21" s="16">
        <v>5</v>
      </c>
      <c r="D21" s="16">
        <v>9</v>
      </c>
      <c r="E21" s="16">
        <v>5</v>
      </c>
      <c r="F21" s="16">
        <v>3</v>
      </c>
      <c r="G21" s="16">
        <v>1</v>
      </c>
      <c r="H21">
        <v>7</v>
      </c>
      <c r="I21" s="16" t="str">
        <f t="shared" si="0"/>
        <v>dbs7</v>
      </c>
    </row>
    <row r="22" spans="1:9" x14ac:dyDescent="0.25">
      <c r="A22" s="16" t="s">
        <v>50</v>
      </c>
      <c r="B22" s="16">
        <v>5</v>
      </c>
      <c r="C22" s="16">
        <v>0</v>
      </c>
      <c r="D22" s="16">
        <v>2</v>
      </c>
      <c r="E22" s="16">
        <v>0</v>
      </c>
      <c r="F22" s="16">
        <v>2</v>
      </c>
      <c r="G22" s="16">
        <v>9</v>
      </c>
      <c r="H22">
        <v>7</v>
      </c>
      <c r="I22" s="16" t="str">
        <f t="shared" si="0"/>
        <v>myd7</v>
      </c>
    </row>
    <row r="23" spans="1:9" x14ac:dyDescent="0.25">
      <c r="A23" s="16" t="s">
        <v>51</v>
      </c>
      <c r="B23" s="16">
        <v>5</v>
      </c>
      <c r="C23" s="16">
        <v>8</v>
      </c>
      <c r="D23" s="16">
        <v>2</v>
      </c>
      <c r="E23" s="16">
        <v>1</v>
      </c>
      <c r="F23" s="16">
        <v>10</v>
      </c>
      <c r="G23" s="16">
        <v>2</v>
      </c>
      <c r="H23">
        <v>7</v>
      </c>
      <c r="I23" s="16" t="str">
        <f t="shared" si="0"/>
        <v>mdb7</v>
      </c>
    </row>
    <row r="24" spans="1:9" x14ac:dyDescent="0.25">
      <c r="A24" s="16" t="s">
        <v>52</v>
      </c>
      <c r="B24" s="16">
        <v>5</v>
      </c>
      <c r="C24" s="16">
        <v>3</v>
      </c>
      <c r="D24" s="16">
        <v>8</v>
      </c>
      <c r="E24" s="16">
        <v>8</v>
      </c>
      <c r="F24" s="16">
        <v>1</v>
      </c>
      <c r="G24" s="16">
        <v>5</v>
      </c>
      <c r="H24">
        <v>8</v>
      </c>
      <c r="I24" s="16" t="str">
        <f t="shared" si="0"/>
        <v>dbs8</v>
      </c>
    </row>
    <row r="25" spans="1:9" x14ac:dyDescent="0.25">
      <c r="A25" s="16" t="s">
        <v>50</v>
      </c>
      <c r="B25" s="16">
        <v>3</v>
      </c>
      <c r="C25" s="16">
        <v>3</v>
      </c>
      <c r="D25" s="16">
        <v>10</v>
      </c>
      <c r="E25" s="16">
        <v>6</v>
      </c>
      <c r="F25" s="16">
        <v>7</v>
      </c>
      <c r="G25" s="16">
        <v>6</v>
      </c>
      <c r="H25">
        <v>8</v>
      </c>
      <c r="I25" s="16" t="str">
        <f t="shared" si="0"/>
        <v>myd8</v>
      </c>
    </row>
    <row r="26" spans="1:9" x14ac:dyDescent="0.25">
      <c r="A26" s="16" t="s">
        <v>51</v>
      </c>
      <c r="B26" s="16">
        <v>7</v>
      </c>
      <c r="C26" s="16">
        <v>9</v>
      </c>
      <c r="D26" s="16">
        <v>7</v>
      </c>
      <c r="E26" s="16">
        <v>6</v>
      </c>
      <c r="F26" s="16">
        <v>0</v>
      </c>
      <c r="G26" s="16">
        <v>1</v>
      </c>
      <c r="H26">
        <v>8</v>
      </c>
      <c r="I26" s="16" t="str">
        <f t="shared" si="0"/>
        <v>mdb8</v>
      </c>
    </row>
    <row r="27" spans="1:9" x14ac:dyDescent="0.25">
      <c r="A27" s="16" t="s">
        <v>52</v>
      </c>
      <c r="B27" s="16">
        <v>8</v>
      </c>
      <c r="C27" s="16">
        <v>7</v>
      </c>
      <c r="D27" s="16">
        <v>5</v>
      </c>
      <c r="E27" s="16">
        <v>0</v>
      </c>
      <c r="F27" s="16">
        <v>8</v>
      </c>
      <c r="G27" s="16">
        <v>5</v>
      </c>
      <c r="H27">
        <v>9</v>
      </c>
      <c r="I27" s="16" t="str">
        <f t="shared" si="0"/>
        <v>dbs9</v>
      </c>
    </row>
    <row r="28" spans="1:9" x14ac:dyDescent="0.25">
      <c r="A28" s="16" t="s">
        <v>50</v>
      </c>
      <c r="B28" s="16">
        <v>3</v>
      </c>
      <c r="C28" s="16">
        <v>6</v>
      </c>
      <c r="D28" s="16">
        <v>5</v>
      </c>
      <c r="E28" s="16">
        <v>7</v>
      </c>
      <c r="F28" s="16">
        <v>8</v>
      </c>
      <c r="G28" s="16">
        <v>7</v>
      </c>
      <c r="H28">
        <v>9</v>
      </c>
      <c r="I28" s="16" t="str">
        <f t="shared" si="0"/>
        <v>myd9</v>
      </c>
    </row>
    <row r="29" spans="1:9" x14ac:dyDescent="0.25">
      <c r="A29" s="16" t="s">
        <v>51</v>
      </c>
      <c r="B29" s="16">
        <v>5</v>
      </c>
      <c r="C29" s="16">
        <v>2</v>
      </c>
      <c r="D29" s="16">
        <v>5</v>
      </c>
      <c r="E29" s="16">
        <v>5</v>
      </c>
      <c r="F29" s="16">
        <v>9</v>
      </c>
      <c r="G29" s="16">
        <v>0</v>
      </c>
      <c r="H29">
        <v>9</v>
      </c>
      <c r="I29" s="16" t="str">
        <f t="shared" si="0"/>
        <v>mdb9</v>
      </c>
    </row>
    <row r="30" spans="1:9" x14ac:dyDescent="0.25">
      <c r="A30" s="16" t="s">
        <v>52</v>
      </c>
      <c r="B30" s="16">
        <v>9</v>
      </c>
      <c r="C30" s="16">
        <v>2</v>
      </c>
      <c r="D30" s="16">
        <v>9</v>
      </c>
      <c r="E30" s="16">
        <v>5</v>
      </c>
      <c r="F30" s="16">
        <v>10</v>
      </c>
      <c r="G30" s="16">
        <v>3</v>
      </c>
      <c r="H30">
        <v>10</v>
      </c>
      <c r="I30" s="16" t="str">
        <f t="shared" si="0"/>
        <v>dbs10</v>
      </c>
    </row>
    <row r="31" spans="1:9" x14ac:dyDescent="0.25">
      <c r="A31" s="16" t="s">
        <v>50</v>
      </c>
      <c r="B31" s="16">
        <v>8</v>
      </c>
      <c r="C31" s="16">
        <v>9</v>
      </c>
      <c r="D31" s="16">
        <v>2</v>
      </c>
      <c r="E31" s="16">
        <v>0</v>
      </c>
      <c r="F31" s="16">
        <v>9</v>
      </c>
      <c r="G31" s="16">
        <v>4</v>
      </c>
      <c r="H31">
        <v>10</v>
      </c>
      <c r="I31" s="16" t="str">
        <f t="shared" si="0"/>
        <v>myd10</v>
      </c>
    </row>
    <row r="32" spans="1:9" x14ac:dyDescent="0.25">
      <c r="A32" s="16" t="s">
        <v>51</v>
      </c>
      <c r="B32" s="16">
        <v>6</v>
      </c>
      <c r="C32" s="16">
        <v>4</v>
      </c>
      <c r="D32" s="16">
        <v>3</v>
      </c>
      <c r="E32" s="16">
        <v>2</v>
      </c>
      <c r="F32" s="16">
        <v>2</v>
      </c>
      <c r="G32" s="16">
        <v>1</v>
      </c>
      <c r="H32">
        <v>10</v>
      </c>
      <c r="I32" s="16" t="str">
        <f t="shared" si="0"/>
        <v>mdb10</v>
      </c>
    </row>
    <row r="33" spans="1:9" x14ac:dyDescent="0.25">
      <c r="A33" s="16" t="s">
        <v>52</v>
      </c>
      <c r="B33" s="16">
        <v>1</v>
      </c>
      <c r="C33" s="16">
        <v>2</v>
      </c>
      <c r="D33" s="16">
        <v>3</v>
      </c>
      <c r="E33" s="16">
        <v>4</v>
      </c>
      <c r="F33" s="16">
        <v>3</v>
      </c>
      <c r="G33" s="16">
        <v>4</v>
      </c>
      <c r="H33">
        <v>11</v>
      </c>
      <c r="I33" s="16" t="str">
        <f t="shared" si="0"/>
        <v>dbs11</v>
      </c>
    </row>
    <row r="34" spans="1:9" x14ac:dyDescent="0.25">
      <c r="A34" s="16" t="s">
        <v>50</v>
      </c>
      <c r="B34" s="16">
        <v>4</v>
      </c>
      <c r="C34" s="16">
        <v>8</v>
      </c>
      <c r="D34" s="16">
        <v>4</v>
      </c>
      <c r="E34" s="16">
        <v>10</v>
      </c>
      <c r="F34" s="16">
        <v>4</v>
      </c>
      <c r="G34" s="16">
        <v>10</v>
      </c>
      <c r="H34">
        <v>11</v>
      </c>
      <c r="I34" s="16" t="str">
        <f t="shared" si="0"/>
        <v>myd11</v>
      </c>
    </row>
    <row r="35" spans="1:9" x14ac:dyDescent="0.25">
      <c r="A35" s="16" t="s">
        <v>51</v>
      </c>
      <c r="B35" s="16">
        <v>7</v>
      </c>
      <c r="C35" s="16">
        <v>5</v>
      </c>
      <c r="D35" s="16">
        <v>7</v>
      </c>
      <c r="E35" s="16">
        <v>2</v>
      </c>
      <c r="F35" s="16">
        <v>7</v>
      </c>
      <c r="G35" s="16">
        <v>5</v>
      </c>
      <c r="H35">
        <v>11</v>
      </c>
      <c r="I35" s="16" t="str">
        <f t="shared" si="0"/>
        <v>mdb11</v>
      </c>
    </row>
    <row r="36" spans="1:9" x14ac:dyDescent="0.25">
      <c r="A36" s="16" t="s">
        <v>52</v>
      </c>
      <c r="B36" s="16">
        <v>0</v>
      </c>
      <c r="C36" s="16">
        <v>7</v>
      </c>
      <c r="D36" s="16">
        <v>1</v>
      </c>
      <c r="E36" s="16">
        <v>6</v>
      </c>
      <c r="F36" s="16">
        <v>3</v>
      </c>
      <c r="G36" s="16">
        <v>1</v>
      </c>
      <c r="H36">
        <v>12</v>
      </c>
      <c r="I36" s="16" t="str">
        <f t="shared" si="0"/>
        <v>dbs12</v>
      </c>
    </row>
    <row r="37" spans="1:9" x14ac:dyDescent="0.25">
      <c r="A37" s="16" t="s">
        <v>50</v>
      </c>
      <c r="B37" s="16">
        <v>4</v>
      </c>
      <c r="C37" s="16">
        <v>8</v>
      </c>
      <c r="D37" s="16">
        <v>9</v>
      </c>
      <c r="E37" s="16">
        <v>10</v>
      </c>
      <c r="F37" s="16">
        <v>9</v>
      </c>
      <c r="G37" s="16">
        <v>9</v>
      </c>
      <c r="H37">
        <v>12</v>
      </c>
      <c r="I37" s="16" t="str">
        <f t="shared" si="0"/>
        <v>myd12</v>
      </c>
    </row>
    <row r="38" spans="1:9" x14ac:dyDescent="0.25">
      <c r="A38" s="16" t="s">
        <v>51</v>
      </c>
      <c r="B38" s="16">
        <v>3</v>
      </c>
      <c r="C38" s="16">
        <v>7</v>
      </c>
      <c r="D38" s="16">
        <v>8</v>
      </c>
      <c r="E38" s="16">
        <v>1</v>
      </c>
      <c r="F38" s="16">
        <v>3</v>
      </c>
      <c r="G38" s="16">
        <v>8</v>
      </c>
      <c r="H38">
        <v>12</v>
      </c>
      <c r="I38" s="16" t="str">
        <f t="shared" si="0"/>
        <v>mdb12</v>
      </c>
    </row>
  </sheetData>
  <mergeCells count="4">
    <mergeCell ref="A1:A2"/>
    <mergeCell ref="B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Processing</vt:lpstr>
      <vt:lpstr>Data</vt:lpstr>
      <vt:lpstr>HourWaves</vt:lpstr>
      <vt:lpstr>MonthWaves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2021-06-15T16:18:29Z</cp:lastPrinted>
  <dcterms:created xsi:type="dcterms:W3CDTF">2021-06-02T13:49:17Z</dcterms:created>
  <dcterms:modified xsi:type="dcterms:W3CDTF">2022-10-28T08:15:59Z</dcterms:modified>
</cp:coreProperties>
</file>