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A7B6479-BE7D-48E9-9C07-FDD386EE793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Financial Dashboard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2" l="1"/>
  <c r="N57" i="2"/>
  <c r="N53" i="2"/>
  <c r="N49" i="2"/>
  <c r="N39" i="2"/>
  <c r="N35" i="2"/>
  <c r="N31" i="2"/>
  <c r="N27" i="2"/>
  <c r="Y17" i="2"/>
  <c r="X17" i="2"/>
  <c r="W17" i="2"/>
  <c r="V17" i="2"/>
  <c r="U17" i="2"/>
  <c r="S17" i="2"/>
  <c r="R17" i="2"/>
  <c r="Q17" i="2"/>
  <c r="P17" i="2"/>
  <c r="O17" i="2"/>
  <c r="Y13" i="2"/>
  <c r="X13" i="2"/>
  <c r="W13" i="2"/>
  <c r="V13" i="2"/>
  <c r="U13" i="2"/>
  <c r="S13" i="2"/>
  <c r="R13" i="2"/>
  <c r="Q13" i="2"/>
  <c r="P13" i="2"/>
  <c r="O13" i="2"/>
  <c r="Y9" i="2"/>
  <c r="X9" i="2"/>
  <c r="W9" i="2"/>
  <c r="V9" i="2"/>
  <c r="U9" i="2"/>
  <c r="S9" i="2"/>
  <c r="R9" i="2"/>
  <c r="Q9" i="2"/>
  <c r="P9" i="2"/>
  <c r="O9" i="2"/>
  <c r="Y5" i="2"/>
  <c r="X5" i="2"/>
  <c r="W5" i="2"/>
  <c r="V5" i="2"/>
  <c r="U5" i="2"/>
  <c r="S5" i="2"/>
  <c r="R5" i="2"/>
  <c r="Q5" i="2"/>
  <c r="P5" i="2"/>
  <c r="O5" i="2"/>
  <c r="Y39" i="2"/>
  <c r="X39" i="2"/>
  <c r="W39" i="2"/>
  <c r="V39" i="2"/>
  <c r="U39" i="2"/>
  <c r="S39" i="2"/>
  <c r="R39" i="2"/>
  <c r="Q39" i="2"/>
  <c r="P39" i="2"/>
  <c r="O39" i="2"/>
  <c r="Y35" i="2"/>
  <c r="X35" i="2"/>
  <c r="W35" i="2"/>
  <c r="V35" i="2"/>
  <c r="U35" i="2"/>
  <c r="S35" i="2"/>
  <c r="R35" i="2"/>
  <c r="Q35" i="2"/>
  <c r="P35" i="2"/>
  <c r="O35" i="2"/>
  <c r="Y31" i="2"/>
  <c r="X31" i="2"/>
  <c r="W31" i="2"/>
  <c r="V31" i="2"/>
  <c r="U31" i="2"/>
  <c r="S31" i="2"/>
  <c r="R31" i="2"/>
  <c r="Q31" i="2"/>
  <c r="P31" i="2"/>
  <c r="O31" i="2"/>
  <c r="Y27" i="2"/>
  <c r="X27" i="2"/>
  <c r="W27" i="2"/>
  <c r="V27" i="2"/>
  <c r="U27" i="2"/>
  <c r="S27" i="2"/>
  <c r="R27" i="2"/>
  <c r="Q27" i="2"/>
  <c r="P27" i="2"/>
  <c r="O27" i="2"/>
  <c r="Y61" i="2"/>
  <c r="X61" i="2"/>
  <c r="W61" i="2"/>
  <c r="V61" i="2"/>
  <c r="U61" i="2"/>
  <c r="S61" i="2"/>
  <c r="R61" i="2"/>
  <c r="Q61" i="2"/>
  <c r="P61" i="2"/>
  <c r="O61" i="2"/>
  <c r="Y57" i="2"/>
  <c r="X57" i="2"/>
  <c r="W57" i="2"/>
  <c r="V57" i="2"/>
  <c r="U57" i="2"/>
  <c r="S57" i="2"/>
  <c r="R57" i="2"/>
  <c r="Q57" i="2"/>
  <c r="P57" i="2"/>
  <c r="O57" i="2"/>
  <c r="S53" i="2"/>
  <c r="O53" i="2"/>
  <c r="Y53" i="2"/>
  <c r="X53" i="2"/>
  <c r="W53" i="2"/>
  <c r="V53" i="2"/>
  <c r="U53" i="2"/>
  <c r="R53" i="2"/>
  <c r="Q53" i="2"/>
  <c r="P53" i="2"/>
  <c r="Y49" i="2"/>
  <c r="X49" i="2"/>
  <c r="W49" i="2"/>
  <c r="V49" i="2"/>
  <c r="U49" i="2"/>
  <c r="S49" i="2"/>
  <c r="R49" i="2"/>
  <c r="Q49" i="2"/>
  <c r="P49" i="2"/>
  <c r="O49" i="2"/>
  <c r="D65" i="2"/>
  <c r="F65" i="2"/>
  <c r="H65" i="2"/>
  <c r="J65" i="2"/>
  <c r="L65" i="2"/>
  <c r="L66" i="2"/>
  <c r="C65" i="2"/>
  <c r="E65" i="2"/>
  <c r="G65" i="2"/>
  <c r="I65" i="2"/>
  <c r="K65" i="2"/>
  <c r="I66" i="2"/>
  <c r="D43" i="2"/>
  <c r="F43" i="2"/>
  <c r="H43" i="2"/>
  <c r="J43" i="2"/>
  <c r="L43" i="2"/>
  <c r="L44" i="2"/>
  <c r="C43" i="2"/>
  <c r="E43" i="2"/>
  <c r="G43" i="2"/>
  <c r="I43" i="2"/>
  <c r="K43" i="2"/>
  <c r="I44" i="2"/>
  <c r="C21" i="2"/>
  <c r="E21" i="2"/>
  <c r="G21" i="2"/>
  <c r="I21" i="2"/>
  <c r="K21" i="2"/>
  <c r="I22" i="2"/>
  <c r="D21" i="2"/>
  <c r="F21" i="2"/>
  <c r="H21" i="2"/>
  <c r="J21" i="2"/>
  <c r="L21" i="2"/>
  <c r="L22" i="2"/>
</calcChain>
</file>

<file path=xl/sharedStrings.xml><?xml version="1.0" encoding="utf-8"?>
<sst xmlns="http://schemas.openxmlformats.org/spreadsheetml/2006/main" count="146" uniqueCount="40">
  <si>
    <t>FINANCIAL DASHBOARD</t>
  </si>
  <si>
    <t>FINANCIAL DASHBOARD DATA</t>
  </si>
  <si>
    <t>EST</t>
  </si>
  <si>
    <t>PRODUCT STATISTICS</t>
  </si>
  <si>
    <t>TOTAL EST</t>
  </si>
  <si>
    <t>TOTAL ACTUAL</t>
  </si>
  <si>
    <t>SALES REP STATISTICS</t>
  </si>
  <si>
    <t>REGIONAL STATISTICS</t>
  </si>
  <si>
    <t>EAST</t>
  </si>
  <si>
    <t>MIDWEST</t>
  </si>
  <si>
    <t>MOUNTAIN</t>
  </si>
  <si>
    <t>WEST</t>
  </si>
  <si>
    <t>OUTSIDE U.S.</t>
  </si>
  <si>
    <t>Prod1</t>
  </si>
  <si>
    <t>Prod2</t>
  </si>
  <si>
    <t>Prod3</t>
  </si>
  <si>
    <t>Prod4</t>
  </si>
  <si>
    <t>Prod5</t>
  </si>
  <si>
    <t>Rep1</t>
  </si>
  <si>
    <t>Rep2</t>
  </si>
  <si>
    <t>Rep3</t>
  </si>
  <si>
    <t>Rep4</t>
  </si>
  <si>
    <t>Rep5</t>
  </si>
  <si>
    <t>ACT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</si>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</sst>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0"/>
      <color theme="8"/>
      <name val="Arial"/>
    </font>
    <font>
      <b/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164" fontId="9" fillId="0" borderId="0" xfId="0" applyNumberFormat="1" applyFont="1" applyFill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indent="1"/>
    </xf>
    <xf numFmtId="164" fontId="12" fillId="8" borderId="1" xfId="1" applyNumberFormat="1" applyFont="1" applyFill="1" applyBorder="1" applyAlignment="1">
      <alignment horizontal="left" vertical="center" indent="1"/>
    </xf>
    <xf numFmtId="164" fontId="12" fillId="8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left" vertical="center" indent="1"/>
    </xf>
    <xf numFmtId="164" fontId="4" fillId="3" borderId="1" xfId="1" applyNumberFormat="1" applyFont="1" applyFill="1" applyBorder="1" applyAlignment="1">
      <alignment horizontal="right" vertical="center" indent="1"/>
    </xf>
    <xf numFmtId="164" fontId="4" fillId="3" borderId="1" xfId="1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</cellXfs>
  <cellStyles count="2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7"/>
  <colors>
    <mruColors>
      <color rgb="FFFC8637"/>
      <color rgb="FFD81E03"/>
      <color rgb="FF65AEF0"/>
      <color rgb="FF81C653"/>
      <color rgb="FFFFD32B"/>
      <color rgb="FF8A3BC5"/>
      <color rgb="FF532179"/>
      <color rgb="FFA67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</a:t>
            </a:r>
            <a:r>
              <a:rPr lang="en-US" sz="1600" b="1" baseline="0"/>
              <a:t>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DATA!$C$3:$C$4</c:f>
              <c:strCache>
                <c:ptCount val="2"/>
                <c:pt idx="0">
                  <c:v>Prod1</c:v>
                </c:pt>
                <c:pt idx="1">
                  <c:v>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DATA!$C$5:$C$8</c:f>
              <c:numCache>
                <c:formatCode>_("$"* #,##0_);_("$"* \(#,##0\);_("$"* "-"??_);_(@_)</c:formatCode>
                <c:ptCount val="4"/>
                <c:pt idx="0">
                  <c:v>236047</c:v>
                </c:pt>
                <c:pt idx="1">
                  <c:v>373060</c:v>
                </c:pt>
                <c:pt idx="2">
                  <c:v>224132</c:v>
                </c:pt>
                <c:pt idx="3">
                  <c:v>269305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3A6-9FBD-86A7537E9B4A}"/>
            </c:ext>
          </c:extLst>
        </c:ser>
        <c:ser>
          <c:idx val="1"/>
          <c:order val="1"/>
          <c:tx>
            <c:strRef>
              <c:f>DATA!$D$3:$D$4</c:f>
              <c:strCache>
                <c:ptCount val="2"/>
                <c:pt idx="0">
                  <c:v>Prod1</c:v>
                </c:pt>
                <c:pt idx="1">
                  <c:v>ACT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DATA!$D$5:$D$8</c:f>
              <c:numCache>
                <c:formatCode>_("$"* #,##0_);_("$"* \(#,##0\);_("$"* "-"??_);_(@_)</c:formatCode>
                <c:ptCount val="4"/>
                <c:pt idx="0">
                  <c:v>328554</c:v>
                </c:pt>
                <c:pt idx="1">
                  <c:v>238136</c:v>
                </c:pt>
                <c:pt idx="2">
                  <c:v>300822</c:v>
                </c:pt>
                <c:pt idx="3">
                  <c:v>315337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8-43A6-9FBD-86A7537E9B4A}"/>
            </c:ext>
          </c:extLst>
        </c:ser>
        <c:ser>
          <c:idx val="2"/>
          <c:order val="2"/>
          <c:tx>
            <c:strRef>
              <c:f>DATA!$E$3:$E$4</c:f>
              <c:strCache>
                <c:ptCount val="2"/>
                <c:pt idx="0">
                  <c:v>Prod2</c:v>
                </c:pt>
                <c:pt idx="1">
                  <c:v>EST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DATA!$E$5:$E$8</c:f>
              <c:numCache>
                <c:formatCode>_("$"* #,##0_);_("$"* \(#,##0\);_("$"* "-"??_);_(@_)</c:formatCode>
                <c:ptCount val="4"/>
                <c:pt idx="0">
                  <c:v>350156</c:v>
                </c:pt>
                <c:pt idx="1">
                  <c:v>369399</c:v>
                </c:pt>
                <c:pt idx="2">
                  <c:v>278834</c:v>
                </c:pt>
                <c:pt idx="3">
                  <c:v>264277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8-43A6-9FBD-86A7537E9B4A}"/>
            </c:ext>
          </c:extLst>
        </c:ser>
        <c:ser>
          <c:idx val="3"/>
          <c:order val="3"/>
          <c:tx>
            <c:strRef>
              <c:f>DATA!$F$3:$F$4</c:f>
              <c:strCache>
                <c:ptCount val="2"/>
                <c:pt idx="0">
                  <c:v>Prod2</c:v>
                </c:pt>
                <c:pt idx="1">
                  <c:v>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DATA!$F$5:$F$8</c:f>
              <c:numCache>
                <c:formatCode>_("$"* #,##0_);_("$"* \(#,##0\);_("$"* "-"??_);_(@_)</c:formatCode>
                <c:ptCount val="4"/>
                <c:pt idx="0">
                  <c:v>370834</c:v>
                </c:pt>
                <c:pt idx="1">
                  <c:v>247324</c:v>
                </c:pt>
                <c:pt idx="2">
                  <c:v>237385</c:v>
                </c:pt>
                <c:pt idx="3">
                  <c:v>245048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8-43A6-9FBD-86A7537E9B4A}"/>
            </c:ext>
          </c:extLst>
        </c:ser>
        <c:ser>
          <c:idx val="4"/>
          <c:order val="4"/>
          <c:tx>
            <c:strRef>
              <c:f>DATA!$G$3:$G$4</c:f>
              <c:strCache>
                <c:ptCount val="2"/>
                <c:pt idx="0">
                  <c:v>Prod3</c:v>
                </c:pt>
                <c:pt idx="1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DATA!$G$5:$G$8</c:f>
              <c:numCache>
                <c:formatCode>_("$"* #,##0_);_("$"* \(#,##0\);_("$"* "-"??_);_(@_)</c:formatCode>
                <c:ptCount val="4"/>
                <c:pt idx="0">
                  <c:v>229432</c:v>
                </c:pt>
                <c:pt idx="1">
                  <c:v>321904</c:v>
                </c:pt>
                <c:pt idx="2">
                  <c:v>230496</c:v>
                </c:pt>
                <c:pt idx="3">
                  <c:v>254328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8-43A6-9FBD-86A7537E9B4A}"/>
            </c:ext>
          </c:extLst>
        </c:ser>
        <c:ser>
          <c:idx val="5"/>
          <c:order val="5"/>
          <c:tx>
            <c:strRef>
              <c:f>DATA!$H$3:$H$4</c:f>
              <c:strCache>
                <c:ptCount val="2"/>
                <c:pt idx="0">
                  <c:v>Prod3</c:v>
                </c:pt>
                <c:pt idx="1">
                  <c:v>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DATA!$H$5:$H$8</c:f>
              <c:numCache>
                <c:formatCode>_("$"* #,##0_);_("$"* \(#,##0\);_("$"* "-"??_);_(@_)</c:formatCode>
                <c:ptCount val="4"/>
                <c:pt idx="0">
                  <c:v>330368</c:v>
                </c:pt>
                <c:pt idx="1">
                  <c:v>279114</c:v>
                </c:pt>
                <c:pt idx="2">
                  <c:v>219257</c:v>
                </c:pt>
                <c:pt idx="3">
                  <c:v>361880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8-43A6-9FBD-86A7537E9B4A}"/>
            </c:ext>
          </c:extLst>
        </c:ser>
        <c:ser>
          <c:idx val="6"/>
          <c:order val="6"/>
          <c:tx>
            <c:strRef>
              <c:f>DATA!$I$3:$I$4</c:f>
              <c:strCache>
                <c:ptCount val="2"/>
                <c:pt idx="0">
                  <c:v>Prod4</c:v>
                </c:pt>
                <c:pt idx="1">
                  <c:v>EST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DATA!$I$5:$I$8</c:f>
              <c:numCache>
                <c:formatCode>_("$"* #,##0_);_("$"* \(#,##0\);_("$"* "-"??_);_(@_)</c:formatCode>
                <c:ptCount val="4"/>
                <c:pt idx="0">
                  <c:v>238175</c:v>
                </c:pt>
                <c:pt idx="1">
                  <c:v>202721</c:v>
                </c:pt>
                <c:pt idx="2">
                  <c:v>253279</c:v>
                </c:pt>
                <c:pt idx="3">
                  <c:v>211847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8-43A6-9FBD-86A7537E9B4A}"/>
            </c:ext>
          </c:extLst>
        </c:ser>
        <c:ser>
          <c:idx val="7"/>
          <c:order val="7"/>
          <c:tx>
            <c:strRef>
              <c:f>DATA!$J$3:$J$4</c:f>
              <c:strCache>
                <c:ptCount val="2"/>
                <c:pt idx="0">
                  <c:v>Prod4</c:v>
                </c:pt>
                <c:pt idx="1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DATA!$J$5:$J$8</c:f>
              <c:numCache>
                <c:formatCode>_("$"* #,##0_);_("$"* \(#,##0\);_("$"* "-"??_);_(@_)</c:formatCode>
                <c:ptCount val="4"/>
                <c:pt idx="0">
                  <c:v>266070</c:v>
                </c:pt>
                <c:pt idx="1">
                  <c:v>353563</c:v>
                </c:pt>
                <c:pt idx="2">
                  <c:v>312586</c:v>
                </c:pt>
                <c:pt idx="3">
                  <c:v>306970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B8-43A6-9FBD-86A7537E9B4A}"/>
            </c:ext>
          </c:extLst>
        </c:ser>
        <c:ser>
          <c:idx val="8"/>
          <c:order val="8"/>
          <c:tx>
            <c:strRef>
              <c:f>DATA!$K$3:$K$4</c:f>
              <c:strCache>
                <c:ptCount val="2"/>
                <c:pt idx="0">
                  <c:v>Prod5</c:v>
                </c:pt>
                <c:pt idx="1">
                  <c:v>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DATA!$K$5:$K$8</c:f>
              <c:numCache>
                <c:formatCode>_("$"* #,##0_);_("$"* \(#,##0\);_("$"* "-"??_);_(@_)</c:formatCode>
                <c:ptCount val="4"/>
                <c:pt idx="0">
                  <c:v>209115</c:v>
                </c:pt>
                <c:pt idx="1">
                  <c:v>317489</c:v>
                </c:pt>
                <c:pt idx="2">
                  <c:v>203571</c:v>
                </c:pt>
                <c:pt idx="3">
                  <c:v>339945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B8-43A6-9FBD-86A7537E9B4A}"/>
            </c:ext>
          </c:extLst>
        </c:ser>
        <c:ser>
          <c:idx val="9"/>
          <c:order val="9"/>
          <c:tx>
            <c:strRef>
              <c:f>DATA!$L$3:$L$4</c:f>
              <c:strCache>
                <c:ptCount val="2"/>
                <c:pt idx="0">
                  <c:v>Prod5</c:v>
                </c:pt>
                <c:pt idx="1">
                  <c:v>ACT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DATA!$L$5:$L$8</c:f>
              <c:numCache>
                <c:formatCode>_("$"* #,##0_);_("$"* \(#,##0\);_("$"* "-"??_);_(@_)</c:formatCode>
                <c:ptCount val="4"/>
                <c:pt idx="0">
                  <c:v>217289</c:v>
                </c:pt>
                <c:pt idx="1">
                  <c:v>312312</c:v>
                </c:pt>
                <c:pt idx="2">
                  <c:v>203487</c:v>
                </c:pt>
                <c:pt idx="3">
                  <c:v>374445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B8-43A6-9FBD-86A7537E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815312"/>
        <c:axId val="642823472"/>
      </c:barChart>
      <c:catAx>
        <c:axId val="642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23472"/>
        <c:crosses val="autoZero"/>
        <c:auto val="1"/>
        <c:lblAlgn val="ctr"/>
        <c:lblOffset val="100"/>
        <c:noMultiLvlLbl val="0"/>
      </c:catAx>
      <c:valAx>
        <c:axId val="6428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 SALES REP </a:t>
            </a:r>
            <a:r>
              <a:rPr lang="en-US" sz="1600" b="1" baseline="0"/>
              <a:t>STATISTICS</a:t>
            </a:r>
          </a:p>
        </c:rich>
      </c:tx>
      <c:layout>
        <c:manualLayout>
          <c:xMode val="edge"/>
          <c:yMode val="edge"/>
          <c:x val="0.427745168217609"/>
          <c:y val="2.8061224489795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DATA!$C$25:$C$26</c:f>
              <c:strCache>
                <c:ptCount val="2"/>
                <c:pt idx="0">
                  <c:v>Rep1</c:v>
                </c:pt>
                <c:pt idx="1">
                  <c:v>EST</c:v>
                </c:pt>
              </c:strCache>
            </c:strRef>
          </c:tx>
          <c:spPr>
            <a:solidFill>
              <a:srgbClr val="53217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DATA!$C$27:$C$30</c:f>
              <c:numCache>
                <c:formatCode>_("$"* #,##0_);_("$"* \(#,##0\);_("$"* "-"??_);_(@_)</c:formatCode>
                <c:ptCount val="4"/>
                <c:pt idx="0">
                  <c:v>36047</c:v>
                </c:pt>
                <c:pt idx="1">
                  <c:v>173060</c:v>
                </c:pt>
                <c:pt idx="2">
                  <c:v>24132</c:v>
                </c:pt>
                <c:pt idx="3">
                  <c:v>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7CD-9AE1-1CBD02FF6566}"/>
            </c:ext>
          </c:extLst>
        </c:ser>
        <c:ser>
          <c:idx val="1"/>
          <c:order val="1"/>
          <c:tx>
            <c:strRef>
              <c:f>DATA!$D$25:$D$26</c:f>
              <c:strCache>
                <c:ptCount val="2"/>
                <c:pt idx="0">
                  <c:v>Rep1</c:v>
                </c:pt>
                <c:pt idx="1">
                  <c:v>ACT</c:v>
                </c:pt>
              </c:strCache>
            </c:strRef>
          </c:tx>
          <c:spPr>
            <a:solidFill>
              <a:srgbClr val="8A3BC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DATA!$D$27:$D$30</c:f>
              <c:numCache>
                <c:formatCode>_("$"* #,##0_);_("$"* \(#,##0\);_("$"* "-"??_);_(@_)</c:formatCode>
                <c:ptCount val="4"/>
                <c:pt idx="0">
                  <c:v>128554</c:v>
                </c:pt>
                <c:pt idx="1">
                  <c:v>38136</c:v>
                </c:pt>
                <c:pt idx="2">
                  <c:v>100822</c:v>
                </c:pt>
                <c:pt idx="3">
                  <c:v>115337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47CD-9AE1-1CBD02FF6566}"/>
            </c:ext>
          </c:extLst>
        </c:ser>
        <c:ser>
          <c:idx val="2"/>
          <c:order val="2"/>
          <c:tx>
            <c:strRef>
              <c:f>DATA!$E$25:$E$26</c:f>
              <c:strCache>
                <c:ptCount val="2"/>
                <c:pt idx="0">
                  <c:v>Rep2</c:v>
                </c:pt>
                <c:pt idx="1">
                  <c:v>EST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DATA!$E$27:$E$30</c:f>
              <c:numCache>
                <c:formatCode>_("$"* #,##0_);_("$"* \(#,##0\);_("$"* "-"??_);_(@_)</c:formatCode>
                <c:ptCount val="4"/>
                <c:pt idx="0">
                  <c:v>550156</c:v>
                </c:pt>
                <c:pt idx="1">
                  <c:v>569399</c:v>
                </c:pt>
                <c:pt idx="2">
                  <c:v>478834</c:v>
                </c:pt>
                <c:pt idx="3">
                  <c:v>464277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6-47CD-9AE1-1CBD02FF6566}"/>
            </c:ext>
          </c:extLst>
        </c:ser>
        <c:ser>
          <c:idx val="3"/>
          <c:order val="3"/>
          <c:tx>
            <c:strRef>
              <c:f>DATA!$F$25:$F$26</c:f>
              <c:strCache>
                <c:ptCount val="2"/>
                <c:pt idx="0">
                  <c:v>Rep2</c:v>
                </c:pt>
                <c:pt idx="1">
                  <c:v>ACT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DATA!$F$27:$F$30</c:f>
              <c:numCache>
                <c:formatCode>_("$"* #,##0_);_("$"* \(#,##0\);_("$"* "-"??_);_(@_)</c:formatCode>
                <c:ptCount val="4"/>
                <c:pt idx="0">
                  <c:v>570834</c:v>
                </c:pt>
                <c:pt idx="1">
                  <c:v>447324</c:v>
                </c:pt>
                <c:pt idx="2">
                  <c:v>437385</c:v>
                </c:pt>
                <c:pt idx="3">
                  <c:v>445048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6-47CD-9AE1-1CBD02FF6566}"/>
            </c:ext>
          </c:extLst>
        </c:ser>
        <c:ser>
          <c:idx val="4"/>
          <c:order val="4"/>
          <c:tx>
            <c:strRef>
              <c:f>DATA!$G$25:$G$26</c:f>
              <c:strCache>
                <c:ptCount val="2"/>
                <c:pt idx="0">
                  <c:v>Rep3</c:v>
                </c:pt>
                <c:pt idx="1">
                  <c:v>EST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DATA!$G$27:$G$30</c:f>
              <c:numCache>
                <c:formatCode>_("$"* #,##0_);_("$"* \(#,##0\);_("$"* "-"??_);_(@_)</c:formatCode>
                <c:ptCount val="4"/>
                <c:pt idx="0">
                  <c:v>179432</c:v>
                </c:pt>
                <c:pt idx="1">
                  <c:v>271904</c:v>
                </c:pt>
                <c:pt idx="2">
                  <c:v>180496</c:v>
                </c:pt>
                <c:pt idx="3">
                  <c:v>204328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6-47CD-9AE1-1CBD02FF6566}"/>
            </c:ext>
          </c:extLst>
        </c:ser>
        <c:ser>
          <c:idx val="5"/>
          <c:order val="5"/>
          <c:tx>
            <c:strRef>
              <c:f>DATA!$H$25:$H$26</c:f>
              <c:strCache>
                <c:ptCount val="2"/>
                <c:pt idx="0">
                  <c:v>Rep3</c:v>
                </c:pt>
                <c:pt idx="1">
                  <c:v>ACT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DATA!$H$27:$H$30</c:f>
              <c:numCache>
                <c:formatCode>_("$"* #,##0_);_("$"* \(#,##0\);_("$"* "-"??_);_(@_)</c:formatCode>
                <c:ptCount val="4"/>
                <c:pt idx="0">
                  <c:v>280368</c:v>
                </c:pt>
                <c:pt idx="1">
                  <c:v>229114</c:v>
                </c:pt>
                <c:pt idx="2">
                  <c:v>169257</c:v>
                </c:pt>
                <c:pt idx="3">
                  <c:v>311880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6-47CD-9AE1-1CBD02FF6566}"/>
            </c:ext>
          </c:extLst>
        </c:ser>
        <c:ser>
          <c:idx val="6"/>
          <c:order val="6"/>
          <c:tx>
            <c:strRef>
              <c:f>DATA!$I$25:$I$26</c:f>
              <c:strCache>
                <c:ptCount val="2"/>
                <c:pt idx="0">
                  <c:v>Rep4</c:v>
                </c:pt>
                <c:pt idx="1">
                  <c:v>EST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DATA!$I$27:$I$30</c:f>
              <c:numCache>
                <c:formatCode>_("$"* #,##0_);_("$"* \(#,##0\);_("$"* "-"??_);_(@_)</c:formatCode>
                <c:ptCount val="4"/>
                <c:pt idx="0">
                  <c:v>138175</c:v>
                </c:pt>
                <c:pt idx="1">
                  <c:v>102721</c:v>
                </c:pt>
                <c:pt idx="2">
                  <c:v>153279</c:v>
                </c:pt>
                <c:pt idx="3">
                  <c:v>111847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6-47CD-9AE1-1CBD02FF6566}"/>
            </c:ext>
          </c:extLst>
        </c:ser>
        <c:ser>
          <c:idx val="7"/>
          <c:order val="7"/>
          <c:tx>
            <c:strRef>
              <c:f>DATA!$J$25:$J$26</c:f>
              <c:strCache>
                <c:ptCount val="2"/>
                <c:pt idx="0">
                  <c:v>Rep4</c:v>
                </c:pt>
                <c:pt idx="1">
                  <c:v>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DATA!$J$27:$J$30</c:f>
              <c:numCache>
                <c:formatCode>_("$"* #,##0_);_("$"* \(#,##0\);_("$"* "-"??_);_(@_)</c:formatCode>
                <c:ptCount val="4"/>
                <c:pt idx="0">
                  <c:v>166070</c:v>
                </c:pt>
                <c:pt idx="1">
                  <c:v>253563</c:v>
                </c:pt>
                <c:pt idx="2">
                  <c:v>212586</c:v>
                </c:pt>
                <c:pt idx="3">
                  <c:v>206970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6-47CD-9AE1-1CBD02FF6566}"/>
            </c:ext>
          </c:extLst>
        </c:ser>
        <c:ser>
          <c:idx val="8"/>
          <c:order val="8"/>
          <c:tx>
            <c:strRef>
              <c:f>DATA!$K$25:$K$26</c:f>
              <c:strCache>
                <c:ptCount val="2"/>
                <c:pt idx="0">
                  <c:v>Rep5</c:v>
                </c:pt>
                <c:pt idx="1">
                  <c:v>EST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DATA!$K$27:$K$30</c:f>
              <c:numCache>
                <c:formatCode>_("$"* #,##0_);_("$"* \(#,##0\);_("$"* "-"??_);_(@_)</c:formatCode>
                <c:ptCount val="4"/>
                <c:pt idx="0">
                  <c:v>359115</c:v>
                </c:pt>
                <c:pt idx="1">
                  <c:v>467489</c:v>
                </c:pt>
                <c:pt idx="2">
                  <c:v>353571</c:v>
                </c:pt>
                <c:pt idx="3">
                  <c:v>489945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6-47CD-9AE1-1CBD02FF6566}"/>
            </c:ext>
          </c:extLst>
        </c:ser>
        <c:ser>
          <c:idx val="9"/>
          <c:order val="9"/>
          <c:tx>
            <c:strRef>
              <c:f>DATA!$L$25:$L$26</c:f>
              <c:strCache>
                <c:ptCount val="2"/>
                <c:pt idx="0">
                  <c:v>Rep5</c:v>
                </c:pt>
                <c:pt idx="1">
                  <c:v>ACT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DATA!$L$27:$L$30</c:f>
              <c:numCache>
                <c:formatCode>_("$"* #,##0_);_("$"* \(#,##0\);_("$"* "-"??_);_(@_)</c:formatCode>
                <c:ptCount val="4"/>
                <c:pt idx="0">
                  <c:v>367289</c:v>
                </c:pt>
                <c:pt idx="1">
                  <c:v>462312</c:v>
                </c:pt>
                <c:pt idx="2">
                  <c:v>353487</c:v>
                </c:pt>
                <c:pt idx="3">
                  <c:v>524445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6-47CD-9AE1-1CBD02FF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810416"/>
        <c:axId val="642821840"/>
      </c:barChart>
      <c:catAx>
        <c:axId val="6428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21840"/>
        <c:crosses val="autoZero"/>
        <c:auto val="1"/>
        <c:lblAlgn val="ctr"/>
        <c:lblOffset val="100"/>
        <c:noMultiLvlLbl val="0"/>
      </c:catAx>
      <c:valAx>
        <c:axId val="642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600" b="1"/>
              <a:t> REGIONAL ACTUAL</a:t>
            </a:r>
          </a:p>
        </c:rich>
      </c:tx>
      <c:layout>
        <c:manualLayout>
          <c:xMode val="edge"/>
          <c:yMode val="edge"/>
          <c:x val="2.6837209302325599E-2"/>
          <c:y val="4.1769041769041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7"/>
          <c:dPt>
            <c:idx val="0"/>
            <c:bubble3D val="0"/>
            <c:spPr>
              <a:solidFill>
                <a:srgbClr val="65AEF0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DF-42F0-972B-6CB01317A8DB}"/>
              </c:ext>
            </c:extLst>
          </c:dPt>
          <c:dPt>
            <c:idx val="1"/>
            <c:bubble3D val="0"/>
            <c:spPr>
              <a:solidFill>
                <a:srgbClr val="D81E03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DF-42F0-972B-6CB01317A8DB}"/>
              </c:ext>
            </c:extLst>
          </c:dPt>
          <c:dPt>
            <c:idx val="2"/>
            <c:bubble3D val="0"/>
            <c:spPr>
              <a:solidFill>
                <a:srgbClr val="FC8637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DF-42F0-972B-6CB01317A8DB}"/>
              </c:ext>
            </c:extLst>
          </c:dPt>
          <c:dPt>
            <c:idx val="3"/>
            <c:bubble3D val="0"/>
            <c:spPr>
              <a:solidFill>
                <a:srgbClr val="FFD32B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DF-42F0-972B-6CB01317A8DB}"/>
              </c:ext>
            </c:extLst>
          </c:dPt>
          <c:dPt>
            <c:idx val="4"/>
            <c:bubble3D val="0"/>
            <c:spPr>
              <a:solidFill>
                <a:srgbClr val="81C653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DF-42F0-972B-6CB01317A8DB}"/>
              </c:ext>
            </c:extLst>
          </c:dPt>
          <c:cat>
            <c:strRef>
              <c:f>DATA!$U$48:$Y$48</c:f>
              <c:strCache>
                <c:ptCount val="5"/>
                <c:pt idx="0">
                  <c:v>EAST</c:v>
                </c:pt>
                <c:pt idx="1">
                  <c:v>MIDWEST</c:v>
                </c:pt>
                <c:pt idx="2">
                  <c:v>MOUNTAIN</c:v>
                </c:pt>
                <c:pt idx="3">
                  <c:v>WEST</c:v>
                </c:pt>
                <c:pt idx="4">
                  <c:v>OUTSIDE U.S.</c:v>
                </c:pt>
              </c:strCache>
            </c:strRef>
          </c:cat>
          <c:val>
            <c:numRef>
              <c:f>DATA!$U$49:$Y$49</c:f>
              <c:numCache>
                <c:formatCode>_("$"* #,##0_);_("$"* \(#,##0\);_("$"* "-"??_);_(@_)</c:formatCode>
                <c:ptCount val="5"/>
                <c:pt idx="0">
                  <c:v>1582849</c:v>
                </c:pt>
                <c:pt idx="1">
                  <c:v>1400591</c:v>
                </c:pt>
                <c:pt idx="2">
                  <c:v>790619</c:v>
                </c:pt>
                <c:pt idx="3">
                  <c:v>1739189</c:v>
                </c:pt>
                <c:pt idx="4">
                  <c:v>307533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E4DF-42F0-972B-6CB01317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600" b="1"/>
              <a:t>PRODUCT REVENUE: ESTIMATE</a:t>
            </a:r>
            <a:r>
              <a:rPr lang="is-IS" sz="1600" b="1" baseline="0"/>
              <a:t> vs. ACTUAL</a:t>
            </a:r>
            <a:endParaRPr lang="is-I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DATA!$N$5</c:f>
              <c:strCache>
                <c:ptCount val="1"/>
                <c:pt idx="0">
                  <c:v>2020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rgbClr val="00B0F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5E-4294-BEBF-43E93CAB435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accent4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5E-4294-BEBF-43E93CAB435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rgbClr val="FC8637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5E-4294-BEBF-43E93CAB435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rgbClr val="FF000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5E-4294-BEBF-43E93CAB435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rgbClr val="00B0F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5E-4294-BEBF-43E93CAB435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accent4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5E-4294-BEBF-43E93CAB435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rgbClr val="92D05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75E-4294-BEBF-43E93CAB4354}"/>
              </c:ext>
            </c:extLst>
          </c:dPt>
          <c:dPt>
            <c:idx val="9"/>
            <c:marker>
              <c:symbol val="circle"/>
              <c:size val="17"/>
              <c:spPr>
                <a:solidFill>
                  <a:srgbClr val="FC8637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75E-4294-BEBF-43E93CAB4354}"/>
              </c:ext>
            </c:extLst>
          </c:dPt>
          <c:dPt>
            <c:idx val="10"/>
            <c:marker>
              <c:symbol val="circle"/>
              <c:size val="17"/>
              <c:spPr>
                <a:solidFill>
                  <a:srgbClr val="FF000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75E-4294-BEBF-43E93CAB4354}"/>
              </c:ext>
            </c:extLst>
          </c:dPt>
          <c:dLbls>
            <c:spPr>
              <a:solidFill>
                <a:schemeClr val="bg1">
                  <a:alpha val="5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DATA!$O$3:$Y$4</c:f>
              <c:multiLvlStrCache>
                <c:ptCount val="11"/>
                <c:lvl>
                  <c:pt idx="0">
                    <c:v>Prod1</c:v>
                  </c:pt>
                  <c:pt idx="1">
                    <c:v>Prod2</c:v>
                  </c:pt>
                  <c:pt idx="2">
                    <c:v>Prod3</c:v>
                  </c:pt>
                  <c:pt idx="3">
                    <c:v>Prod4</c:v>
                  </c:pt>
                  <c:pt idx="4">
                    <c:v>Prod5</c:v>
                  </c:pt>
                  <c:pt idx="6">
                    <c:v>Prod1</c:v>
                  </c:pt>
                  <c:pt idx="7">
                    <c:v>Prod2</c:v>
                  </c:pt>
                  <c:pt idx="8">
                    <c:v>Prod3</c:v>
                  </c:pt>
                  <c:pt idx="9">
                    <c:v>Prod4</c:v>
                  </c:pt>
                  <c:pt idx="10">
                    <c:v>Prod5</c:v>
                  </c:pt>
                </c:lvl>
                <c:lvl>
                  <c:pt idx="0">
                    <c:v>EST</c:v>
                  </c:pt>
                  <c:pt idx="6">
                    <c:v>ACT</c:v>
                  </c:pt>
                </c:lvl>
              </c:multiLvlStrCache>
            </c:multiLvlStrRef>
          </c:cat>
          <c:val>
            <c:numRef>
              <c:f>DATA!$O$5:$Y$5</c:f>
              <c:numCache>
                <c:formatCode>_("$"* #,##0_);_("$"* \(#,##0\);_("$"* "-"??_);_(@_)</c:formatCode>
                <c:ptCount val="11"/>
                <c:pt idx="0">
                  <c:v>1102544</c:v>
                </c:pt>
                <c:pt idx="1">
                  <c:v>1262666</c:v>
                </c:pt>
                <c:pt idx="2">
                  <c:v>1036160</c:v>
                </c:pt>
                <c:pt idx="3">
                  <c:v>906022</c:v>
                </c:pt>
                <c:pt idx="4">
                  <c:v>1070120</c:v>
                </c:pt>
                <c:pt idx="6">
                  <c:v>1182849</c:v>
                </c:pt>
                <c:pt idx="7">
                  <c:v>1100591</c:v>
                </c:pt>
                <c:pt idx="8">
                  <c:v>1190619</c:v>
                </c:pt>
                <c:pt idx="9">
                  <c:v>1239189</c:v>
                </c:pt>
                <c:pt idx="10">
                  <c:v>1107533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175E-4294-BEBF-43E93CAB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12592"/>
        <c:axId val="642813136"/>
      </c:lineChart>
      <c:catAx>
        <c:axId val="6428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3136"/>
        <c:crosses val="autoZero"/>
        <c:auto val="1"/>
        <c:lblAlgn val="ctr"/>
        <c:lblOffset val="100"/>
        <c:noMultiLvlLbl val="0"/>
      </c:catAx>
      <c:valAx>
        <c:axId val="642813136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</xdr:row>
      <xdr:rowOff>76200</xdr:rowOff>
    </xdr:from>
    <xdr:to>
      <xdr:col>7</xdr:col>
      <xdr:colOff>2260600</xdr:colOff>
      <xdr:row>1</xdr:row>
      <xdr:rowOff>5054600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</xdr:row>
      <xdr:rowOff>12700</xdr:rowOff>
    </xdr:from>
    <xdr:to>
      <xdr:col>7</xdr:col>
      <xdr:colOff>2260600</xdr:colOff>
      <xdr:row>3</xdr:row>
      <xdr:rowOff>4991100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4</xdr:row>
      <xdr:rowOff>127000</xdr:rowOff>
    </xdr:from>
    <xdr:to>
      <xdr:col>4</xdr:col>
      <xdr:colOff>647700</xdr:colOff>
      <xdr:row>5</xdr:row>
      <xdr:rowOff>5092700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965200</xdr:colOff>
      <xdr:row>4</xdr:row>
      <xdr:rowOff>127000</xdr:rowOff>
    </xdr:from>
    <xdr:to>
      <xdr:col>7</xdr:col>
      <xdr:colOff>2171700</xdr:colOff>
      <xdr:row>5</xdr:row>
      <xdr:rowOff>5067300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I7"/>
  <sheetViews>
    <sheetView showGridLines="0" tabSelected="1" zoomScale="55" zoomScaleNormal="55" workbookViewId="0">
      <pane ySplit="1" topLeftCell="A2" activePane="bottomLeft" state="frozen"/>
      <selection pane="bottomLeft" activeCell="L4" sqref="L4"/>
    </sheetView>
  </sheetViews>
  <sheetFormatPr defaultColWidth="10.75" defaultRowHeight="15" x14ac:dyDescent="0.2"/>
  <cols>
    <col min="1" max="1" width="3" style="1" customWidth="1"/>
    <col min="2" max="8" width="30" style="1" customWidth="1"/>
    <col min="9" max="9" width="3" style="1" customWidth="1"/>
    <col min="10" max="16384" width="10.75" style="1"/>
  </cols>
  <sheetData>
    <row r="1" spans="1:9" ht="46.15" customHeight="1" x14ac:dyDescent="0.2">
      <c r="A1" s="3"/>
      <c r="B1" s="4" t="s">
        <v>0</v>
      </c>
      <c r="C1" s="4"/>
      <c r="D1" s="4"/>
      <c r="E1" s="4"/>
      <c r="F1" s="3"/>
      <c r="G1" s="3"/>
      <c r="H1" s="3"/>
      <c r="I1" s="3"/>
    </row>
    <row r="2" spans="1:9" ht="409.15" customHeight="1" x14ac:dyDescent="0.2">
      <c r="A2" s="3"/>
      <c r="B2" s="4"/>
      <c r="C2" s="4"/>
      <c r="D2" s="4"/>
      <c r="E2" s="4"/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409.15" customHeight="1" x14ac:dyDescent="0.2">
      <c r="A4" s="3"/>
      <c r="B4" s="4"/>
      <c r="C4" s="4"/>
      <c r="D4" s="4"/>
      <c r="E4" s="4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409.15" customHeight="1" x14ac:dyDescent="0.2">
      <c r="A6" s="3"/>
      <c r="B6" s="4"/>
      <c r="C6" s="4"/>
      <c r="D6" s="4"/>
      <c r="E6" s="4"/>
      <c r="F6" s="3"/>
      <c r="G6" s="3"/>
      <c r="H6" s="3"/>
      <c r="I6" s="3"/>
    </row>
    <row r="7" spans="1:9" x14ac:dyDescent="0.2">
      <c r="A7" s="3"/>
      <c r="B7" s="3"/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scale="52" orientation="landscape" horizontalDpi="0" verticalDpi="0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6"/>
  <sheetViews>
    <sheetView showGridLines="0" zoomScale="90" zoomScaleNormal="90" workbookViewId="0">
      <selection activeCell="N61" sqref="N61"/>
    </sheetView>
  </sheetViews>
  <sheetFormatPr defaultColWidth="11.25" defaultRowHeight="15.75" x14ac:dyDescent="0.25"/>
  <cols>
    <col min="1" max="1" width="3" style="7" customWidth="1"/>
    <col min="2" max="2" width="12" customWidth="1"/>
    <col min="3" max="12" width="15" customWidth="1"/>
    <col min="13" max="13" width="3" customWidth="1"/>
    <col min="14" max="19" width="15" customWidth="1"/>
    <col min="20" max="20" width="3" customWidth="1"/>
    <col min="21" max="25" width="15" customWidth="1"/>
  </cols>
  <sheetData>
    <row r="1" spans="1:25" s="5" customFormat="1" ht="27.75" x14ac:dyDescent="0.2">
      <c r="B1" s="8" t="s">
        <v>1</v>
      </c>
      <c r="C1" s="8"/>
      <c r="D1" s="8"/>
      <c r="E1" s="8"/>
      <c r="I1" s="8"/>
    </row>
    <row r="2" spans="1:25" s="5" customFormat="1" ht="24" customHeight="1" x14ac:dyDescent="0.2">
      <c r="C2" s="25" t="s">
        <v>3</v>
      </c>
      <c r="D2" s="25"/>
      <c r="E2" s="25"/>
      <c r="F2" s="25"/>
      <c r="G2" s="25"/>
      <c r="H2" s="25"/>
      <c r="I2" s="25"/>
      <c r="J2" s="25"/>
      <c r="K2" s="25"/>
      <c r="L2" s="25"/>
      <c r="O2" s="25" t="s">
        <v>3</v>
      </c>
      <c r="P2" s="25"/>
      <c r="Q2" s="25"/>
      <c r="R2" s="25"/>
      <c r="S2" s="25"/>
      <c r="U2" s="25" t="s">
        <v>3</v>
      </c>
      <c r="V2" s="25"/>
      <c r="W2" s="25"/>
      <c r="X2" s="25"/>
      <c r="Y2" s="25"/>
    </row>
    <row r="3" spans="1:25" s="5" customFormat="1" ht="24" customHeight="1" x14ac:dyDescent="0.2">
      <c r="C3" s="26" t="s">
        <v>13</v>
      </c>
      <c r="D3" s="26"/>
      <c r="E3" s="26" t="s">
        <v>14</v>
      </c>
      <c r="F3" s="26"/>
      <c r="G3" s="26" t="s">
        <v>15</v>
      </c>
      <c r="H3" s="26"/>
      <c r="I3" s="26" t="s">
        <v>16</v>
      </c>
      <c r="J3" s="26"/>
      <c r="K3" s="26" t="s">
        <v>17</v>
      </c>
      <c r="L3" s="26"/>
      <c r="O3" s="28" t="s">
        <v>2</v>
      </c>
      <c r="P3" s="29"/>
      <c r="Q3" s="29"/>
      <c r="R3" s="29"/>
      <c r="S3" s="29"/>
      <c r="U3" s="30" t="s">
        <v>23</v>
      </c>
      <c r="V3" s="31"/>
      <c r="W3" s="31"/>
      <c r="X3" s="31"/>
      <c r="Y3" s="31"/>
    </row>
    <row r="4" spans="1:25" s="2" customFormat="1" ht="36" customHeight="1" x14ac:dyDescent="0.25">
      <c r="A4" s="6"/>
      <c r="B4" s="14"/>
      <c r="C4" s="15" t="s">
        <v>2</v>
      </c>
      <c r="D4" s="16" t="s">
        <v>23</v>
      </c>
      <c r="E4" s="15" t="s">
        <v>2</v>
      </c>
      <c r="F4" s="16" t="s">
        <v>23</v>
      </c>
      <c r="G4" s="15" t="s">
        <v>2</v>
      </c>
      <c r="H4" s="16" t="s">
        <v>23</v>
      </c>
      <c r="I4" s="15" t="s">
        <v>2</v>
      </c>
      <c r="J4" s="16" t="s">
        <v>23</v>
      </c>
      <c r="K4" s="15" t="s">
        <v>2</v>
      </c>
      <c r="L4" s="16" t="s">
        <v>23</v>
      </c>
      <c r="N4" s="14"/>
      <c r="O4" s="23" t="s">
        <v>13</v>
      </c>
      <c r="P4" s="23" t="s">
        <v>14</v>
      </c>
      <c r="Q4" s="23" t="s">
        <v>15</v>
      </c>
      <c r="R4" s="23" t="s">
        <v>16</v>
      </c>
      <c r="S4" s="23" t="s">
        <v>17</v>
      </c>
      <c r="U4" s="24" t="s">
        <v>13</v>
      </c>
      <c r="V4" s="24" t="s">
        <v>14</v>
      </c>
      <c r="W4" s="24" t="s">
        <v>15</v>
      </c>
      <c r="X4" s="24" t="s">
        <v>16</v>
      </c>
      <c r="Y4" s="24" t="s">
        <v>17</v>
      </c>
    </row>
    <row r="5" spans="1:25" s="1" customFormat="1" ht="18" customHeight="1" x14ac:dyDescent="0.2">
      <c r="A5" s="5"/>
      <c r="B5" s="17" t="s">
        <v>24</v>
      </c>
      <c r="C5" s="20">
        <v>236047</v>
      </c>
      <c r="D5" s="21">
        <v>328554</v>
      </c>
      <c r="E5" s="20">
        <v>350156</v>
      </c>
      <c r="F5" s="22">
        <v>370834</v>
      </c>
      <c r="G5" s="22">
        <v>229432</v>
      </c>
      <c r="H5" s="22">
        <v>330368</v>
      </c>
      <c r="I5" s="20">
        <v>238175</v>
      </c>
      <c r="J5" s="22">
        <v>266070</v>
      </c>
      <c r="K5" s="22">
        <v>209115</v>
      </c>
      <c r="L5" s="22">
        <v>217289</v>
      </c>
      <c r="N5" s="17">
        <v>2020</v>
      </c>
      <c r="O5" s="20">
        <f>SUM(C5:C8)</f>
        <v>1102544</v>
      </c>
      <c r="P5" s="20">
        <f>SUM(E5:E8)</f>
        <v>1262666</v>
      </c>
      <c r="Q5" s="20">
        <f>SUM(G5:G8)</f>
        <v>1036160</v>
      </c>
      <c r="R5" s="20">
        <f>SUM(I5:I8)</f>
        <v>906022</v>
      </c>
      <c r="S5" s="20">
        <f>SUM(K5:K8)</f>
        <v>1070120</v>
      </c>
      <c r="U5" s="20">
        <f>SUM(D5:D8)</f>
        <v>1182849</v>
      </c>
      <c r="V5" s="20">
        <f>SUM(F5:F8)</f>
        <v>1100591</v>
      </c>
      <c r="W5" s="20">
        <f>SUM(H5:H8)</f>
        <v>1190619</v>
      </c>
      <c r="X5" s="20">
        <f>SUM(J5:J8)</f>
        <v>1239189</v>
      </c>
      <c r="Y5" s="20">
        <f>SUM(L5:L8)</f>
        <v>1107533</v>
      </c>
    </row>
    <row r="6" spans="1:25" s="1" customFormat="1" ht="18" customHeight="1" x14ac:dyDescent="0.2">
      <c r="A6" s="5"/>
      <c r="B6" s="17" t="s">
        <v>25</v>
      </c>
      <c r="C6" s="20">
        <v>373060</v>
      </c>
      <c r="D6" s="21">
        <v>238136</v>
      </c>
      <c r="E6" s="20">
        <v>369399</v>
      </c>
      <c r="F6" s="22">
        <v>247324</v>
      </c>
      <c r="G6" s="22">
        <v>321904</v>
      </c>
      <c r="H6" s="22">
        <v>279114</v>
      </c>
      <c r="I6" s="20">
        <v>202721</v>
      </c>
      <c r="J6" s="22">
        <v>353563</v>
      </c>
      <c r="K6" s="22">
        <v>317489</v>
      </c>
      <c r="L6" s="22">
        <v>312312</v>
      </c>
    </row>
    <row r="7" spans="1:25" s="1" customFormat="1" ht="18" customHeight="1" x14ac:dyDescent="0.2">
      <c r="A7" s="5"/>
      <c r="B7" s="17" t="s">
        <v>26</v>
      </c>
      <c r="C7" s="20">
        <v>224132</v>
      </c>
      <c r="D7" s="21">
        <v>300822</v>
      </c>
      <c r="E7" s="20">
        <v>278834</v>
      </c>
      <c r="F7" s="22">
        <v>237385</v>
      </c>
      <c r="G7" s="22">
        <v>230496</v>
      </c>
      <c r="H7" s="22">
        <v>219257</v>
      </c>
      <c r="I7" s="20">
        <v>253279</v>
      </c>
      <c r="J7" s="22">
        <v>312586</v>
      </c>
      <c r="K7" s="22">
        <v>203571</v>
      </c>
      <c r="L7" s="22">
        <v>203487</v>
      </c>
    </row>
    <row r="8" spans="1:25" s="1" customFormat="1" ht="18" customHeight="1" x14ac:dyDescent="0.2">
      <c r="A8" s="5"/>
      <c r="B8" s="17" t="s">
        <v>27</v>
      </c>
      <c r="C8" s="20">
        <v>269305</v>
      </c>
      <c r="D8" s="21">
        <v>315337</v>
      </c>
      <c r="E8" s="20">
        <v>264277</v>
      </c>
      <c r="F8" s="22">
        <v>245048</v>
      </c>
      <c r="G8" s="22">
        <v>254328</v>
      </c>
      <c r="H8" s="22">
        <v>361880</v>
      </c>
      <c r="I8" s="20">
        <v>211847</v>
      </c>
      <c r="J8" s="22">
        <v>306970</v>
      </c>
      <c r="K8" s="22">
        <v>339945</v>
      </c>
      <c r="L8" s="22">
        <v>374445</v>
      </c>
    </row>
    <row r="9" spans="1:25" s="1" customFormat="1" ht="18" customHeight="1" x14ac:dyDescent="0.2">
      <c r="A9" s="5"/>
      <c r="B9" s="17" t="s">
        <v>28</v>
      </c>
      <c r="C9" s="20">
        <v>265397</v>
      </c>
      <c r="D9" s="21">
        <v>279008</v>
      </c>
      <c r="E9" s="20">
        <v>203006</v>
      </c>
      <c r="F9" s="22">
        <v>295389</v>
      </c>
      <c r="G9" s="22">
        <v>272263</v>
      </c>
      <c r="H9" s="22">
        <v>355419</v>
      </c>
      <c r="I9" s="20">
        <v>369314</v>
      </c>
      <c r="J9" s="22">
        <v>315718</v>
      </c>
      <c r="K9" s="22">
        <v>209938</v>
      </c>
      <c r="L9" s="22">
        <v>219249</v>
      </c>
      <c r="N9" s="17">
        <v>2021</v>
      </c>
      <c r="O9" s="20">
        <f>SUM(C9:C12)</f>
        <v>1116510</v>
      </c>
      <c r="P9" s="20">
        <f>SUM(E9:E12)</f>
        <v>1117785</v>
      </c>
      <c r="Q9" s="20">
        <f>SUM(G9:G12)</f>
        <v>1138397</v>
      </c>
      <c r="R9" s="20">
        <f>SUM(I9:I12)</f>
        <v>1081426</v>
      </c>
      <c r="S9" s="20">
        <f>SUM(K9:K12)</f>
        <v>1047519</v>
      </c>
      <c r="U9" s="20">
        <f>SUM(D9:D12)</f>
        <v>965644</v>
      </c>
      <c r="V9" s="20">
        <f>SUM(F9:F12)</f>
        <v>1104148</v>
      </c>
      <c r="W9" s="20">
        <f>SUM(H9:H12)</f>
        <v>1082039</v>
      </c>
      <c r="X9" s="20">
        <f>SUM(J9:J12)</f>
        <v>1236810</v>
      </c>
      <c r="Y9" s="20">
        <f>SUM(L9:L12)</f>
        <v>1163390</v>
      </c>
    </row>
    <row r="10" spans="1:25" s="1" customFormat="1" ht="18" customHeight="1" x14ac:dyDescent="0.2">
      <c r="A10" s="5"/>
      <c r="B10" s="17" t="s">
        <v>29</v>
      </c>
      <c r="C10" s="20">
        <v>214079</v>
      </c>
      <c r="D10" s="21">
        <v>206019</v>
      </c>
      <c r="E10" s="20">
        <v>276987</v>
      </c>
      <c r="F10" s="22">
        <v>215804</v>
      </c>
      <c r="G10" s="22">
        <v>333645</v>
      </c>
      <c r="H10" s="22">
        <v>231510</v>
      </c>
      <c r="I10" s="20">
        <v>201224</v>
      </c>
      <c r="J10" s="22">
        <v>368630</v>
      </c>
      <c r="K10" s="22">
        <v>283545</v>
      </c>
      <c r="L10" s="22">
        <v>256277</v>
      </c>
    </row>
    <row r="11" spans="1:25" s="1" customFormat="1" ht="18" customHeight="1" x14ac:dyDescent="0.2">
      <c r="A11" s="5"/>
      <c r="B11" s="17" t="s">
        <v>30</v>
      </c>
      <c r="C11" s="20">
        <v>370191</v>
      </c>
      <c r="D11" s="21">
        <v>238294</v>
      </c>
      <c r="E11" s="20">
        <v>330315</v>
      </c>
      <c r="F11" s="22">
        <v>330443</v>
      </c>
      <c r="G11" s="22">
        <v>238392</v>
      </c>
      <c r="H11" s="22">
        <v>237430</v>
      </c>
      <c r="I11" s="20">
        <v>239792</v>
      </c>
      <c r="J11" s="22">
        <v>255108</v>
      </c>
      <c r="K11" s="22">
        <v>316367</v>
      </c>
      <c r="L11" s="22">
        <v>358836</v>
      </c>
    </row>
    <row r="12" spans="1:25" s="1" customFormat="1" ht="18" customHeight="1" x14ac:dyDescent="0.2">
      <c r="A12" s="5"/>
      <c r="B12" s="17" t="s">
        <v>31</v>
      </c>
      <c r="C12" s="20">
        <v>266843</v>
      </c>
      <c r="D12" s="21">
        <v>242323</v>
      </c>
      <c r="E12" s="20">
        <v>307477</v>
      </c>
      <c r="F12" s="22">
        <v>262512</v>
      </c>
      <c r="G12" s="22">
        <v>294097</v>
      </c>
      <c r="H12" s="22">
        <v>257680</v>
      </c>
      <c r="I12" s="20">
        <v>271096</v>
      </c>
      <c r="J12" s="22">
        <v>297354</v>
      </c>
      <c r="K12" s="22">
        <v>237669</v>
      </c>
      <c r="L12" s="22">
        <v>329028</v>
      </c>
    </row>
    <row r="13" spans="1:25" s="1" customFormat="1" ht="18" customHeight="1" x14ac:dyDescent="0.2">
      <c r="A13" s="5"/>
      <c r="B13" s="17" t="s">
        <v>32</v>
      </c>
      <c r="C13" s="20">
        <v>333891</v>
      </c>
      <c r="D13" s="21">
        <v>373211</v>
      </c>
      <c r="E13" s="20">
        <v>367605</v>
      </c>
      <c r="F13" s="22">
        <v>275933</v>
      </c>
      <c r="G13" s="22">
        <v>311437</v>
      </c>
      <c r="H13" s="22">
        <v>310001</v>
      </c>
      <c r="I13" s="20">
        <v>311980</v>
      </c>
      <c r="J13" s="22">
        <v>261561</v>
      </c>
      <c r="K13" s="22">
        <v>368253</v>
      </c>
      <c r="L13" s="22">
        <v>239239</v>
      </c>
      <c r="N13" s="17">
        <v>2022</v>
      </c>
      <c r="O13" s="20">
        <f>SUM(C13:C16)</f>
        <v>1308866</v>
      </c>
      <c r="P13" s="20">
        <f>SUM(E13:E16)</f>
        <v>1190480</v>
      </c>
      <c r="Q13" s="20">
        <f>SUM(G13:G16)</f>
        <v>1275172</v>
      </c>
      <c r="R13" s="20">
        <f>SUM(I13:I16)</f>
        <v>1181031</v>
      </c>
      <c r="S13" s="20">
        <f>SUM(K13:K16)</f>
        <v>1277408</v>
      </c>
      <c r="U13" s="20">
        <f>SUM(D13:D16)</f>
        <v>1201681</v>
      </c>
      <c r="V13" s="20">
        <f>SUM(F13:F16)</f>
        <v>1065819</v>
      </c>
      <c r="W13" s="20">
        <f>SUM(H13:H16)</f>
        <v>1334773</v>
      </c>
      <c r="X13" s="20">
        <f>SUM(J13:J16)</f>
        <v>1175592</v>
      </c>
      <c r="Y13" s="20">
        <f>SUM(L13:L16)</f>
        <v>1221665</v>
      </c>
    </row>
    <row r="14" spans="1:25" s="1" customFormat="1" ht="18" customHeight="1" x14ac:dyDescent="0.2">
      <c r="A14" s="5"/>
      <c r="B14" s="17" t="s">
        <v>33</v>
      </c>
      <c r="C14" s="20">
        <v>361538</v>
      </c>
      <c r="D14" s="21">
        <v>221230</v>
      </c>
      <c r="E14" s="20">
        <v>219260</v>
      </c>
      <c r="F14" s="22">
        <v>286799</v>
      </c>
      <c r="G14" s="22">
        <v>363069</v>
      </c>
      <c r="H14" s="22">
        <v>345938</v>
      </c>
      <c r="I14" s="20">
        <v>330582</v>
      </c>
      <c r="J14" s="22">
        <v>305161</v>
      </c>
      <c r="K14" s="22">
        <v>359164</v>
      </c>
      <c r="L14" s="22">
        <v>273336</v>
      </c>
    </row>
    <row r="15" spans="1:25" s="1" customFormat="1" ht="18" customHeight="1" x14ac:dyDescent="0.2">
      <c r="A15" s="5"/>
      <c r="B15" s="17" t="s">
        <v>34</v>
      </c>
      <c r="C15" s="20">
        <v>366148</v>
      </c>
      <c r="D15" s="21">
        <v>250642</v>
      </c>
      <c r="E15" s="20">
        <v>247384</v>
      </c>
      <c r="F15" s="22">
        <v>261725</v>
      </c>
      <c r="G15" s="22">
        <v>355288</v>
      </c>
      <c r="H15" s="22">
        <v>372337</v>
      </c>
      <c r="I15" s="20">
        <v>227105</v>
      </c>
      <c r="J15" s="22">
        <v>292324</v>
      </c>
      <c r="K15" s="22">
        <v>220999</v>
      </c>
      <c r="L15" s="22">
        <v>371793</v>
      </c>
    </row>
    <row r="16" spans="1:25" s="1" customFormat="1" ht="18" customHeight="1" x14ac:dyDescent="0.2">
      <c r="A16" s="5"/>
      <c r="B16" s="17" t="s">
        <v>35</v>
      </c>
      <c r="C16" s="20">
        <v>247289</v>
      </c>
      <c r="D16" s="21">
        <v>356598</v>
      </c>
      <c r="E16" s="20">
        <v>356231</v>
      </c>
      <c r="F16" s="22">
        <v>241362</v>
      </c>
      <c r="G16" s="22">
        <v>245378</v>
      </c>
      <c r="H16" s="22">
        <v>306497</v>
      </c>
      <c r="I16" s="20">
        <v>311364</v>
      </c>
      <c r="J16" s="22">
        <v>316546</v>
      </c>
      <c r="K16" s="22">
        <v>328992</v>
      </c>
      <c r="L16" s="22">
        <v>337297</v>
      </c>
    </row>
    <row r="17" spans="1:25" s="1" customFormat="1" ht="18" customHeight="1" x14ac:dyDescent="0.2">
      <c r="A17" s="5"/>
      <c r="B17" s="17" t="s">
        <v>36</v>
      </c>
      <c r="C17" s="20">
        <v>339097</v>
      </c>
      <c r="D17" s="21">
        <v>355645</v>
      </c>
      <c r="E17" s="20">
        <v>242995</v>
      </c>
      <c r="F17" s="22">
        <v>270315</v>
      </c>
      <c r="G17" s="22">
        <v>302928</v>
      </c>
      <c r="H17" s="22">
        <v>286995</v>
      </c>
      <c r="I17" s="20">
        <v>295710</v>
      </c>
      <c r="J17" s="22">
        <v>350544</v>
      </c>
      <c r="K17" s="22">
        <v>315825</v>
      </c>
      <c r="L17" s="22">
        <v>226109</v>
      </c>
      <c r="N17" s="17">
        <v>2023</v>
      </c>
      <c r="O17" s="20">
        <f>SUM(C17:C20)</f>
        <v>1287132</v>
      </c>
      <c r="P17" s="20">
        <f>SUM(E17:E20)</f>
        <v>1037410</v>
      </c>
      <c r="Q17" s="20">
        <f>SUM(G17:G20)</f>
        <v>1156128</v>
      </c>
      <c r="R17" s="20">
        <f>SUM(I17:I20)</f>
        <v>1142219</v>
      </c>
      <c r="S17" s="20">
        <f>SUM(K17:K20)</f>
        <v>1251513</v>
      </c>
      <c r="U17" s="20">
        <f>SUM(D17:D20)</f>
        <v>1289254</v>
      </c>
      <c r="V17" s="20">
        <f>SUM(F17:F20)</f>
        <v>1223384</v>
      </c>
      <c r="W17" s="20">
        <f>SUM(H17:H20)</f>
        <v>1148958</v>
      </c>
      <c r="X17" s="20">
        <f>SUM(J17:J20)</f>
        <v>1261727</v>
      </c>
      <c r="Y17" s="20">
        <f>SUM(L17:L20)</f>
        <v>1068595</v>
      </c>
    </row>
    <row r="18" spans="1:25" s="1" customFormat="1" ht="18" customHeight="1" x14ac:dyDescent="0.2">
      <c r="A18" s="5"/>
      <c r="B18" s="17" t="s">
        <v>37</v>
      </c>
      <c r="C18" s="20">
        <v>353880</v>
      </c>
      <c r="D18" s="21">
        <v>369083</v>
      </c>
      <c r="E18" s="20">
        <v>219374</v>
      </c>
      <c r="F18" s="22">
        <v>341843</v>
      </c>
      <c r="G18" s="22">
        <v>327922</v>
      </c>
      <c r="H18" s="22">
        <v>293654</v>
      </c>
      <c r="I18" s="20">
        <v>349800</v>
      </c>
      <c r="J18" s="22">
        <v>236626</v>
      </c>
      <c r="K18" s="22">
        <v>241620</v>
      </c>
      <c r="L18" s="22">
        <v>356883</v>
      </c>
    </row>
    <row r="19" spans="1:25" s="1" customFormat="1" ht="18" customHeight="1" x14ac:dyDescent="0.2">
      <c r="A19" s="5"/>
      <c r="B19" s="17" t="s">
        <v>38</v>
      </c>
      <c r="C19" s="20">
        <v>256889</v>
      </c>
      <c r="D19" s="21">
        <v>329865</v>
      </c>
      <c r="E19" s="20">
        <v>269242</v>
      </c>
      <c r="F19" s="22">
        <v>298128</v>
      </c>
      <c r="G19" s="22">
        <v>210889</v>
      </c>
      <c r="H19" s="22">
        <v>355304</v>
      </c>
      <c r="I19" s="20">
        <v>225215</v>
      </c>
      <c r="J19" s="22">
        <v>350550</v>
      </c>
      <c r="K19" s="22">
        <v>333379</v>
      </c>
      <c r="L19" s="22">
        <v>267773</v>
      </c>
    </row>
    <row r="20" spans="1:25" s="1" customFormat="1" ht="18" customHeight="1" x14ac:dyDescent="0.2">
      <c r="A20" s="5"/>
      <c r="B20" s="17" t="s">
        <v>39</v>
      </c>
      <c r="C20" s="20">
        <v>337266</v>
      </c>
      <c r="D20" s="21">
        <v>234661</v>
      </c>
      <c r="E20" s="20">
        <v>305799</v>
      </c>
      <c r="F20" s="22">
        <v>313098</v>
      </c>
      <c r="G20" s="22">
        <v>314389</v>
      </c>
      <c r="H20" s="22">
        <v>213005</v>
      </c>
      <c r="I20" s="20">
        <v>271494</v>
      </c>
      <c r="J20" s="22">
        <v>324007</v>
      </c>
      <c r="K20" s="22">
        <v>360689</v>
      </c>
      <c r="L20" s="22">
        <v>217830</v>
      </c>
    </row>
    <row r="21" spans="1:25" s="5" customFormat="1" ht="15" x14ac:dyDescent="0.2">
      <c r="C21" s="9">
        <f>SUM(C5:C20)</f>
        <v>4815052</v>
      </c>
      <c r="D21" s="9">
        <f t="shared" ref="D21:L21" si="0">SUM(D5:D20)</f>
        <v>4639428</v>
      </c>
      <c r="E21" s="9">
        <f t="shared" si="0"/>
        <v>4608341</v>
      </c>
      <c r="F21" s="9">
        <f t="shared" si="0"/>
        <v>4493942</v>
      </c>
      <c r="G21" s="9">
        <f t="shared" si="0"/>
        <v>4605857</v>
      </c>
      <c r="H21" s="9">
        <f t="shared" si="0"/>
        <v>4756389</v>
      </c>
      <c r="I21" s="9">
        <f t="shared" si="0"/>
        <v>4310698</v>
      </c>
      <c r="J21" s="9">
        <f t="shared" si="0"/>
        <v>4913318</v>
      </c>
      <c r="K21" s="9">
        <f t="shared" si="0"/>
        <v>4646560</v>
      </c>
      <c r="L21" s="9">
        <f t="shared" si="0"/>
        <v>4561183</v>
      </c>
    </row>
    <row r="22" spans="1:25" s="11" customFormat="1" ht="31.15" customHeight="1" x14ac:dyDescent="0.25">
      <c r="A22" s="10"/>
      <c r="H22" s="12" t="s">
        <v>4</v>
      </c>
      <c r="I22" s="13">
        <f>SUM(C21,E21,G21,I21,K21)</f>
        <v>22986508</v>
      </c>
      <c r="J22" s="27" t="s">
        <v>5</v>
      </c>
      <c r="K22" s="27"/>
      <c r="L22" s="13">
        <f>SUM(D21,F21,H21,J21,L21)</f>
        <v>23364260</v>
      </c>
    </row>
    <row r="24" spans="1:25" s="5" customFormat="1" ht="24" customHeight="1" x14ac:dyDescent="0.2">
      <c r="C24" s="25" t="s">
        <v>6</v>
      </c>
      <c r="D24" s="25"/>
      <c r="E24" s="25"/>
      <c r="F24" s="25"/>
      <c r="G24" s="25"/>
      <c r="H24" s="25"/>
      <c r="I24" s="25"/>
      <c r="J24" s="25"/>
      <c r="K24" s="25"/>
      <c r="L24" s="25"/>
      <c r="O24" s="25" t="s">
        <v>6</v>
      </c>
      <c r="P24" s="25"/>
      <c r="Q24" s="25"/>
      <c r="R24" s="25"/>
      <c r="S24" s="25"/>
      <c r="U24" s="25" t="s">
        <v>6</v>
      </c>
      <c r="V24" s="25"/>
      <c r="W24" s="25"/>
      <c r="X24" s="25"/>
      <c r="Y24" s="25"/>
    </row>
    <row r="25" spans="1:25" s="5" customFormat="1" ht="24" customHeight="1" x14ac:dyDescent="0.2">
      <c r="C25" s="26" t="s">
        <v>18</v>
      </c>
      <c r="D25" s="26"/>
      <c r="E25" s="26" t="s">
        <v>19</v>
      </c>
      <c r="F25" s="26"/>
      <c r="G25" s="26" t="s">
        <v>20</v>
      </c>
      <c r="H25" s="26"/>
      <c r="I25" s="26" t="s">
        <v>21</v>
      </c>
      <c r="J25" s="26"/>
      <c r="K25" s="26" t="s">
        <v>22</v>
      </c>
      <c r="L25" s="26"/>
      <c r="O25" s="28" t="s">
        <v>2</v>
      </c>
      <c r="P25" s="29"/>
      <c r="Q25" s="29"/>
      <c r="R25" s="29"/>
      <c r="S25" s="29"/>
      <c r="U25" s="30" t="s">
        <v>23</v>
      </c>
      <c r="V25" s="31"/>
      <c r="W25" s="31"/>
      <c r="X25" s="31"/>
      <c r="Y25" s="31"/>
    </row>
    <row r="26" spans="1:25" s="2" customFormat="1" ht="36" customHeight="1" x14ac:dyDescent="0.25">
      <c r="A26" s="6"/>
      <c r="B26" s="14"/>
      <c r="C26" s="15" t="s">
        <v>2</v>
      </c>
      <c r="D26" s="16" t="s">
        <v>23</v>
      </c>
      <c r="E26" s="15" t="s">
        <v>2</v>
      </c>
      <c r="F26" s="16" t="s">
        <v>23</v>
      </c>
      <c r="G26" s="15" t="s">
        <v>2</v>
      </c>
      <c r="H26" s="16" t="s">
        <v>23</v>
      </c>
      <c r="I26" s="15" t="s">
        <v>2</v>
      </c>
      <c r="J26" s="16" t="s">
        <v>23</v>
      </c>
      <c r="K26" s="15" t="s">
        <v>2</v>
      </c>
      <c r="L26" s="16" t="s">
        <v>23</v>
      </c>
      <c r="N26" s="14"/>
      <c r="O26" s="23" t="s">
        <v>18</v>
      </c>
      <c r="P26" s="23" t="s">
        <v>19</v>
      </c>
      <c r="Q26" s="23" t="s">
        <v>20</v>
      </c>
      <c r="R26" s="23" t="s">
        <v>21</v>
      </c>
      <c r="S26" s="23" t="s">
        <v>22</v>
      </c>
      <c r="U26" s="24" t="s">
        <v>18</v>
      </c>
      <c r="V26" s="24" t="s">
        <v>19</v>
      </c>
      <c r="W26" s="24" t="s">
        <v>20</v>
      </c>
      <c r="X26" s="24" t="s">
        <v>21</v>
      </c>
      <c r="Y26" s="24" t="s">
        <v>22</v>
      </c>
    </row>
    <row r="27" spans="1:25" s="1" customFormat="1" ht="18" customHeight="1" x14ac:dyDescent="0.2">
      <c r="A27" s="5"/>
      <c r="B27" s="17" t="s">
        <v>24</v>
      </c>
      <c r="C27" s="18">
        <v>36047</v>
      </c>
      <c r="D27" s="18">
        <v>128554</v>
      </c>
      <c r="E27" s="18">
        <v>550156</v>
      </c>
      <c r="F27" s="19">
        <v>570834</v>
      </c>
      <c r="G27" s="19">
        <v>179432</v>
      </c>
      <c r="H27" s="19">
        <v>280368</v>
      </c>
      <c r="I27" s="18">
        <v>138175</v>
      </c>
      <c r="J27" s="19">
        <v>166070</v>
      </c>
      <c r="K27" s="19">
        <v>359115</v>
      </c>
      <c r="L27" s="19">
        <v>367289</v>
      </c>
      <c r="N27" s="17">
        <f>N5</f>
        <v>2020</v>
      </c>
      <c r="O27" s="20">
        <f>SUM(C27:C30)</f>
        <v>302544</v>
      </c>
      <c r="P27" s="20">
        <f>SUM(E27:E30)</f>
        <v>2062666</v>
      </c>
      <c r="Q27" s="20">
        <f>SUM(G27:G30)</f>
        <v>836160</v>
      </c>
      <c r="R27" s="20">
        <f>SUM(I27:I30)</f>
        <v>506022</v>
      </c>
      <c r="S27" s="20">
        <f>SUM(K27:K30)</f>
        <v>1670120</v>
      </c>
      <c r="U27" s="20">
        <f>SUM(D27:D30)</f>
        <v>382849</v>
      </c>
      <c r="V27" s="20">
        <f>SUM(F27:F30)</f>
        <v>1900591</v>
      </c>
      <c r="W27" s="20">
        <f>SUM(H27:H30)</f>
        <v>990619</v>
      </c>
      <c r="X27" s="20">
        <f>SUM(J27:J30)</f>
        <v>839189</v>
      </c>
      <c r="Y27" s="20">
        <f>SUM(L27:L30)</f>
        <v>1707533</v>
      </c>
    </row>
    <row r="28" spans="1:25" s="1" customFormat="1" ht="18" customHeight="1" x14ac:dyDescent="0.2">
      <c r="A28" s="5"/>
      <c r="B28" s="17" t="s">
        <v>25</v>
      </c>
      <c r="C28" s="18">
        <v>173060</v>
      </c>
      <c r="D28" s="18">
        <v>38136</v>
      </c>
      <c r="E28" s="18">
        <v>569399</v>
      </c>
      <c r="F28" s="19">
        <v>447324</v>
      </c>
      <c r="G28" s="19">
        <v>271904</v>
      </c>
      <c r="H28" s="19">
        <v>229114</v>
      </c>
      <c r="I28" s="18">
        <v>102721</v>
      </c>
      <c r="J28" s="19">
        <v>253563</v>
      </c>
      <c r="K28" s="19">
        <v>467489</v>
      </c>
      <c r="L28" s="19">
        <v>462312</v>
      </c>
    </row>
    <row r="29" spans="1:25" s="1" customFormat="1" ht="18" customHeight="1" x14ac:dyDescent="0.2">
      <c r="A29" s="5"/>
      <c r="B29" s="17" t="s">
        <v>26</v>
      </c>
      <c r="C29" s="18">
        <v>24132</v>
      </c>
      <c r="D29" s="18">
        <v>100822</v>
      </c>
      <c r="E29" s="18">
        <v>478834</v>
      </c>
      <c r="F29" s="19">
        <v>437385</v>
      </c>
      <c r="G29" s="19">
        <v>180496</v>
      </c>
      <c r="H29" s="19">
        <v>169257</v>
      </c>
      <c r="I29" s="18">
        <v>153279</v>
      </c>
      <c r="J29" s="19">
        <v>212586</v>
      </c>
      <c r="K29" s="19">
        <v>353571</v>
      </c>
      <c r="L29" s="19">
        <v>353487</v>
      </c>
    </row>
    <row r="30" spans="1:25" s="1" customFormat="1" ht="18" customHeight="1" x14ac:dyDescent="0.2">
      <c r="A30" s="5"/>
      <c r="B30" s="17" t="s">
        <v>27</v>
      </c>
      <c r="C30" s="18">
        <v>69305</v>
      </c>
      <c r="D30" s="18">
        <v>115337</v>
      </c>
      <c r="E30" s="18">
        <v>464277</v>
      </c>
      <c r="F30" s="19">
        <v>445048</v>
      </c>
      <c r="G30" s="19">
        <v>204328</v>
      </c>
      <c r="H30" s="19">
        <v>311880</v>
      </c>
      <c r="I30" s="18">
        <v>111847</v>
      </c>
      <c r="J30" s="19">
        <v>206970</v>
      </c>
      <c r="K30" s="19">
        <v>489945</v>
      </c>
      <c r="L30" s="19">
        <v>524445</v>
      </c>
    </row>
    <row r="31" spans="1:25" s="1" customFormat="1" ht="18" customHeight="1" x14ac:dyDescent="0.2">
      <c r="A31" s="5"/>
      <c r="B31" s="17" t="s">
        <v>28</v>
      </c>
      <c r="C31" s="18">
        <v>65397</v>
      </c>
      <c r="D31" s="18">
        <v>79008</v>
      </c>
      <c r="E31" s="18">
        <v>403006</v>
      </c>
      <c r="F31" s="19">
        <v>495389</v>
      </c>
      <c r="G31" s="19">
        <v>222263</v>
      </c>
      <c r="H31" s="19">
        <v>305419</v>
      </c>
      <c r="I31" s="18">
        <v>269314</v>
      </c>
      <c r="J31" s="19">
        <v>215718</v>
      </c>
      <c r="K31" s="19">
        <v>359938</v>
      </c>
      <c r="L31" s="19">
        <v>369249</v>
      </c>
      <c r="N31" s="17">
        <f>N9</f>
        <v>2021</v>
      </c>
      <c r="O31" s="20">
        <f>SUM(C31:C34)</f>
        <v>316510</v>
      </c>
      <c r="P31" s="20">
        <f>SUM(E31:E34)</f>
        <v>1917785</v>
      </c>
      <c r="Q31" s="20">
        <f>SUM(G31:G34)</f>
        <v>938397</v>
      </c>
      <c r="R31" s="20">
        <f>SUM(I31:I34)</f>
        <v>681426</v>
      </c>
      <c r="S31" s="20">
        <f>SUM(K31:K34)</f>
        <v>1647519</v>
      </c>
      <c r="U31" s="20">
        <f>SUM(D31:D34)</f>
        <v>165644</v>
      </c>
      <c r="V31" s="20">
        <f>SUM(F31:F34)</f>
        <v>1904148</v>
      </c>
      <c r="W31" s="20">
        <f>SUM(H31:H34)</f>
        <v>882039</v>
      </c>
      <c r="X31" s="20">
        <f>SUM(J31:J34)</f>
        <v>836810</v>
      </c>
      <c r="Y31" s="20">
        <f>SUM(L31:L34)</f>
        <v>1763390</v>
      </c>
    </row>
    <row r="32" spans="1:25" s="1" customFormat="1" ht="18" customHeight="1" x14ac:dyDescent="0.2">
      <c r="A32" s="5"/>
      <c r="B32" s="17" t="s">
        <v>29</v>
      </c>
      <c r="C32" s="18">
        <v>14079</v>
      </c>
      <c r="D32" s="18">
        <v>6019</v>
      </c>
      <c r="E32" s="18">
        <v>476987</v>
      </c>
      <c r="F32" s="19">
        <v>415804</v>
      </c>
      <c r="G32" s="19">
        <v>283645</v>
      </c>
      <c r="H32" s="19">
        <v>181510</v>
      </c>
      <c r="I32" s="18">
        <v>101224</v>
      </c>
      <c r="J32" s="19">
        <v>268630</v>
      </c>
      <c r="K32" s="19">
        <v>433545</v>
      </c>
      <c r="L32" s="19">
        <v>406277</v>
      </c>
    </row>
    <row r="33" spans="1:25" s="1" customFormat="1" ht="18" customHeight="1" x14ac:dyDescent="0.2">
      <c r="A33" s="5"/>
      <c r="B33" s="17" t="s">
        <v>30</v>
      </c>
      <c r="C33" s="18">
        <v>170191</v>
      </c>
      <c r="D33" s="18">
        <v>38294</v>
      </c>
      <c r="E33" s="18">
        <v>530315</v>
      </c>
      <c r="F33" s="19">
        <v>530443</v>
      </c>
      <c r="G33" s="19">
        <v>188392</v>
      </c>
      <c r="H33" s="19">
        <v>187430</v>
      </c>
      <c r="I33" s="18">
        <v>139792</v>
      </c>
      <c r="J33" s="19">
        <v>155108</v>
      </c>
      <c r="K33" s="19">
        <v>466367</v>
      </c>
      <c r="L33" s="19">
        <v>508836</v>
      </c>
    </row>
    <row r="34" spans="1:25" s="1" customFormat="1" ht="18" customHeight="1" x14ac:dyDescent="0.2">
      <c r="A34" s="5"/>
      <c r="B34" s="17" t="s">
        <v>31</v>
      </c>
      <c r="C34" s="18">
        <v>66843</v>
      </c>
      <c r="D34" s="18">
        <v>42323</v>
      </c>
      <c r="E34" s="18">
        <v>507477</v>
      </c>
      <c r="F34" s="19">
        <v>462512</v>
      </c>
      <c r="G34" s="19">
        <v>244097</v>
      </c>
      <c r="H34" s="19">
        <v>207680</v>
      </c>
      <c r="I34" s="18">
        <v>171096</v>
      </c>
      <c r="J34" s="19">
        <v>197354</v>
      </c>
      <c r="K34" s="19">
        <v>387669</v>
      </c>
      <c r="L34" s="19">
        <v>479028</v>
      </c>
    </row>
    <row r="35" spans="1:25" s="1" customFormat="1" ht="18" customHeight="1" x14ac:dyDescent="0.2">
      <c r="A35" s="5"/>
      <c r="B35" s="17" t="s">
        <v>32</v>
      </c>
      <c r="C35" s="18">
        <v>133891</v>
      </c>
      <c r="D35" s="18">
        <v>173211</v>
      </c>
      <c r="E35" s="18">
        <v>567605</v>
      </c>
      <c r="F35" s="19">
        <v>475933</v>
      </c>
      <c r="G35" s="19">
        <v>261437</v>
      </c>
      <c r="H35" s="19">
        <v>260001</v>
      </c>
      <c r="I35" s="18">
        <v>211980</v>
      </c>
      <c r="J35" s="19">
        <v>161561</v>
      </c>
      <c r="K35" s="19">
        <v>518253</v>
      </c>
      <c r="L35" s="19">
        <v>389239</v>
      </c>
      <c r="N35" s="17">
        <f>N13</f>
        <v>2022</v>
      </c>
      <c r="O35" s="20">
        <f>SUM(C35:C38)</f>
        <v>508866</v>
      </c>
      <c r="P35" s="20">
        <f>SUM(E35:E38)</f>
        <v>1990480</v>
      </c>
      <c r="Q35" s="20">
        <f>SUM(G35:G38)</f>
        <v>1075172</v>
      </c>
      <c r="R35" s="20">
        <f>SUM(I35:I38)</f>
        <v>781031</v>
      </c>
      <c r="S35" s="20">
        <f>SUM(K35:K38)</f>
        <v>1877408</v>
      </c>
      <c r="U35" s="20">
        <f>SUM(D35:D38)</f>
        <v>401681</v>
      </c>
      <c r="V35" s="20">
        <f>SUM(F35:F38)</f>
        <v>1865819</v>
      </c>
      <c r="W35" s="20">
        <f>SUM(H35:H38)</f>
        <v>1134773</v>
      </c>
      <c r="X35" s="20">
        <f>SUM(J35:J38)</f>
        <v>775592</v>
      </c>
      <c r="Y35" s="20">
        <f>SUM(L35:L38)</f>
        <v>1821665</v>
      </c>
    </row>
    <row r="36" spans="1:25" s="1" customFormat="1" ht="18" customHeight="1" x14ac:dyDescent="0.2">
      <c r="A36" s="5"/>
      <c r="B36" s="17" t="s">
        <v>33</v>
      </c>
      <c r="C36" s="18">
        <v>161538</v>
      </c>
      <c r="D36" s="18">
        <v>21230</v>
      </c>
      <c r="E36" s="18">
        <v>419260</v>
      </c>
      <c r="F36" s="19">
        <v>486799</v>
      </c>
      <c r="G36" s="19">
        <v>313069</v>
      </c>
      <c r="H36" s="19">
        <v>295938</v>
      </c>
      <c r="I36" s="18">
        <v>230582</v>
      </c>
      <c r="J36" s="19">
        <v>205161</v>
      </c>
      <c r="K36" s="19">
        <v>509164</v>
      </c>
      <c r="L36" s="19">
        <v>423336</v>
      </c>
    </row>
    <row r="37" spans="1:25" s="1" customFormat="1" ht="18" customHeight="1" x14ac:dyDescent="0.2">
      <c r="A37" s="5"/>
      <c r="B37" s="17" t="s">
        <v>34</v>
      </c>
      <c r="C37" s="18">
        <v>166148</v>
      </c>
      <c r="D37" s="18">
        <v>50642</v>
      </c>
      <c r="E37" s="18">
        <v>447384</v>
      </c>
      <c r="F37" s="19">
        <v>461725</v>
      </c>
      <c r="G37" s="19">
        <v>305288</v>
      </c>
      <c r="H37" s="19">
        <v>322337</v>
      </c>
      <c r="I37" s="18">
        <v>127105</v>
      </c>
      <c r="J37" s="19">
        <v>192324</v>
      </c>
      <c r="K37" s="19">
        <v>370999</v>
      </c>
      <c r="L37" s="19">
        <v>521793</v>
      </c>
    </row>
    <row r="38" spans="1:25" s="1" customFormat="1" ht="18" customHeight="1" x14ac:dyDescent="0.2">
      <c r="A38" s="5"/>
      <c r="B38" s="17" t="s">
        <v>35</v>
      </c>
      <c r="C38" s="18">
        <v>47289</v>
      </c>
      <c r="D38" s="18">
        <v>156598</v>
      </c>
      <c r="E38" s="18">
        <v>556231</v>
      </c>
      <c r="F38" s="19">
        <v>441362</v>
      </c>
      <c r="G38" s="19">
        <v>195378</v>
      </c>
      <c r="H38" s="19">
        <v>256497</v>
      </c>
      <c r="I38" s="18">
        <v>211364</v>
      </c>
      <c r="J38" s="19">
        <v>216546</v>
      </c>
      <c r="K38" s="19">
        <v>478992</v>
      </c>
      <c r="L38" s="19">
        <v>487297</v>
      </c>
    </row>
    <row r="39" spans="1:25" s="1" customFormat="1" ht="18" customHeight="1" x14ac:dyDescent="0.2">
      <c r="A39" s="5"/>
      <c r="B39" s="17" t="s">
        <v>36</v>
      </c>
      <c r="C39" s="18">
        <v>139097</v>
      </c>
      <c r="D39" s="18">
        <v>155645</v>
      </c>
      <c r="E39" s="18">
        <v>442995</v>
      </c>
      <c r="F39" s="19">
        <v>470315</v>
      </c>
      <c r="G39" s="19">
        <v>252928</v>
      </c>
      <c r="H39" s="19">
        <v>236995</v>
      </c>
      <c r="I39" s="18">
        <v>195710</v>
      </c>
      <c r="J39" s="19">
        <v>250544</v>
      </c>
      <c r="K39" s="19">
        <v>465825</v>
      </c>
      <c r="L39" s="19">
        <v>376109</v>
      </c>
      <c r="N39" s="17">
        <f>N17</f>
        <v>2023</v>
      </c>
      <c r="O39" s="20">
        <f>SUM(C39:C42)</f>
        <v>487132</v>
      </c>
      <c r="P39" s="20">
        <f>SUM(E39:E42)</f>
        <v>1837410</v>
      </c>
      <c r="Q39" s="20">
        <f>SUM(G39:G42)</f>
        <v>956128</v>
      </c>
      <c r="R39" s="20">
        <f>SUM(I39:I42)</f>
        <v>742219</v>
      </c>
      <c r="S39" s="20">
        <f>SUM(K39:K42)</f>
        <v>1851513</v>
      </c>
      <c r="U39" s="20">
        <f>SUM(D39:D42)</f>
        <v>489254</v>
      </c>
      <c r="V39" s="20">
        <f>SUM(F39:F42)</f>
        <v>2023384</v>
      </c>
      <c r="W39" s="20">
        <f>SUM(H39:H42)</f>
        <v>948958</v>
      </c>
      <c r="X39" s="20">
        <f>SUM(J39:J42)</f>
        <v>861727</v>
      </c>
      <c r="Y39" s="20">
        <f>SUM(L39:L42)</f>
        <v>1668595</v>
      </c>
    </row>
    <row r="40" spans="1:25" s="1" customFormat="1" ht="18" customHeight="1" x14ac:dyDescent="0.2">
      <c r="A40" s="5"/>
      <c r="B40" s="17" t="s">
        <v>37</v>
      </c>
      <c r="C40" s="18">
        <v>153880</v>
      </c>
      <c r="D40" s="18">
        <v>169083</v>
      </c>
      <c r="E40" s="18">
        <v>419374</v>
      </c>
      <c r="F40" s="19">
        <v>541843</v>
      </c>
      <c r="G40" s="19">
        <v>277922</v>
      </c>
      <c r="H40" s="19">
        <v>243654</v>
      </c>
      <c r="I40" s="18">
        <v>249800</v>
      </c>
      <c r="J40" s="19">
        <v>136626</v>
      </c>
      <c r="K40" s="19">
        <v>391620</v>
      </c>
      <c r="L40" s="19">
        <v>506883</v>
      </c>
    </row>
    <row r="41" spans="1:25" s="1" customFormat="1" ht="18" customHeight="1" x14ac:dyDescent="0.2">
      <c r="A41" s="5"/>
      <c r="B41" s="17" t="s">
        <v>38</v>
      </c>
      <c r="C41" s="18">
        <v>56889</v>
      </c>
      <c r="D41" s="18">
        <v>129865</v>
      </c>
      <c r="E41" s="18">
        <v>469242</v>
      </c>
      <c r="F41" s="19">
        <v>498128</v>
      </c>
      <c r="G41" s="19">
        <v>160889</v>
      </c>
      <c r="H41" s="19">
        <v>305304</v>
      </c>
      <c r="I41" s="18">
        <v>125215</v>
      </c>
      <c r="J41" s="19">
        <v>250550</v>
      </c>
      <c r="K41" s="19">
        <v>483379</v>
      </c>
      <c r="L41" s="19">
        <v>417773</v>
      </c>
    </row>
    <row r="42" spans="1:25" s="1" customFormat="1" ht="18" customHeight="1" x14ac:dyDescent="0.2">
      <c r="A42" s="5"/>
      <c r="B42" s="17" t="s">
        <v>39</v>
      </c>
      <c r="C42" s="18">
        <v>137266</v>
      </c>
      <c r="D42" s="18">
        <v>34661</v>
      </c>
      <c r="E42" s="18">
        <v>505799</v>
      </c>
      <c r="F42" s="19">
        <v>513098</v>
      </c>
      <c r="G42" s="19">
        <v>264389</v>
      </c>
      <c r="H42" s="19">
        <v>163005</v>
      </c>
      <c r="I42" s="18">
        <v>171494</v>
      </c>
      <c r="J42" s="19">
        <v>224007</v>
      </c>
      <c r="K42" s="19">
        <v>510689</v>
      </c>
      <c r="L42" s="19">
        <v>367830</v>
      </c>
    </row>
    <row r="43" spans="1:25" s="5" customFormat="1" ht="15" x14ac:dyDescent="0.2">
      <c r="C43" s="9">
        <f>SUM(C27:C42)</f>
        <v>1615052</v>
      </c>
      <c r="D43" s="9">
        <f t="shared" ref="D43" si="1">SUM(D27:D42)</f>
        <v>1439428</v>
      </c>
      <c r="E43" s="9">
        <f t="shared" ref="E43" si="2">SUM(E27:E42)</f>
        <v>7808341</v>
      </c>
      <c r="F43" s="9">
        <f t="shared" ref="F43" si="3">SUM(F27:F42)</f>
        <v>7693942</v>
      </c>
      <c r="G43" s="9">
        <f t="shared" ref="G43" si="4">SUM(G27:G42)</f>
        <v>3805857</v>
      </c>
      <c r="H43" s="9">
        <f t="shared" ref="H43" si="5">SUM(H27:H42)</f>
        <v>3956389</v>
      </c>
      <c r="I43" s="9">
        <f t="shared" ref="I43" si="6">SUM(I27:I42)</f>
        <v>2710698</v>
      </c>
      <c r="J43" s="9">
        <f t="shared" ref="J43" si="7">SUM(J27:J42)</f>
        <v>3313318</v>
      </c>
      <c r="K43" s="9">
        <f t="shared" ref="K43" si="8">SUM(K27:K42)</f>
        <v>7046560</v>
      </c>
      <c r="L43" s="9">
        <f t="shared" ref="L43" si="9">SUM(L27:L42)</f>
        <v>6961183</v>
      </c>
    </row>
    <row r="44" spans="1:25" s="11" customFormat="1" ht="31.15" customHeight="1" x14ac:dyDescent="0.25">
      <c r="A44" s="10"/>
      <c r="H44" s="12" t="s">
        <v>4</v>
      </c>
      <c r="I44" s="13">
        <f>SUM(C43,E43,G43,I43,K43)</f>
        <v>22986508</v>
      </c>
      <c r="J44" s="27" t="s">
        <v>5</v>
      </c>
      <c r="K44" s="27"/>
      <c r="L44" s="13">
        <f>SUM(D43,F43,H43,J43,L43)</f>
        <v>23364260</v>
      </c>
    </row>
    <row r="46" spans="1:25" s="5" customFormat="1" ht="24" customHeight="1" x14ac:dyDescent="0.2">
      <c r="C46" s="25" t="s">
        <v>7</v>
      </c>
      <c r="D46" s="25"/>
      <c r="E46" s="25"/>
      <c r="F46" s="25"/>
      <c r="G46" s="25"/>
      <c r="H46" s="25"/>
      <c r="I46" s="25"/>
      <c r="J46" s="25"/>
      <c r="K46" s="25"/>
      <c r="L46" s="25"/>
      <c r="O46" s="25" t="s">
        <v>7</v>
      </c>
      <c r="P46" s="25"/>
      <c r="Q46" s="25"/>
      <c r="R46" s="25"/>
      <c r="S46" s="25"/>
      <c r="U46" s="25" t="s">
        <v>7</v>
      </c>
      <c r="V46" s="25"/>
      <c r="W46" s="25"/>
      <c r="X46" s="25"/>
      <c r="Y46" s="25"/>
    </row>
    <row r="47" spans="1:25" s="5" customFormat="1" ht="24" customHeight="1" x14ac:dyDescent="0.2">
      <c r="C47" s="26" t="s">
        <v>8</v>
      </c>
      <c r="D47" s="26"/>
      <c r="E47" s="26" t="s">
        <v>9</v>
      </c>
      <c r="F47" s="26"/>
      <c r="G47" s="26" t="s">
        <v>10</v>
      </c>
      <c r="H47" s="26"/>
      <c r="I47" s="26" t="s">
        <v>11</v>
      </c>
      <c r="J47" s="26"/>
      <c r="K47" s="26" t="s">
        <v>12</v>
      </c>
      <c r="L47" s="26"/>
      <c r="O47" s="28" t="s">
        <v>2</v>
      </c>
      <c r="P47" s="29"/>
      <c r="Q47" s="29"/>
      <c r="R47" s="29"/>
      <c r="S47" s="29"/>
      <c r="U47" s="30" t="s">
        <v>23</v>
      </c>
      <c r="V47" s="31"/>
      <c r="W47" s="31"/>
      <c r="X47" s="31"/>
      <c r="Y47" s="31"/>
    </row>
    <row r="48" spans="1:25" s="2" customFormat="1" ht="36" customHeight="1" x14ac:dyDescent="0.25">
      <c r="A48" s="6"/>
      <c r="B48" s="14"/>
      <c r="C48" s="15" t="s">
        <v>2</v>
      </c>
      <c r="D48" s="16" t="s">
        <v>23</v>
      </c>
      <c r="E48" s="15" t="s">
        <v>2</v>
      </c>
      <c r="F48" s="16" t="s">
        <v>23</v>
      </c>
      <c r="G48" s="15" t="s">
        <v>2</v>
      </c>
      <c r="H48" s="16" t="s">
        <v>23</v>
      </c>
      <c r="I48" s="15" t="s">
        <v>2</v>
      </c>
      <c r="J48" s="16" t="s">
        <v>23</v>
      </c>
      <c r="K48" s="15" t="s">
        <v>2</v>
      </c>
      <c r="L48" s="16" t="s">
        <v>23</v>
      </c>
      <c r="N48" s="14"/>
      <c r="O48" s="23" t="s">
        <v>8</v>
      </c>
      <c r="P48" s="23" t="s">
        <v>9</v>
      </c>
      <c r="Q48" s="23" t="s">
        <v>10</v>
      </c>
      <c r="R48" s="23" t="s">
        <v>11</v>
      </c>
      <c r="S48" s="23" t="s">
        <v>12</v>
      </c>
      <c r="U48" s="24" t="s">
        <v>8</v>
      </c>
      <c r="V48" s="24" t="s">
        <v>9</v>
      </c>
      <c r="W48" s="24" t="s">
        <v>10</v>
      </c>
      <c r="X48" s="24" t="s">
        <v>11</v>
      </c>
      <c r="Y48" s="24" t="s">
        <v>12</v>
      </c>
    </row>
    <row r="49" spans="1:25" s="1" customFormat="1" ht="18" customHeight="1" x14ac:dyDescent="0.2">
      <c r="A49" s="5"/>
      <c r="B49" s="17" t="s">
        <v>24</v>
      </c>
      <c r="C49" s="20">
        <v>336047</v>
      </c>
      <c r="D49" s="21">
        <v>428554</v>
      </c>
      <c r="E49" s="18">
        <v>425156</v>
      </c>
      <c r="F49" s="19">
        <v>445834</v>
      </c>
      <c r="G49" s="19">
        <v>129432</v>
      </c>
      <c r="H49" s="19">
        <v>230368</v>
      </c>
      <c r="I49" s="18">
        <v>363175</v>
      </c>
      <c r="J49" s="19">
        <v>391070</v>
      </c>
      <c r="K49" s="19">
        <v>9115</v>
      </c>
      <c r="L49" s="19">
        <v>17289</v>
      </c>
      <c r="N49" s="17">
        <f>N27</f>
        <v>2020</v>
      </c>
      <c r="O49" s="20">
        <f>SUM(C49:C52)</f>
        <v>1502544</v>
      </c>
      <c r="P49" s="20">
        <f>SUM(E49:E52)</f>
        <v>1562666</v>
      </c>
      <c r="Q49" s="20">
        <f>SUM(G49:G52)</f>
        <v>636160</v>
      </c>
      <c r="R49" s="20">
        <f>SUM(I49:I52)</f>
        <v>1406022</v>
      </c>
      <c r="S49" s="20">
        <f>SUM(K49:K52)</f>
        <v>270120</v>
      </c>
      <c r="U49" s="20">
        <f>SUM(D49:D52)</f>
        <v>1582849</v>
      </c>
      <c r="V49" s="20">
        <f>SUM(F49:F52)</f>
        <v>1400591</v>
      </c>
      <c r="W49" s="20">
        <f>SUM(H49:H52)</f>
        <v>790619</v>
      </c>
      <c r="X49" s="20">
        <f>SUM(J49:J52)</f>
        <v>1739189</v>
      </c>
      <c r="Y49" s="20">
        <f>SUM(L49:L52)</f>
        <v>307533</v>
      </c>
    </row>
    <row r="50" spans="1:25" s="1" customFormat="1" ht="18" customHeight="1" x14ac:dyDescent="0.2">
      <c r="A50" s="5"/>
      <c r="B50" s="17" t="s">
        <v>25</v>
      </c>
      <c r="C50" s="20">
        <v>473060</v>
      </c>
      <c r="D50" s="21">
        <v>338136</v>
      </c>
      <c r="E50" s="18">
        <v>444399</v>
      </c>
      <c r="F50" s="19">
        <v>322324</v>
      </c>
      <c r="G50" s="19">
        <v>221904</v>
      </c>
      <c r="H50" s="19">
        <v>179114</v>
      </c>
      <c r="I50" s="18">
        <v>327721</v>
      </c>
      <c r="J50" s="19">
        <v>478563</v>
      </c>
      <c r="K50" s="19">
        <v>117489</v>
      </c>
      <c r="L50" s="19">
        <v>112312</v>
      </c>
    </row>
    <row r="51" spans="1:25" s="1" customFormat="1" ht="18" customHeight="1" x14ac:dyDescent="0.2">
      <c r="A51" s="5"/>
      <c r="B51" s="17" t="s">
        <v>26</v>
      </c>
      <c r="C51" s="20">
        <v>324132</v>
      </c>
      <c r="D51" s="21">
        <v>400822</v>
      </c>
      <c r="E51" s="18">
        <v>353834</v>
      </c>
      <c r="F51" s="19">
        <v>312385</v>
      </c>
      <c r="G51" s="19">
        <v>130496</v>
      </c>
      <c r="H51" s="19">
        <v>119257</v>
      </c>
      <c r="I51" s="18">
        <v>378279</v>
      </c>
      <c r="J51" s="19">
        <v>437586</v>
      </c>
      <c r="K51" s="19">
        <v>3571</v>
      </c>
      <c r="L51" s="19">
        <v>3487</v>
      </c>
    </row>
    <row r="52" spans="1:25" s="1" customFormat="1" ht="18" customHeight="1" x14ac:dyDescent="0.2">
      <c r="A52" s="5"/>
      <c r="B52" s="17" t="s">
        <v>27</v>
      </c>
      <c r="C52" s="20">
        <v>369305</v>
      </c>
      <c r="D52" s="21">
        <v>415337</v>
      </c>
      <c r="E52" s="18">
        <v>339277</v>
      </c>
      <c r="F52" s="19">
        <v>320048</v>
      </c>
      <c r="G52" s="19">
        <v>154328</v>
      </c>
      <c r="H52" s="19">
        <v>261880</v>
      </c>
      <c r="I52" s="18">
        <v>336847</v>
      </c>
      <c r="J52" s="19">
        <v>431970</v>
      </c>
      <c r="K52" s="19">
        <v>139945</v>
      </c>
      <c r="L52" s="19">
        <v>174445</v>
      </c>
    </row>
    <row r="53" spans="1:25" s="1" customFormat="1" ht="18" customHeight="1" x14ac:dyDescent="0.2">
      <c r="A53" s="5"/>
      <c r="B53" s="17" t="s">
        <v>28</v>
      </c>
      <c r="C53" s="20">
        <v>365397</v>
      </c>
      <c r="D53" s="21">
        <v>379008</v>
      </c>
      <c r="E53" s="18">
        <v>278006</v>
      </c>
      <c r="F53" s="19">
        <v>370389</v>
      </c>
      <c r="G53" s="19">
        <v>172263</v>
      </c>
      <c r="H53" s="19">
        <v>255419</v>
      </c>
      <c r="I53" s="18">
        <v>494314</v>
      </c>
      <c r="J53" s="19">
        <v>440718</v>
      </c>
      <c r="K53" s="19">
        <v>9938</v>
      </c>
      <c r="L53" s="19">
        <v>19249</v>
      </c>
      <c r="N53" s="17">
        <f>N31</f>
        <v>2021</v>
      </c>
      <c r="O53" s="20">
        <f>SUM(C53:C56)</f>
        <v>1516510</v>
      </c>
      <c r="P53" s="20">
        <f>SUM(E53:E56)</f>
        <v>1417785</v>
      </c>
      <c r="Q53" s="20">
        <f>SUM(G53:G56)</f>
        <v>738397</v>
      </c>
      <c r="R53" s="20">
        <f>SUM(I53:I56)</f>
        <v>1581426</v>
      </c>
      <c r="S53" s="20">
        <f>SUM(K53:K56)</f>
        <v>247519</v>
      </c>
      <c r="U53" s="20">
        <f>SUM(D53:D56)</f>
        <v>1365644</v>
      </c>
      <c r="V53" s="20">
        <f>SUM(F53:F56)</f>
        <v>1404148</v>
      </c>
      <c r="W53" s="20">
        <f>SUM(H53:H56)</f>
        <v>682039</v>
      </c>
      <c r="X53" s="20">
        <f>SUM(J53:J56)</f>
        <v>1736810</v>
      </c>
      <c r="Y53" s="20">
        <f>SUM(L53:L56)</f>
        <v>363390</v>
      </c>
    </row>
    <row r="54" spans="1:25" s="1" customFormat="1" ht="18" customHeight="1" x14ac:dyDescent="0.2">
      <c r="A54" s="5"/>
      <c r="B54" s="17" t="s">
        <v>29</v>
      </c>
      <c r="C54" s="20">
        <v>314079</v>
      </c>
      <c r="D54" s="21">
        <v>306019</v>
      </c>
      <c r="E54" s="18">
        <v>351987</v>
      </c>
      <c r="F54" s="19">
        <v>290804</v>
      </c>
      <c r="G54" s="19">
        <v>233645</v>
      </c>
      <c r="H54" s="19">
        <v>131510</v>
      </c>
      <c r="I54" s="18">
        <v>326224</v>
      </c>
      <c r="J54" s="19">
        <v>493630</v>
      </c>
      <c r="K54" s="19">
        <v>83545</v>
      </c>
      <c r="L54" s="19">
        <v>56277</v>
      </c>
    </row>
    <row r="55" spans="1:25" s="1" customFormat="1" ht="18" customHeight="1" x14ac:dyDescent="0.2">
      <c r="A55" s="5"/>
      <c r="B55" s="17" t="s">
        <v>30</v>
      </c>
      <c r="C55" s="20">
        <v>470191</v>
      </c>
      <c r="D55" s="21">
        <v>338294</v>
      </c>
      <c r="E55" s="18">
        <v>405315</v>
      </c>
      <c r="F55" s="19">
        <v>405443</v>
      </c>
      <c r="G55" s="19">
        <v>138392</v>
      </c>
      <c r="H55" s="19">
        <v>137430</v>
      </c>
      <c r="I55" s="18">
        <v>364792</v>
      </c>
      <c r="J55" s="19">
        <v>380108</v>
      </c>
      <c r="K55" s="19">
        <v>116367</v>
      </c>
      <c r="L55" s="19">
        <v>158836</v>
      </c>
    </row>
    <row r="56" spans="1:25" s="1" customFormat="1" ht="18" customHeight="1" x14ac:dyDescent="0.2">
      <c r="A56" s="5"/>
      <c r="B56" s="17" t="s">
        <v>31</v>
      </c>
      <c r="C56" s="20">
        <v>366843</v>
      </c>
      <c r="D56" s="21">
        <v>342323</v>
      </c>
      <c r="E56" s="18">
        <v>382477</v>
      </c>
      <c r="F56" s="19">
        <v>337512</v>
      </c>
      <c r="G56" s="19">
        <v>194097</v>
      </c>
      <c r="H56" s="19">
        <v>157680</v>
      </c>
      <c r="I56" s="18">
        <v>396096</v>
      </c>
      <c r="J56" s="19">
        <v>422354</v>
      </c>
      <c r="K56" s="19">
        <v>37669</v>
      </c>
      <c r="L56" s="19">
        <v>129028</v>
      </c>
    </row>
    <row r="57" spans="1:25" s="1" customFormat="1" ht="18" customHeight="1" x14ac:dyDescent="0.2">
      <c r="A57" s="5"/>
      <c r="B57" s="17" t="s">
        <v>32</v>
      </c>
      <c r="C57" s="20">
        <v>433891</v>
      </c>
      <c r="D57" s="21">
        <v>373211</v>
      </c>
      <c r="E57" s="18">
        <v>442605</v>
      </c>
      <c r="F57" s="19">
        <v>350933</v>
      </c>
      <c r="G57" s="19">
        <v>211437</v>
      </c>
      <c r="H57" s="19">
        <v>210001</v>
      </c>
      <c r="I57" s="18">
        <v>436980</v>
      </c>
      <c r="J57" s="19">
        <v>386561</v>
      </c>
      <c r="K57" s="19">
        <v>168253</v>
      </c>
      <c r="L57" s="19">
        <v>39239</v>
      </c>
      <c r="N57" s="17">
        <f>N35</f>
        <v>2022</v>
      </c>
      <c r="O57" s="20">
        <f>SUM(C57:C60)</f>
        <v>1708866</v>
      </c>
      <c r="P57" s="20">
        <f>SUM(E57:E60)</f>
        <v>1490480</v>
      </c>
      <c r="Q57" s="20">
        <f>SUM(G57:G60)</f>
        <v>875172</v>
      </c>
      <c r="R57" s="20">
        <f>SUM(I57:I60)</f>
        <v>1681031</v>
      </c>
      <c r="S57" s="20">
        <f>SUM(K57:K60)</f>
        <v>477408</v>
      </c>
      <c r="U57" s="20">
        <f>SUM(D57:D60)</f>
        <v>1501681</v>
      </c>
      <c r="V57" s="20">
        <f>SUM(F57:F60)</f>
        <v>1365819</v>
      </c>
      <c r="W57" s="20">
        <f>SUM(H57:H60)</f>
        <v>934773</v>
      </c>
      <c r="X57" s="20">
        <f>SUM(J57:J60)</f>
        <v>1675592</v>
      </c>
      <c r="Y57" s="20">
        <f>SUM(L57:L60)</f>
        <v>421665</v>
      </c>
    </row>
    <row r="58" spans="1:25" s="1" customFormat="1" ht="18" customHeight="1" x14ac:dyDescent="0.2">
      <c r="A58" s="5"/>
      <c r="B58" s="17" t="s">
        <v>33</v>
      </c>
      <c r="C58" s="20">
        <v>461538</v>
      </c>
      <c r="D58" s="21">
        <v>321230</v>
      </c>
      <c r="E58" s="18">
        <v>294260</v>
      </c>
      <c r="F58" s="19">
        <v>361799</v>
      </c>
      <c r="G58" s="19">
        <v>263069</v>
      </c>
      <c r="H58" s="19">
        <v>245938</v>
      </c>
      <c r="I58" s="18">
        <v>455582</v>
      </c>
      <c r="J58" s="19">
        <v>430161</v>
      </c>
      <c r="K58" s="19">
        <v>159164</v>
      </c>
      <c r="L58" s="19">
        <v>73336</v>
      </c>
    </row>
    <row r="59" spans="1:25" s="1" customFormat="1" ht="18" customHeight="1" x14ac:dyDescent="0.2">
      <c r="A59" s="5"/>
      <c r="B59" s="17" t="s">
        <v>34</v>
      </c>
      <c r="C59" s="20">
        <v>466148</v>
      </c>
      <c r="D59" s="21">
        <v>350642</v>
      </c>
      <c r="E59" s="18">
        <v>322384</v>
      </c>
      <c r="F59" s="19">
        <v>336725</v>
      </c>
      <c r="G59" s="19">
        <v>255288</v>
      </c>
      <c r="H59" s="19">
        <v>272337</v>
      </c>
      <c r="I59" s="18">
        <v>352105</v>
      </c>
      <c r="J59" s="19">
        <v>417324</v>
      </c>
      <c r="K59" s="19">
        <v>20999</v>
      </c>
      <c r="L59" s="19">
        <v>171793</v>
      </c>
    </row>
    <row r="60" spans="1:25" s="1" customFormat="1" ht="18" customHeight="1" x14ac:dyDescent="0.2">
      <c r="A60" s="5"/>
      <c r="B60" s="17" t="s">
        <v>35</v>
      </c>
      <c r="C60" s="20">
        <v>347289</v>
      </c>
      <c r="D60" s="21">
        <v>456598</v>
      </c>
      <c r="E60" s="18">
        <v>431231</v>
      </c>
      <c r="F60" s="19">
        <v>316362</v>
      </c>
      <c r="G60" s="19">
        <v>145378</v>
      </c>
      <c r="H60" s="19">
        <v>206497</v>
      </c>
      <c r="I60" s="18">
        <v>436364</v>
      </c>
      <c r="J60" s="19">
        <v>441546</v>
      </c>
      <c r="K60" s="19">
        <v>128992</v>
      </c>
      <c r="L60" s="19">
        <v>137297</v>
      </c>
    </row>
    <row r="61" spans="1:25" s="1" customFormat="1" ht="18" customHeight="1" x14ac:dyDescent="0.2">
      <c r="A61" s="5"/>
      <c r="B61" s="17" t="s">
        <v>36</v>
      </c>
      <c r="C61" s="20">
        <v>439097</v>
      </c>
      <c r="D61" s="21">
        <v>455645</v>
      </c>
      <c r="E61" s="18">
        <v>317995</v>
      </c>
      <c r="F61" s="19">
        <v>345315</v>
      </c>
      <c r="G61" s="19">
        <v>202928</v>
      </c>
      <c r="H61" s="19">
        <v>186995</v>
      </c>
      <c r="I61" s="18">
        <v>420710</v>
      </c>
      <c r="J61" s="19">
        <v>475544</v>
      </c>
      <c r="K61" s="19">
        <v>115825</v>
      </c>
      <c r="L61" s="19">
        <v>26109</v>
      </c>
      <c r="N61" s="17">
        <f>N39</f>
        <v>2023</v>
      </c>
      <c r="O61" s="20">
        <f>SUM(C61:C64)</f>
        <v>1687132</v>
      </c>
      <c r="P61" s="20">
        <f>SUM(E61:E64)</f>
        <v>1337410</v>
      </c>
      <c r="Q61" s="20">
        <f>SUM(G61:G64)</f>
        <v>756128</v>
      </c>
      <c r="R61" s="20">
        <f>SUM(I61:I64)</f>
        <v>1642219</v>
      </c>
      <c r="S61" s="20">
        <f>SUM(K61:K64)</f>
        <v>451513</v>
      </c>
      <c r="U61" s="20">
        <f>SUM(D61:D64)</f>
        <v>1689254</v>
      </c>
      <c r="V61" s="20">
        <f>SUM(F61:F64)</f>
        <v>1523384</v>
      </c>
      <c r="W61" s="20">
        <f>SUM(H61:H64)</f>
        <v>748958</v>
      </c>
      <c r="X61" s="20">
        <f>SUM(J61:J64)</f>
        <v>1761727</v>
      </c>
      <c r="Y61" s="20">
        <f>SUM(L61:L64)</f>
        <v>268595</v>
      </c>
    </row>
    <row r="62" spans="1:25" s="1" customFormat="1" ht="18" customHeight="1" x14ac:dyDescent="0.2">
      <c r="A62" s="5"/>
      <c r="B62" s="17" t="s">
        <v>37</v>
      </c>
      <c r="C62" s="20">
        <v>453880</v>
      </c>
      <c r="D62" s="21">
        <v>469083</v>
      </c>
      <c r="E62" s="18">
        <v>294374</v>
      </c>
      <c r="F62" s="19">
        <v>416843</v>
      </c>
      <c r="G62" s="19">
        <v>227922</v>
      </c>
      <c r="H62" s="19">
        <v>193654</v>
      </c>
      <c r="I62" s="18">
        <v>474800</v>
      </c>
      <c r="J62" s="19">
        <v>361626</v>
      </c>
      <c r="K62" s="19">
        <v>41620</v>
      </c>
      <c r="L62" s="19">
        <v>156883</v>
      </c>
      <c r="N62" s="5"/>
      <c r="O62" s="5"/>
      <c r="P62" s="5"/>
      <c r="Q62" s="5"/>
      <c r="R62" s="5"/>
      <c r="S62" s="5"/>
      <c r="U62" s="5"/>
      <c r="V62" s="5"/>
      <c r="W62" s="5"/>
      <c r="X62" s="5"/>
      <c r="Y62" s="5"/>
    </row>
    <row r="63" spans="1:25" s="1" customFormat="1" ht="18" customHeight="1" x14ac:dyDescent="0.2">
      <c r="A63" s="5"/>
      <c r="B63" s="17" t="s">
        <v>38</v>
      </c>
      <c r="C63" s="20">
        <v>356889</v>
      </c>
      <c r="D63" s="21">
        <v>429865</v>
      </c>
      <c r="E63" s="18">
        <v>344242</v>
      </c>
      <c r="F63" s="19">
        <v>373128</v>
      </c>
      <c r="G63" s="19">
        <v>110889</v>
      </c>
      <c r="H63" s="19">
        <v>255304</v>
      </c>
      <c r="I63" s="18">
        <v>350215</v>
      </c>
      <c r="J63" s="19">
        <v>475550</v>
      </c>
      <c r="K63" s="19">
        <v>133379</v>
      </c>
      <c r="L63" s="19">
        <v>67773</v>
      </c>
      <c r="N63" s="11"/>
      <c r="O63" s="11"/>
      <c r="P63" s="11"/>
      <c r="Q63" s="11"/>
      <c r="R63" s="11"/>
      <c r="S63" s="11"/>
      <c r="U63" s="11"/>
      <c r="V63" s="11"/>
      <c r="W63" s="11"/>
      <c r="X63" s="11"/>
      <c r="Y63" s="11"/>
    </row>
    <row r="64" spans="1:25" s="1" customFormat="1" ht="18" customHeight="1" x14ac:dyDescent="0.25">
      <c r="A64" s="5"/>
      <c r="B64" s="17" t="s">
        <v>39</v>
      </c>
      <c r="C64" s="20">
        <v>437266</v>
      </c>
      <c r="D64" s="21">
        <v>334661</v>
      </c>
      <c r="E64" s="18">
        <v>380799</v>
      </c>
      <c r="F64" s="19">
        <v>388098</v>
      </c>
      <c r="G64" s="19">
        <v>214389</v>
      </c>
      <c r="H64" s="19">
        <v>113005</v>
      </c>
      <c r="I64" s="18">
        <v>396494</v>
      </c>
      <c r="J64" s="19">
        <v>449007</v>
      </c>
      <c r="K64" s="19">
        <v>160689</v>
      </c>
      <c r="L64" s="19">
        <v>17830</v>
      </c>
      <c r="N64"/>
      <c r="O64"/>
      <c r="P64"/>
      <c r="Q64"/>
      <c r="R64"/>
      <c r="S64"/>
      <c r="U64"/>
      <c r="V64"/>
      <c r="W64"/>
      <c r="X64"/>
      <c r="Y64"/>
    </row>
    <row r="65" spans="1:25" s="5" customFormat="1" x14ac:dyDescent="0.25">
      <c r="C65" s="9">
        <f>SUM(C49:C64)</f>
        <v>6415052</v>
      </c>
      <c r="D65" s="9">
        <f t="shared" ref="D65" si="10">SUM(D49:D64)</f>
        <v>6139428</v>
      </c>
      <c r="E65" s="9">
        <f t="shared" ref="E65" si="11">SUM(E49:E64)</f>
        <v>5808341</v>
      </c>
      <c r="F65" s="9">
        <f t="shared" ref="F65" si="12">SUM(F49:F64)</f>
        <v>5693942</v>
      </c>
      <c r="G65" s="9">
        <f t="shared" ref="G65" si="13">SUM(G49:G64)</f>
        <v>3005857</v>
      </c>
      <c r="H65" s="9">
        <f t="shared" ref="H65" si="14">SUM(H49:H64)</f>
        <v>3156389</v>
      </c>
      <c r="I65" s="9">
        <f t="shared" ref="I65" si="15">SUM(I49:I64)</f>
        <v>6310698</v>
      </c>
      <c r="J65" s="9">
        <f t="shared" ref="J65" si="16">SUM(J49:J64)</f>
        <v>6913318</v>
      </c>
      <c r="K65" s="9">
        <f t="shared" ref="K65" si="17">SUM(K49:K64)</f>
        <v>1446560</v>
      </c>
      <c r="L65" s="9">
        <f t="shared" ref="L65" si="18">SUM(L49:L64)</f>
        <v>1361183</v>
      </c>
      <c r="N65"/>
      <c r="O65"/>
      <c r="P65"/>
      <c r="Q65"/>
      <c r="R65"/>
      <c r="S65"/>
      <c r="U65"/>
      <c r="V65"/>
      <c r="W65"/>
      <c r="X65"/>
      <c r="Y65"/>
    </row>
    <row r="66" spans="1:25" s="11" customFormat="1" ht="31.15" customHeight="1" x14ac:dyDescent="0.25">
      <c r="A66" s="10"/>
      <c r="H66" s="12" t="s">
        <v>4</v>
      </c>
      <c r="I66" s="13">
        <f>SUM(C65,E65,G65,I65,K65)</f>
        <v>22986508</v>
      </c>
      <c r="J66" s="27" t="s">
        <v>5</v>
      </c>
      <c r="K66" s="27"/>
      <c r="L66" s="13">
        <f>SUM(D65,F65,H65,J65,L65)</f>
        <v>23264260</v>
      </c>
      <c r="N66"/>
      <c r="O66"/>
      <c r="P66"/>
      <c r="Q66"/>
      <c r="R66"/>
      <c r="S66"/>
      <c r="U66"/>
      <c r="V66"/>
      <c r="W66"/>
      <c r="X66"/>
      <c r="Y66"/>
    </row>
  </sheetData>
  <mergeCells count="33">
    <mergeCell ref="O2:S2"/>
    <mergeCell ref="U2:Y2"/>
    <mergeCell ref="O3:S3"/>
    <mergeCell ref="U3:Y3"/>
    <mergeCell ref="U46:Y46"/>
    <mergeCell ref="U47:Y47"/>
    <mergeCell ref="O24:S24"/>
    <mergeCell ref="U24:Y24"/>
    <mergeCell ref="O25:S25"/>
    <mergeCell ref="U25:Y25"/>
    <mergeCell ref="J66:K66"/>
    <mergeCell ref="O46:S46"/>
    <mergeCell ref="J44:K44"/>
    <mergeCell ref="C46:L46"/>
    <mergeCell ref="C47:D47"/>
    <mergeCell ref="E47:F47"/>
    <mergeCell ref="G47:H47"/>
    <mergeCell ref="I47:J47"/>
    <mergeCell ref="K47:L47"/>
    <mergeCell ref="O47:S47"/>
    <mergeCell ref="J22:K22"/>
    <mergeCell ref="C24:L24"/>
    <mergeCell ref="C25:D25"/>
    <mergeCell ref="E25:F25"/>
    <mergeCell ref="G25:H25"/>
    <mergeCell ref="I25:J25"/>
    <mergeCell ref="K25:L25"/>
    <mergeCell ref="C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/>
  <ignoredErrors>
    <ignoredError sqref="O49 P49 S49 R49 Q49 O53:T53 O57:T57 O61:T61 U49:Y49 O5:T5 O9:T17 O27:T39 U53:Y53 U57:Y57 U61:Y61 U5:Y5 U9:Y17 U27:Y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2021-09-10T17:47:08Z</cp:lastPrinted>
  <dcterms:created xsi:type="dcterms:W3CDTF">2016-07-15T15:02:20Z</dcterms:created>
  <dcterms:modified xsi:type="dcterms:W3CDTF">2022-10-20T09:04:23Z</dcterms:modified>
</cp:coreProperties>
</file>