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ED737A7A-4F4F-4CD4-97E6-F9B1710B31C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Project Management Dashboard" sheetId="1" r:id="rId1"/>
    <sheet name="Project 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2" l="1"/>
  <c r="K6" i="2"/>
  <c r="K5" i="2"/>
  <c r="K4" i="2"/>
  <c r="K1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4" i="2"/>
  <c r="C37" i="2"/>
  <c r="D37" i="2"/>
  <c r="E37" i="2"/>
  <c r="F37" i="2"/>
  <c r="G37" i="2"/>
  <c r="H37" i="2"/>
</calcChain>
</file>

<file path=xl/sharedStrings.xml><?xml version="1.0" encoding="utf-8"?>
<sst xmlns="http://schemas.openxmlformats.org/spreadsheetml/2006/main" count="128" uniqueCount="57">
  <si>
    <t>RISKS</t>
  </si>
  <si>
    <t>HIGH</t>
  </si>
  <si>
    <t>MEDIUM</t>
  </si>
  <si>
    <t>LOW</t>
  </si>
  <si>
    <t>OPEN</t>
  </si>
  <si>
    <t>ISSUES</t>
  </si>
  <si>
    <t>REVISIONS</t>
  </si>
  <si>
    <t>PENDING ACTIONS</t>
  </si>
  <si>
    <t>BEGIN</t>
  </si>
  <si>
    <t>FINISH</t>
  </si>
  <si>
    <t># of DAYS</t>
  </si>
  <si>
    <t>BUDGET</t>
  </si>
  <si>
    <t>PROJECTED</t>
  </si>
  <si>
    <t>ACTUAL</t>
  </si>
  <si>
    <t>REMAINDER</t>
  </si>
  <si>
    <t>PROJECT FINANCIALS</t>
  </si>
  <si>
    <t>RISK ANALYSIS</t>
  </si>
  <si>
    <t>OPEN &amp; PENDING ACTIONS</t>
  </si>
  <si>
    <t>PROJECT REPORT</t>
  </si>
  <si>
    <t>SCHEDULE</t>
  </si>
  <si>
    <t>RESOURCES</t>
  </si>
  <si>
    <t>COMMENTS</t>
  </si>
  <si>
    <t>PROJECT MANAGEMENT DASHBOARD</t>
  </si>
  <si>
    <t>TASK TABLE &amp; TIMELINE</t>
  </si>
  <si>
    <t>TASK</t>
  </si>
  <si>
    <t>Kick-off</t>
  </si>
  <si>
    <t>Set Objectives</t>
  </si>
  <si>
    <t>Project Requirements</t>
  </si>
  <si>
    <t>Hardware Requirements</t>
  </si>
  <si>
    <t>Finalize Resource Plan</t>
  </si>
  <si>
    <t>Staffing</t>
  </si>
  <si>
    <t>Alpha Out</t>
  </si>
  <si>
    <t>Beta Out</t>
  </si>
  <si>
    <t>Alpha Testing</t>
  </si>
  <si>
    <t>Beta Testing</t>
  </si>
  <si>
    <t>Investor Presentation</t>
  </si>
  <si>
    <t>Launch</t>
  </si>
  <si>
    <t>Future Planning</t>
  </si>
  <si>
    <t>Anna</t>
  </si>
  <si>
    <t>Ken</t>
  </si>
  <si>
    <t>Sara</t>
  </si>
  <si>
    <t>James</t>
  </si>
  <si>
    <t>Pete</t>
  </si>
  <si>
    <t>Jason</t>
  </si>
  <si>
    <t>STATUS</t>
  </si>
  <si>
    <t>COMPLETE</t>
  </si>
  <si>
    <t>OVERDUE</t>
  </si>
  <si>
    <t>IN PROGRESS</t>
  </si>
  <si>
    <t>NOT STARTED</t>
  </si>
  <si>
    <t>TASK STATUS TRACKING</t>
  </si>
  <si>
    <t>AMOUNT</t>
  </si>
  <si>
    <t>%</t>
  </si>
  <si>
    <t>PROJECT MANAGEMENT DATA</t>
  </si>
  <si>
    <t>RISKS &amp; PENDING ACTIONS</t>
  </si>
  <si>
    <t>Construction</t>
  </si>
  <si>
    <t>TASK TIMELINE</t>
  </si>
  <si>
    <t>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</si>
</sst>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"/>
    <numFmt numFmtId="166" formatCode="[$-409]d\-mmm;@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1"/>
      <color rgb="FFC00000"/>
      <name val="Arial"/>
    </font>
    <font>
      <b/>
      <sz val="11"/>
      <color rgb="FFED7C00"/>
      <name val="Arial"/>
    </font>
    <font>
      <b/>
      <sz val="11"/>
      <color theme="7" tint="-0.249977111117893"/>
      <name val="Arial"/>
    </font>
    <font>
      <sz val="9"/>
      <color theme="0"/>
      <name val="Arial"/>
    </font>
    <font>
      <sz val="10"/>
      <color theme="1"/>
      <name val="Calibri"/>
      <family val="2"/>
      <scheme val="minor"/>
    </font>
    <font>
      <b/>
      <sz val="16"/>
      <color theme="1"/>
      <name val="Arial"/>
    </font>
    <font>
      <b/>
      <sz val="11"/>
      <color theme="0"/>
      <name val="Arial"/>
    </font>
  </fonts>
  <fills count="2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D7C00"/>
        <bgColor indexed="64"/>
      </patternFill>
    </fill>
    <fill>
      <patternFill patternType="solid">
        <fgColor rgb="FFF1B93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CE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/>
      <top/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/>
      <right style="thin">
        <color theme="8" tint="0.59999389629810485"/>
      </right>
      <top/>
      <bottom style="thin">
        <color theme="8" tint="0.59999389629810485"/>
      </bottom>
      <diagonal/>
    </border>
    <border>
      <left/>
      <right style="thin">
        <color theme="8" tint="0.59999389629810485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1" fontId="5" fillId="13" borderId="1" xfId="0" applyNumberFormat="1" applyFont="1" applyFill="1" applyBorder="1" applyAlignment="1">
      <alignment horizontal="center"/>
    </xf>
    <xf numFmtId="1" fontId="5" fillId="14" borderId="1" xfId="0" applyNumberFormat="1" applyFont="1" applyFill="1" applyBorder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indent="1"/>
    </xf>
    <xf numFmtId="0" fontId="5" fillId="10" borderId="1" xfId="0" applyFont="1" applyFill="1" applyBorder="1" applyAlignment="1">
      <alignment horizontal="left" indent="1"/>
    </xf>
    <xf numFmtId="1" fontId="5" fillId="0" borderId="1" xfId="0" applyNumberFormat="1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 vertical="center" wrapText="1"/>
    </xf>
    <xf numFmtId="9" fontId="5" fillId="0" borderId="1" xfId="2" applyFont="1" applyBorder="1" applyAlignment="1">
      <alignment horizontal="center"/>
    </xf>
    <xf numFmtId="9" fontId="5" fillId="0" borderId="1" xfId="2" applyFont="1" applyFill="1" applyBorder="1" applyAlignment="1">
      <alignment horizontal="center"/>
    </xf>
    <xf numFmtId="9" fontId="0" fillId="0" borderId="0" xfId="0" applyNumberFormat="1"/>
    <xf numFmtId="166" fontId="5" fillId="0" borderId="1" xfId="0" applyNumberFormat="1" applyFont="1" applyBorder="1" applyAlignment="1">
      <alignment horizontal="center"/>
    </xf>
    <xf numFmtId="166" fontId="5" fillId="11" borderId="1" xfId="0" applyNumberFormat="1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0" fontId="0" fillId="20" borderId="0" xfId="0" applyFill="1"/>
    <xf numFmtId="0" fontId="4" fillId="20" borderId="0" xfId="0" applyFont="1" applyFill="1" applyBorder="1" applyAlignment="1">
      <alignment horizontal="center" vertical="center" wrapText="1"/>
    </xf>
    <xf numFmtId="0" fontId="3" fillId="20" borderId="0" xfId="0" applyFont="1" applyFill="1"/>
    <xf numFmtId="0" fontId="4" fillId="20" borderId="0" xfId="0" applyFont="1" applyFill="1" applyBorder="1" applyAlignment="1">
      <alignment vertical="center" wrapText="1"/>
    </xf>
    <xf numFmtId="0" fontId="5" fillId="21" borderId="1" xfId="0" applyFont="1" applyFill="1" applyBorder="1" applyAlignment="1">
      <alignment horizontal="left" indent="1"/>
    </xf>
    <xf numFmtId="0" fontId="10" fillId="21" borderId="1" xfId="0" applyFont="1" applyFill="1" applyBorder="1"/>
    <xf numFmtId="0" fontId="5" fillId="21" borderId="1" xfId="0" applyFont="1" applyFill="1" applyBorder="1"/>
    <xf numFmtId="0" fontId="4" fillId="22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left" indent="1"/>
    </xf>
    <xf numFmtId="0" fontId="10" fillId="24" borderId="1" xfId="0" applyFont="1" applyFill="1" applyBorder="1"/>
    <xf numFmtId="0" fontId="5" fillId="24" borderId="1" xfId="0" applyFont="1" applyFill="1" applyBorder="1"/>
    <xf numFmtId="0" fontId="5" fillId="21" borderId="1" xfId="0" applyFont="1" applyFill="1" applyBorder="1" applyAlignment="1">
      <alignment horizontal="left"/>
    </xf>
    <xf numFmtId="0" fontId="5" fillId="24" borderId="1" xfId="0" applyFont="1" applyFill="1" applyBorder="1" applyAlignment="1">
      <alignment horizontal="left"/>
    </xf>
    <xf numFmtId="0" fontId="5" fillId="21" borderId="1" xfId="0" applyFont="1" applyFill="1" applyBorder="1" applyAlignment="1">
      <alignment horizontal="left" indent="1"/>
    </xf>
    <xf numFmtId="0" fontId="5" fillId="24" borderId="1" xfId="0" applyFont="1" applyFill="1" applyBorder="1" applyAlignment="1">
      <alignment horizontal="left" indent="1"/>
    </xf>
    <xf numFmtId="0" fontId="4" fillId="22" borderId="1" xfId="0" applyFont="1" applyFill="1" applyBorder="1" applyAlignment="1">
      <alignment horizontal="center" vertical="center"/>
    </xf>
    <xf numFmtId="0" fontId="11" fillId="20" borderId="0" xfId="0" applyFont="1" applyFill="1" applyBorder="1" applyAlignment="1">
      <alignment horizontal="left" vertical="center"/>
    </xf>
    <xf numFmtId="0" fontId="12" fillId="23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/>
    </xf>
    <xf numFmtId="0" fontId="4" fillId="18" borderId="7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17" borderId="0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16" borderId="9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ED7C00"/>
      <color rgb="FF941100"/>
      <color rgb="FF6A3AFF"/>
      <color rgb="FFEE57AD"/>
      <color rgb="FFFFC11D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Data'!$D$3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Data'!$B$4:$B$17</c:f>
              <c:strCache>
                <c:ptCount val="14"/>
                <c:pt idx="0">
                  <c:v>Kick-off</c:v>
                </c:pt>
                <c:pt idx="1">
                  <c:v>Set Objectives</c:v>
                </c:pt>
                <c:pt idx="2">
                  <c:v>Project Requirements</c:v>
                </c:pt>
                <c:pt idx="3">
                  <c:v>Hardware Requirements</c:v>
                </c:pt>
                <c:pt idx="4">
                  <c:v>Finalize Resource Plan</c:v>
                </c:pt>
                <c:pt idx="5">
                  <c:v>Investor Presentation</c:v>
                </c:pt>
                <c:pt idx="6">
                  <c:v>Staffing</c:v>
                </c:pt>
                <c:pt idx="7">
                  <c:v>Construction</c:v>
                </c:pt>
                <c:pt idx="8">
                  <c:v>Alpha Out</c:v>
                </c:pt>
                <c:pt idx="9">
                  <c:v>Alpha Testing</c:v>
                </c:pt>
                <c:pt idx="10">
                  <c:v>Beta Out</c:v>
                </c:pt>
                <c:pt idx="11">
                  <c:v>Beta Testing</c:v>
                </c:pt>
                <c:pt idx="12">
                  <c:v>Launch</c:v>
                </c:pt>
                <c:pt idx="13">
                  <c:v>Future Planning</c:v>
                </c:pt>
              </c:strCache>
            </c:strRef>
          </c:cat>
          <c:val>
            <c:numRef>
              <c:f>'Project Data'!$D$4:$D$17</c:f>
              <c:numCache>
                <c:formatCode>[$-409]d\-mmm;@</c:formatCode>
                <c:ptCount val="14"/>
                <c:pt idx="0">
                  <c:v>42495</c:v>
                </c:pt>
                <c:pt idx="1">
                  <c:v>42497</c:v>
                </c:pt>
                <c:pt idx="2">
                  <c:v>42503</c:v>
                </c:pt>
                <c:pt idx="3">
                  <c:v>42507</c:v>
                </c:pt>
                <c:pt idx="4">
                  <c:v>42513</c:v>
                </c:pt>
                <c:pt idx="5">
                  <c:v>42525</c:v>
                </c:pt>
                <c:pt idx="6">
                  <c:v>42522</c:v>
                </c:pt>
                <c:pt idx="7">
                  <c:v>42527</c:v>
                </c:pt>
                <c:pt idx="8">
                  <c:v>42549</c:v>
                </c:pt>
                <c:pt idx="9">
                  <c:v>42550</c:v>
                </c:pt>
                <c:pt idx="10">
                  <c:v>42567</c:v>
                </c:pt>
                <c:pt idx="11">
                  <c:v>42568</c:v>
                </c:pt>
                <c:pt idx="12">
                  <c:v>42583</c:v>
                </c:pt>
                <c:pt idx="13">
                  <c:v>42584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7-4611-B673-314E75C99D6F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A87-4611-B673-314E75C99D6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A87-4611-B673-314E75C99D6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A87-4611-B673-314E75C99D6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A87-4611-B673-314E75C99D6F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A87-4611-B673-314E75C99D6F}"/>
              </c:ext>
            </c:extLst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A87-4611-B673-314E75C99D6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A87-4611-B673-314E75C99D6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A87-4611-B673-314E75C99D6F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A87-4611-B673-314E75C99D6F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A87-4611-B673-314E75C99D6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A87-4611-B673-314E75C99D6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A87-4611-B673-314E75C99D6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A87-4611-B673-314E75C99D6F}"/>
              </c:ext>
            </c:extLst>
          </c:dPt>
          <c:cat>
            <c:strRef>
              <c:f>'Project Data'!$B$4:$B$17</c:f>
              <c:strCache>
                <c:ptCount val="14"/>
                <c:pt idx="0">
                  <c:v>Kick-off</c:v>
                </c:pt>
                <c:pt idx="1">
                  <c:v>Set Objectives</c:v>
                </c:pt>
                <c:pt idx="2">
                  <c:v>Project Requirements</c:v>
                </c:pt>
                <c:pt idx="3">
                  <c:v>Hardware Requirements</c:v>
                </c:pt>
                <c:pt idx="4">
                  <c:v>Finalize Resource Plan</c:v>
                </c:pt>
                <c:pt idx="5">
                  <c:v>Investor Presentation</c:v>
                </c:pt>
                <c:pt idx="6">
                  <c:v>Staffing</c:v>
                </c:pt>
                <c:pt idx="7">
                  <c:v>Construction</c:v>
                </c:pt>
                <c:pt idx="8">
                  <c:v>Alpha Out</c:v>
                </c:pt>
                <c:pt idx="9">
                  <c:v>Alpha Testing</c:v>
                </c:pt>
                <c:pt idx="10">
                  <c:v>Beta Out</c:v>
                </c:pt>
                <c:pt idx="11">
                  <c:v>Beta Testing</c:v>
                </c:pt>
                <c:pt idx="12">
                  <c:v>Launch</c:v>
                </c:pt>
                <c:pt idx="13">
                  <c:v>Future Planning</c:v>
                </c:pt>
              </c:strCache>
            </c:strRef>
          </c:cat>
          <c:val>
            <c:numRef>
              <c:f>'Project Data'!$F$4:$F$17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21</c:v>
                </c:pt>
                <c:pt idx="8">
                  <c:v>1</c:v>
                </c:pt>
                <c:pt idx="9">
                  <c:v>16</c:v>
                </c:pt>
                <c:pt idx="10">
                  <c:v>1</c:v>
                </c:pt>
                <c:pt idx="11">
                  <c:v>13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A87-4611-B673-314E75C9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145539920"/>
        <c:axId val="-145550800"/>
      </c:barChart>
      <c:catAx>
        <c:axId val="-145539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45550800"/>
        <c:crosses val="autoZero"/>
        <c:auto val="1"/>
        <c:lblAlgn val="ctr"/>
        <c:lblOffset val="100"/>
        <c:noMultiLvlLbl val="0"/>
      </c:catAx>
      <c:valAx>
        <c:axId val="-145550800"/>
        <c:scaling>
          <c:orientation val="minMax"/>
          <c:max val="42586"/>
          <c:min val="4249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455399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  <a:tileRect l="-100000" t="-100000"/>
    </a:gradFill>
    <a:ln w="9525" cap="flat" cmpd="sng" algn="ctr">
      <a:noFill/>
      <a:round/>
    </a:ln>
    <a:effectLst/>
  </c:spPr>
  <c:txPr>
    <a:bodyPr/>
    <a:lstStyle/>
    <a:p>
      <a:pPr>
        <a:defRPr b="0" i="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100" b="1">
                <a:solidFill>
                  <a:schemeClr val="tx1"/>
                </a:solidFill>
              </a:rPr>
              <a:t>DAYS per</a:t>
            </a:r>
            <a:r>
              <a:rPr 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>
                <a:solidFill>
                  <a:schemeClr val="tx1"/>
                </a:solidFill>
              </a:rPr>
              <a:t>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'Project Data'!$F$3</c:f>
              <c:strCache>
                <c:ptCount val="1"/>
                <c:pt idx="0">
                  <c:v>#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9A-464C-A083-7EAE60D63929}"/>
              </c:ext>
            </c:extLst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9A-464C-A083-7EAE60D6392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9A-464C-A083-7EAE60D6392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9A-464C-A083-7EAE60D6392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9A-464C-A083-7EAE60D63929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9A-464C-A083-7EAE60D63929}"/>
              </c:ext>
            </c:extLst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9A-464C-A083-7EAE60D6392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49A-464C-A083-7EAE60D6392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49A-464C-A083-7EAE60D63929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49A-464C-A083-7EAE60D63929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49A-464C-A083-7EAE60D6392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49A-464C-A083-7EAE60D6392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49A-464C-A083-7EAE60D63929}"/>
              </c:ext>
            </c:extLst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49A-464C-A083-7EAE60D639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Data'!$B$4:$B$17</c:f>
              <c:strCache>
                <c:ptCount val="14"/>
                <c:pt idx="0">
                  <c:v>Kick-off</c:v>
                </c:pt>
                <c:pt idx="1">
                  <c:v>Set Objectives</c:v>
                </c:pt>
                <c:pt idx="2">
                  <c:v>Project Requirements</c:v>
                </c:pt>
                <c:pt idx="3">
                  <c:v>Hardware Requirements</c:v>
                </c:pt>
                <c:pt idx="4">
                  <c:v>Finalize Resource Plan</c:v>
                </c:pt>
                <c:pt idx="5">
                  <c:v>Investor Presentation</c:v>
                </c:pt>
                <c:pt idx="6">
                  <c:v>Staffing</c:v>
                </c:pt>
                <c:pt idx="7">
                  <c:v>Construction</c:v>
                </c:pt>
                <c:pt idx="8">
                  <c:v>Alpha Out</c:v>
                </c:pt>
                <c:pt idx="9">
                  <c:v>Alpha Testing</c:v>
                </c:pt>
                <c:pt idx="10">
                  <c:v>Beta Out</c:v>
                </c:pt>
                <c:pt idx="11">
                  <c:v>Beta Testing</c:v>
                </c:pt>
                <c:pt idx="12">
                  <c:v>Launch</c:v>
                </c:pt>
                <c:pt idx="13">
                  <c:v>Future Planning</c:v>
                </c:pt>
              </c:strCache>
            </c:strRef>
          </c:cat>
          <c:val>
            <c:numRef>
              <c:f>'Project Data'!$F$4:$F$17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21</c:v>
                </c:pt>
                <c:pt idx="8">
                  <c:v>1</c:v>
                </c:pt>
                <c:pt idx="9">
                  <c:v>16</c:v>
                </c:pt>
                <c:pt idx="10">
                  <c:v>1</c:v>
                </c:pt>
                <c:pt idx="11">
                  <c:v>13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49A-464C-A083-7EAE60D63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45538832"/>
        <c:axId val="-145541552"/>
      </c:barChart>
      <c:catAx>
        <c:axId val="-145538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45541552"/>
        <c:crosses val="autoZero"/>
        <c:auto val="1"/>
        <c:lblAlgn val="ctr"/>
        <c:lblOffset val="100"/>
        <c:noMultiLvlLbl val="0"/>
      </c:catAx>
      <c:valAx>
        <c:axId val="-1455415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4553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Data'!$C$22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'Project Data'!$B$4:$B$17</c:f>
              <c:strCache>
                <c:ptCount val="14"/>
                <c:pt idx="0">
                  <c:v>Kick-off</c:v>
                </c:pt>
                <c:pt idx="1">
                  <c:v>Set Objectives</c:v>
                </c:pt>
                <c:pt idx="2">
                  <c:v>Project Requirements</c:v>
                </c:pt>
                <c:pt idx="3">
                  <c:v>Hardware Requirements</c:v>
                </c:pt>
                <c:pt idx="4">
                  <c:v>Finalize Resource Plan</c:v>
                </c:pt>
                <c:pt idx="5">
                  <c:v>Investor Presentation</c:v>
                </c:pt>
                <c:pt idx="6">
                  <c:v>Staffing</c:v>
                </c:pt>
                <c:pt idx="7">
                  <c:v>Construction</c:v>
                </c:pt>
                <c:pt idx="8">
                  <c:v>Alpha Out</c:v>
                </c:pt>
                <c:pt idx="9">
                  <c:v>Alpha Testing</c:v>
                </c:pt>
                <c:pt idx="10">
                  <c:v>Beta Out</c:v>
                </c:pt>
                <c:pt idx="11">
                  <c:v>Beta Testing</c:v>
                </c:pt>
                <c:pt idx="12">
                  <c:v>Launch</c:v>
                </c:pt>
                <c:pt idx="13">
                  <c:v>Future Planning</c:v>
                </c:pt>
              </c:strCache>
            </c:strRef>
          </c:cat>
          <c:val>
            <c:numRef>
              <c:f>'Project Data'!$C$23:$C$36</c:f>
              <c:numCache>
                <c:formatCode>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C-4B6A-8929-7641E0610F0E}"/>
            </c:ext>
          </c:extLst>
        </c:ser>
        <c:ser>
          <c:idx val="1"/>
          <c:order val="1"/>
          <c:tx>
            <c:strRef>
              <c:f>'Project Data'!$D$22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6A3AFF"/>
            </a:solidFill>
            <a:ln>
              <a:noFill/>
            </a:ln>
            <a:effectLst/>
          </c:spPr>
          <c:invertIfNegative val="0"/>
          <c:cat>
            <c:strRef>
              <c:f>'Project Data'!$B$4:$B$17</c:f>
              <c:strCache>
                <c:ptCount val="14"/>
                <c:pt idx="0">
                  <c:v>Kick-off</c:v>
                </c:pt>
                <c:pt idx="1">
                  <c:v>Set Objectives</c:v>
                </c:pt>
                <c:pt idx="2">
                  <c:v>Project Requirements</c:v>
                </c:pt>
                <c:pt idx="3">
                  <c:v>Hardware Requirements</c:v>
                </c:pt>
                <c:pt idx="4">
                  <c:v>Finalize Resource Plan</c:v>
                </c:pt>
                <c:pt idx="5">
                  <c:v>Investor Presentation</c:v>
                </c:pt>
                <c:pt idx="6">
                  <c:v>Staffing</c:v>
                </c:pt>
                <c:pt idx="7">
                  <c:v>Construction</c:v>
                </c:pt>
                <c:pt idx="8">
                  <c:v>Alpha Out</c:v>
                </c:pt>
                <c:pt idx="9">
                  <c:v>Alpha Testing</c:v>
                </c:pt>
                <c:pt idx="10">
                  <c:v>Beta Out</c:v>
                </c:pt>
                <c:pt idx="11">
                  <c:v>Beta Testing</c:v>
                </c:pt>
                <c:pt idx="12">
                  <c:v>Launch</c:v>
                </c:pt>
                <c:pt idx="13">
                  <c:v>Future Planning</c:v>
                </c:pt>
              </c:strCache>
            </c:strRef>
          </c:cat>
          <c:val>
            <c:numRef>
              <c:f>'Project Data'!$D$23:$D$36</c:f>
              <c:numCache>
                <c:formatCode>0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C-4B6A-8929-7641E0610F0E}"/>
            </c:ext>
          </c:extLst>
        </c:ser>
        <c:ser>
          <c:idx val="2"/>
          <c:order val="2"/>
          <c:tx>
            <c:strRef>
              <c:f>'Project Data'!$E$22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'Project Data'!$B$4:$B$17</c:f>
              <c:strCache>
                <c:ptCount val="14"/>
                <c:pt idx="0">
                  <c:v>Kick-off</c:v>
                </c:pt>
                <c:pt idx="1">
                  <c:v>Set Objectives</c:v>
                </c:pt>
                <c:pt idx="2">
                  <c:v>Project Requirements</c:v>
                </c:pt>
                <c:pt idx="3">
                  <c:v>Hardware Requirements</c:v>
                </c:pt>
                <c:pt idx="4">
                  <c:v>Finalize Resource Plan</c:v>
                </c:pt>
                <c:pt idx="5">
                  <c:v>Investor Presentation</c:v>
                </c:pt>
                <c:pt idx="6">
                  <c:v>Staffing</c:v>
                </c:pt>
                <c:pt idx="7">
                  <c:v>Construction</c:v>
                </c:pt>
                <c:pt idx="8">
                  <c:v>Alpha Out</c:v>
                </c:pt>
                <c:pt idx="9">
                  <c:v>Alpha Testing</c:v>
                </c:pt>
                <c:pt idx="10">
                  <c:v>Beta Out</c:v>
                </c:pt>
                <c:pt idx="11">
                  <c:v>Beta Testing</c:v>
                </c:pt>
                <c:pt idx="12">
                  <c:v>Launch</c:v>
                </c:pt>
                <c:pt idx="13">
                  <c:v>Future Planning</c:v>
                </c:pt>
              </c:strCache>
            </c:strRef>
          </c:cat>
          <c:val>
            <c:numRef>
              <c:f>'Project Data'!$E$23:$E$36</c:f>
              <c:numCache>
                <c:formatCode>0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C-4B6A-8929-7641E0610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45540464"/>
        <c:axId val="-145538288"/>
      </c:barChart>
      <c:catAx>
        <c:axId val="-1455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45538288"/>
        <c:crosses val="autoZero"/>
        <c:auto val="1"/>
        <c:lblAlgn val="ctr"/>
        <c:lblOffset val="100"/>
        <c:noMultiLvlLbl val="0"/>
      </c:catAx>
      <c:valAx>
        <c:axId val="-14553828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455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 b="1">
                <a:solidFill>
                  <a:schemeClr val="tx1"/>
                </a:solidFill>
              </a:rPr>
              <a:t>RISK</a:t>
            </a:r>
            <a:r>
              <a:rPr lang="en-US" sz="1200" b="1" baseline="0">
                <a:solidFill>
                  <a:schemeClr val="tx1"/>
                </a:solidFill>
              </a:rPr>
              <a:t>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12-4BD7-B59E-95D6E4FEBAA8}"/>
              </c:ext>
            </c:extLst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12-4BD7-B59E-95D6E4FEBAA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12-4BD7-B59E-95D6E4FEBA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Data'!$C$22:$E$22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'Project Data'!$C$37:$E$37</c:f>
              <c:numCache>
                <c:formatCode>0</c:formatCode>
                <c:ptCount val="3"/>
                <c:pt idx="0">
                  <c:v>52</c:v>
                </c:pt>
                <c:pt idx="1">
                  <c:v>44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12-4BD7-B59E-95D6E4FEB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45548080"/>
        <c:axId val="-184446688"/>
      </c:barChart>
      <c:catAx>
        <c:axId val="-14554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84446688"/>
        <c:crosses val="autoZero"/>
        <c:auto val="1"/>
        <c:lblAlgn val="ctr"/>
        <c:lblOffset val="100"/>
        <c:noMultiLvlLbl val="0"/>
      </c:catAx>
      <c:valAx>
        <c:axId val="-18444668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45548080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OPEN ISSUES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'Project Data'!$B$4:$B$17</c:f>
              <c:strCache>
                <c:ptCount val="14"/>
                <c:pt idx="0">
                  <c:v>Kick-off</c:v>
                </c:pt>
                <c:pt idx="1">
                  <c:v>Set Objectives</c:v>
                </c:pt>
                <c:pt idx="2">
                  <c:v>Project Requirements</c:v>
                </c:pt>
                <c:pt idx="3">
                  <c:v>Hardware Requirements</c:v>
                </c:pt>
                <c:pt idx="4">
                  <c:v>Finalize Resource Plan</c:v>
                </c:pt>
                <c:pt idx="5">
                  <c:v>Investor Presentation</c:v>
                </c:pt>
                <c:pt idx="6">
                  <c:v>Staffing</c:v>
                </c:pt>
                <c:pt idx="7">
                  <c:v>Construction</c:v>
                </c:pt>
                <c:pt idx="8">
                  <c:v>Alpha Out</c:v>
                </c:pt>
                <c:pt idx="9">
                  <c:v>Alpha Testing</c:v>
                </c:pt>
                <c:pt idx="10">
                  <c:v>Beta Out</c:v>
                </c:pt>
                <c:pt idx="11">
                  <c:v>Beta Testing</c:v>
                </c:pt>
                <c:pt idx="12">
                  <c:v>Launch</c:v>
                </c:pt>
                <c:pt idx="13">
                  <c:v>Future Planning</c:v>
                </c:pt>
              </c:strCache>
            </c:strRef>
          </c:cat>
          <c:val>
            <c:numRef>
              <c:f>'Project Data'!$F$23:$F$36</c:f>
              <c:numCache>
                <c:formatCode>0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C-4B69-AF9F-77393066ED78}"/>
            </c:ext>
          </c:extLst>
        </c:ser>
        <c:ser>
          <c:idx val="1"/>
          <c:order val="1"/>
          <c:tx>
            <c:v>REVISIONS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Data'!$B$4:$B$17</c:f>
              <c:strCache>
                <c:ptCount val="14"/>
                <c:pt idx="0">
                  <c:v>Kick-off</c:v>
                </c:pt>
                <c:pt idx="1">
                  <c:v>Set Objectives</c:v>
                </c:pt>
                <c:pt idx="2">
                  <c:v>Project Requirements</c:v>
                </c:pt>
                <c:pt idx="3">
                  <c:v>Hardware Requirements</c:v>
                </c:pt>
                <c:pt idx="4">
                  <c:v>Finalize Resource Plan</c:v>
                </c:pt>
                <c:pt idx="5">
                  <c:v>Investor Presentation</c:v>
                </c:pt>
                <c:pt idx="6">
                  <c:v>Staffing</c:v>
                </c:pt>
                <c:pt idx="7">
                  <c:v>Construction</c:v>
                </c:pt>
                <c:pt idx="8">
                  <c:v>Alpha Out</c:v>
                </c:pt>
                <c:pt idx="9">
                  <c:v>Alpha Testing</c:v>
                </c:pt>
                <c:pt idx="10">
                  <c:v>Beta Out</c:v>
                </c:pt>
                <c:pt idx="11">
                  <c:v>Beta Testing</c:v>
                </c:pt>
                <c:pt idx="12">
                  <c:v>Launch</c:v>
                </c:pt>
                <c:pt idx="13">
                  <c:v>Future Planning</c:v>
                </c:pt>
              </c:strCache>
            </c:strRef>
          </c:cat>
          <c:val>
            <c:numRef>
              <c:f>'Project Data'!$G$23:$G$36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C-4B69-AF9F-77393066ED78}"/>
            </c:ext>
          </c:extLst>
        </c:ser>
        <c:ser>
          <c:idx val="2"/>
          <c:order val="2"/>
          <c:tx>
            <c:v>PENDING ACTIONS</c:v>
          </c:tx>
          <c:spPr>
            <a:solidFill>
              <a:srgbClr val="FFC11D"/>
            </a:solidFill>
            <a:ln>
              <a:noFill/>
            </a:ln>
            <a:effectLst/>
          </c:spPr>
          <c:invertIfNegative val="0"/>
          <c:cat>
            <c:strRef>
              <c:f>'Project Data'!$B$4:$B$17</c:f>
              <c:strCache>
                <c:ptCount val="14"/>
                <c:pt idx="0">
                  <c:v>Kick-off</c:v>
                </c:pt>
                <c:pt idx="1">
                  <c:v>Set Objectives</c:v>
                </c:pt>
                <c:pt idx="2">
                  <c:v>Project Requirements</c:v>
                </c:pt>
                <c:pt idx="3">
                  <c:v>Hardware Requirements</c:v>
                </c:pt>
                <c:pt idx="4">
                  <c:v>Finalize Resource Plan</c:v>
                </c:pt>
                <c:pt idx="5">
                  <c:v>Investor Presentation</c:v>
                </c:pt>
                <c:pt idx="6">
                  <c:v>Staffing</c:v>
                </c:pt>
                <c:pt idx="7">
                  <c:v>Construction</c:v>
                </c:pt>
                <c:pt idx="8">
                  <c:v>Alpha Out</c:v>
                </c:pt>
                <c:pt idx="9">
                  <c:v>Alpha Testing</c:v>
                </c:pt>
                <c:pt idx="10">
                  <c:v>Beta Out</c:v>
                </c:pt>
                <c:pt idx="11">
                  <c:v>Beta Testing</c:v>
                </c:pt>
                <c:pt idx="12">
                  <c:v>Launch</c:v>
                </c:pt>
                <c:pt idx="13">
                  <c:v>Future Planning</c:v>
                </c:pt>
              </c:strCache>
            </c:strRef>
          </c:cat>
          <c:val>
            <c:numRef>
              <c:f>'Project Data'!$H$23:$H$36</c:f>
              <c:numCache>
                <c:formatCode>0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EC-4B69-AF9F-77393066E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321059232"/>
        <c:axId val="-69378608"/>
      </c:barChart>
      <c:catAx>
        <c:axId val="-32105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9378608"/>
        <c:crosses val="autoZero"/>
        <c:auto val="1"/>
        <c:lblAlgn val="ctr"/>
        <c:lblOffset val="100"/>
        <c:noMultiLvlLbl val="0"/>
      </c:catAx>
      <c:valAx>
        <c:axId val="-6937860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3210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 b="1">
                <a:solidFill>
                  <a:schemeClr val="tx1"/>
                </a:solidFill>
              </a:rPr>
              <a:t>ACTION</a:t>
            </a:r>
            <a:r>
              <a:rPr lang="en-US" sz="1200" b="1" baseline="0">
                <a:solidFill>
                  <a:schemeClr val="tx1"/>
                </a:solidFill>
              </a:rPr>
              <a:t>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0188630694201"/>
          <c:y val="0.222382584529875"/>
          <c:w val="0.84044351906067205"/>
          <c:h val="0.643647058823529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3A-41EA-929E-45808F6A5D28}"/>
              </c:ext>
            </c:extLst>
          </c:dPt>
          <c:dPt>
            <c:idx val="1"/>
            <c:invertIfNegative val="0"/>
            <c:bubble3D val="0"/>
            <c:spPr>
              <a:solidFill>
                <a:srgbClr val="ED7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A-41EA-929E-45808F6A5D28}"/>
              </c:ext>
            </c:extLst>
          </c:dPt>
          <c:dPt>
            <c:idx val="2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3A-41EA-929E-45808F6A5D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'Project Data'!$F$21:$H$22</c:f>
              <c:multiLvlStrCache>
                <c:ptCount val="3"/>
                <c:lvl>
                  <c:pt idx="0">
                    <c:v>ISSUES</c:v>
                  </c:pt>
                  <c:pt idx="1">
                    <c:v>REVISIONS</c:v>
                  </c:pt>
                </c:lvl>
                <c:lvl>
                  <c:pt idx="0">
                    <c:v>OPEN</c:v>
                  </c:pt>
                  <c:pt idx="2">
                    <c:v>PENDING ACTIONS</c:v>
                  </c:pt>
                </c:lvl>
              </c:multiLvlStrCache>
            </c:multiLvlStrRef>
          </c:cat>
          <c:val>
            <c:numRef>
              <c:f>'Project Data'!$F$37:$H$37</c:f>
              <c:numCache>
                <c:formatCode>0</c:formatCode>
                <c:ptCount val="3"/>
                <c:pt idx="0">
                  <c:v>18</c:v>
                </c:pt>
                <c:pt idx="1">
                  <c:v>16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A-41EA-929E-45808F6A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69385136"/>
        <c:axId val="-69380784"/>
      </c:barChart>
      <c:catAx>
        <c:axId val="-69385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69380784"/>
        <c:crosses val="autoZero"/>
        <c:auto val="1"/>
        <c:lblAlgn val="ctr"/>
        <c:lblOffset val="100"/>
        <c:noMultiLvlLbl val="0"/>
      </c:catAx>
      <c:valAx>
        <c:axId val="-6938078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9385136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 rot="0" vert="horz"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'Project Data'!$J$3</c:f>
              <c:strCache>
                <c:ptCount val="1"/>
                <c:pt idx="0">
                  <c:v>AMOUNT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11C-47DD-8B2C-6A8CA4F1E0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11C-47DD-8B2C-6A8CA4F1E0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11C-47DD-8B2C-6A8CA4F1E0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11C-47DD-8B2C-6A8CA4F1E0A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11C-47DD-8B2C-6A8CA4F1E0A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11C-47DD-8B2C-6A8CA4F1E0A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11C-47DD-8B2C-6A8CA4F1E0A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11C-47DD-8B2C-6A8CA4F1E0A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 Data'!$I$4:$I$7</c:f>
              <c:strCache>
                <c:ptCount val="4"/>
                <c:pt idx="0">
                  <c:v>COMPLETE</c:v>
                </c:pt>
                <c:pt idx="1">
                  <c:v>OVERDUE</c:v>
                </c:pt>
                <c:pt idx="2">
                  <c:v>IN PROGRESS</c:v>
                </c:pt>
                <c:pt idx="3">
                  <c:v>NOT STARTED</c:v>
                </c:pt>
              </c:strCache>
            </c:strRef>
          </c:cat>
          <c:val>
            <c:numRef>
              <c:f>'Project Data'!$J$4:$J$7</c:f>
              <c:numCache>
                <c:formatCode>0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1C-47DD-8B2C-6A8CA4F1E0A7}"/>
            </c:ext>
          </c:extLst>
        </c:ser>
        <c:ser>
          <c:idx val="1"/>
          <c:order val="1"/>
          <c:tx>
            <c:strRef>
              <c:f>'Project Data'!$K$3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111C-47DD-8B2C-6A8CA4F1E0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111C-47DD-8B2C-6A8CA4F1E0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111C-47DD-8B2C-6A8CA4F1E0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111C-47DD-8B2C-6A8CA4F1E0A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111C-47DD-8B2C-6A8CA4F1E0A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111C-47DD-8B2C-6A8CA4F1E0A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111C-47DD-8B2C-6A8CA4F1E0A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111C-47DD-8B2C-6A8CA4F1E0A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 Data'!$I$4:$I$7</c:f>
              <c:strCache>
                <c:ptCount val="4"/>
                <c:pt idx="0">
                  <c:v>COMPLETE</c:v>
                </c:pt>
                <c:pt idx="1">
                  <c:v>OVERDUE</c:v>
                </c:pt>
                <c:pt idx="2">
                  <c:v>IN PROGRESS</c:v>
                </c:pt>
                <c:pt idx="3">
                  <c:v>NOT STARTED</c:v>
                </c:pt>
              </c:strCache>
            </c:strRef>
          </c:cat>
          <c:val>
            <c:numRef>
              <c:f>'Project Data'!$K$4:$K$7</c:f>
              <c:numCache>
                <c:formatCode>0%</c:formatCode>
                <c:ptCount val="4"/>
                <c:pt idx="0">
                  <c:v>0.2857142857142857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11C-47DD-8B2C-6A8CA4F1E0A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rgbClr val="00B050">
                <a:alpha val="70000"/>
              </a:srgbClr>
            </a:solidFill>
            <a:ln w="9525">
              <a:solidFill>
                <a:srgbClr val="00B050"/>
              </a:solidFill>
            </a:ln>
            <a:effectLst/>
            <a:sp3d contourW="9525">
              <a:contourClr>
                <a:srgbClr val="00B050"/>
              </a:contourClr>
            </a:sp3d>
          </c:spPr>
          <c:dLbls>
            <c:dLbl>
              <c:idx val="0"/>
              <c:layout>
                <c:manualLayout>
                  <c:x val="-9.8911968348170103E-3"/>
                  <c:y val="-0.126614987080102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88-433C-925D-4348CB95C1A5}"/>
                </c:ext>
              </c:extLst>
            </c:dLbl>
            <c:dLbl>
              <c:idx val="1"/>
              <c:layout>
                <c:manualLayout>
                  <c:x val="-3.5608308605341199E-2"/>
                  <c:y val="5.1679586563307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88-433C-925D-4348CB95C1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'Project Data'!$I$12:$J$12</c:f>
              <c:strCache>
                <c:ptCount val="2"/>
                <c:pt idx="0">
                  <c:v>PROJECTED</c:v>
                </c:pt>
                <c:pt idx="1">
                  <c:v>ACTUAL</c:v>
                </c:pt>
              </c:strCache>
            </c:strRef>
          </c:cat>
          <c:val>
            <c:numRef>
              <c:f>'Project Data'!$I$13:$J$13</c:f>
              <c:numCache>
                <c:formatCode>"$"#,##0</c:formatCode>
                <c:ptCount val="2"/>
                <c:pt idx="0">
                  <c:v>1000000</c:v>
                </c:pt>
                <c:pt idx="1">
                  <c:v>880000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8-433C-925D-4348CB95C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00"/>
        <c:axId val="-69382416"/>
        <c:axId val="-69393840"/>
        <c:axId val="0"/>
      </c:area3DChart>
      <c:catAx>
        <c:axId val="-6938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9393840"/>
        <c:crosses val="autoZero"/>
        <c:auto val="1"/>
        <c:lblAlgn val="ctr"/>
        <c:lblOffset val="100"/>
        <c:noMultiLvlLbl val="0"/>
      </c:catAx>
      <c:valAx>
        <c:axId val="-693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938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88900</xdr:rowOff>
    </xdr:from>
    <xdr:to>
      <xdr:col>14</xdr:col>
      <xdr:colOff>977900</xdr:colOff>
      <xdr:row>25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38100</xdr:rowOff>
    </xdr:from>
    <xdr:to>
      <xdr:col>8</xdr:col>
      <xdr:colOff>38100</xdr:colOff>
      <xdr:row>44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76200</xdr:rowOff>
    </xdr:from>
    <xdr:to>
      <xdr:col>15</xdr:col>
      <xdr:colOff>0</xdr:colOff>
      <xdr:row>99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100</xdr:row>
      <xdr:rowOff>63500</xdr:rowOff>
    </xdr:from>
    <xdr:to>
      <xdr:col>14</xdr:col>
      <xdr:colOff>990600</xdr:colOff>
      <xdr:row>110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113</xdr:row>
      <xdr:rowOff>76200</xdr:rowOff>
    </xdr:from>
    <xdr:to>
      <xdr:col>14</xdr:col>
      <xdr:colOff>939800</xdr:colOff>
      <xdr:row>139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140</xdr:row>
      <xdr:rowOff>63500</xdr:rowOff>
    </xdr:from>
    <xdr:to>
      <xdr:col>14</xdr:col>
      <xdr:colOff>965200</xdr:colOff>
      <xdr:row>150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444500</xdr:colOff>
      <xdr:row>26</xdr:row>
      <xdr:rowOff>38100</xdr:rowOff>
    </xdr:from>
    <xdr:to>
      <xdr:col>14</xdr:col>
      <xdr:colOff>965200</xdr:colOff>
      <xdr:row>44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47</xdr:row>
      <xdr:rowOff>38100</xdr:rowOff>
    </xdr:from>
    <xdr:to>
      <xdr:col>15</xdr:col>
      <xdr:colOff>12700</xdr:colOff>
      <xdr:row>71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0.00617</cdr:x>
      <cdr:y>0.25294</cdr:y>
    </cdr:from>
    <cdr:to>
      <cdr:x>0.13719</cdr:x>
      <cdr:y>0.85294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46100"/>
          <a:ext cx="1079500" cy="1295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0.01696</cdr:x>
      <cdr:y>0.25294</cdr:y>
    </cdr:from>
    <cdr:to>
      <cdr:x>0.1187</cdr:x>
      <cdr:y>0.89412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9700" y="546100"/>
          <a:ext cx="838200" cy="138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900">
              <a:latin typeface="Arial" charset="0"/>
              <a:ea typeface="Arial" charset="0"/>
              <a:cs typeface="Arial" charset="0"/>
            </a:rPr>
            <a:t>PENDING</a:t>
          </a:r>
          <a:r>
            <a:rPr lang="en-US" sz="900" baseline="0">
              <a:latin typeface="Arial" charset="0"/>
              <a:ea typeface="Arial" charset="0"/>
              <a:cs typeface="Arial" charset="0"/>
            </a:rPr>
            <a:t> ACTIONS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REVISIONS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OPEN ISSUES</a:t>
          </a:r>
          <a:endParaRPr lang="en-US" sz="900"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0.03041</cdr:y>
    </cdr:from>
    <cdr:to>
      <cdr:x>0.25058</cdr:x>
      <cdr:y>0.09462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14300"/>
          <a:ext cx="1371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TASK STATUS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</sheetPr>
  <dimension ref="A1:P170"/>
  <sheetViews>
    <sheetView showGridLines="0" tabSelected="1" zoomScaleNormal="100" workbookViewId="0">
      <pane ySplit="1" topLeftCell="A56" activePane="bottomLeft" state="frozen"/>
      <selection pane="bottomLeft" sqref="A1:XFD1"/>
    </sheetView>
  </sheetViews>
  <sheetFormatPr defaultColWidth="11.25" defaultRowHeight="15.75" x14ac:dyDescent="0.25"/>
  <cols>
    <col min="1" max="1" width="3" customWidth="1"/>
    <col min="2" max="15" width="13.25" customWidth="1"/>
    <col min="16" max="16" width="3" customWidth="1"/>
  </cols>
  <sheetData>
    <row r="1" spans="1:16" ht="31.9" customHeight="1" x14ac:dyDescent="0.25">
      <c r="A1" s="33"/>
      <c r="B1" s="49" t="s">
        <v>22</v>
      </c>
      <c r="C1" s="49"/>
      <c r="D1" s="49"/>
      <c r="E1" s="49"/>
      <c r="F1" s="49"/>
      <c r="G1" s="49"/>
      <c r="H1" s="49"/>
      <c r="I1" s="49"/>
      <c r="J1" s="49"/>
      <c r="K1" s="35"/>
      <c r="L1" s="35"/>
      <c r="M1" s="33"/>
      <c r="N1" s="33"/>
      <c r="O1" s="33"/>
      <c r="P1" s="33"/>
    </row>
    <row r="2" spans="1:16" ht="24" customHeight="1" x14ac:dyDescent="0.25">
      <c r="A2" s="33"/>
      <c r="B2" s="50" t="s">
        <v>55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33"/>
    </row>
    <row r="3" spans="1:16" ht="9" customHeight="1" x14ac:dyDescent="0.25">
      <c r="A3" s="33"/>
      <c r="B3" s="36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6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6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16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6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6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6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6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6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spans="1:16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</row>
    <row r="16" spans="1:16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  <row r="18" spans="1:16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</row>
    <row r="19" spans="1:16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  <row r="20" spans="1:16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</row>
    <row r="21" spans="1:16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spans="1:16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spans="1:16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</row>
    <row r="25" spans="1:16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</row>
    <row r="27" spans="1:16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</row>
    <row r="28" spans="1:16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16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</row>
    <row r="30" spans="1:16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</row>
    <row r="31" spans="1:16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16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</row>
    <row r="33" spans="1:16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</row>
    <row r="34" spans="1:16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</row>
    <row r="35" spans="1:16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</row>
    <row r="36" spans="1:16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</row>
    <row r="37" spans="1:16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 spans="1:16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</row>
    <row r="40" spans="1:16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</row>
    <row r="41" spans="1:16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</row>
    <row r="45" spans="1:16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</row>
    <row r="46" spans="1:16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</row>
    <row r="47" spans="1:16" ht="24" customHeight="1" x14ac:dyDescent="0.25">
      <c r="A47" s="33"/>
      <c r="B47" s="50" t="s">
        <v>15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33"/>
    </row>
    <row r="48" spans="1:16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</row>
    <row r="49" spans="1:16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</row>
    <row r="50" spans="1:16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</row>
    <row r="51" spans="1:16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</row>
    <row r="52" spans="1:16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</row>
    <row r="53" spans="1:16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</row>
    <row r="54" spans="1:16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</row>
    <row r="55" spans="1:16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</row>
    <row r="56" spans="1:16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</row>
    <row r="57" spans="1:16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</row>
    <row r="58" spans="1:16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1:16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</row>
    <row r="60" spans="1:16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</row>
    <row r="61" spans="1:16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</row>
    <row r="62" spans="1:16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</row>
    <row r="63" spans="1:16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</row>
    <row r="64" spans="1:16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</row>
    <row r="65" spans="1:16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</row>
    <row r="66" spans="1:16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</row>
    <row r="67" spans="1:16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</row>
    <row r="68" spans="1:16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</row>
    <row r="69" spans="1:16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</row>
    <row r="70" spans="1:16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</row>
    <row r="71" spans="1:16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</row>
    <row r="72" spans="1:16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</row>
    <row r="73" spans="1:16" ht="24" customHeight="1" x14ac:dyDescent="0.25">
      <c r="A73" s="33"/>
      <c r="B73" s="50" t="s">
        <v>16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33"/>
    </row>
    <row r="74" spans="1:16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</row>
    <row r="75" spans="1:16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</row>
    <row r="76" spans="1:16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</row>
    <row r="77" spans="1:16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</row>
    <row r="78" spans="1:16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</row>
    <row r="79" spans="1:16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</row>
    <row r="80" spans="1:16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</row>
    <row r="81" spans="1:16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</row>
    <row r="82" spans="1:16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</row>
    <row r="83" spans="1:16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</row>
    <row r="84" spans="1:16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</row>
    <row r="85" spans="1:16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</row>
    <row r="86" spans="1:16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</row>
    <row r="87" spans="1:16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</row>
    <row r="88" spans="1:16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</row>
    <row r="89" spans="1:16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</row>
    <row r="90" spans="1:16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</row>
    <row r="91" spans="1:16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</row>
    <row r="92" spans="1:16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</row>
    <row r="93" spans="1:16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</row>
    <row r="94" spans="1:16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</row>
    <row r="95" spans="1:16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</row>
    <row r="96" spans="1:16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</row>
    <row r="97" spans="1:16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</row>
    <row r="98" spans="1:16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</row>
    <row r="99" spans="1:16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</row>
    <row r="100" spans="1:16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</row>
    <row r="101" spans="1:16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</row>
    <row r="102" spans="1:16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</row>
    <row r="103" spans="1:16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</row>
    <row r="104" spans="1:16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</row>
    <row r="105" spans="1:16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</row>
    <row r="106" spans="1:16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</row>
    <row r="107" spans="1:16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</row>
    <row r="108" spans="1:16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</row>
    <row r="109" spans="1:16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</row>
    <row r="110" spans="1:16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</row>
    <row r="111" spans="1:16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</row>
    <row r="112" spans="1:16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</row>
    <row r="113" spans="1:16" ht="24" customHeight="1" x14ac:dyDescent="0.25">
      <c r="A113" s="33"/>
      <c r="B113" s="50" t="s">
        <v>17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33"/>
    </row>
    <row r="114" spans="1:16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</row>
    <row r="115" spans="1:16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</row>
    <row r="116" spans="1:16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</row>
    <row r="117" spans="1:16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</row>
    <row r="118" spans="1:16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</row>
    <row r="119" spans="1:16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</row>
    <row r="120" spans="1:16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</row>
    <row r="121" spans="1:16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</row>
    <row r="122" spans="1:16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</row>
    <row r="123" spans="1:16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</row>
    <row r="124" spans="1:16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</row>
    <row r="125" spans="1:16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</row>
    <row r="126" spans="1:16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</row>
    <row r="127" spans="1:16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</row>
    <row r="128" spans="1:16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</row>
    <row r="129" spans="1:16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</row>
    <row r="130" spans="1:16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</row>
    <row r="131" spans="1:16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</row>
    <row r="132" spans="1:16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</row>
    <row r="133" spans="1:16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</row>
    <row r="134" spans="1:16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</row>
    <row r="135" spans="1:16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</row>
    <row r="136" spans="1:16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</row>
    <row r="137" spans="1:16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</row>
    <row r="138" spans="1:16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</row>
    <row r="139" spans="1:16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</row>
    <row r="140" spans="1:16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</row>
    <row r="141" spans="1:16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</row>
    <row r="142" spans="1:16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</row>
    <row r="143" spans="1:16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</row>
    <row r="144" spans="1:16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</row>
    <row r="145" spans="1:16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</row>
    <row r="146" spans="1:16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</row>
    <row r="147" spans="1:16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</row>
    <row r="148" spans="1:16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</row>
    <row r="149" spans="1:16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</row>
    <row r="150" spans="1:16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</row>
    <row r="151" spans="1:16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</row>
    <row r="152" spans="1:16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</row>
    <row r="153" spans="1:16" ht="24" customHeight="1" x14ac:dyDescent="0.25">
      <c r="A153" s="33"/>
      <c r="B153" s="50" t="s">
        <v>18</v>
      </c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33"/>
    </row>
    <row r="154" spans="1:16" s="15" customFormat="1" ht="7.15" customHeight="1" x14ac:dyDescent="0.25">
      <c r="A154" s="33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3"/>
      <c r="M154" s="33"/>
      <c r="N154" s="33"/>
      <c r="O154" s="33"/>
      <c r="P154" s="33"/>
    </row>
    <row r="155" spans="1:16" ht="18" customHeight="1" x14ac:dyDescent="0.25">
      <c r="A155" s="33"/>
      <c r="B155" s="48" t="s">
        <v>24</v>
      </c>
      <c r="C155" s="48"/>
      <c r="D155" s="48"/>
      <c r="E155" s="40" t="s">
        <v>56</v>
      </c>
      <c r="F155" s="40" t="s">
        <v>19</v>
      </c>
      <c r="G155" s="40" t="s">
        <v>11</v>
      </c>
      <c r="H155" s="40" t="s">
        <v>20</v>
      </c>
      <c r="I155" s="40" t="s">
        <v>0</v>
      </c>
      <c r="J155" s="40" t="s">
        <v>5</v>
      </c>
      <c r="K155" s="48" t="s">
        <v>21</v>
      </c>
      <c r="L155" s="48"/>
      <c r="M155" s="48"/>
      <c r="N155" s="48"/>
      <c r="O155" s="48"/>
      <c r="P155" s="33"/>
    </row>
    <row r="156" spans="1:16" ht="18" customHeight="1" x14ac:dyDescent="0.25">
      <c r="A156" s="33"/>
      <c r="B156" s="46" t="s">
        <v>25</v>
      </c>
      <c r="C156" s="46"/>
      <c r="D156" s="46"/>
      <c r="E156" s="37" t="s">
        <v>38</v>
      </c>
      <c r="F156" s="38"/>
      <c r="G156" s="39"/>
      <c r="H156" s="39"/>
      <c r="I156" s="39"/>
      <c r="J156" s="39"/>
      <c r="K156" s="44"/>
      <c r="L156" s="44"/>
      <c r="M156" s="44"/>
      <c r="N156" s="44"/>
      <c r="O156" s="44"/>
      <c r="P156" s="33"/>
    </row>
    <row r="157" spans="1:16" ht="18" customHeight="1" x14ac:dyDescent="0.25">
      <c r="A157" s="33"/>
      <c r="B157" s="47" t="s">
        <v>26</v>
      </c>
      <c r="C157" s="47"/>
      <c r="D157" s="47"/>
      <c r="E157" s="41" t="s">
        <v>39</v>
      </c>
      <c r="F157" s="42"/>
      <c r="G157" s="43"/>
      <c r="H157" s="43"/>
      <c r="I157" s="43"/>
      <c r="J157" s="43"/>
      <c r="K157" s="45"/>
      <c r="L157" s="45"/>
      <c r="M157" s="45"/>
      <c r="N157" s="45"/>
      <c r="O157" s="45"/>
      <c r="P157" s="33"/>
    </row>
    <row r="158" spans="1:16" ht="18" customHeight="1" x14ac:dyDescent="0.25">
      <c r="A158" s="33"/>
      <c r="B158" s="46" t="s">
        <v>27</v>
      </c>
      <c r="C158" s="46"/>
      <c r="D158" s="46"/>
      <c r="E158" s="37" t="s">
        <v>40</v>
      </c>
      <c r="F158" s="38"/>
      <c r="G158" s="39"/>
      <c r="H158" s="39"/>
      <c r="I158" s="39"/>
      <c r="J158" s="39"/>
      <c r="K158" s="44"/>
      <c r="L158" s="44"/>
      <c r="M158" s="44"/>
      <c r="N158" s="44"/>
      <c r="O158" s="44"/>
      <c r="P158" s="33"/>
    </row>
    <row r="159" spans="1:16" ht="18" customHeight="1" x14ac:dyDescent="0.25">
      <c r="A159" s="33"/>
      <c r="B159" s="47" t="s">
        <v>28</v>
      </c>
      <c r="C159" s="47"/>
      <c r="D159" s="47"/>
      <c r="E159" s="41" t="s">
        <v>41</v>
      </c>
      <c r="F159" s="42"/>
      <c r="G159" s="43"/>
      <c r="H159" s="43"/>
      <c r="I159" s="43"/>
      <c r="J159" s="43"/>
      <c r="K159" s="45"/>
      <c r="L159" s="45"/>
      <c r="M159" s="45"/>
      <c r="N159" s="45"/>
      <c r="O159" s="45"/>
      <c r="P159" s="33"/>
    </row>
    <row r="160" spans="1:16" ht="18" customHeight="1" x14ac:dyDescent="0.25">
      <c r="A160" s="33"/>
      <c r="B160" s="46" t="s">
        <v>29</v>
      </c>
      <c r="C160" s="46"/>
      <c r="D160" s="46"/>
      <c r="E160" s="37" t="s">
        <v>38</v>
      </c>
      <c r="F160" s="38"/>
      <c r="G160" s="39"/>
      <c r="H160" s="39"/>
      <c r="I160" s="39"/>
      <c r="J160" s="39"/>
      <c r="K160" s="44"/>
      <c r="L160" s="44"/>
      <c r="M160" s="44"/>
      <c r="N160" s="44"/>
      <c r="O160" s="44"/>
      <c r="P160" s="33"/>
    </row>
    <row r="161" spans="1:16" ht="18" customHeight="1" x14ac:dyDescent="0.25">
      <c r="A161" s="33"/>
      <c r="B161" s="47" t="s">
        <v>35</v>
      </c>
      <c r="C161" s="47"/>
      <c r="D161" s="47"/>
      <c r="E161" s="41" t="s">
        <v>39</v>
      </c>
      <c r="F161" s="42"/>
      <c r="G161" s="43"/>
      <c r="H161" s="43"/>
      <c r="I161" s="43"/>
      <c r="J161" s="43"/>
      <c r="K161" s="45"/>
      <c r="L161" s="45"/>
      <c r="M161" s="45"/>
      <c r="N161" s="45"/>
      <c r="O161" s="45"/>
      <c r="P161" s="33"/>
    </row>
    <row r="162" spans="1:16" ht="18" customHeight="1" x14ac:dyDescent="0.25">
      <c r="A162" s="33"/>
      <c r="B162" s="46" t="s">
        <v>30</v>
      </c>
      <c r="C162" s="46"/>
      <c r="D162" s="46"/>
      <c r="E162" s="37" t="s">
        <v>40</v>
      </c>
      <c r="F162" s="38"/>
      <c r="G162" s="39"/>
      <c r="H162" s="39"/>
      <c r="I162" s="39"/>
      <c r="J162" s="39"/>
      <c r="K162" s="44"/>
      <c r="L162" s="44"/>
      <c r="M162" s="44"/>
      <c r="N162" s="44"/>
      <c r="O162" s="44"/>
      <c r="P162" s="33"/>
    </row>
    <row r="163" spans="1:16" ht="18" customHeight="1" x14ac:dyDescent="0.25">
      <c r="A163" s="33"/>
      <c r="B163" s="47" t="s">
        <v>54</v>
      </c>
      <c r="C163" s="47"/>
      <c r="D163" s="47"/>
      <c r="E163" s="41" t="s">
        <v>41</v>
      </c>
      <c r="F163" s="42"/>
      <c r="G163" s="43"/>
      <c r="H163" s="43"/>
      <c r="I163" s="43"/>
      <c r="J163" s="43"/>
      <c r="K163" s="45"/>
      <c r="L163" s="45"/>
      <c r="M163" s="45"/>
      <c r="N163" s="45"/>
      <c r="O163" s="45"/>
      <c r="P163" s="33"/>
    </row>
    <row r="164" spans="1:16" ht="18" customHeight="1" x14ac:dyDescent="0.25">
      <c r="A164" s="33"/>
      <c r="B164" s="46" t="s">
        <v>31</v>
      </c>
      <c r="C164" s="46"/>
      <c r="D164" s="46"/>
      <c r="E164" s="37" t="s">
        <v>42</v>
      </c>
      <c r="F164" s="38"/>
      <c r="G164" s="39"/>
      <c r="H164" s="39"/>
      <c r="I164" s="39"/>
      <c r="J164" s="39"/>
      <c r="K164" s="44"/>
      <c r="L164" s="44"/>
      <c r="M164" s="44"/>
      <c r="N164" s="44"/>
      <c r="O164" s="44"/>
      <c r="P164" s="33"/>
    </row>
    <row r="165" spans="1:16" ht="18" customHeight="1" x14ac:dyDescent="0.25">
      <c r="A165" s="33"/>
      <c r="B165" s="47" t="s">
        <v>33</v>
      </c>
      <c r="C165" s="47"/>
      <c r="D165" s="47"/>
      <c r="E165" s="41" t="s">
        <v>43</v>
      </c>
      <c r="F165" s="42"/>
      <c r="G165" s="43"/>
      <c r="H165" s="43"/>
      <c r="I165" s="43"/>
      <c r="J165" s="43"/>
      <c r="K165" s="45"/>
      <c r="L165" s="45"/>
      <c r="M165" s="45"/>
      <c r="N165" s="45"/>
      <c r="O165" s="45"/>
      <c r="P165" s="33"/>
    </row>
    <row r="166" spans="1:16" ht="18" customHeight="1" x14ac:dyDescent="0.25">
      <c r="A166" s="33"/>
      <c r="B166" s="46" t="s">
        <v>32</v>
      </c>
      <c r="C166" s="46"/>
      <c r="D166" s="46"/>
      <c r="E166" s="37" t="s">
        <v>42</v>
      </c>
      <c r="F166" s="38"/>
      <c r="G166" s="39"/>
      <c r="H166" s="39"/>
      <c r="I166" s="39"/>
      <c r="J166" s="39"/>
      <c r="K166" s="44"/>
      <c r="L166" s="44"/>
      <c r="M166" s="44"/>
      <c r="N166" s="44"/>
      <c r="O166" s="44"/>
      <c r="P166" s="33"/>
    </row>
    <row r="167" spans="1:16" ht="18" customHeight="1" x14ac:dyDescent="0.25">
      <c r="A167" s="33"/>
      <c r="B167" s="47" t="s">
        <v>34</v>
      </c>
      <c r="C167" s="47"/>
      <c r="D167" s="47"/>
      <c r="E167" s="41" t="s">
        <v>43</v>
      </c>
      <c r="F167" s="42"/>
      <c r="G167" s="43"/>
      <c r="H167" s="43"/>
      <c r="I167" s="43"/>
      <c r="J167" s="43"/>
      <c r="K167" s="45"/>
      <c r="L167" s="45"/>
      <c r="M167" s="45"/>
      <c r="N167" s="45"/>
      <c r="O167" s="45"/>
      <c r="P167" s="33"/>
    </row>
    <row r="168" spans="1:16" ht="18" customHeight="1" x14ac:dyDescent="0.25">
      <c r="A168" s="33"/>
      <c r="B168" s="46" t="s">
        <v>36</v>
      </c>
      <c r="C168" s="46"/>
      <c r="D168" s="46"/>
      <c r="E168" s="37" t="s">
        <v>42</v>
      </c>
      <c r="F168" s="38"/>
      <c r="G168" s="39"/>
      <c r="H168" s="39"/>
      <c r="I168" s="39"/>
      <c r="J168" s="39"/>
      <c r="K168" s="44"/>
      <c r="L168" s="44"/>
      <c r="M168" s="44"/>
      <c r="N168" s="44"/>
      <c r="O168" s="44"/>
      <c r="P168" s="33"/>
    </row>
    <row r="169" spans="1:16" ht="18" customHeight="1" x14ac:dyDescent="0.25">
      <c r="A169" s="33"/>
      <c r="B169" s="47" t="s">
        <v>37</v>
      </c>
      <c r="C169" s="47"/>
      <c r="D169" s="47"/>
      <c r="E169" s="41" t="s">
        <v>38</v>
      </c>
      <c r="F169" s="42"/>
      <c r="G169" s="43"/>
      <c r="H169" s="43"/>
      <c r="I169" s="43"/>
      <c r="J169" s="43"/>
      <c r="K169" s="45"/>
      <c r="L169" s="45"/>
      <c r="M169" s="45"/>
      <c r="N169" s="45"/>
      <c r="O169" s="45"/>
      <c r="P169" s="33"/>
    </row>
    <row r="170" spans="1:16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</row>
  </sheetData>
  <mergeCells count="36">
    <mergeCell ref="B155:D155"/>
    <mergeCell ref="B1:J1"/>
    <mergeCell ref="B2:O2"/>
    <mergeCell ref="B47:O47"/>
    <mergeCell ref="B73:O73"/>
    <mergeCell ref="B153:O153"/>
    <mergeCell ref="B113:O113"/>
    <mergeCell ref="K155:O155"/>
    <mergeCell ref="B156:D156"/>
    <mergeCell ref="B157:D157"/>
    <mergeCell ref="B158:D158"/>
    <mergeCell ref="B159:D159"/>
    <mergeCell ref="B169:D169"/>
    <mergeCell ref="B165:D165"/>
    <mergeCell ref="B166:D166"/>
    <mergeCell ref="B167:D167"/>
    <mergeCell ref="B168:D168"/>
    <mergeCell ref="B160:D160"/>
    <mergeCell ref="B161:D161"/>
    <mergeCell ref="B162:D162"/>
    <mergeCell ref="B163:D163"/>
    <mergeCell ref="B164:D164"/>
    <mergeCell ref="K156:O156"/>
    <mergeCell ref="K157:O157"/>
    <mergeCell ref="K158:O158"/>
    <mergeCell ref="K159:O159"/>
    <mergeCell ref="K160:O160"/>
    <mergeCell ref="K166:O166"/>
    <mergeCell ref="K167:O167"/>
    <mergeCell ref="K168:O168"/>
    <mergeCell ref="K169:O169"/>
    <mergeCell ref="K161:O161"/>
    <mergeCell ref="K162:O162"/>
    <mergeCell ref="K163:O163"/>
    <mergeCell ref="K164:O164"/>
    <mergeCell ref="K165:O165"/>
  </mergeCells>
  <pageMargins left="0.7" right="0.7" top="0.75" bottom="0.75" header="0.3" footer="0.3"/>
  <pageSetup scale="44" orientation="landscape" horizontalDpi="0" verticalDpi="0" r:id="rId1"/>
  <rowBreaks count="1" manualBreakCount="1">
    <brk id="71" max="16383" man="1"/>
  </rowBreaks>
  <colBreaks count="1" manualBreakCount="1">
    <brk id="1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U77"/>
  <sheetViews>
    <sheetView showGridLines="0" topLeftCell="A49" workbookViewId="0">
      <selection activeCell="L2" activeCellId="1" sqref="A1:A1048576 B1:L1048576"/>
    </sheetView>
  </sheetViews>
  <sheetFormatPr defaultColWidth="11.25" defaultRowHeight="15.75" x14ac:dyDescent="0.25"/>
  <cols>
    <col min="1" max="1" width="3" customWidth="1"/>
    <col min="2" max="2" width="27.25" customWidth="1"/>
    <col min="3" max="11" width="13.25" customWidth="1"/>
    <col min="12" max="12" width="3" customWidth="1"/>
  </cols>
  <sheetData>
    <row r="1" spans="2:21" ht="31.9" customHeight="1" x14ac:dyDescent="0.25">
      <c r="B1" s="51" t="s">
        <v>52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1"/>
      <c r="N1" s="1"/>
      <c r="O1" s="1"/>
      <c r="P1" s="1"/>
      <c r="Q1" s="1"/>
      <c r="R1" s="1"/>
      <c r="S1" s="1"/>
      <c r="T1" s="1"/>
      <c r="U1" s="1"/>
    </row>
    <row r="2" spans="2:21" ht="36" customHeight="1" x14ac:dyDescent="0.25">
      <c r="B2" s="64" t="s">
        <v>23</v>
      </c>
      <c r="C2" s="64"/>
      <c r="D2" s="64"/>
      <c r="E2" s="64"/>
      <c r="F2" s="64"/>
      <c r="G2" s="64"/>
      <c r="H2" s="16"/>
      <c r="I2" s="52" t="s">
        <v>49</v>
      </c>
      <c r="J2" s="52"/>
      <c r="K2" s="52"/>
      <c r="R2" s="1"/>
      <c r="S2" s="1"/>
      <c r="T2" s="1"/>
      <c r="U2" s="1"/>
    </row>
    <row r="3" spans="2:21" x14ac:dyDescent="0.25">
      <c r="B3" s="27" t="s">
        <v>24</v>
      </c>
      <c r="C3" s="27" t="s">
        <v>56</v>
      </c>
      <c r="D3" s="2" t="s">
        <v>8</v>
      </c>
      <c r="E3" s="2" t="s">
        <v>9</v>
      </c>
      <c r="F3" s="2" t="s">
        <v>10</v>
      </c>
      <c r="G3" s="17" t="s">
        <v>44</v>
      </c>
      <c r="I3" s="21" t="s">
        <v>44</v>
      </c>
      <c r="J3" s="21" t="s">
        <v>50</v>
      </c>
      <c r="K3" s="21" t="s">
        <v>51</v>
      </c>
      <c r="Q3" s="1"/>
      <c r="R3" s="1"/>
      <c r="S3" s="1"/>
      <c r="T3" s="1"/>
    </row>
    <row r="4" spans="2:21" x14ac:dyDescent="0.25">
      <c r="B4" s="18" t="s">
        <v>25</v>
      </c>
      <c r="C4" s="18" t="s">
        <v>38</v>
      </c>
      <c r="D4" s="25">
        <v>42495</v>
      </c>
      <c r="E4" s="25">
        <v>42496</v>
      </c>
      <c r="F4" s="6">
        <f>E4-D4</f>
        <v>1</v>
      </c>
      <c r="G4" s="28" t="s">
        <v>45</v>
      </c>
      <c r="I4" s="28" t="s">
        <v>45</v>
      </c>
      <c r="J4" s="8">
        <v>4</v>
      </c>
      <c r="K4" s="22">
        <f>J4/SUM(J4:J7)</f>
        <v>0.2857142857142857</v>
      </c>
      <c r="Q4" s="1"/>
      <c r="R4" s="1"/>
      <c r="S4" s="1"/>
      <c r="T4" s="1"/>
    </row>
    <row r="5" spans="2:21" x14ac:dyDescent="0.25">
      <c r="B5" s="19" t="s">
        <v>26</v>
      </c>
      <c r="C5" s="19" t="s">
        <v>39</v>
      </c>
      <c r="D5" s="26">
        <v>42497</v>
      </c>
      <c r="E5" s="26">
        <v>42502</v>
      </c>
      <c r="F5" s="7">
        <f t="shared" ref="F5:F17" si="0">E5-D5</f>
        <v>5</v>
      </c>
      <c r="G5" s="28" t="s">
        <v>45</v>
      </c>
      <c r="I5" s="29" t="s">
        <v>46</v>
      </c>
      <c r="J5" s="8">
        <v>2</v>
      </c>
      <c r="K5" s="22">
        <f>J5/SUM(J4:J7)</f>
        <v>0.14285714285714285</v>
      </c>
      <c r="Q5" s="1"/>
      <c r="R5" s="1"/>
      <c r="S5" s="1"/>
      <c r="T5" s="1"/>
    </row>
    <row r="6" spans="2:21" x14ac:dyDescent="0.25">
      <c r="B6" s="18" t="s">
        <v>27</v>
      </c>
      <c r="C6" s="18" t="s">
        <v>40</v>
      </c>
      <c r="D6" s="25">
        <v>42503</v>
      </c>
      <c r="E6" s="25">
        <v>42510</v>
      </c>
      <c r="F6" s="6">
        <f t="shared" si="0"/>
        <v>7</v>
      </c>
      <c r="G6" s="28" t="s">
        <v>45</v>
      </c>
      <c r="I6" s="30" t="s">
        <v>47</v>
      </c>
      <c r="J6" s="20">
        <v>2</v>
      </c>
      <c r="K6" s="23">
        <f>J6/SUM(J4:J7)</f>
        <v>0.14285714285714285</v>
      </c>
      <c r="Q6" s="1"/>
      <c r="R6" s="1"/>
      <c r="S6" s="1"/>
      <c r="T6" s="1"/>
    </row>
    <row r="7" spans="2:21" x14ac:dyDescent="0.25">
      <c r="B7" s="19" t="s">
        <v>28</v>
      </c>
      <c r="C7" s="19" t="s">
        <v>41</v>
      </c>
      <c r="D7" s="26">
        <v>42507</v>
      </c>
      <c r="E7" s="26">
        <v>42512</v>
      </c>
      <c r="F7" s="7">
        <f t="shared" si="0"/>
        <v>5</v>
      </c>
      <c r="G7" s="28" t="s">
        <v>45</v>
      </c>
      <c r="I7" s="31" t="s">
        <v>48</v>
      </c>
      <c r="J7" s="8">
        <v>6</v>
      </c>
      <c r="K7" s="22">
        <f>J7/SUM(J4:J7)</f>
        <v>0.42857142857142855</v>
      </c>
      <c r="Q7" s="1"/>
      <c r="R7" s="1"/>
      <c r="S7" s="1"/>
      <c r="T7" s="1"/>
    </row>
    <row r="8" spans="2:21" x14ac:dyDescent="0.25">
      <c r="B8" s="18" t="s">
        <v>29</v>
      </c>
      <c r="C8" s="18" t="s">
        <v>38</v>
      </c>
      <c r="D8" s="25">
        <v>42513</v>
      </c>
      <c r="E8" s="25">
        <v>42517</v>
      </c>
      <c r="F8" s="6">
        <f t="shared" si="0"/>
        <v>4</v>
      </c>
      <c r="G8" s="29" t="s">
        <v>46</v>
      </c>
      <c r="K8" s="24"/>
      <c r="Q8" s="1"/>
      <c r="R8" s="1"/>
      <c r="S8" s="1"/>
      <c r="T8" s="1"/>
    </row>
    <row r="9" spans="2:21" x14ac:dyDescent="0.25">
      <c r="B9" s="19" t="s">
        <v>35</v>
      </c>
      <c r="C9" s="19" t="s">
        <v>39</v>
      </c>
      <c r="D9" s="26">
        <v>42525</v>
      </c>
      <c r="E9" s="26">
        <v>42526</v>
      </c>
      <c r="F9" s="7">
        <f t="shared" si="0"/>
        <v>1</v>
      </c>
      <c r="G9" s="29" t="s">
        <v>46</v>
      </c>
      <c r="Q9" s="1"/>
      <c r="R9" s="1"/>
      <c r="S9" s="1"/>
      <c r="T9" s="1"/>
    </row>
    <row r="10" spans="2:21" x14ac:dyDescent="0.25">
      <c r="B10" s="18" t="s">
        <v>30</v>
      </c>
      <c r="C10" s="18" t="s">
        <v>40</v>
      </c>
      <c r="D10" s="25">
        <v>42522</v>
      </c>
      <c r="E10" s="25">
        <v>42526</v>
      </c>
      <c r="F10" s="6">
        <f t="shared" si="0"/>
        <v>4</v>
      </c>
      <c r="G10" s="30" t="s">
        <v>47</v>
      </c>
      <c r="I10" s="53" t="s">
        <v>11</v>
      </c>
      <c r="J10" s="53"/>
      <c r="K10" s="53"/>
      <c r="Q10" s="1"/>
      <c r="R10" s="1"/>
      <c r="S10" s="1"/>
      <c r="T10" s="1"/>
    </row>
    <row r="11" spans="2:21" x14ac:dyDescent="0.25">
      <c r="B11" s="19" t="s">
        <v>54</v>
      </c>
      <c r="C11" s="19" t="s">
        <v>41</v>
      </c>
      <c r="D11" s="26">
        <v>42527</v>
      </c>
      <c r="E11" s="26">
        <v>42548</v>
      </c>
      <c r="F11" s="7">
        <f t="shared" si="0"/>
        <v>21</v>
      </c>
      <c r="G11" s="30" t="s">
        <v>47</v>
      </c>
      <c r="I11" s="53"/>
      <c r="J11" s="53"/>
      <c r="K11" s="53"/>
      <c r="Q11" s="1"/>
      <c r="R11" s="1"/>
      <c r="S11" s="1"/>
      <c r="T11" s="1"/>
    </row>
    <row r="12" spans="2:21" x14ac:dyDescent="0.25">
      <c r="B12" s="18" t="s">
        <v>31</v>
      </c>
      <c r="C12" s="18" t="s">
        <v>42</v>
      </c>
      <c r="D12" s="25">
        <v>42549</v>
      </c>
      <c r="E12" s="25">
        <v>42550</v>
      </c>
      <c r="F12" s="6">
        <f t="shared" si="0"/>
        <v>1</v>
      </c>
      <c r="G12" s="31" t="s">
        <v>48</v>
      </c>
      <c r="I12" s="3" t="s">
        <v>12</v>
      </c>
      <c r="J12" s="3" t="s">
        <v>13</v>
      </c>
      <c r="K12" s="3" t="s">
        <v>14</v>
      </c>
      <c r="Q12" s="1"/>
      <c r="R12" s="1"/>
      <c r="S12" s="1"/>
      <c r="T12" s="1"/>
    </row>
    <row r="13" spans="2:21" x14ac:dyDescent="0.25">
      <c r="B13" s="19" t="s">
        <v>33</v>
      </c>
      <c r="C13" s="19" t="s">
        <v>43</v>
      </c>
      <c r="D13" s="26">
        <v>42550</v>
      </c>
      <c r="E13" s="26">
        <v>42566</v>
      </c>
      <c r="F13" s="7">
        <f t="shared" si="0"/>
        <v>16</v>
      </c>
      <c r="G13" s="31" t="s">
        <v>48</v>
      </c>
      <c r="I13" s="32">
        <v>1000000</v>
      </c>
      <c r="J13" s="32">
        <v>880000</v>
      </c>
      <c r="K13" s="32">
        <f>(I13-J13)</f>
        <v>120000</v>
      </c>
      <c r="Q13" s="1"/>
      <c r="R13" s="1"/>
      <c r="S13" s="1"/>
      <c r="T13" s="1"/>
    </row>
    <row r="14" spans="2:21" x14ac:dyDescent="0.25">
      <c r="B14" s="18" t="s">
        <v>32</v>
      </c>
      <c r="C14" s="18" t="s">
        <v>42</v>
      </c>
      <c r="D14" s="25">
        <v>42567</v>
      </c>
      <c r="E14" s="25">
        <v>42568</v>
      </c>
      <c r="F14" s="6">
        <f t="shared" si="0"/>
        <v>1</v>
      </c>
      <c r="G14" s="31" t="s">
        <v>48</v>
      </c>
      <c r="Q14" s="1"/>
      <c r="R14" s="1"/>
      <c r="S14" s="1"/>
      <c r="T14" s="1"/>
    </row>
    <row r="15" spans="2:21" x14ac:dyDescent="0.25">
      <c r="B15" s="19" t="s">
        <v>34</v>
      </c>
      <c r="C15" s="19" t="s">
        <v>43</v>
      </c>
      <c r="D15" s="26">
        <v>42568</v>
      </c>
      <c r="E15" s="26">
        <v>42581</v>
      </c>
      <c r="F15" s="7">
        <f t="shared" si="0"/>
        <v>13</v>
      </c>
      <c r="G15" s="31" t="s">
        <v>48</v>
      </c>
      <c r="Q15" s="1"/>
      <c r="R15" s="1"/>
      <c r="S15" s="1"/>
      <c r="T15" s="1"/>
    </row>
    <row r="16" spans="2:21" x14ac:dyDescent="0.25">
      <c r="B16" s="18" t="s">
        <v>36</v>
      </c>
      <c r="C16" s="18" t="s">
        <v>42</v>
      </c>
      <c r="D16" s="25">
        <v>42583</v>
      </c>
      <c r="E16" s="25">
        <v>42584</v>
      </c>
      <c r="F16" s="6">
        <f t="shared" si="0"/>
        <v>1</v>
      </c>
      <c r="G16" s="31" t="s">
        <v>48</v>
      </c>
      <c r="Q16" s="1"/>
      <c r="R16" s="1"/>
      <c r="S16" s="1"/>
      <c r="T16" s="1"/>
    </row>
    <row r="17" spans="2:21" x14ac:dyDescent="0.25">
      <c r="B17" s="19" t="s">
        <v>37</v>
      </c>
      <c r="C17" s="19" t="s">
        <v>38</v>
      </c>
      <c r="D17" s="26">
        <v>42584</v>
      </c>
      <c r="E17" s="26">
        <v>42586</v>
      </c>
      <c r="F17" s="7">
        <f t="shared" si="0"/>
        <v>2</v>
      </c>
      <c r="G17" s="31" t="s">
        <v>48</v>
      </c>
      <c r="Q17" s="1"/>
      <c r="R17" s="1"/>
      <c r="S17" s="1"/>
      <c r="T17" s="1"/>
    </row>
    <row r="18" spans="2:21" ht="16.149999999999999" customHeight="1" x14ac:dyDescent="0.25">
      <c r="C18" s="1"/>
      <c r="D18" s="1"/>
      <c r="E18" s="1"/>
      <c r="F18" s="1"/>
      <c r="G18" s="1"/>
      <c r="R18" s="1"/>
      <c r="S18" s="1"/>
      <c r="T18" s="1"/>
      <c r="U18" s="1"/>
    </row>
    <row r="19" spans="2:21" ht="16.149999999999999" customHeight="1" x14ac:dyDescent="0.25">
      <c r="C19" s="1"/>
      <c r="D19" s="1"/>
      <c r="E19" s="1"/>
      <c r="F19" s="1"/>
      <c r="G19" s="1"/>
      <c r="R19" s="1"/>
      <c r="S19" s="1"/>
      <c r="T19" s="1"/>
      <c r="U19" s="1"/>
    </row>
    <row r="20" spans="2:21" ht="36" customHeight="1" x14ac:dyDescent="0.25">
      <c r="B20" s="54" t="s">
        <v>53</v>
      </c>
      <c r="C20" s="54"/>
      <c r="D20" s="54"/>
      <c r="E20" s="54"/>
      <c r="F20" s="54"/>
      <c r="G20" s="54"/>
      <c r="H20" s="54"/>
      <c r="R20" s="1"/>
      <c r="S20" s="1"/>
      <c r="T20" s="1"/>
      <c r="U20" s="1"/>
    </row>
    <row r="21" spans="2:21" ht="16.149999999999999" customHeight="1" x14ac:dyDescent="0.25">
      <c r="B21" s="62" t="s">
        <v>24</v>
      </c>
      <c r="C21" s="55" t="s">
        <v>0</v>
      </c>
      <c r="D21" s="56"/>
      <c r="E21" s="57"/>
      <c r="F21" s="58" t="s">
        <v>4</v>
      </c>
      <c r="G21" s="59"/>
      <c r="H21" s="60" t="s">
        <v>7</v>
      </c>
      <c r="I21" s="1"/>
      <c r="J21" s="1"/>
      <c r="K21" s="1"/>
      <c r="L21" s="1"/>
      <c r="M21" s="1"/>
      <c r="N21" s="1"/>
      <c r="O21" s="1"/>
      <c r="P21" s="1"/>
    </row>
    <row r="22" spans="2:21" ht="16.149999999999999" customHeight="1" x14ac:dyDescent="0.25">
      <c r="B22" s="63"/>
      <c r="C22" s="4" t="s">
        <v>1</v>
      </c>
      <c r="D22" s="4" t="s">
        <v>2</v>
      </c>
      <c r="E22" s="4" t="s">
        <v>3</v>
      </c>
      <c r="F22" s="5" t="s">
        <v>5</v>
      </c>
      <c r="G22" s="5" t="s">
        <v>6</v>
      </c>
      <c r="H22" s="61"/>
      <c r="I22" s="1"/>
      <c r="J22" s="1"/>
      <c r="K22" s="1"/>
      <c r="L22" s="1"/>
      <c r="M22" s="1"/>
      <c r="N22" s="1"/>
      <c r="O22" s="1"/>
      <c r="P22" s="1"/>
    </row>
    <row r="23" spans="2:21" x14ac:dyDescent="0.25">
      <c r="B23" s="18" t="s">
        <v>25</v>
      </c>
      <c r="C23" s="8">
        <v>1</v>
      </c>
      <c r="D23" s="8">
        <v>0</v>
      </c>
      <c r="E23" s="8">
        <v>4</v>
      </c>
      <c r="F23" s="8">
        <v>2</v>
      </c>
      <c r="G23" s="8">
        <v>0</v>
      </c>
      <c r="H23" s="8">
        <v>4</v>
      </c>
      <c r="I23" s="1"/>
      <c r="J23" s="1"/>
      <c r="K23" s="1"/>
      <c r="L23" s="1"/>
      <c r="M23" s="1"/>
      <c r="N23" s="1"/>
      <c r="O23" s="1"/>
      <c r="P23" s="1"/>
    </row>
    <row r="24" spans="2:21" x14ac:dyDescent="0.25">
      <c r="B24" s="19" t="s">
        <v>26</v>
      </c>
      <c r="C24" s="9">
        <v>2</v>
      </c>
      <c r="D24" s="9">
        <v>3</v>
      </c>
      <c r="E24" s="9">
        <v>5</v>
      </c>
      <c r="F24" s="10">
        <v>1</v>
      </c>
      <c r="G24" s="10">
        <v>2</v>
      </c>
      <c r="H24" s="11">
        <v>3</v>
      </c>
      <c r="I24" s="1"/>
      <c r="J24" s="1"/>
      <c r="K24" s="1"/>
      <c r="L24" s="1"/>
      <c r="M24" s="1"/>
      <c r="N24" s="1"/>
      <c r="O24" s="1"/>
      <c r="P24" s="1"/>
    </row>
    <row r="25" spans="2:21" x14ac:dyDescent="0.25">
      <c r="B25" s="18" t="s">
        <v>27</v>
      </c>
      <c r="C25" s="8">
        <v>3</v>
      </c>
      <c r="D25" s="8">
        <v>4</v>
      </c>
      <c r="E25" s="8">
        <v>3</v>
      </c>
      <c r="F25" s="8">
        <v>2</v>
      </c>
      <c r="G25" s="8">
        <v>1</v>
      </c>
      <c r="H25" s="8">
        <v>2</v>
      </c>
      <c r="I25" s="1"/>
      <c r="J25" s="1"/>
      <c r="K25" s="1"/>
      <c r="L25" s="1"/>
      <c r="M25" s="1"/>
      <c r="N25" s="1"/>
      <c r="O25" s="1"/>
      <c r="P25" s="1"/>
    </row>
    <row r="26" spans="2:21" x14ac:dyDescent="0.25">
      <c r="B26" s="19" t="s">
        <v>28</v>
      </c>
      <c r="C26" s="9">
        <v>5</v>
      </c>
      <c r="D26" s="9">
        <v>8</v>
      </c>
      <c r="E26" s="9">
        <v>1</v>
      </c>
      <c r="F26" s="10">
        <v>1</v>
      </c>
      <c r="G26" s="10">
        <v>0</v>
      </c>
      <c r="H26" s="11">
        <v>0</v>
      </c>
      <c r="I26" s="1"/>
      <c r="J26" s="1"/>
      <c r="K26" s="1"/>
      <c r="L26" s="1"/>
    </row>
    <row r="27" spans="2:21" x14ac:dyDescent="0.25">
      <c r="B27" s="18" t="s">
        <v>29</v>
      </c>
      <c r="C27" s="8">
        <v>8</v>
      </c>
      <c r="D27" s="8">
        <v>6</v>
      </c>
      <c r="E27" s="8">
        <v>4</v>
      </c>
      <c r="F27" s="8">
        <v>0</v>
      </c>
      <c r="G27" s="8">
        <v>3</v>
      </c>
      <c r="H27" s="8">
        <v>1</v>
      </c>
      <c r="I27" s="1"/>
      <c r="J27" s="1"/>
      <c r="K27" s="1"/>
      <c r="L27" s="1"/>
    </row>
    <row r="28" spans="2:21" x14ac:dyDescent="0.25">
      <c r="B28" s="19" t="s">
        <v>35</v>
      </c>
      <c r="C28" s="9">
        <v>5</v>
      </c>
      <c r="D28" s="9">
        <v>0</v>
      </c>
      <c r="E28" s="9">
        <v>0</v>
      </c>
      <c r="F28" s="10">
        <v>2</v>
      </c>
      <c r="G28" s="10">
        <v>0</v>
      </c>
      <c r="H28" s="11">
        <v>2</v>
      </c>
      <c r="I28" s="1"/>
      <c r="J28" s="1"/>
      <c r="K28" s="1"/>
      <c r="L28" s="1"/>
    </row>
    <row r="29" spans="2:21" x14ac:dyDescent="0.25">
      <c r="B29" s="18" t="s">
        <v>30</v>
      </c>
      <c r="C29" s="8">
        <v>6</v>
      </c>
      <c r="D29" s="8">
        <v>4</v>
      </c>
      <c r="E29" s="8">
        <v>0</v>
      </c>
      <c r="F29" s="8">
        <v>1</v>
      </c>
      <c r="G29" s="8">
        <v>2</v>
      </c>
      <c r="H29" s="8">
        <v>3</v>
      </c>
      <c r="I29" s="1"/>
      <c r="J29" s="1"/>
      <c r="K29" s="1"/>
      <c r="L29" s="1"/>
    </row>
    <row r="30" spans="2:21" x14ac:dyDescent="0.25">
      <c r="B30" s="19" t="s">
        <v>54</v>
      </c>
      <c r="C30" s="9">
        <v>7</v>
      </c>
      <c r="D30" s="9">
        <v>3</v>
      </c>
      <c r="E30" s="9">
        <v>3</v>
      </c>
      <c r="F30" s="10">
        <v>0</v>
      </c>
      <c r="G30" s="10">
        <v>1</v>
      </c>
      <c r="H30" s="11">
        <v>4</v>
      </c>
      <c r="I30" s="1"/>
      <c r="J30" s="1"/>
      <c r="K30" s="1"/>
      <c r="L30" s="1"/>
    </row>
    <row r="31" spans="2:21" x14ac:dyDescent="0.25">
      <c r="B31" s="18" t="s">
        <v>31</v>
      </c>
      <c r="C31" s="8">
        <v>0</v>
      </c>
      <c r="D31" s="8">
        <v>2</v>
      </c>
      <c r="E31" s="8">
        <v>4</v>
      </c>
      <c r="F31" s="8">
        <v>1</v>
      </c>
      <c r="G31" s="8">
        <v>3</v>
      </c>
      <c r="H31" s="8">
        <v>2</v>
      </c>
      <c r="I31" s="1"/>
      <c r="J31" s="1"/>
      <c r="K31" s="1"/>
      <c r="L31" s="1"/>
    </row>
    <row r="32" spans="2:21" x14ac:dyDescent="0.25">
      <c r="B32" s="19" t="s">
        <v>33</v>
      </c>
      <c r="C32" s="9">
        <v>4</v>
      </c>
      <c r="D32" s="9">
        <v>4</v>
      </c>
      <c r="E32" s="9">
        <v>5</v>
      </c>
      <c r="F32" s="10">
        <v>2</v>
      </c>
      <c r="G32" s="10">
        <v>0</v>
      </c>
      <c r="H32" s="11">
        <v>0</v>
      </c>
      <c r="I32" s="1"/>
      <c r="J32" s="1"/>
      <c r="K32" s="1"/>
      <c r="L32" s="1"/>
    </row>
    <row r="33" spans="2:21" x14ac:dyDescent="0.25">
      <c r="B33" s="18" t="s">
        <v>32</v>
      </c>
      <c r="C33" s="8">
        <v>3</v>
      </c>
      <c r="D33" s="8">
        <v>6</v>
      </c>
      <c r="E33" s="8">
        <v>4</v>
      </c>
      <c r="F33" s="8">
        <v>3</v>
      </c>
      <c r="G33" s="8">
        <v>2</v>
      </c>
      <c r="H33" s="8">
        <v>0</v>
      </c>
      <c r="I33" s="1"/>
      <c r="J33" s="1"/>
      <c r="K33" s="1"/>
      <c r="L33" s="1"/>
    </row>
    <row r="34" spans="2:21" x14ac:dyDescent="0.25">
      <c r="B34" s="19" t="s">
        <v>34</v>
      </c>
      <c r="C34" s="9">
        <v>2</v>
      </c>
      <c r="D34" s="9">
        <v>3</v>
      </c>
      <c r="E34" s="9">
        <v>6</v>
      </c>
      <c r="F34" s="10">
        <v>0</v>
      </c>
      <c r="G34" s="10">
        <v>1</v>
      </c>
      <c r="H34" s="11">
        <v>1</v>
      </c>
      <c r="I34" s="1"/>
      <c r="J34" s="1"/>
      <c r="K34" s="1"/>
      <c r="L34" s="1"/>
    </row>
    <row r="35" spans="2:21" x14ac:dyDescent="0.25">
      <c r="B35" s="18" t="s">
        <v>36</v>
      </c>
      <c r="C35" s="8">
        <v>1</v>
      </c>
      <c r="D35" s="8">
        <v>1</v>
      </c>
      <c r="E35" s="8">
        <v>7</v>
      </c>
      <c r="F35" s="8">
        <v>1</v>
      </c>
      <c r="G35" s="8">
        <v>0</v>
      </c>
      <c r="H35" s="8">
        <v>2</v>
      </c>
      <c r="I35" s="1"/>
      <c r="J35" s="1"/>
      <c r="K35" s="1"/>
      <c r="L35" s="1"/>
    </row>
    <row r="36" spans="2:21" x14ac:dyDescent="0.25">
      <c r="B36" s="19" t="s">
        <v>37</v>
      </c>
      <c r="C36" s="9">
        <v>5</v>
      </c>
      <c r="D36" s="9">
        <v>0</v>
      </c>
      <c r="E36" s="9">
        <v>2</v>
      </c>
      <c r="F36" s="10">
        <v>2</v>
      </c>
      <c r="G36" s="10">
        <v>1</v>
      </c>
      <c r="H36" s="11">
        <v>3</v>
      </c>
      <c r="I36" s="1"/>
      <c r="J36" s="1"/>
      <c r="K36" s="1"/>
      <c r="L36" s="1"/>
    </row>
    <row r="37" spans="2:21" x14ac:dyDescent="0.25">
      <c r="C37" s="12">
        <f t="shared" ref="C37:H37" si="1">SUM(C23:C36)</f>
        <v>52</v>
      </c>
      <c r="D37" s="12">
        <f t="shared" si="1"/>
        <v>44</v>
      </c>
      <c r="E37" s="12">
        <f t="shared" si="1"/>
        <v>48</v>
      </c>
      <c r="F37" s="13">
        <f t="shared" si="1"/>
        <v>18</v>
      </c>
      <c r="G37" s="13">
        <f t="shared" si="1"/>
        <v>16</v>
      </c>
      <c r="H37" s="14">
        <f t="shared" si="1"/>
        <v>27</v>
      </c>
      <c r="I37" s="1"/>
      <c r="J37" s="1"/>
      <c r="K37" s="1"/>
      <c r="L37" s="1"/>
    </row>
    <row r="38" spans="2:21" x14ac:dyDescent="0.25">
      <c r="H38" s="1"/>
      <c r="I38" s="1"/>
      <c r="J38" s="1"/>
      <c r="K38" s="1"/>
      <c r="L38" s="1"/>
    </row>
    <row r="39" spans="2:21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2:21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2:21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2:21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2:21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2:21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2:21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2:21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1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21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3:21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3:21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3:21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3:21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3:21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3:21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3:21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3:21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3:21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3:21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3:21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3:21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3:21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3:21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3:21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3:21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3:21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3:21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3:21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3:21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3:21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3:21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3:21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3:21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3:21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3:21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3:21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3:21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3:21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</sheetData>
  <mergeCells count="9">
    <mergeCell ref="B1:L1"/>
    <mergeCell ref="I2:K2"/>
    <mergeCell ref="I10:K11"/>
    <mergeCell ref="B20:H20"/>
    <mergeCell ref="C21:E21"/>
    <mergeCell ref="F21:G21"/>
    <mergeCell ref="H21:H22"/>
    <mergeCell ref="B21:B22"/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Management Dashboard</vt:lpstr>
      <vt:lpstr>Project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2021-09-10T17:44:43Z</cp:lastPrinted>
  <dcterms:created xsi:type="dcterms:W3CDTF">2016-03-21T16:06:55Z</dcterms:created>
  <dcterms:modified xsi:type="dcterms:W3CDTF">2022-10-20T09:11:25Z</dcterms:modified>
</cp:coreProperties>
</file>