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LENOVO\Downloads\Corporate Monthly Budget Template\Corporate Monthly Budget Template_Excel\"/>
    </mc:Choice>
  </mc:AlternateContent>
  <xr:revisionPtr revIDLastSave="0" documentId="13_ncr:1_{B565CDFD-B8F0-495F-BA87-617C0A1ADB85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70" i="1" l="1"/>
  <c r="D70" i="1" s="1"/>
  <c r="B70" i="1"/>
  <c r="D69" i="1"/>
  <c r="D68" i="1"/>
  <c r="D67" i="1"/>
  <c r="D66" i="1"/>
  <c r="D65" i="1"/>
  <c r="D64" i="1"/>
  <c r="C61" i="1"/>
  <c r="D61" i="1" s="1"/>
  <c r="B61" i="1"/>
  <c r="D60" i="1"/>
  <c r="D59" i="1"/>
  <c r="D58" i="1"/>
  <c r="D57" i="1"/>
  <c r="C54" i="1"/>
  <c r="D54" i="1" s="1"/>
  <c r="B54" i="1"/>
  <c r="D53" i="1"/>
  <c r="D52" i="1"/>
  <c r="D51" i="1"/>
  <c r="D50" i="1"/>
  <c r="D49" i="1"/>
  <c r="D48" i="1"/>
  <c r="C45" i="1"/>
  <c r="D45" i="1" s="1"/>
  <c r="B45" i="1"/>
  <c r="D44" i="1"/>
  <c r="D43" i="1"/>
  <c r="D42" i="1"/>
  <c r="D41" i="1"/>
  <c r="C38" i="1"/>
  <c r="C72" i="1" s="1"/>
  <c r="C9" i="1" s="1"/>
  <c r="B38" i="1"/>
  <c r="B72" i="1" s="1"/>
  <c r="B9" i="1" s="1"/>
  <c r="D37" i="1"/>
  <c r="D36" i="1"/>
  <c r="D35" i="1"/>
  <c r="D34" i="1"/>
  <c r="D33" i="1"/>
  <c r="D32" i="1"/>
  <c r="D31" i="1"/>
  <c r="D30" i="1"/>
  <c r="D29" i="1"/>
  <c r="D28" i="1"/>
  <c r="D27" i="1"/>
  <c r="D22" i="1"/>
  <c r="C22" i="1"/>
  <c r="B22" i="1"/>
  <c r="D21" i="1"/>
  <c r="D20" i="1"/>
  <c r="D19" i="1"/>
  <c r="D18" i="1"/>
  <c r="D17" i="1"/>
  <c r="D16" i="1"/>
  <c r="D15" i="1"/>
  <c r="D14" i="1"/>
  <c r="C8" i="1"/>
  <c r="D8" i="1" s="1"/>
  <c r="B8" i="1"/>
  <c r="B10" i="1" s="1"/>
  <c r="C10" i="1" l="1"/>
  <c r="D10" i="1" s="1"/>
  <c r="D9" i="1"/>
  <c r="D38" i="1"/>
  <c r="D72" i="1" s="1"/>
</calcChain>
</file>

<file path=xl/sharedStrings.xml><?xml version="1.0" encoding="utf-8"?>
<sst xmlns="http://schemas.openxmlformats.org/spreadsheetml/2006/main" count="73" uniqueCount="61">
  <si>
    <t>CORPORATE MONTHLY BUDGET</t>
  </si>
  <si>
    <t>Company Name:</t>
  </si>
  <si>
    <t>Company Branch:</t>
  </si>
  <si>
    <t>Budget  Noted Date:</t>
  </si>
  <si>
    <t>SUMMARY</t>
  </si>
  <si>
    <t>DESCRIPTION</t>
  </si>
  <si>
    <t>BUDGET</t>
  </si>
  <si>
    <t>ACTUAL</t>
  </si>
  <si>
    <t>VARIANCE</t>
  </si>
  <si>
    <t>Total Income</t>
  </si>
  <si>
    <t>Total Expenses</t>
  </si>
  <si>
    <t>FINAL SUMMARY</t>
  </si>
  <si>
    <t>INCOME</t>
  </si>
  <si>
    <t>Profits</t>
  </si>
  <si>
    <t>Product Sales</t>
  </si>
  <si>
    <t>Donations</t>
  </si>
  <si>
    <t>Interest Income</t>
  </si>
  <si>
    <t>Client Shares</t>
  </si>
  <si>
    <t>Affluent Clients</t>
  </si>
  <si>
    <t>Referrals</t>
  </si>
  <si>
    <t>Others</t>
  </si>
  <si>
    <t>TOTAL INCOME</t>
  </si>
  <si>
    <t>EXPENSES</t>
  </si>
  <si>
    <t>OPERATING EXPENSE</t>
  </si>
  <si>
    <t>Accounting &amp; Legal</t>
  </si>
  <si>
    <t>Depreciation</t>
  </si>
  <si>
    <t>Dues &amp; Subscription</t>
  </si>
  <si>
    <t>Insurance</t>
  </si>
  <si>
    <t>Interest Expense</t>
  </si>
  <si>
    <t>Utilities</t>
  </si>
  <si>
    <t>Travel</t>
  </si>
  <si>
    <t>Phone</t>
  </si>
  <si>
    <t>Digital Marketing</t>
  </si>
  <si>
    <t>Maintenance</t>
  </si>
  <si>
    <t>TOTAL</t>
  </si>
  <si>
    <t>PAYROLL</t>
  </si>
  <si>
    <t>Payroll Expenses</t>
  </si>
  <si>
    <t>Employee Salaries</t>
  </si>
  <si>
    <t>Non Employee Salaries</t>
  </si>
  <si>
    <t>Contractor Wages</t>
  </si>
  <si>
    <t xml:space="preserve">TOTAL </t>
  </si>
  <si>
    <t>OFFICE</t>
  </si>
  <si>
    <t>Supplies</t>
  </si>
  <si>
    <t>Space Rental</t>
  </si>
  <si>
    <t>Decoration</t>
  </si>
  <si>
    <t>Machinery Rental</t>
  </si>
  <si>
    <t>Equipment</t>
  </si>
  <si>
    <t>Postage</t>
  </si>
  <si>
    <t>ENTERTAINMENT</t>
  </si>
  <si>
    <t>Team Lunch</t>
  </si>
  <si>
    <t>Concerts</t>
  </si>
  <si>
    <t>Sporting Events</t>
  </si>
  <si>
    <t>Outdoor Events</t>
  </si>
  <si>
    <t>HOLIDAY</t>
  </si>
  <si>
    <t>Airfare</t>
  </si>
  <si>
    <t>Accommodations</t>
  </si>
  <si>
    <t>Food</t>
  </si>
  <si>
    <t>Pet Boarding</t>
  </si>
  <si>
    <t>Rental Car</t>
  </si>
  <si>
    <t>Drinks</t>
  </si>
  <si>
    <t>TOTAL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</si>
</sst>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>
    <font>
      <sz val="11"/>
      <color theme="1"/>
      <name val="Calibri"/>
      <scheme val="minor"/>
    </font>
    <font>
      <b/>
      <sz val="28"/>
      <color rgb="FF009999"/>
      <name val="Calibri"/>
      <scheme val="minor"/>
    </font>
    <font>
      <sz val="11"/>
      <name val="Calibri"/>
    </font>
    <font>
      <sz val="11"/>
      <color rgb="FF3F3F3F"/>
      <name val="Calibri"/>
      <scheme val="minor"/>
    </font>
    <font>
      <b/>
      <sz val="14"/>
      <color rgb="FF009999"/>
      <name val="Calibri"/>
      <scheme val="minor"/>
    </font>
    <font>
      <b/>
      <sz val="12"/>
      <color theme="0"/>
      <name val="Calibri"/>
      <scheme val="minor"/>
    </font>
    <font>
      <b/>
      <sz val="12"/>
      <color rgb="FF009999"/>
      <name val="Calibri"/>
      <scheme val="minor"/>
    </font>
    <font>
      <b/>
      <sz val="12"/>
      <color rgb="FF3F3F3F"/>
      <name val="Calibri"/>
      <scheme val="minor"/>
    </font>
    <font>
      <sz val="11"/>
      <color rgb="FF3F3F3F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9999"/>
        <bgColor rgb="FF009999"/>
      </patternFill>
    </fill>
    <fill>
      <patternFill patternType="solid">
        <fgColor rgb="FFF8F8F8"/>
        <bgColor rgb="FFF8F8F8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D8D8D8"/>
      </bottom>
      <diagonal/>
    </border>
    <border>
      <left/>
      <right/>
      <top/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  <border>
      <left/>
      <right/>
      <top style="medium">
        <color rgb="FFD8D8D8"/>
      </top>
      <bottom style="medium">
        <color rgb="FFD8D8D8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4" borderId="6" xfId="0" applyNumberFormat="1" applyFont="1" applyFill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164" fontId="6" fillId="0" borderId="7" xfId="0" applyNumberFormat="1" applyFont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+mn-lt"/>
              </a:defRPr>
            </a:pPr>
            <a:r>
              <a:rPr lang="en-IN" sz="1400" b="0" i="0">
                <a:solidFill>
                  <a:srgbClr val="595959"/>
                </a:solidFill>
                <a:latin typeface="+mn-lt"/>
              </a:rPr>
              <a:t>Summary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Sheet1!$A$8:$A$10</c:f>
              <c:strCache>
                <c:ptCount val="3"/>
                <c:pt idx="0">
                  <c:v>Total Income</c:v>
                </c:pt>
                <c:pt idx="1">
                  <c:v>Total Expenses</c:v>
                </c:pt>
                <c:pt idx="2">
                  <c:v>FINAL SUMMARY</c:v>
                </c:pt>
              </c:strCache>
            </c:strRef>
          </c:cat>
          <c:val>
            <c:numRef>
              <c:f>Sheet1!$B$8:$B$10</c:f>
              <c:numCache>
                <c:formatCode>"$"#,##0.00</c:formatCode>
                <c:ptCount val="3"/>
                <c:pt idx="0">
                  <c:v>93300</c:v>
                </c:pt>
                <c:pt idx="1">
                  <c:v>52550</c:v>
                </c:pt>
                <c:pt idx="2">
                  <c:v>40750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549-4D79-A76B-F4B4F60442EF}"/>
            </c:ext>
          </c:extLst>
        </c:ser>
        <c:ser>
          <c:idx val="1"/>
          <c:order val="1"/>
          <c:spPr>
            <a:solidFill>
              <a:srgbClr val="33CCC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Sheet1!$A$8:$A$10</c:f>
              <c:strCache>
                <c:ptCount val="3"/>
                <c:pt idx="0">
                  <c:v>Total Income</c:v>
                </c:pt>
                <c:pt idx="1">
                  <c:v>Total Expenses</c:v>
                </c:pt>
                <c:pt idx="2">
                  <c:v>FINAL SUMMARY</c:v>
                </c:pt>
              </c:strCache>
            </c:strRef>
          </c:cat>
          <c:val>
            <c:numRef>
              <c:f>Sheet1!$C$8:$C$10</c:f>
              <c:numCache>
                <c:formatCode>"$"#,##0.00</c:formatCode>
                <c:ptCount val="3"/>
                <c:pt idx="0">
                  <c:v>96410</c:v>
                </c:pt>
                <c:pt idx="1">
                  <c:v>54970</c:v>
                </c:pt>
                <c:pt idx="2">
                  <c:v>41440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549-4D79-A76B-F4B4F6044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472691"/>
        <c:axId val="406695313"/>
      </c:barChart>
      <c:catAx>
        <c:axId val="999472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406695313"/>
        <c:crosses val="autoZero"/>
        <c:auto val="1"/>
        <c:lblAlgn val="ctr"/>
        <c:lblOffset val="100"/>
        <c:noMultiLvlLbl val="1"/>
      </c:catAx>
      <c:valAx>
        <c:axId val="406695313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+mn-lt"/>
              </a:defRPr>
            </a:pPr>
            <a:endParaRPr lang="en-US"/>
          </a:p>
        </c:txPr>
        <c:crossAx val="999472691"/>
        <c:crosses val="autoZero"/>
        <c:crossBetween val="between"/>
      </c:valAx>
    </c:plotArea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723900</xdr:colOff>
      <xdr:row>91</xdr:row>
      <xdr:rowOff>25400</xdr:rowOff>
    </xdr:from>
    <xdr:ext cx="4572000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view="pageLayout" topLeftCell="A91" zoomScaleNormal="100" workbookViewId="0">
      <selection sqref="A1:D1"/>
    </sheetView>
  </sheetViews>
  <sheetFormatPr defaultColWidth="14.453125" defaultRowHeight="15" customHeight="1"/>
  <cols>
    <col min="1" max="1" width="23.7265625" customWidth="1"/>
    <col min="2" max="2" width="16.08984375" customWidth="1"/>
    <col min="3" max="3" width="15.36328125" customWidth="1"/>
    <col min="4" max="4" width="20.90625" customWidth="1"/>
    <col min="5" max="5" width="11.08984375" customWidth="1"/>
    <col min="6" max="6" width="9.08984375" customWidth="1"/>
    <col min="7" max="26" width="8.7265625" customWidth="1"/>
  </cols>
  <sheetData>
    <row r="1" spans="1:26" ht="41.25" customHeight="1">
      <c r="A1" s="26" t="s">
        <v>0</v>
      </c>
      <c r="B1" s="27"/>
      <c r="C1" s="27"/>
      <c r="D1" s="2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>
      <c r="A2" s="2" t="s">
        <v>1</v>
      </c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2" t="s">
        <v>2</v>
      </c>
      <c r="B3" s="3"/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>
      <c r="A4" s="2" t="s">
        <v>3</v>
      </c>
      <c r="B4" s="3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4"/>
      <c r="B5" s="3"/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.75" customHeight="1">
      <c r="A6" s="29" t="s">
        <v>4</v>
      </c>
      <c r="B6" s="25"/>
      <c r="C6" s="25"/>
      <c r="D6" s="2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4.75" customHeight="1">
      <c r="A7" s="5" t="s">
        <v>5</v>
      </c>
      <c r="B7" s="6" t="s">
        <v>6</v>
      </c>
      <c r="C7" s="6" t="s">
        <v>7</v>
      </c>
      <c r="D7" s="6" t="s">
        <v>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.75" customHeight="1">
      <c r="A8" s="4" t="s">
        <v>9</v>
      </c>
      <c r="B8" s="7">
        <f t="shared" ref="B8:C8" si="0">B22</f>
        <v>93300</v>
      </c>
      <c r="C8" s="8">
        <f t="shared" si="0"/>
        <v>96410</v>
      </c>
      <c r="D8" s="9">
        <f t="shared" ref="D8:D10" si="1">C8-B8</f>
        <v>3110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4.75" customHeight="1">
      <c r="A9" s="10" t="s">
        <v>10</v>
      </c>
      <c r="B9" s="11">
        <f t="shared" ref="B9:C9" si="2">B72</f>
        <v>52550</v>
      </c>
      <c r="C9" s="12">
        <f t="shared" si="2"/>
        <v>54970</v>
      </c>
      <c r="D9" s="13">
        <f t="shared" si="1"/>
        <v>2420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.75" customHeight="1">
      <c r="A10" s="14" t="s">
        <v>11</v>
      </c>
      <c r="B10" s="15">
        <f t="shared" ref="B10:C10" si="3">B8-B9</f>
        <v>40750</v>
      </c>
      <c r="C10" s="16">
        <f t="shared" si="3"/>
        <v>41440</v>
      </c>
      <c r="D10" s="15">
        <f t="shared" si="1"/>
        <v>690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4.75" customHeight="1">
      <c r="A11" s="4"/>
      <c r="B11" s="7"/>
      <c r="C11" s="7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.75" customHeight="1">
      <c r="A12" s="29" t="s">
        <v>12</v>
      </c>
      <c r="B12" s="25"/>
      <c r="C12" s="25"/>
      <c r="D12" s="25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4.75" customHeight="1">
      <c r="A13" s="5" t="s">
        <v>5</v>
      </c>
      <c r="B13" s="6" t="s">
        <v>6</v>
      </c>
      <c r="C13" s="6" t="s">
        <v>7</v>
      </c>
      <c r="D13" s="6" t="s">
        <v>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.75" customHeight="1">
      <c r="A14" s="4" t="s">
        <v>13</v>
      </c>
      <c r="B14" s="7">
        <v>37800</v>
      </c>
      <c r="C14" s="8">
        <v>37950</v>
      </c>
      <c r="D14" s="9">
        <f t="shared" ref="D14:D22" si="4">C14-B14</f>
        <v>150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.75" customHeight="1">
      <c r="A15" s="4" t="s">
        <v>14</v>
      </c>
      <c r="B15" s="7">
        <v>8500</v>
      </c>
      <c r="C15" s="8">
        <v>9000</v>
      </c>
      <c r="D15" s="9">
        <f t="shared" si="4"/>
        <v>500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.75" customHeight="1">
      <c r="A16" s="4" t="s">
        <v>15</v>
      </c>
      <c r="B16" s="7">
        <v>7500</v>
      </c>
      <c r="C16" s="8">
        <v>8500</v>
      </c>
      <c r="D16" s="9">
        <f t="shared" si="4"/>
        <v>1000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.75" customHeight="1">
      <c r="A17" s="4" t="s">
        <v>16</v>
      </c>
      <c r="B17" s="7">
        <v>7300</v>
      </c>
      <c r="C17" s="8">
        <v>8275</v>
      </c>
      <c r="D17" s="9">
        <f t="shared" si="4"/>
        <v>975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.75" customHeight="1">
      <c r="A18" s="4" t="s">
        <v>17</v>
      </c>
      <c r="B18" s="7">
        <v>8500</v>
      </c>
      <c r="C18" s="8">
        <v>8500</v>
      </c>
      <c r="D18" s="9">
        <f t="shared" si="4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.75" customHeight="1">
      <c r="A19" s="4" t="s">
        <v>18</v>
      </c>
      <c r="B19" s="7">
        <v>6200</v>
      </c>
      <c r="C19" s="8">
        <v>6185</v>
      </c>
      <c r="D19" s="9">
        <f t="shared" si="4"/>
        <v>-15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.75" customHeight="1">
      <c r="A20" s="4" t="s">
        <v>19</v>
      </c>
      <c r="B20" s="7">
        <v>8500</v>
      </c>
      <c r="C20" s="8">
        <v>8800</v>
      </c>
      <c r="D20" s="9">
        <f t="shared" si="4"/>
        <v>300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.75" customHeight="1">
      <c r="A21" s="10" t="s">
        <v>20</v>
      </c>
      <c r="B21" s="11">
        <v>9000</v>
      </c>
      <c r="C21" s="12">
        <v>9200</v>
      </c>
      <c r="D21" s="9">
        <f t="shared" si="4"/>
        <v>200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.75" customHeight="1">
      <c r="A22" s="17" t="s">
        <v>21</v>
      </c>
      <c r="B22" s="18">
        <f t="shared" ref="B22:C22" si="5">SUM(B14:B21)</f>
        <v>93300</v>
      </c>
      <c r="C22" s="19">
        <f t="shared" si="5"/>
        <v>96410</v>
      </c>
      <c r="D22" s="18">
        <f t="shared" si="4"/>
        <v>3110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.75" customHeight="1">
      <c r="A23" s="3"/>
      <c r="B23" s="3"/>
      <c r="C23" s="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.75" customHeight="1">
      <c r="A24" s="29" t="s">
        <v>22</v>
      </c>
      <c r="B24" s="25"/>
      <c r="C24" s="25"/>
      <c r="D24" s="2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5" t="s">
        <v>5</v>
      </c>
      <c r="B25" s="6" t="s">
        <v>6</v>
      </c>
      <c r="C25" s="6" t="s">
        <v>7</v>
      </c>
      <c r="D25" s="6" t="s">
        <v>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4.75" customHeight="1">
      <c r="A26" s="24" t="s">
        <v>23</v>
      </c>
      <c r="B26" s="25"/>
      <c r="C26" s="25"/>
      <c r="D26" s="2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.75" customHeight="1">
      <c r="A27" s="4" t="s">
        <v>24</v>
      </c>
      <c r="B27" s="7">
        <v>800</v>
      </c>
      <c r="C27" s="8">
        <v>850</v>
      </c>
      <c r="D27" s="9">
        <f t="shared" ref="D27:D38" si="6">C27-B27</f>
        <v>50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.75" customHeight="1">
      <c r="A28" s="4" t="s">
        <v>25</v>
      </c>
      <c r="B28" s="7">
        <v>500</v>
      </c>
      <c r="C28" s="8">
        <v>620</v>
      </c>
      <c r="D28" s="9">
        <f t="shared" si="6"/>
        <v>120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.75" customHeight="1">
      <c r="A29" s="4" t="s">
        <v>26</v>
      </c>
      <c r="B29" s="7">
        <v>800</v>
      </c>
      <c r="C29" s="8">
        <v>780</v>
      </c>
      <c r="D29" s="9">
        <f t="shared" si="6"/>
        <v>-20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.75" customHeight="1">
      <c r="A30" s="4" t="s">
        <v>27</v>
      </c>
      <c r="B30" s="7">
        <v>500</v>
      </c>
      <c r="C30" s="8">
        <v>500</v>
      </c>
      <c r="D30" s="9">
        <f t="shared" si="6"/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.75" customHeight="1">
      <c r="A31" s="4" t="s">
        <v>28</v>
      </c>
      <c r="B31" s="7">
        <v>1000</v>
      </c>
      <c r="C31" s="8">
        <v>1200</v>
      </c>
      <c r="D31" s="9">
        <f t="shared" si="6"/>
        <v>200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.75" customHeight="1">
      <c r="A32" s="4" t="s">
        <v>29</v>
      </c>
      <c r="B32" s="7">
        <v>100</v>
      </c>
      <c r="C32" s="8">
        <v>110</v>
      </c>
      <c r="D32" s="9">
        <f t="shared" si="6"/>
        <v>10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.75" customHeight="1">
      <c r="A33" s="4" t="s">
        <v>30</v>
      </c>
      <c r="B33" s="7">
        <v>500</v>
      </c>
      <c r="C33" s="8">
        <v>320</v>
      </c>
      <c r="D33" s="9">
        <f t="shared" si="6"/>
        <v>-180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.75" customHeight="1">
      <c r="A34" s="4" t="s">
        <v>31</v>
      </c>
      <c r="B34" s="7">
        <v>200</v>
      </c>
      <c r="C34" s="8">
        <v>210</v>
      </c>
      <c r="D34" s="9">
        <f t="shared" si="6"/>
        <v>10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.75" customHeight="1">
      <c r="A35" s="4" t="s">
        <v>32</v>
      </c>
      <c r="B35" s="7">
        <v>1000</v>
      </c>
      <c r="C35" s="8">
        <v>1050</v>
      </c>
      <c r="D35" s="9">
        <f t="shared" si="6"/>
        <v>50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.75" customHeight="1">
      <c r="A36" s="4" t="s">
        <v>33</v>
      </c>
      <c r="B36" s="7">
        <v>200</v>
      </c>
      <c r="C36" s="8">
        <v>280</v>
      </c>
      <c r="D36" s="9">
        <f t="shared" si="6"/>
        <v>80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.75" customHeight="1">
      <c r="A37" s="10" t="s">
        <v>20</v>
      </c>
      <c r="B37" s="11">
        <v>500</v>
      </c>
      <c r="C37" s="12">
        <v>600</v>
      </c>
      <c r="D37" s="9">
        <f t="shared" si="6"/>
        <v>100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.75" customHeight="1">
      <c r="A38" s="17" t="s">
        <v>34</v>
      </c>
      <c r="B38" s="18">
        <f t="shared" ref="B38:C38" si="7">SUM(B27:B37)</f>
        <v>6100</v>
      </c>
      <c r="C38" s="19">
        <f t="shared" si="7"/>
        <v>6520</v>
      </c>
      <c r="D38" s="18">
        <f t="shared" si="6"/>
        <v>420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.75" customHeight="1">
      <c r="A39" s="20"/>
      <c r="B39" s="21"/>
      <c r="C39" s="2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.75" customHeight="1">
      <c r="A40" s="24" t="s">
        <v>35</v>
      </c>
      <c r="B40" s="25"/>
      <c r="C40" s="25"/>
      <c r="D40" s="2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.75" customHeight="1">
      <c r="A41" s="22" t="s">
        <v>36</v>
      </c>
      <c r="B41" s="7">
        <v>200</v>
      </c>
      <c r="C41" s="8">
        <v>250</v>
      </c>
      <c r="D41" s="9">
        <f t="shared" ref="D41:D45" si="8">C41-B41</f>
        <v>50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.75" customHeight="1">
      <c r="A42" s="22" t="s">
        <v>37</v>
      </c>
      <c r="B42" s="7">
        <v>17800</v>
      </c>
      <c r="C42" s="8">
        <v>17950</v>
      </c>
      <c r="D42" s="9">
        <f t="shared" si="8"/>
        <v>150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.75" customHeight="1">
      <c r="A43" s="22" t="s">
        <v>38</v>
      </c>
      <c r="B43" s="7">
        <v>12000</v>
      </c>
      <c r="C43" s="8">
        <v>11500</v>
      </c>
      <c r="D43" s="9">
        <f t="shared" si="8"/>
        <v>-500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.75" customHeight="1">
      <c r="A44" s="23" t="s">
        <v>39</v>
      </c>
      <c r="B44" s="11">
        <v>5000</v>
      </c>
      <c r="C44" s="12">
        <v>6850</v>
      </c>
      <c r="D44" s="13">
        <f t="shared" si="8"/>
        <v>1850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.75" customHeight="1">
      <c r="A45" s="17" t="s">
        <v>40</v>
      </c>
      <c r="B45" s="18">
        <f t="shared" ref="B45:C45" si="9">SUM(B41:B44)</f>
        <v>35000</v>
      </c>
      <c r="C45" s="19">
        <f t="shared" si="9"/>
        <v>36550</v>
      </c>
      <c r="D45" s="18">
        <f t="shared" si="8"/>
        <v>1550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.75" customHeight="1">
      <c r="A46" s="20"/>
      <c r="B46" s="21"/>
      <c r="C46" s="2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.75" customHeight="1">
      <c r="A47" s="24" t="s">
        <v>41</v>
      </c>
      <c r="B47" s="25"/>
      <c r="C47" s="25"/>
      <c r="D47" s="25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.75" customHeight="1">
      <c r="A48" s="22" t="s">
        <v>42</v>
      </c>
      <c r="B48" s="7">
        <v>500</v>
      </c>
      <c r="C48" s="8">
        <v>850</v>
      </c>
      <c r="D48" s="9">
        <f t="shared" ref="D48:D54" si="10">C48-B48</f>
        <v>350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.75" customHeight="1">
      <c r="A49" s="22" t="s">
        <v>43</v>
      </c>
      <c r="B49" s="7">
        <v>1300</v>
      </c>
      <c r="C49" s="8">
        <v>1275</v>
      </c>
      <c r="D49" s="9">
        <f t="shared" si="10"/>
        <v>-25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.75" customHeight="1">
      <c r="A50" s="22" t="s">
        <v>44</v>
      </c>
      <c r="B50" s="7">
        <v>1500</v>
      </c>
      <c r="C50" s="8">
        <v>1500</v>
      </c>
      <c r="D50" s="9">
        <f t="shared" si="10"/>
        <v>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.75" customHeight="1">
      <c r="A51" s="22" t="s">
        <v>45</v>
      </c>
      <c r="B51" s="7">
        <v>1200</v>
      </c>
      <c r="C51" s="8">
        <v>1185</v>
      </c>
      <c r="D51" s="9">
        <f t="shared" si="10"/>
        <v>-15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.75" customHeight="1">
      <c r="A52" s="22" t="s">
        <v>46</v>
      </c>
      <c r="B52" s="7">
        <v>500</v>
      </c>
      <c r="C52" s="8">
        <v>850</v>
      </c>
      <c r="D52" s="9">
        <f t="shared" si="10"/>
        <v>350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.75" customHeight="1">
      <c r="A53" s="23" t="s">
        <v>47</v>
      </c>
      <c r="B53" s="11">
        <v>500</v>
      </c>
      <c r="C53" s="12">
        <v>320</v>
      </c>
      <c r="D53" s="13">
        <f t="shared" si="10"/>
        <v>-180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.75" customHeight="1">
      <c r="A54" s="17" t="s">
        <v>34</v>
      </c>
      <c r="B54" s="18">
        <f t="shared" ref="B54:C54" si="11">SUM(B48:B53)</f>
        <v>5500</v>
      </c>
      <c r="C54" s="19">
        <f t="shared" si="11"/>
        <v>5980</v>
      </c>
      <c r="D54" s="18">
        <f t="shared" si="10"/>
        <v>480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48.75" customHeight="1">
      <c r="A55" s="3"/>
      <c r="B55" s="3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.75" customHeight="1">
      <c r="A56" s="24" t="s">
        <v>48</v>
      </c>
      <c r="B56" s="25"/>
      <c r="C56" s="25"/>
      <c r="D56" s="25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.75" customHeight="1">
      <c r="A57" s="22" t="s">
        <v>49</v>
      </c>
      <c r="B57" s="7">
        <v>600</v>
      </c>
      <c r="C57" s="8">
        <v>750</v>
      </c>
      <c r="D57" s="9">
        <f t="shared" ref="D57:D61" si="12">C57-B57</f>
        <v>150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.75" customHeight="1">
      <c r="A58" s="22" t="s">
        <v>50</v>
      </c>
      <c r="B58" s="7">
        <v>800</v>
      </c>
      <c r="C58" s="8">
        <v>950</v>
      </c>
      <c r="D58" s="9">
        <f t="shared" si="12"/>
        <v>150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.75" customHeight="1">
      <c r="A59" s="22" t="s">
        <v>51</v>
      </c>
      <c r="B59" s="7">
        <v>800</v>
      </c>
      <c r="C59" s="8">
        <v>900</v>
      </c>
      <c r="D59" s="9">
        <f t="shared" si="12"/>
        <v>100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.75" customHeight="1">
      <c r="A60" s="23" t="s">
        <v>52</v>
      </c>
      <c r="B60" s="11">
        <v>650</v>
      </c>
      <c r="C60" s="12">
        <v>500</v>
      </c>
      <c r="D60" s="13">
        <f t="shared" si="12"/>
        <v>-150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.75" customHeight="1">
      <c r="A61" s="17" t="s">
        <v>34</v>
      </c>
      <c r="B61" s="18">
        <f t="shared" ref="B61:C61" si="13">SUM(B57:B60)</f>
        <v>2850</v>
      </c>
      <c r="C61" s="19">
        <f t="shared" si="13"/>
        <v>3100</v>
      </c>
      <c r="D61" s="18">
        <f t="shared" si="12"/>
        <v>250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.75" customHeight="1">
      <c r="A62" s="20"/>
      <c r="B62" s="21"/>
      <c r="C62" s="2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.75" customHeight="1">
      <c r="A63" s="24" t="s">
        <v>53</v>
      </c>
      <c r="B63" s="25"/>
      <c r="C63" s="25"/>
      <c r="D63" s="25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.75" customHeight="1">
      <c r="A64" s="22" t="s">
        <v>54</v>
      </c>
      <c r="B64" s="7">
        <v>500</v>
      </c>
      <c r="C64" s="8">
        <v>650</v>
      </c>
      <c r="D64" s="9">
        <f t="shared" ref="D64:D70" si="14">C64-B64</f>
        <v>150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.75" customHeight="1">
      <c r="A65" s="22" t="s">
        <v>55</v>
      </c>
      <c r="B65" s="7">
        <v>130</v>
      </c>
      <c r="C65" s="8">
        <v>125</v>
      </c>
      <c r="D65" s="9">
        <f t="shared" si="14"/>
        <v>-5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.75" customHeight="1">
      <c r="A66" s="22" t="s">
        <v>56</v>
      </c>
      <c r="B66" s="7">
        <v>150</v>
      </c>
      <c r="C66" s="8">
        <v>180</v>
      </c>
      <c r="D66" s="9">
        <f t="shared" si="14"/>
        <v>30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.75" customHeight="1">
      <c r="A67" s="22" t="s">
        <v>57</v>
      </c>
      <c r="B67" s="7">
        <v>120</v>
      </c>
      <c r="C67" s="8">
        <v>115</v>
      </c>
      <c r="D67" s="9">
        <f t="shared" si="14"/>
        <v>-5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.75" customHeight="1">
      <c r="A68" s="22" t="s">
        <v>58</v>
      </c>
      <c r="B68" s="7">
        <v>1200</v>
      </c>
      <c r="C68" s="8">
        <v>800</v>
      </c>
      <c r="D68" s="9">
        <f t="shared" si="14"/>
        <v>-400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.75" customHeight="1">
      <c r="A69" s="23" t="s">
        <v>59</v>
      </c>
      <c r="B69" s="11">
        <v>1000</v>
      </c>
      <c r="C69" s="12">
        <v>950</v>
      </c>
      <c r="D69" s="13">
        <f t="shared" si="14"/>
        <v>-50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.75" customHeight="1">
      <c r="A70" s="17" t="s">
        <v>34</v>
      </c>
      <c r="B70" s="18">
        <f t="shared" ref="B70:C70" si="15">SUM(B64:B69)</f>
        <v>3100</v>
      </c>
      <c r="C70" s="19">
        <f t="shared" si="15"/>
        <v>2820</v>
      </c>
      <c r="D70" s="18">
        <f t="shared" si="14"/>
        <v>-280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.75" customHeight="1">
      <c r="A71" s="3"/>
      <c r="B71" s="3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.75" customHeight="1">
      <c r="A72" s="17" t="s">
        <v>60</v>
      </c>
      <c r="B72" s="18">
        <f t="shared" ref="B72:D72" si="16">B38+B45+B54+B61+B70</f>
        <v>52550</v>
      </c>
      <c r="C72" s="18">
        <f t="shared" si="16"/>
        <v>54970</v>
      </c>
      <c r="D72" s="18">
        <f t="shared" si="16"/>
        <v>2420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A56:D56"/>
    <mergeCell ref="A63:D63"/>
    <mergeCell ref="A1:D1"/>
    <mergeCell ref="A6:D6"/>
    <mergeCell ref="A12:D12"/>
    <mergeCell ref="A24:D24"/>
    <mergeCell ref="A26:D26"/>
    <mergeCell ref="A47:D47"/>
    <mergeCell ref="A40:D40"/>
  </mergeCells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2022-04-07T06:05:31Z</dcterms:modified>
</cp:coreProperties>
</file>